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backupFile="1" codeName="EstaPastaDeTrabalho" defaultThemeVersion="124226"/>
  <mc:AlternateContent xmlns:mc="http://schemas.openxmlformats.org/markup-compatibility/2006">
    <mc:Choice Requires="x15">
      <x15ac:absPath xmlns:x15ac="http://schemas.microsoft.com/office/spreadsheetml/2010/11/ac" url="https://csno365-my.sharepoint.com/personal/gezyele_souza_sepetibatecon_com_br/Documents/Área de Trabalho/"/>
    </mc:Choice>
  </mc:AlternateContent>
  <xr:revisionPtr revIDLastSave="8" documentId="14_{B635688F-B7E8-4C29-B45A-6DE7AB94897B}" xr6:coauthVersionLast="47" xr6:coauthVersionMax="47" xr10:uidLastSave="{3DD9B30F-6D7A-4757-A7C0-7EFEFD32BE5A}"/>
  <bookViews>
    <workbookView xWindow="-120" yWindow="-120" windowWidth="20730" windowHeight="11040" tabRatio="595" xr2:uid="{00000000-000D-0000-FFFF-FFFF00000000}"/>
  </bookViews>
  <sheets>
    <sheet name="Simulador Sepetiba Tecon" sheetId="13" r:id="rId1"/>
    <sheet name="Bases" sheetId="16" state="hidden" r:id="rId2"/>
  </sheets>
  <externalReferences>
    <externalReference r:id="rId3"/>
    <externalReference r:id="rId4"/>
  </externalReferences>
  <definedNames>
    <definedName name="_xlnm.Print_Area" localSheetId="0">'Simulador Sepetiba Tecon'!$A$1:$O$488</definedName>
    <definedName name="TABOPERACAO" localSheetId="1">[1]AUXILIARES!$I$2:$I$5</definedName>
    <definedName name="TABOPERACAO">[1]AUXILIARES!$I$2:$I$5</definedName>
    <definedName name="TABSENTIDO" localSheetId="1">[1]AUXILIARES!$K$2:$K$3</definedName>
    <definedName name="TABSENTIDO">[1]AUXILIARES!$K$2:$K$3</definedName>
    <definedName name="_xlnm.Print_Titles" localSheetId="0">'Simulador Sepetiba Tecon'!$1:$3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 i="13" l="1"/>
  <c r="M12" i="13"/>
  <c r="O167" i="13" l="1"/>
  <c r="O175" i="13"/>
  <c r="O223" i="13" l="1"/>
  <c r="O157" i="13"/>
  <c r="M155" i="13"/>
  <c r="O196" i="13" l="1"/>
  <c r="O128" i="13"/>
  <c r="O201" i="13" l="1"/>
  <c r="O206" i="13"/>
  <c r="O205" i="13"/>
  <c r="O202" i="13"/>
  <c r="O137" i="13"/>
  <c r="O133" i="13"/>
  <c r="O227" i="13"/>
  <c r="O140" i="13" l="1"/>
  <c r="O141" i="13"/>
  <c r="O209" i="13"/>
  <c r="O210" i="13"/>
  <c r="M171" i="13"/>
  <c r="M172" i="13"/>
  <c r="M173" i="13"/>
  <c r="M170" i="13"/>
  <c r="M163" i="13"/>
  <c r="M164" i="13"/>
  <c r="M165" i="13"/>
  <c r="M162" i="13"/>
  <c r="M156" i="13"/>
  <c r="M157" i="13"/>
  <c r="M154" i="13"/>
  <c r="O155" i="13" l="1"/>
  <c r="O171" i="13"/>
  <c r="O154" i="13" l="1"/>
  <c r="O162" i="13"/>
  <c r="O170" i="13"/>
  <c r="O173" i="13"/>
  <c r="O156" i="13"/>
  <c r="O172" i="13"/>
  <c r="M397" i="13"/>
  <c r="O165" i="13" l="1"/>
  <c r="O163" i="13"/>
  <c r="O164" i="13"/>
  <c r="C16" i="13"/>
  <c r="O277" i="13"/>
  <c r="O93" i="13"/>
  <c r="O92" i="13"/>
  <c r="O41" i="13"/>
  <c r="O43" i="13"/>
  <c r="O40" i="13"/>
  <c r="O235" i="13"/>
  <c r="O46" i="13"/>
  <c r="O49" i="13"/>
  <c r="O68" i="13"/>
  <c r="O382" i="13"/>
  <c r="O315" i="13"/>
  <c r="O301" i="13"/>
  <c r="O139" i="13"/>
  <c r="O179" i="13" l="1"/>
  <c r="O178" i="13"/>
  <c r="O177" i="13"/>
  <c r="O37" i="13"/>
  <c r="O57" i="13"/>
  <c r="O91" i="13"/>
  <c r="O26" i="13" l="1"/>
  <c r="O27" i="13"/>
  <c r="O374" i="13"/>
  <c r="O320" i="13"/>
  <c r="O318" i="13"/>
  <c r="O311" i="13"/>
  <c r="O303" i="13"/>
  <c r="O293" i="13"/>
  <c r="O273" i="13"/>
  <c r="O115" i="13"/>
  <c r="O76" i="13"/>
  <c r="O36" i="13"/>
  <c r="O34" i="13"/>
  <c r="O327" i="13" l="1"/>
  <c r="O314" i="13"/>
  <c r="O319" i="13"/>
  <c r="O323" i="13"/>
  <c r="O328" i="13"/>
  <c r="O375" i="13"/>
  <c r="O208" i="13"/>
  <c r="K122" i="13" s="1"/>
  <c r="O326" i="13"/>
  <c r="O54" i="13"/>
  <c r="O56" i="13"/>
  <c r="O53" i="13"/>
  <c r="O55" i="13"/>
  <c r="O240" i="13"/>
  <c r="O344" i="13"/>
  <c r="O352" i="13"/>
  <c r="O410" i="13"/>
  <c r="O241" i="13"/>
  <c r="O346" i="13"/>
  <c r="O364" i="13"/>
  <c r="O35" i="13"/>
  <c r="O266" i="13"/>
  <c r="M18" i="13" s="1"/>
  <c r="O340" i="13"/>
  <c r="O348" i="13"/>
  <c r="O368" i="13"/>
  <c r="O239" i="13"/>
  <c r="O342" i="13"/>
  <c r="O350" i="13"/>
  <c r="O408" i="13"/>
  <c r="M398" i="13"/>
  <c r="M14" i="13" l="1"/>
  <c r="K23" i="13"/>
  <c r="M16" i="13"/>
  <c r="K232" i="13"/>
  <c r="M20" i="13"/>
  <c r="M10" i="13" l="1"/>
  <c r="M8" i="13" s="1"/>
</calcChain>
</file>

<file path=xl/sharedStrings.xml><?xml version="1.0" encoding="utf-8"?>
<sst xmlns="http://schemas.openxmlformats.org/spreadsheetml/2006/main" count="798" uniqueCount="434">
  <si>
    <t>1º período de 7 dias ou fração</t>
  </si>
  <si>
    <t>2º período de 7 dias ou fração</t>
  </si>
  <si>
    <t>3º período de 7 dias ou fração</t>
  </si>
  <si>
    <t>4º período de 7 dias ou fração e períodos subsequentes</t>
  </si>
  <si>
    <t>Notas:</t>
  </si>
  <si>
    <t>20'</t>
  </si>
  <si>
    <t>40'</t>
  </si>
  <si>
    <t>Isento</t>
  </si>
  <si>
    <t>2º período de 7 dias ou fração e períodos subsequentes</t>
  </si>
  <si>
    <t>Sob Consulta</t>
  </si>
  <si>
    <t>1º período de 5 dias ou fração</t>
  </si>
  <si>
    <t>HORÁRIO DE FUNCIONAMENTO</t>
  </si>
  <si>
    <t>GATE TERMINAL</t>
  </si>
  <si>
    <t>Segunda a sexta-feira</t>
  </si>
  <si>
    <t>Sábado</t>
  </si>
  <si>
    <t>Domingo</t>
  </si>
  <si>
    <t>Entrega / entrada de contêiner</t>
  </si>
  <si>
    <t>24 horas</t>
  </si>
  <si>
    <t>Retirada / saída de contêiner</t>
  </si>
  <si>
    <t>DOCUMENTAÇÃO</t>
  </si>
  <si>
    <t>Importação</t>
  </si>
  <si>
    <t>08h às 17h</t>
  </si>
  <si>
    <t>-</t>
  </si>
  <si>
    <t>Exportação</t>
  </si>
  <si>
    <t>Atendimento</t>
  </si>
  <si>
    <t>FATURAMENTO</t>
  </si>
  <si>
    <t>Planejamento / programação</t>
  </si>
  <si>
    <t>CONTATOS</t>
  </si>
  <si>
    <t>DOCUMENTAÇÃO (presença de carga / averbação / booking)</t>
  </si>
  <si>
    <t>atendimentotecon@sepetibatecon.com.br</t>
  </si>
  <si>
    <t>importacaotecon@sepetibatecon.com.br</t>
  </si>
  <si>
    <t>exportacaotecon@sepetibatecon.com.br</t>
  </si>
  <si>
    <t>faturamento@sepetibatecon.com.br</t>
  </si>
  <si>
    <t>INSPEÇÃO (vistoria aduaneira)</t>
  </si>
  <si>
    <t>shipplanners@sepetibatecon.com.br</t>
  </si>
  <si>
    <t>Não</t>
  </si>
  <si>
    <t>Parcial</t>
  </si>
  <si>
    <t>Carga Solta</t>
  </si>
  <si>
    <t>Movimento extra para a pesagem do 2º contêiner da carreta</t>
  </si>
  <si>
    <t>inspecaotecon@csn.com.br</t>
  </si>
  <si>
    <t>SAC</t>
  </si>
  <si>
    <t>NAVIO</t>
  </si>
  <si>
    <t>sac@sepetibatecon.com.br</t>
  </si>
  <si>
    <t>comercial@sepeteibatecon.com.br</t>
  </si>
  <si>
    <t>operadorlogistico@sepetibatecon.com.br</t>
  </si>
  <si>
    <t>Importação - Fechamento de navios</t>
  </si>
  <si>
    <t>Exportação - Fechamento de navios</t>
  </si>
  <si>
    <t>prontificacaotecon@sepetibatecon.com.br</t>
  </si>
  <si>
    <t>Total</t>
  </si>
  <si>
    <t>Prontificação - Presença de carga</t>
  </si>
  <si>
    <t>COMERCIAL CONTÊINER</t>
  </si>
  <si>
    <t>COMERCIAL CARGA GERAL</t>
  </si>
  <si>
    <t>OPERADOR LOGÍSTICO</t>
  </si>
  <si>
    <t>projetos@sepetibatecon.com.br</t>
  </si>
  <si>
    <t>PLANEJAMENTO (carregamento/entrega/pesagem de contêiner)</t>
  </si>
  <si>
    <t>Entrega/ retirada (Conforme janelas disponibilizadas durante o dia)</t>
  </si>
  <si>
    <t>FATURAMENTO/FINANCEIRO</t>
  </si>
  <si>
    <t>08h às 00:00h</t>
  </si>
  <si>
    <t>Por tonelada</t>
  </si>
  <si>
    <t>JANELA ESPECIAL</t>
  </si>
  <si>
    <t>Atracação de navios para operações de cargas soltas e/ou granéis</t>
  </si>
  <si>
    <t>ENTREGA E RETIRADA DE CARGAS (ARMAZÉM e SIDERÚRGICO)</t>
  </si>
  <si>
    <t>agendamento.tecon@sepetibatecon.com.br</t>
  </si>
  <si>
    <t>21 2688-9295</t>
  </si>
  <si>
    <t>21 3781-9100</t>
  </si>
  <si>
    <t>Cobrança temporiariamente suspensa</t>
  </si>
  <si>
    <t>21 2688-9645</t>
  </si>
  <si>
    <t>21 2688-9345</t>
  </si>
  <si>
    <t>21 2688-9226 / 2688-9546 / 3781-9119</t>
  </si>
  <si>
    <t>21 3781-9116 / 2688-9549 / 2688- 9650</t>
  </si>
  <si>
    <t>21 3781-9113 /  2688-9546</t>
  </si>
  <si>
    <t>21 2688-9382 / 2688-9232</t>
  </si>
  <si>
    <t>21 3781-9131 / 3781-9592</t>
  </si>
  <si>
    <t>Atendimento - Cadastro de Cif</t>
  </si>
  <si>
    <t>1.2</t>
  </si>
  <si>
    <t>Serviços de Pátio</t>
  </si>
  <si>
    <t>1.2.1</t>
  </si>
  <si>
    <t>Inspeção não invasiva, por contêiner inspecionado</t>
  </si>
  <si>
    <t>1.2.1.1</t>
  </si>
  <si>
    <t>1.2.2.2</t>
  </si>
  <si>
    <r>
      <rPr>
        <b/>
        <i/>
        <sz val="12"/>
        <color theme="1"/>
        <rFont val="Calibri"/>
        <family val="2"/>
        <scheme val="minor"/>
      </rPr>
      <t>A</t>
    </r>
    <r>
      <rPr>
        <i/>
        <sz val="12"/>
        <color theme="1"/>
        <rFont val="Calibri"/>
        <family val="2"/>
        <scheme val="minor"/>
      </rPr>
      <t xml:space="preserve"> - Conforme a portaria da Receita Federal do Brasil n° 3.518 de 30/09/2011 e Portaria ALF/IGI nº 18 de 22/02/2018.</t>
    </r>
  </si>
  <si>
    <r>
      <rPr>
        <b/>
        <i/>
        <sz val="12"/>
        <color theme="1"/>
        <rFont val="Calibri"/>
        <family val="2"/>
        <scheme val="minor"/>
      </rPr>
      <t>B</t>
    </r>
    <r>
      <rPr>
        <i/>
        <sz val="12"/>
        <color theme="1"/>
        <rFont val="Calibri"/>
        <family val="2"/>
        <scheme val="minor"/>
      </rPr>
      <t xml:space="preserve"> - Aplicável para contêineres de longo curso cheios e vazios movimentados em navio.</t>
    </r>
  </si>
  <si>
    <t>1.2.2</t>
  </si>
  <si>
    <t>Posicionamento para inspeções ou vistorias, por contêiner</t>
  </si>
  <si>
    <t>1.2.2.1</t>
  </si>
  <si>
    <t>Posicionamento de contêiner para clientes e/ou autoridades (carga local ou T/S)</t>
  </si>
  <si>
    <t>Posicionamento de contêiner reefer</t>
  </si>
  <si>
    <t>1.2.2.3</t>
  </si>
  <si>
    <t>Posicionamento de contêiner com risco de vazamento (ocorrência ambiental)</t>
  </si>
  <si>
    <t>1.2.2.4</t>
  </si>
  <si>
    <t>Posicionamento de contêiner para fumigação</t>
  </si>
  <si>
    <t>1.2.3</t>
  </si>
  <si>
    <t>Pesagem</t>
  </si>
  <si>
    <t>1.2.3.1</t>
  </si>
  <si>
    <t>Pesagem de contêiner</t>
  </si>
  <si>
    <t>1.2.3.2</t>
  </si>
  <si>
    <t>Pesagem de carga solta, por tonelada ou fração</t>
  </si>
  <si>
    <t>1.2.3.2.1</t>
  </si>
  <si>
    <t>Faturamento mínimo - pesagem carga solta (por lote de tonelada)</t>
  </si>
  <si>
    <t>1.2.3.3</t>
  </si>
  <si>
    <t>1.2.4</t>
  </si>
  <si>
    <t>Fornecimento de tomada especial para consumo de energia elétrica, por dia ou fração</t>
  </si>
  <si>
    <t>Por contêiner</t>
  </si>
  <si>
    <t>1.2.5</t>
  </si>
  <si>
    <t>Monitoramento de temperatura, por dia ou fração</t>
  </si>
  <si>
    <t>1.2.6</t>
  </si>
  <si>
    <t>Vistoria, por contêiner</t>
  </si>
  <si>
    <t>1.2.6.1</t>
  </si>
  <si>
    <t>Carga Seca</t>
  </si>
  <si>
    <t>1.2.6.1.1</t>
  </si>
  <si>
    <t>Até 10 referências Carga Seca</t>
  </si>
  <si>
    <t>1.2.6.1.2</t>
  </si>
  <si>
    <t>Entre 11 e 20 referências Carga Seca</t>
  </si>
  <si>
    <t>1.2.6.1.3</t>
  </si>
  <si>
    <t>Acima de 20 referências Carga Seca</t>
  </si>
  <si>
    <t>1.2.6.2</t>
  </si>
  <si>
    <t>Reefer</t>
  </si>
  <si>
    <t>1.2.6.3</t>
  </si>
  <si>
    <t>Abertura de porta</t>
  </si>
  <si>
    <r>
      <rPr>
        <b/>
        <i/>
        <sz val="12"/>
        <color theme="1"/>
        <rFont val="Calibri"/>
        <family val="2"/>
        <scheme val="minor"/>
      </rPr>
      <t>A</t>
    </r>
    <r>
      <rPr>
        <i/>
        <sz val="12"/>
        <color theme="1"/>
        <rFont val="Calibri"/>
        <family val="2"/>
        <scheme val="minor"/>
      </rPr>
      <t xml:space="preserve"> - Itens 1.2.6.1 e 1.2.6.2 incluem posicionamento, disponibilização da carga (Desova parcial ou total) e lacre do terminal para vistoria de autoridades.</t>
    </r>
  </si>
  <si>
    <r>
      <rPr>
        <b/>
        <i/>
        <sz val="12"/>
        <color theme="1"/>
        <rFont val="Calibri"/>
        <family val="2"/>
        <scheme val="minor"/>
      </rPr>
      <t>B</t>
    </r>
    <r>
      <rPr>
        <i/>
        <sz val="12"/>
        <color theme="1"/>
        <rFont val="Calibri"/>
        <family val="2"/>
        <scheme val="minor"/>
      </rPr>
      <t xml:space="preserve"> - Para o item 1.2.6.3 será cobrado os serviços de 1.2.2.1 - Posicionamento e lacre do terminal para vistoria de autoridades.</t>
    </r>
  </si>
  <si>
    <r>
      <rPr>
        <b/>
        <i/>
        <sz val="12"/>
        <color theme="1"/>
        <rFont val="Calibri"/>
        <family val="2"/>
        <scheme val="minor"/>
      </rPr>
      <t>C</t>
    </r>
    <r>
      <rPr>
        <i/>
        <sz val="12"/>
        <color theme="1"/>
        <rFont val="Calibri"/>
        <family val="2"/>
        <scheme val="minor"/>
      </rPr>
      <t xml:space="preserve"> - As cobranças previstas acima incidirão sobre as operações de importação, exportação, cabotagem e transbordo. </t>
    </r>
  </si>
  <si>
    <r>
      <rPr>
        <b/>
        <i/>
        <sz val="12"/>
        <color theme="1"/>
        <rFont val="Calibri"/>
        <family val="2"/>
        <scheme val="minor"/>
      </rPr>
      <t>D</t>
    </r>
    <r>
      <rPr>
        <i/>
        <sz val="12"/>
        <color theme="1"/>
        <rFont val="Calibri"/>
        <family val="2"/>
        <scheme val="minor"/>
      </rPr>
      <t xml:space="preserve"> - Vistorias realizadas em dias distintos a pedido do cliente e/ou autoridades serão cobradas individualmente. Vistorias agendadas e não realizadas serão cobradas.</t>
    </r>
  </si>
  <si>
    <r>
      <rPr>
        <b/>
        <i/>
        <sz val="12"/>
        <color theme="1"/>
        <rFont val="Calibri"/>
        <family val="2"/>
        <scheme val="minor"/>
      </rPr>
      <t>E</t>
    </r>
    <r>
      <rPr>
        <i/>
        <sz val="12"/>
        <color theme="1"/>
        <rFont val="Calibri"/>
        <family val="2"/>
        <scheme val="minor"/>
      </rPr>
      <t xml:space="preserve"> - Será utilizado o relatório de contagem STSA para definir a quantidade de referências por contêiner. Caso o relatório não se aplique será utilizado o documento de desembaraço. Caso o contêiner não possua documento de desembaraço e nem relatório de contagem, será considerado o check-list operacional.</t>
    </r>
  </si>
  <si>
    <t>1.2.7</t>
  </si>
  <si>
    <t>Lacre</t>
  </si>
  <si>
    <t>1.2.7.1</t>
  </si>
  <si>
    <t>Aplicação</t>
  </si>
  <si>
    <t>1.2.7.2</t>
  </si>
  <si>
    <t>Rompimento</t>
  </si>
  <si>
    <t>Não aplicável</t>
  </si>
  <si>
    <t>1.2.7.3</t>
  </si>
  <si>
    <t>Outros</t>
  </si>
  <si>
    <r>
      <rPr>
        <b/>
        <i/>
        <sz val="12"/>
        <color theme="1"/>
        <rFont val="Calibri"/>
        <family val="2"/>
        <scheme val="minor"/>
      </rPr>
      <t>A</t>
    </r>
    <r>
      <rPr>
        <i/>
        <sz val="12"/>
        <color theme="1"/>
        <rFont val="Calibri"/>
        <family val="2"/>
        <scheme val="minor"/>
      </rPr>
      <t xml:space="preserve"> - Nas operações de vistoria de exportação, haverá a aplicação de dois lacres (STSA e Armador).</t>
    </r>
  </si>
  <si>
    <t>1.2.8</t>
  </si>
  <si>
    <t>Utilização do tanque de contenção de resíduos, dia ou fração</t>
  </si>
  <si>
    <r>
      <rPr>
        <b/>
        <i/>
        <sz val="12"/>
        <color theme="1"/>
        <rFont val="Calibri"/>
        <family val="2"/>
        <scheme val="minor"/>
      </rPr>
      <t>A</t>
    </r>
    <r>
      <rPr>
        <i/>
        <sz val="12"/>
        <color theme="1"/>
        <rFont val="Calibri"/>
        <family val="2"/>
        <scheme val="minor"/>
      </rPr>
      <t xml:space="preserve"> - No item 1.2.2.3 será cobrado o item 1.2.2.3 - Posicionamento de contêiner com risco de vazamento (ocorrência ambiental).</t>
    </r>
  </si>
  <si>
    <r>
      <rPr>
        <b/>
        <i/>
        <sz val="12"/>
        <color theme="1"/>
        <rFont val="Calibri"/>
        <family val="2"/>
        <scheme val="minor"/>
      </rPr>
      <t>B</t>
    </r>
    <r>
      <rPr>
        <i/>
        <sz val="12"/>
        <color theme="1"/>
        <rFont val="Calibri"/>
        <family val="2"/>
        <scheme val="minor"/>
      </rPr>
      <t xml:space="preserve"> - Cargas com ou sem classificação IMO definido, sujeito a risco ambiental.</t>
    </r>
  </si>
  <si>
    <r>
      <rPr>
        <b/>
        <i/>
        <sz val="12"/>
        <color theme="1"/>
        <rFont val="Calibri"/>
        <family val="2"/>
        <scheme val="minor"/>
      </rPr>
      <t>C</t>
    </r>
    <r>
      <rPr>
        <i/>
        <sz val="12"/>
        <color theme="1"/>
        <rFont val="Calibri"/>
        <family val="2"/>
        <scheme val="minor"/>
      </rPr>
      <t xml:space="preserve"> - Serviço sujeito a análise e autorização prévia da área operacional do Sepetiba Tecon.</t>
    </r>
  </si>
  <si>
    <r>
      <rPr>
        <b/>
        <i/>
        <sz val="12"/>
        <color theme="1"/>
        <rFont val="Calibri"/>
        <family val="2"/>
        <scheme val="minor"/>
      </rPr>
      <t>D</t>
    </r>
    <r>
      <rPr>
        <i/>
        <sz val="12"/>
        <color theme="1"/>
        <rFont val="Calibri"/>
        <family val="2"/>
        <scheme val="minor"/>
      </rPr>
      <t xml:space="preserve"> - No caso de necessidade de consultoria especializada, a mesma será cobrada separadamente.</t>
    </r>
  </si>
  <si>
    <t>1.2.9</t>
  </si>
  <si>
    <t>Colocação/remoção da pilha, por contêiner</t>
  </si>
  <si>
    <t>1.2.10</t>
  </si>
  <si>
    <t>Engate ou desengate em terra, por contêiner</t>
  </si>
  <si>
    <t>1.2.11</t>
  </si>
  <si>
    <t>Transporte interno, por contêiner</t>
  </si>
  <si>
    <t>1.2.12</t>
  </si>
  <si>
    <t>Recebimento ou entrega de/para:</t>
  </si>
  <si>
    <t>1.2.12.1</t>
  </si>
  <si>
    <t>Vagões</t>
  </si>
  <si>
    <t>1.2.12.2</t>
  </si>
  <si>
    <t>Caminhões</t>
  </si>
  <si>
    <t>1.2.12.3</t>
  </si>
  <si>
    <t>Carga Solta (por tonelada)</t>
  </si>
  <si>
    <t>1.2.12.3.1</t>
  </si>
  <si>
    <t>Faturamento mínimo por lote (por veículo)</t>
  </si>
  <si>
    <r>
      <rPr>
        <b/>
        <i/>
        <sz val="12"/>
        <color theme="1"/>
        <rFont val="Calibri"/>
        <family val="2"/>
        <scheme val="minor"/>
      </rPr>
      <t>A</t>
    </r>
    <r>
      <rPr>
        <i/>
        <sz val="12"/>
        <color theme="1"/>
        <rFont val="Calibri"/>
        <family val="2"/>
        <scheme val="minor"/>
      </rPr>
      <t xml:space="preserve"> - A cobrança do recebimento de contêiner é valida apenas para a modalidade de Cabotagem e Exportação.</t>
    </r>
  </si>
  <si>
    <r>
      <rPr>
        <b/>
        <i/>
        <sz val="12"/>
        <color theme="1"/>
        <rFont val="Calibri"/>
        <family val="2"/>
        <scheme val="minor"/>
      </rPr>
      <t>B</t>
    </r>
    <r>
      <rPr>
        <i/>
        <sz val="12"/>
        <color theme="1"/>
        <rFont val="Calibri"/>
        <family val="2"/>
        <scheme val="minor"/>
      </rPr>
      <t xml:space="preserve"> - Nos casos de multimodalidade, a cobrança ocorrerá apenas para o contêiner cheio.</t>
    </r>
  </si>
  <si>
    <t>1.2.14</t>
  </si>
  <si>
    <t>Serviço de Segregação e Entrega de contêineres - SSE</t>
  </si>
  <si>
    <t>1.2.14.1</t>
  </si>
  <si>
    <t>Liberação de contêiner em regime Aduaneiro DTC/DTA/DTA Pátio (por contêiner)</t>
  </si>
  <si>
    <t>1.2.14.2</t>
  </si>
  <si>
    <t>Liberação de carga solta em regime Aduaneiro DTA/DTA  Pátio (por tonelada)</t>
  </si>
  <si>
    <r>
      <rPr>
        <b/>
        <i/>
        <sz val="12"/>
        <color theme="1"/>
        <rFont val="Calibri"/>
        <family val="2"/>
        <scheme val="minor"/>
      </rPr>
      <t>A</t>
    </r>
    <r>
      <rPr>
        <i/>
        <sz val="12"/>
        <color theme="1"/>
        <rFont val="Calibri"/>
        <family val="2"/>
        <scheme val="minor"/>
      </rPr>
      <t xml:space="preserve"> - No grupo 1.1 - Cais, os serviços prestados pelo terminal são tarifados com base em acordos estabelecidos diretamente com o armador .</t>
    </r>
  </si>
  <si>
    <r>
      <rPr>
        <b/>
        <i/>
        <sz val="12"/>
        <color theme="1"/>
        <rFont val="Calibri"/>
        <family val="2"/>
        <scheme val="minor"/>
      </rPr>
      <t>B</t>
    </r>
    <r>
      <rPr>
        <i/>
        <sz val="12"/>
        <color theme="1"/>
        <rFont val="Calibri"/>
        <family val="2"/>
        <scheme val="minor"/>
      </rPr>
      <t xml:space="preserve"> - Estão inclusas na entrega de cargas pátio em regime de trânsito aduaneiro, na importação ou no desembarque de cargas não nacionalizadas a colocação na pilha em pátio segregado,  gerenciamento de riscos de cargas perigosas,  cadastramento de empresas ou pessoas,  permanência de veículos para retirada,  liberação de documentos ou circulação de prepostos,  remoção da carga da pilha na ordem ou na disposição em que se encontra e o posicionamento da carga no veículo do importador ou do seu representante, nos termos da Resolução Normativa n. 34 de 19 de agosto de 2019 expedida pela Agência Nacional de Transportes Aquaviários.</t>
    </r>
  </si>
  <si>
    <r>
      <rPr>
        <b/>
        <i/>
        <sz val="12"/>
        <color theme="1"/>
        <rFont val="Calibri"/>
        <family val="2"/>
        <scheme val="minor"/>
      </rPr>
      <t>C</t>
    </r>
    <r>
      <rPr>
        <i/>
        <sz val="12"/>
        <color theme="1"/>
        <rFont val="Calibri"/>
        <family val="2"/>
        <scheme val="minor"/>
      </rPr>
      <t xml:space="preserve"> - O beneficiário do regime aduaneiro especial de trânsito na condição, carga pátio, deverá notificar o terminal 48 horas antes da atracação do navio para concessão deste benefício. Neste caso não será gerada presença de carga, porém caso a carga não saia do terminal conforme determina o artigo 10º, parágrafo 1º da OS reguladora, a mesma será armazenada, sendo aplicadas todas as tarifas pertinentes.</t>
    </r>
  </si>
  <si>
    <r>
      <rPr>
        <b/>
        <i/>
        <sz val="12"/>
        <color theme="1"/>
        <rFont val="Calibri"/>
        <family val="2"/>
        <scheme val="minor"/>
      </rPr>
      <t>D</t>
    </r>
    <r>
      <rPr>
        <i/>
        <sz val="12"/>
        <color theme="1"/>
        <rFont val="Calibri"/>
        <family val="2"/>
        <scheme val="minor"/>
      </rPr>
      <t xml:space="preserve"> - A liberação sob regime aduaneiro especial, na condição de DTC,  será acrescida de armazenagem e serviços complementares (scanner, pesagem e outros serviços prestados pelo terminal).</t>
    </r>
  </si>
  <si>
    <r>
      <rPr>
        <b/>
        <i/>
        <sz val="12"/>
        <color theme="1"/>
        <rFont val="Calibri"/>
        <family val="2"/>
        <scheme val="minor"/>
      </rPr>
      <t>E</t>
    </r>
    <r>
      <rPr>
        <i/>
        <sz val="12"/>
        <color theme="1"/>
        <rFont val="Calibri"/>
        <family val="2"/>
        <scheme val="minor"/>
      </rPr>
      <t xml:space="preserve"> - É permitida a qualquer das partes a reprogramação ou o reagendamento gratuito das janelas operacionais, desde que realizado antes do início da janela já programada. </t>
    </r>
  </si>
  <si>
    <t>1.2.15</t>
  </si>
  <si>
    <t>Paletização de carga solta, por contêiner</t>
  </si>
  <si>
    <t>Paletização / Re-embalagem para armazém</t>
  </si>
  <si>
    <r>
      <rPr>
        <b/>
        <i/>
        <sz val="12"/>
        <color theme="1"/>
        <rFont val="Calibri"/>
        <family val="2"/>
        <scheme val="minor"/>
      </rPr>
      <t xml:space="preserve">A </t>
    </r>
    <r>
      <rPr>
        <i/>
        <sz val="12"/>
        <color theme="1"/>
        <rFont val="Calibri"/>
        <family val="2"/>
        <scheme val="minor"/>
      </rPr>
      <t>- Cobrança de paletização cobrada por contêiner no STSA, não aplicável a cobrança por palete.</t>
    </r>
  </si>
  <si>
    <t>Grupo 2 - Serviços Complementares</t>
  </si>
  <si>
    <t>2.1</t>
  </si>
  <si>
    <t>Armazenagem</t>
  </si>
  <si>
    <t>2.1.1</t>
  </si>
  <si>
    <t>2.1.1.1</t>
  </si>
  <si>
    <t>2.1.1.2</t>
  </si>
  <si>
    <r>
      <rPr>
        <b/>
        <i/>
        <sz val="12"/>
        <color theme="1"/>
        <rFont val="Calibri"/>
        <family val="2"/>
        <scheme val="minor"/>
      </rPr>
      <t>A</t>
    </r>
    <r>
      <rPr>
        <i/>
        <sz val="12"/>
        <color theme="1"/>
        <rFont val="Calibri"/>
        <family val="2"/>
        <scheme val="minor"/>
      </rPr>
      <t xml:space="preserve"> - A contagem da armazenagem do contêiner inicia-se na data de recebimento da unidade e encerra no momento do embarque, os períodos são cobrados cumulativamente.</t>
    </r>
  </si>
  <si>
    <r>
      <rPr>
        <b/>
        <i/>
        <sz val="12"/>
        <color theme="1"/>
        <rFont val="Calibri"/>
        <family val="2"/>
        <scheme val="minor"/>
      </rPr>
      <t>B</t>
    </r>
    <r>
      <rPr>
        <i/>
        <sz val="12"/>
        <color theme="1"/>
        <rFont val="Calibri"/>
        <family val="2"/>
        <scheme val="minor"/>
      </rPr>
      <t xml:space="preserve"> - A contagem da armazenagem de carga solta inicia-se na data de recebimento da carga  e encerra no dia da ovação (dia em que o contêiner foi fechado/lacrado).</t>
    </r>
  </si>
  <si>
    <r>
      <rPr>
        <b/>
        <i/>
        <sz val="12"/>
        <color theme="1"/>
        <rFont val="Calibri"/>
        <family val="2"/>
        <scheme val="minor"/>
      </rPr>
      <t>C</t>
    </r>
    <r>
      <rPr>
        <i/>
        <sz val="12"/>
        <color theme="1"/>
        <rFont val="Calibri"/>
        <family val="2"/>
        <scheme val="minor"/>
      </rPr>
      <t xml:space="preserve"> - A armazenagem de contêineres com mercadorias perigosas (classificação IMO/IMDG) terá um acréscimo de 70%.</t>
    </r>
  </si>
  <si>
    <r>
      <rPr>
        <b/>
        <i/>
        <sz val="12"/>
        <color theme="1"/>
        <rFont val="Calibri"/>
        <family val="2"/>
        <scheme val="minor"/>
      </rPr>
      <t>D</t>
    </r>
    <r>
      <rPr>
        <i/>
        <sz val="12"/>
        <color theme="1"/>
        <rFont val="Calibri"/>
        <family val="2"/>
        <scheme val="minor"/>
      </rPr>
      <t xml:space="preserve"> - A armazenagem de mercadorias em área climatizada por exigência da ANVISA terá um acréscimo de 50%.</t>
    </r>
  </si>
  <si>
    <r>
      <rPr>
        <b/>
        <i/>
        <sz val="12"/>
        <color theme="1"/>
        <rFont val="Calibri"/>
        <family val="2"/>
        <scheme val="minor"/>
      </rPr>
      <t>E</t>
    </r>
    <r>
      <rPr>
        <i/>
        <sz val="12"/>
        <color theme="1"/>
        <rFont val="Calibri"/>
        <family val="2"/>
        <scheme val="minor"/>
      </rPr>
      <t xml:space="preserve"> - Para cargas que excedam as dimensões do contêiner, será cobrado um adicional de 100% nos serviços de armazenagem.</t>
    </r>
  </si>
  <si>
    <t>2.1.2</t>
  </si>
  <si>
    <t>Parcela Fixa</t>
  </si>
  <si>
    <t>2.1.2.1</t>
  </si>
  <si>
    <t xml:space="preserve">1º período de 7 dias ou fração </t>
  </si>
  <si>
    <t>2.1.2.2</t>
  </si>
  <si>
    <t>2.1.2.3</t>
  </si>
  <si>
    <t>2.1.2.4</t>
  </si>
  <si>
    <r>
      <rPr>
        <b/>
        <i/>
        <sz val="12"/>
        <color theme="1"/>
        <rFont val="Calibri"/>
        <family val="2"/>
        <scheme val="minor"/>
      </rPr>
      <t>A</t>
    </r>
    <r>
      <rPr>
        <i/>
        <sz val="12"/>
        <color theme="1"/>
        <rFont val="Calibri"/>
        <family val="2"/>
        <scheme val="minor"/>
      </rPr>
      <t xml:space="preserve"> - A contagem da armazenagem inicia-se na data da presença de carga e os períodos são cobrados cumulativamente.</t>
    </r>
  </si>
  <si>
    <r>
      <rPr>
        <b/>
        <i/>
        <sz val="12"/>
        <color theme="1"/>
        <rFont val="Calibri"/>
        <family val="2"/>
        <scheme val="minor"/>
      </rPr>
      <t>B</t>
    </r>
    <r>
      <rPr>
        <i/>
        <sz val="12"/>
        <color theme="1"/>
        <rFont val="Calibri"/>
        <family val="2"/>
        <scheme val="minor"/>
      </rPr>
      <t xml:space="preserve"> - A armazenagem de contêineres com mercadorias perigosas (classificação IMO/IMDG) terá um acréscimo de 70%.</t>
    </r>
  </si>
  <si>
    <r>
      <rPr>
        <b/>
        <i/>
        <sz val="12"/>
        <color theme="1"/>
        <rFont val="Calibri"/>
        <family val="2"/>
        <scheme val="minor"/>
      </rPr>
      <t xml:space="preserve">C </t>
    </r>
    <r>
      <rPr>
        <i/>
        <sz val="12"/>
        <color theme="1"/>
        <rFont val="Calibri"/>
        <family val="2"/>
        <scheme val="minor"/>
      </rPr>
      <t>- A armazenagem de mercadorias em área climatizada por exigência da ANVISA terá um acréscimo de 50%.</t>
    </r>
  </si>
  <si>
    <r>
      <rPr>
        <b/>
        <i/>
        <sz val="12"/>
        <color theme="1"/>
        <rFont val="Calibri"/>
        <family val="2"/>
        <scheme val="minor"/>
      </rPr>
      <t>D</t>
    </r>
    <r>
      <rPr>
        <i/>
        <sz val="12"/>
        <color theme="1"/>
        <rFont val="Calibri"/>
        <family val="2"/>
        <scheme val="minor"/>
      </rPr>
      <t xml:space="preserve"> - Para cargas que excedam as dimensões do contêiner, será cobrado um adicional de 100% nos serviços de armazenagem.</t>
    </r>
  </si>
  <si>
    <r>
      <rPr>
        <b/>
        <i/>
        <sz val="12"/>
        <color theme="1"/>
        <rFont val="Calibri"/>
        <family val="2"/>
        <scheme val="minor"/>
      </rPr>
      <t>E</t>
    </r>
    <r>
      <rPr>
        <i/>
        <sz val="12"/>
        <color theme="1"/>
        <rFont val="Calibri"/>
        <family val="2"/>
        <scheme val="minor"/>
      </rPr>
      <t xml:space="preserve"> - Para a ocorrência de contêiner parte, o cálculo da armazenagem será feito por processo e não por contêiner. Caso o valor obtido seja inferior ao mínimo, será considerado o valor de Tabela por contêiner para cada uma das partes.</t>
    </r>
  </si>
  <si>
    <r>
      <rPr>
        <b/>
        <i/>
        <sz val="12"/>
        <color theme="1"/>
        <rFont val="Calibri"/>
        <family val="2"/>
        <scheme val="minor"/>
      </rPr>
      <t>F</t>
    </r>
    <r>
      <rPr>
        <i/>
        <sz val="12"/>
        <color theme="1"/>
        <rFont val="Calibri"/>
        <family val="2"/>
        <scheme val="minor"/>
      </rPr>
      <t xml:space="preserve"> - Em todas as cargas e contêineres descarregados no Sepetiba Tecon e que consequentemente utilizem sua infraestrutura, incidirão cobranças por este uso nos valores previstos acima, inclusive para despacho antecipado e outros regimes especiais (DTC, DTA, Descarga Direta, etc).</t>
    </r>
  </si>
  <si>
    <r>
      <rPr>
        <b/>
        <i/>
        <sz val="12"/>
        <color theme="1"/>
        <rFont val="Calibri"/>
        <family val="2"/>
        <scheme val="minor"/>
      </rPr>
      <t xml:space="preserve">G </t>
    </r>
    <r>
      <rPr>
        <i/>
        <sz val="12"/>
        <color theme="1"/>
        <rFont val="Calibri"/>
        <family val="2"/>
        <scheme val="minor"/>
      </rPr>
      <t>- Estão inclusos na cobrança da parcela fixa os serviços de presença de carga, primeiro escaneamento e primeira pesagem.</t>
    </r>
  </si>
  <si>
    <r>
      <rPr>
        <b/>
        <i/>
        <sz val="12"/>
        <color theme="1"/>
        <rFont val="Calibri"/>
        <family val="2"/>
        <scheme val="minor"/>
      </rPr>
      <t>H</t>
    </r>
    <r>
      <rPr>
        <i/>
        <sz val="12"/>
        <color theme="1"/>
        <rFont val="Calibri"/>
        <family val="2"/>
        <scheme val="minor"/>
      </rPr>
      <t xml:space="preserve"> - Para cálculo de armazenagem de carga solta, o valor CIF nacional do processo é rateado pelo peso da carga de cada carregamento (expedição), para então ser aplicado o cálculo do percentual sobre o CIF.</t>
    </r>
  </si>
  <si>
    <t>2.1.3</t>
  </si>
  <si>
    <t>2.1.3.1</t>
  </si>
  <si>
    <t>2.1.3.2</t>
  </si>
  <si>
    <r>
      <rPr>
        <b/>
        <i/>
        <sz val="12"/>
        <color theme="1"/>
        <rFont val="Calibri"/>
        <family val="2"/>
        <scheme val="minor"/>
      </rPr>
      <t>A</t>
    </r>
    <r>
      <rPr>
        <i/>
        <sz val="12"/>
        <color theme="1"/>
        <rFont val="Calibri"/>
        <family val="2"/>
        <scheme val="minor"/>
      </rPr>
      <t xml:space="preserve"> - A contagem da armazenagem inicia-se na data de recebimento da unidade e os períodos são cobrados cumulativamente.</t>
    </r>
  </si>
  <si>
    <r>
      <rPr>
        <b/>
        <i/>
        <sz val="12"/>
        <color theme="1"/>
        <rFont val="Calibri"/>
        <family val="2"/>
        <scheme val="minor"/>
      </rPr>
      <t>B</t>
    </r>
    <r>
      <rPr>
        <i/>
        <sz val="12"/>
        <color theme="1"/>
        <rFont val="Calibri"/>
        <family val="2"/>
        <scheme val="minor"/>
      </rPr>
      <t xml:space="preserve"> - A contagem da armazenagem de carga solta inicia-se na data de recebimento da carga  e encerra-se no dia da ovação (dia em que o contêiner foi fechado/lacrado).</t>
    </r>
  </si>
  <si>
    <r>
      <rPr>
        <b/>
        <i/>
        <sz val="12"/>
        <color theme="1"/>
        <rFont val="Calibri"/>
        <family val="2"/>
        <scheme val="minor"/>
      </rPr>
      <t xml:space="preserve">C </t>
    </r>
    <r>
      <rPr>
        <i/>
        <sz val="12"/>
        <color theme="1"/>
        <rFont val="Calibri"/>
        <family val="2"/>
        <scheme val="minor"/>
      </rPr>
      <t>- A armazenagem de contêineres com mercadorias perigosas (classificação IMO/IMDG) terá um acréscimo de 70%.</t>
    </r>
  </si>
  <si>
    <t>2.1.4</t>
  </si>
  <si>
    <t>2.1.4.1</t>
  </si>
  <si>
    <t>2.1.4.2</t>
  </si>
  <si>
    <t>2.1.5.1</t>
  </si>
  <si>
    <t>2.1.5.2</t>
  </si>
  <si>
    <t>2.1.5.3</t>
  </si>
  <si>
    <t>2.1.5.4</t>
  </si>
  <si>
    <t>2.1.6</t>
  </si>
  <si>
    <t>2.1.6.1</t>
  </si>
  <si>
    <t>2.1.6.2</t>
  </si>
  <si>
    <t>2.1.7</t>
  </si>
  <si>
    <t>2.1.7.1</t>
  </si>
  <si>
    <t xml:space="preserve">1º período de 5 dias ou fração </t>
  </si>
  <si>
    <t>2.1.7.2</t>
  </si>
  <si>
    <t>2º período ou fração e períodos subsequentes</t>
  </si>
  <si>
    <t>2.2</t>
  </si>
  <si>
    <t>2.2.1</t>
  </si>
  <si>
    <t>Emissão de certidões e documentos</t>
  </si>
  <si>
    <t>2.2.1.1</t>
  </si>
  <si>
    <t>Cancelamento de nota fiscal, por nota</t>
  </si>
  <si>
    <t>2.2.1.2</t>
  </si>
  <si>
    <t>Correção de Bill of Lading, por BL</t>
  </si>
  <si>
    <t>2.2.1.3</t>
  </si>
  <si>
    <t>Atestado de presença de carga, por contêiner</t>
  </si>
  <si>
    <t>2.2.1.3.1</t>
  </si>
  <si>
    <t>Exportação - Contêiner 20' e 40'</t>
  </si>
  <si>
    <t>2.2.1.3.2</t>
  </si>
  <si>
    <t>Importação - Carga Solta por CE</t>
  </si>
  <si>
    <t>2.2.1.3.3</t>
  </si>
  <si>
    <t>Exportação - Carga Solta por tonelada</t>
  </si>
  <si>
    <t>2.2.1.4</t>
  </si>
  <si>
    <t>Outros, por documento</t>
  </si>
  <si>
    <t>2.2.2</t>
  </si>
  <si>
    <t>Fornecimento e colocação de rótulos ou adesivos, por rótulo</t>
  </si>
  <si>
    <t>2.2.3</t>
  </si>
  <si>
    <t>Retirada de amostra, por amostra</t>
  </si>
  <si>
    <t>Grupo 3 – Serviços acessórios</t>
  </si>
  <si>
    <t>3.1</t>
  </si>
  <si>
    <t>Estufagem ou desestufagem, por contêiner</t>
  </si>
  <si>
    <t>3.1.1</t>
  </si>
  <si>
    <t>Manual</t>
  </si>
  <si>
    <t>3.1.1.1</t>
  </si>
  <si>
    <t>3.1.1.2</t>
  </si>
  <si>
    <t>3.1.2</t>
  </si>
  <si>
    <t>Mecanizada</t>
  </si>
  <si>
    <t>3.1.2.1</t>
  </si>
  <si>
    <t>3.1.2.2</t>
  </si>
  <si>
    <r>
      <rPr>
        <b/>
        <i/>
        <sz val="12"/>
        <color theme="1"/>
        <rFont val="Calibri"/>
        <family val="2"/>
        <scheme val="minor"/>
      </rPr>
      <t>A</t>
    </r>
    <r>
      <rPr>
        <i/>
        <sz val="12"/>
        <color theme="1"/>
        <rFont val="Calibri"/>
        <family val="2"/>
        <scheme val="minor"/>
      </rPr>
      <t> - Solicitação de cotação através do e-mail operadorlogistico@sepetibatecon.com.br.</t>
    </r>
  </si>
  <si>
    <t>3.2</t>
  </si>
  <si>
    <t>Fornecimento de fotografias digitais</t>
  </si>
  <si>
    <t>Por conjunto de 05 (cinco) fotos</t>
  </si>
  <si>
    <r>
      <rPr>
        <b/>
        <i/>
        <sz val="12"/>
        <color theme="1"/>
        <rFont val="Calibri"/>
        <family val="2"/>
        <scheme val="minor"/>
      </rPr>
      <t>A -</t>
    </r>
    <r>
      <rPr>
        <i/>
        <sz val="12"/>
        <color theme="1"/>
        <rFont val="Calibri"/>
        <family val="2"/>
        <scheme val="minor"/>
      </rPr>
      <t xml:space="preserve"> Cobrança poderá ser realizada quando solicitado fotos no relatório de contagem da inspeção.</t>
    </r>
  </si>
  <si>
    <t>3.3</t>
  </si>
  <si>
    <t>Permanência de veículos no pátio interno, após a conclusão da operação</t>
  </si>
  <si>
    <t>Por dia e contêiner</t>
  </si>
  <si>
    <t>3.8</t>
  </si>
  <si>
    <r>
      <rPr>
        <b/>
        <i/>
        <sz val="12"/>
        <color theme="1"/>
        <rFont val="Calibri"/>
        <family val="2"/>
        <scheme val="minor"/>
      </rPr>
      <t xml:space="preserve">A - </t>
    </r>
    <r>
      <rPr>
        <i/>
        <sz val="12"/>
        <color theme="1"/>
        <rFont val="Calibri"/>
        <family val="2"/>
        <scheme val="minor"/>
      </rPr>
      <t>Em caso de solicitação de repesagem, será cobrada também uma movimentação extra no item 1.2.2.1.</t>
    </r>
  </si>
  <si>
    <t>3.10</t>
  </si>
  <si>
    <t>Fumigação, por contêiner</t>
  </si>
  <si>
    <r>
      <rPr>
        <b/>
        <i/>
        <sz val="12"/>
        <color theme="1"/>
        <rFont val="Calibri"/>
        <family val="2"/>
        <scheme val="minor"/>
      </rPr>
      <t xml:space="preserve">A - </t>
    </r>
    <r>
      <rPr>
        <i/>
        <sz val="12"/>
        <color theme="1"/>
        <rFont val="Calibri"/>
        <family val="2"/>
        <scheme val="minor"/>
      </rPr>
      <t>Solicitação de cotação através do e-mail operadorlogistico@sepetibatecon.com.br.</t>
    </r>
  </si>
  <si>
    <t>Grupo 4 – Diversos</t>
  </si>
  <si>
    <t>4.1</t>
  </si>
  <si>
    <t>Por navio atracado em período de 6 horas e/ou fração</t>
  </si>
  <si>
    <r>
      <rPr>
        <b/>
        <i/>
        <sz val="12"/>
        <color theme="1"/>
        <rFont val="Calibri"/>
        <family val="2"/>
        <scheme val="minor"/>
      </rPr>
      <t xml:space="preserve">A - </t>
    </r>
    <r>
      <rPr>
        <i/>
        <sz val="12"/>
        <color theme="1"/>
        <rFont val="Calibri"/>
        <family val="2"/>
        <scheme val="minor"/>
      </rPr>
      <t>Demais itens sob consulta através do e-mail PROJETOS COMERCIAL TECON &lt;projetos@sepetibatecon.com.br&gt;.</t>
    </r>
  </si>
  <si>
    <t>4.2.1</t>
  </si>
  <si>
    <t>Adicional para conteúdo acima de 300 volumes, por contêiner</t>
  </si>
  <si>
    <t>4.2.2</t>
  </si>
  <si>
    <t>Adicional para bagagem desacompanhada</t>
  </si>
  <si>
    <t>4.2.3</t>
  </si>
  <si>
    <t>Adicional para carga que demande manuseio especial</t>
  </si>
  <si>
    <r>
      <rPr>
        <b/>
        <i/>
        <sz val="12"/>
        <color theme="1"/>
        <rFont val="Calibri"/>
        <family val="2"/>
        <scheme val="minor"/>
      </rPr>
      <t xml:space="preserve">A - </t>
    </r>
    <r>
      <rPr>
        <i/>
        <sz val="12"/>
        <color theme="1"/>
        <rFont val="Calibri"/>
        <family val="2"/>
        <scheme val="minor"/>
      </rPr>
      <t>Solicitação de cotação através do e-mail operadorlogistico@sepetibatecon.com.br.</t>
    </r>
  </si>
  <si>
    <t>4.2</t>
  </si>
  <si>
    <t>Referente a operação de vistoria com/sem desova de contêiner</t>
  </si>
  <si>
    <t>4.2.4</t>
  </si>
  <si>
    <t xml:space="preserve">Permanência de carga desunitizada em área de conferência após período de 24 horas </t>
  </si>
  <si>
    <t>Por contêiner e períodos de 24 horas ou fração</t>
  </si>
  <si>
    <t>4.2.5</t>
  </si>
  <si>
    <t>Utilização de câmara frigorífica</t>
  </si>
  <si>
    <t>4.2.5.1</t>
  </si>
  <si>
    <t>4.2.5.2</t>
  </si>
  <si>
    <t>Por permanência carga após 1º dia, por dia ou fração</t>
  </si>
  <si>
    <t>4.2.6</t>
  </si>
  <si>
    <t>Separação de carga</t>
  </si>
  <si>
    <t>4.2.6.1</t>
  </si>
  <si>
    <t>Até 10 referências</t>
  </si>
  <si>
    <t>4.2.6.2</t>
  </si>
  <si>
    <t>Entre 11 e 20 referências</t>
  </si>
  <si>
    <t>4.2.6.3</t>
  </si>
  <si>
    <t>Acima de 20 referências</t>
  </si>
  <si>
    <t>4.2.7</t>
  </si>
  <si>
    <t>Permanência de contêiner em área de conferência após 48 horas</t>
  </si>
  <si>
    <t>4.2.8</t>
  </si>
  <si>
    <t>Relatório de contagem</t>
  </si>
  <si>
    <t>4.2.8.1</t>
  </si>
  <si>
    <t>4.2.8.2</t>
  </si>
  <si>
    <t>4.2.8.3</t>
  </si>
  <si>
    <r>
      <rPr>
        <b/>
        <i/>
        <sz val="12"/>
        <color theme="1"/>
        <rFont val="Calibri"/>
        <family val="2"/>
        <scheme val="minor"/>
      </rPr>
      <t>A</t>
    </r>
    <r>
      <rPr>
        <i/>
        <sz val="12"/>
        <color theme="1"/>
        <rFont val="Calibri"/>
        <family val="2"/>
        <scheme val="minor"/>
      </rPr>
      <t xml:space="preserve"> - As cobranças previstas acima incidirão sobre as operações de importação, exportação, cabotagem e transbordo. </t>
    </r>
  </si>
  <si>
    <r>
      <rPr>
        <b/>
        <i/>
        <sz val="12"/>
        <color theme="1"/>
        <rFont val="Calibri"/>
        <family val="2"/>
        <scheme val="minor"/>
      </rPr>
      <t>B</t>
    </r>
    <r>
      <rPr>
        <i/>
        <sz val="12"/>
        <color theme="1"/>
        <rFont val="Calibri"/>
        <family val="2"/>
        <scheme val="minor"/>
      </rPr>
      <t xml:space="preserve"> - Vistorias realizadas em dias distintos a pedido do cliente e/ou autoridades serão cobradas individualmente. Vistorias agendadas e não realizadas serão cobradas.</t>
    </r>
  </si>
  <si>
    <r>
      <rPr>
        <b/>
        <i/>
        <sz val="12"/>
        <color theme="1"/>
        <rFont val="Calibri"/>
        <family val="2"/>
        <scheme val="minor"/>
      </rPr>
      <t>C</t>
    </r>
    <r>
      <rPr>
        <i/>
        <sz val="12"/>
        <color theme="1"/>
        <rFont val="Calibri"/>
        <family val="2"/>
        <scheme val="minor"/>
      </rPr>
      <t xml:space="preserve"> - Será utilizado o relatório de contagem STSA para definir a quantidade de referências por contêiner. Caso o relatório não se aplique será utilizado o documento de desembaraço. Caso o contêiner não possua documento de desembaraço e nem relatório de contagem, será considerado o check-list operacional.</t>
    </r>
  </si>
  <si>
    <t>4.3</t>
  </si>
  <si>
    <t>Atendimento gate, por contêiner</t>
  </si>
  <si>
    <t>4.3.1</t>
  </si>
  <si>
    <t>Recebimento e/ou entrega de contêineres fora do horário de funcionamento normal do gate</t>
  </si>
  <si>
    <t>4.3.2</t>
  </si>
  <si>
    <t>Recebimento de contêiner antecipado (antes do período livre)</t>
  </si>
  <si>
    <t>4.3.3</t>
  </si>
  <si>
    <r>
      <t>Recebimento de contêiner após “</t>
    </r>
    <r>
      <rPr>
        <b/>
        <i/>
        <sz val="12"/>
        <color theme="1"/>
        <rFont val="Calibri"/>
        <family val="2"/>
        <scheme val="minor"/>
      </rPr>
      <t>deadline</t>
    </r>
    <r>
      <rPr>
        <b/>
        <sz val="12"/>
        <color theme="1"/>
        <rFont val="Calibri"/>
        <family val="2"/>
        <scheme val="minor"/>
      </rPr>
      <t>” do navio</t>
    </r>
  </si>
  <si>
    <t>4.3.4</t>
  </si>
  <si>
    <r>
      <t>Recebimento de documentação do contêiner após “</t>
    </r>
    <r>
      <rPr>
        <b/>
        <i/>
        <sz val="12"/>
        <color theme="1"/>
        <rFont val="Calibri"/>
        <family val="2"/>
        <scheme val="minor"/>
      </rPr>
      <t>deadline</t>
    </r>
    <r>
      <rPr>
        <b/>
        <sz val="12"/>
        <color theme="1"/>
        <rFont val="Calibri"/>
        <family val="2"/>
        <scheme val="minor"/>
      </rPr>
      <t>”</t>
    </r>
  </si>
  <si>
    <t>4.3.5</t>
  </si>
  <si>
    <t>Janela de atendimento especial</t>
  </si>
  <si>
    <t>4.3.6</t>
  </si>
  <si>
    <r>
      <t xml:space="preserve">Perda de agendamento </t>
    </r>
    <r>
      <rPr>
        <b/>
        <i/>
        <sz val="12"/>
        <color theme="1"/>
        <rFont val="Calibri"/>
        <family val="2"/>
        <scheme val="minor"/>
      </rPr>
      <t>(no show)</t>
    </r>
  </si>
  <si>
    <t>4.3.7</t>
  </si>
  <si>
    <t>Cancelamento de carregamento</t>
  </si>
  <si>
    <r>
      <rPr>
        <b/>
        <i/>
        <sz val="12"/>
        <color theme="1"/>
        <rFont val="Calibri"/>
        <family val="2"/>
        <scheme val="minor"/>
      </rPr>
      <t>A</t>
    </r>
    <r>
      <rPr>
        <i/>
        <sz val="12"/>
        <color theme="1"/>
        <rFont val="Calibri"/>
        <family val="2"/>
        <scheme val="minor"/>
      </rPr>
      <t> - Serviços sujeitos à prévia análise do Sepetiba Tecon e, quando necessário, do Armador.</t>
    </r>
  </si>
  <si>
    <r>
      <rPr>
        <b/>
        <i/>
        <sz val="12"/>
        <color theme="1"/>
        <rFont val="Calibri"/>
        <family val="2"/>
        <scheme val="minor"/>
      </rPr>
      <t>B</t>
    </r>
    <r>
      <rPr>
        <i/>
        <sz val="12"/>
        <color theme="1"/>
        <rFont val="Calibri"/>
        <family val="2"/>
        <scheme val="minor"/>
      </rPr>
      <t> - Cobrança por movimentação, por contêiner e/ou documento (com exceção do item 4.3.7, que é por dia).</t>
    </r>
  </si>
  <si>
    <r>
      <rPr>
        <b/>
        <i/>
        <sz val="12"/>
        <color theme="1"/>
        <rFont val="Calibri"/>
        <family val="2"/>
        <scheme val="minor"/>
      </rPr>
      <t>C</t>
    </r>
    <r>
      <rPr>
        <i/>
        <sz val="12"/>
        <color theme="1"/>
        <rFont val="Calibri"/>
        <family val="2"/>
        <scheme val="minor"/>
      </rPr>
      <t xml:space="preserve"> - Item 4.3.5: solicitação deverá ser feita previamente pelo cliente (sac@sepetibatecon.com.br).  </t>
    </r>
  </si>
  <si>
    <r>
      <rPr>
        <b/>
        <i/>
        <sz val="12"/>
        <color theme="1"/>
        <rFont val="Calibri"/>
        <family val="2"/>
        <scheme val="minor"/>
      </rPr>
      <t>D </t>
    </r>
    <r>
      <rPr>
        <i/>
        <sz val="12"/>
        <color theme="1"/>
        <rFont val="Calibri"/>
        <family val="2"/>
        <scheme val="minor"/>
      </rPr>
      <t>- A cobrança do recebimento de documentação após o "deadline" do navio está condicionada à entrega da  unidade no terminal.</t>
    </r>
  </si>
  <si>
    <r>
      <rPr>
        <b/>
        <i/>
        <sz val="12"/>
        <color theme="1"/>
        <rFont val="Calibri"/>
        <family val="2"/>
        <scheme val="minor"/>
      </rPr>
      <t>E</t>
    </r>
    <r>
      <rPr>
        <i/>
        <sz val="12"/>
        <color theme="1"/>
        <rFont val="Calibri"/>
        <family val="2"/>
        <scheme val="minor"/>
      </rPr>
      <t> - Todas as cobranças serão feitas ao consignatário da carga.</t>
    </r>
  </si>
  <si>
    <r>
      <rPr>
        <b/>
        <i/>
        <sz val="12"/>
        <color theme="1"/>
        <rFont val="Calibri"/>
        <family val="2"/>
        <scheme val="minor"/>
      </rPr>
      <t>F </t>
    </r>
    <r>
      <rPr>
        <i/>
        <sz val="12"/>
        <color theme="1"/>
        <rFont val="Calibri"/>
        <family val="2"/>
        <scheme val="minor"/>
      </rPr>
      <t>- O recebimento é considerado antecipado se ocorrido antes da data de abertura do gate.</t>
    </r>
  </si>
  <si>
    <t>4.4</t>
  </si>
  <si>
    <t>Desistência de embarque (com saída do terminal)</t>
  </si>
  <si>
    <t>4.5</t>
  </si>
  <si>
    <t>Redirecionamento de embarque (sem saída do terminal)</t>
  </si>
  <si>
    <t>4.6</t>
  </si>
  <si>
    <t>Coleta ou entrega de vazio (sem lavagem)</t>
  </si>
  <si>
    <t>4.6.1</t>
  </si>
  <si>
    <t>4.6.1.1</t>
  </si>
  <si>
    <t>Depot localizado em Itaguai</t>
  </si>
  <si>
    <t>4.6.1.2</t>
  </si>
  <si>
    <t>Depot localizado no Rio</t>
  </si>
  <si>
    <r>
      <rPr>
        <b/>
        <i/>
        <sz val="12"/>
        <color theme="1"/>
        <rFont val="Calibri"/>
        <family val="2"/>
        <scheme val="minor"/>
      </rPr>
      <t>A</t>
    </r>
    <r>
      <rPr>
        <i/>
        <sz val="12"/>
        <color theme="1"/>
        <rFont val="Calibri"/>
        <family val="2"/>
        <scheme val="minor"/>
      </rPr>
      <t xml:space="preserve"> - Serão aplicados os valores acima na ocorrência de frete morto.</t>
    </r>
  </si>
  <si>
    <t>4.7</t>
  </si>
  <si>
    <t>Redestinação de cntr vazio/Transferência de cntr vazio de um booking para outro no CFS</t>
  </si>
  <si>
    <t>4.8</t>
  </si>
  <si>
    <t>Solução logística multimodal</t>
  </si>
  <si>
    <r>
      <rPr>
        <b/>
        <i/>
        <sz val="12"/>
        <color theme="1"/>
        <rFont val="Calibri"/>
        <family val="2"/>
        <scheme val="minor"/>
      </rPr>
      <t>A</t>
    </r>
    <r>
      <rPr>
        <i/>
        <sz val="12"/>
        <color theme="1"/>
        <rFont val="Calibri"/>
        <family val="2"/>
        <scheme val="minor"/>
      </rPr>
      <t xml:space="preserve"> - Solicitação de cotação através do e-mail operadorlogistico@sepetibatecon.com.br.</t>
    </r>
  </si>
  <si>
    <t>4.9</t>
  </si>
  <si>
    <t>Serviços para mercadorias leiloadas pela Receita Federal do Brasil</t>
  </si>
  <si>
    <t>4.9.1</t>
  </si>
  <si>
    <t>Serviços de guarda da carga após a arrematação, contagem, controle, movimentação, separação e entrega de mercadorias arrematadas em leilão da Receita Federal</t>
  </si>
  <si>
    <r>
      <rPr>
        <b/>
        <sz val="12"/>
        <color theme="1"/>
        <rFont val="Calibri"/>
        <family val="2"/>
        <scheme val="minor"/>
      </rPr>
      <t>Do valor arrematado</t>
    </r>
    <r>
      <rPr>
        <sz val="12"/>
        <color theme="1"/>
        <rFont val="Calibri"/>
        <family val="2"/>
        <scheme val="minor"/>
      </rPr>
      <t xml:space="preserve">
7,5%</t>
    </r>
  </si>
  <si>
    <t>4.9.2</t>
  </si>
  <si>
    <t>Carregamento de carga solta</t>
  </si>
  <si>
    <t>4.9.2.1</t>
  </si>
  <si>
    <t>4.9.2.2</t>
  </si>
  <si>
    <t>Por veículo Faturamento mínimo</t>
  </si>
  <si>
    <r>
      <rPr>
        <b/>
        <i/>
        <sz val="12"/>
        <color theme="1"/>
        <rFont val="Calibri"/>
        <family val="2"/>
        <scheme val="minor"/>
      </rPr>
      <t>A -</t>
    </r>
    <r>
      <rPr>
        <i/>
        <sz val="12"/>
        <color theme="1"/>
        <rFont val="Calibri"/>
        <family val="2"/>
        <scheme val="minor"/>
      </rPr>
      <t xml:space="preserve"> Para a liberação de mercadoria arrematada em leilão, os valores mencionados acima deverão ser pagos pelos respectivos proprietários das mercadorias (arrematantes ou solicitantes da liberação), devidos em razão dos serviços prestados pelo Sepetiba Tecon.</t>
    </r>
  </si>
  <si>
    <r>
      <rPr>
        <b/>
        <i/>
        <sz val="12"/>
        <color theme="1"/>
        <rFont val="Calibri"/>
        <family val="2"/>
        <scheme val="minor"/>
      </rPr>
      <t xml:space="preserve">B - </t>
    </r>
    <r>
      <rPr>
        <i/>
        <sz val="12"/>
        <color theme="1"/>
        <rFont val="Calibri"/>
        <family val="2"/>
        <scheme val="minor"/>
      </rPr>
      <t>Conforme a portaria da Receita Federal do Brasil n° 274 de 22/12/2022.</t>
    </r>
  </si>
  <si>
    <t>4.10</t>
  </si>
  <si>
    <t>Despacho sobre águas</t>
  </si>
  <si>
    <t>4.10.2</t>
  </si>
  <si>
    <t>4.10.3</t>
  </si>
  <si>
    <t>Por carga solta</t>
  </si>
  <si>
    <r>
      <rPr>
        <b/>
        <i/>
        <sz val="12"/>
        <color theme="1"/>
        <rFont val="Calibri"/>
        <family val="2"/>
        <scheme val="minor"/>
      </rPr>
      <t>A -</t>
    </r>
    <r>
      <rPr>
        <i/>
        <sz val="12"/>
        <color theme="1"/>
        <rFont val="Calibri"/>
        <family val="2"/>
        <scheme val="minor"/>
      </rPr>
      <t xml:space="preserve"> Cobrança poderá ser acrescida os valores de procedimentos operacionais, armazenagem e serviços complementares.</t>
    </r>
  </si>
  <si>
    <r>
      <rPr>
        <b/>
        <sz val="12"/>
        <rFont val="Calibri"/>
        <family val="2"/>
        <scheme val="minor"/>
      </rPr>
      <t>PROGRAMAÇÃO DE ENTREGA DE CARGAS PARA ESTUFAGEM:</t>
    </r>
    <r>
      <rPr>
        <sz val="12"/>
        <rFont val="Calibri"/>
        <family val="2"/>
        <scheme val="minor"/>
      </rPr>
      <t xml:space="preserve"> e-mail para planejamentosiderurgico@sepetibatecon.com.br (Cargas Gerais e Siderúrgico) com 96 horas antes da entrega da carga; Envio de carga para o Armazém - Sepetiba Tecon; no mínimo 5 dias corridos antes do deadline do navio.</t>
    </r>
  </si>
  <si>
    <r>
      <rPr>
        <b/>
        <sz val="12"/>
        <rFont val="Calibri"/>
        <family val="2"/>
        <scheme val="minor"/>
      </rPr>
      <t>PROGRAMAÇÃO DE CARREGAMENTO MANUAL DE CARGA SOLTA:</t>
    </r>
    <r>
      <rPr>
        <sz val="12"/>
        <rFont val="Calibri"/>
        <family val="2"/>
        <scheme val="minor"/>
      </rPr>
      <t xml:space="preserve"> entrar em contato com um mínimo de 48 h de antecedência da data desejada com a equipe de Planejamento (planejamentosiderurgico@sepetibatecon.com.br), para a confirmação do agendamento.</t>
    </r>
  </si>
  <si>
    <r>
      <rPr>
        <b/>
        <sz val="12"/>
        <rFont val="Calibri"/>
        <family val="2"/>
        <scheme val="minor"/>
      </rPr>
      <t>AGENDAMENTO PARA ENTREGA/RETIRADA DE CONTÊINER:</t>
    </r>
    <r>
      <rPr>
        <sz val="12"/>
        <rFont val="Calibri"/>
        <family val="2"/>
        <scheme val="minor"/>
      </rPr>
      <t xml:space="preserve"> http://portaltecon.csn.com.br.</t>
    </r>
  </si>
  <si>
    <t>PERDIMENTO</t>
  </si>
  <si>
    <t>perdimentotecon@sepetibatecon.com.br</t>
  </si>
  <si>
    <t>21 2688-9591</t>
  </si>
  <si>
    <t>Notas</t>
  </si>
  <si>
    <t>.Sobre os valores desta tabela serão acrescidos PIS, COFINS E ISS, conforme legislação vigente.</t>
  </si>
  <si>
    <t>.O valor mínimo de emissão de nota fiscal é de R$ 50,00 acrescidos de ISS.</t>
  </si>
  <si>
    <t>.O custo para o apoio de empresa de consultoria especializada na separação de carga com risco ambiental deve ser combinado previamente.</t>
  </si>
  <si>
    <t>.Operações que demandem utilização de consultoria especializada em peação de cargas especiais deverão ser combinadas previamente.</t>
  </si>
  <si>
    <t>.Para consulta aos preços de unitização/desunitização, pedimos encaminhar e-mail com todos os detalhes da carga e necessidade especifica (medidas, peso, tipo de unitização/desunitização, detalhes de peação, fotos, tipo/tamanho do contêiner, estimativa de volume (e-mail: operadorlogistico@sepetibatecon.com.br).</t>
  </si>
  <si>
    <t>.Quaisquer situações não previstas nesta tabela deverão ser tratadas através do departamento comercial do Sepetiba Tecon (comercial@sepetibatecon.com.br).</t>
  </si>
  <si>
    <t>.Considerar a data de saída da carga como base para o uso da tabela de preços correspondente.</t>
  </si>
  <si>
    <t>.A presente proposta está vinculada às condições estabelecidas no documento Condições Gerais de Operação, preanotado sob número 32.329, Livro A-2, Fls.53V e registrado sob o nº 28.701 Lº B no 2º Ofício de Justiça de Itaguaí - RJ, e disponíveis na home page do Sepetiba Tecon, no endereço www.sepetibatecon.com.br.</t>
  </si>
  <si>
    <t>.Contêineres com cargas que demandem manuseio especial estarão sujeitos à análise do terminal para repasse do preço.</t>
  </si>
  <si>
    <t>.Horários de atendimento estão disponíveis na tabela pública de preços vigente.</t>
  </si>
  <si>
    <t>.São de responsabilidade do armador as informações sobre os navios (dead line da carga, previsão de atracação do navio, omissões etc.), portanto, os possíveis custos, mesmo que anterior ou posteriores ao armazenamento nas dependências do Sepetiba Tecon serão repassados ao cliente, caso não haja manifestação contrária por parte do armador. O Sepetiba Tecon não se responsabiliza por custos causados por atraso/falta de atendimento por parte do armador.</t>
  </si>
  <si>
    <t>.O aceite de cargas desembaraçadas e/ou entregues no terminal após o dead line do Armador está sujeito a análise/avaliação do armador, não sendo de responsabilidade do Sepetiba Tecon o aceite da unidade para inclusão no embarque.</t>
  </si>
  <si>
    <t>.O Sepetiba Tecon não se responsabiliza por custos decorrentes de atraso no atendimento de veículos não programados/agendados no portal Tecon.</t>
  </si>
  <si>
    <t>.Os valores de serviços prestados pelo Sepetiba Tecon, em razão do abandono de mercadorias, destinação, leilão e  destruições, serão cobrados dos respectivos proprietários das mercadorias (arrematantes ou solicitantes da liberação da carga).</t>
  </si>
  <si>
    <t>.O Sepetiba Tecon não se responsabiliza por atrasos na liberação de mercadorias caso seja constatado a ausência de recolhimento de tributos, descumprimento de exigência de órgão Interveniente ou descumprimento de qualquer disposição legal vigente.</t>
  </si>
  <si>
    <t>.As eventuais faltas, danos e/ou avarias que vierem a ser ressaltadas nos recebimentos das cargas e mercadorias deverão ser do conhecimento dos recebedores, que atestarão, a qualquer tempo, ter conhecimento das mesmas, isentando o Sepetiba Tecon por protestos futuros a respeito ressarcimentos de prejuízos decorrentes das referidas faltas, danos e/ou dos avarias.</t>
  </si>
  <si>
    <t>.Em caso de mora no pagamento dos serviços executados pelo Sepetiba Tecon, o débito será acrescido de juros moratórios de 6,3% (seis vírgula três por cento) ao mês, até o efetivo cumprimento de sua obrigação.</t>
  </si>
  <si>
    <t>.Para prorrogações com ônus, o débito será acrescido de juros moratórios de 6% (seis por cento) ao mês + CDI (ano), até o efetivo cumprimento de sua obrigação.</t>
  </si>
  <si>
    <t>.Os clientes que utilizarem direta ou indiretamente os serviços do Sepetiba Tecon não poderão alegar desconhecimento da presente tabela de preços amplamente divulgada e disponível na home page do Sepetiba Tecon (www.sepetibatecon.com.br) e em diversos meios de comunicação. Desta forma, cobranças posteriores poderão ser enviadas pela STSA ao cliente com a emissão das respectivas faturas após a execução dos serviços e a não quitação de tais faturas, dentro do vencimento, dará ensejo a propositura de medidas administrativas e judiciais pela STSA em face do cliente. A simples conclusão dos serviços pela STSA não exime o cliente quanto ao cumprimento de suas obrigações pecuniárias.</t>
  </si>
  <si>
    <t>Contêiner</t>
  </si>
  <si>
    <t>Tipo de Carga</t>
  </si>
  <si>
    <t>Cabotagem</t>
  </si>
  <si>
    <t>Tipo de Operação</t>
  </si>
  <si>
    <t>RESUMO SIMULAÇÃO</t>
  </si>
  <si>
    <t>Total com Impostos:</t>
  </si>
  <si>
    <t>Total sem Impostos:</t>
  </si>
  <si>
    <t>ISS (5%) + PIS/COFINS (9,25%)</t>
  </si>
  <si>
    <t>Data da simulação</t>
  </si>
  <si>
    <t>Data prevista para operação</t>
  </si>
  <si>
    <t>Condição</t>
  </si>
  <si>
    <t>Sim</t>
  </si>
  <si>
    <t>Quantidade</t>
  </si>
  <si>
    <t>Tons</t>
  </si>
  <si>
    <t>Qtd de Períodos</t>
  </si>
  <si>
    <t>Armazenagem de contêineres com mercadorias perigosas (classificação IMO/IMDG)</t>
  </si>
  <si>
    <t>Armazenagem de mercadorias em áreas climatizada por exigência da ANVISA</t>
  </si>
  <si>
    <t>Cargas que excedam as dimensões do contêiner</t>
  </si>
  <si>
    <t>Qtd de Contêineres</t>
  </si>
  <si>
    <t>Repesagem de carga</t>
  </si>
  <si>
    <t>TOTAL:</t>
  </si>
  <si>
    <t xml:space="preserve">Serviços de Pátio </t>
  </si>
  <si>
    <t>20|40</t>
  </si>
  <si>
    <t>Qtd de Dias</t>
  </si>
  <si>
    <t>20 | 40'</t>
  </si>
  <si>
    <t>Qtd de Conjuntos</t>
  </si>
  <si>
    <t>Por navio</t>
  </si>
  <si>
    <t>Serviços acessórios</t>
  </si>
  <si>
    <t>Diversos</t>
  </si>
  <si>
    <t xml:space="preserve">Qtd de Contêineres </t>
  </si>
  <si>
    <t>Faturamento Minimo</t>
  </si>
  <si>
    <t>Valor Calculado</t>
  </si>
  <si>
    <t>Conteiner 20"</t>
  </si>
  <si>
    <t>Conteiner 40"</t>
  </si>
  <si>
    <t>CABOTAGEM</t>
  </si>
  <si>
    <t>VAZIO</t>
  </si>
  <si>
    <t>Do CIF</t>
  </si>
  <si>
    <t>Valor CIF Carga</t>
  </si>
  <si>
    <t>Valor CIF Unitário</t>
  </si>
  <si>
    <t>Valor</t>
  </si>
  <si>
    <t>Conteiner Cheio</t>
  </si>
  <si>
    <t>.Para a movimentação e armazenagem de produtos controlados pelo exército, bem como cargas com classificação IMO, o Sepetiba Tecon deverá ser consultado previamente para confirmação de capacidade de atendimento.</t>
  </si>
  <si>
    <r>
      <t>.Este documento refere-se ao simulador de preços dos serviços prestados pelo</t>
    </r>
    <r>
      <rPr>
        <b/>
        <sz val="12"/>
        <color theme="1"/>
        <rFont val="Calibri"/>
        <family val="2"/>
        <scheme val="minor"/>
      </rPr>
      <t xml:space="preserve"> Terminal de Contêineres do Porto de Itaguaí/RJ – Sepetiba Tecon</t>
    </r>
    <r>
      <rPr>
        <sz val="12"/>
        <color theme="1"/>
        <rFont val="Calibri"/>
        <family val="2"/>
        <scheme val="minor"/>
      </rPr>
      <t xml:space="preserve"> - </t>
    </r>
    <r>
      <rPr>
        <b/>
        <sz val="12"/>
        <color theme="1"/>
        <rFont val="Calibri"/>
        <family val="2"/>
        <scheme val="minor"/>
      </rPr>
      <t>CNPJ 02.394.276/0002-08</t>
    </r>
    <r>
      <rPr>
        <sz val="12"/>
        <color theme="1"/>
        <rFont val="Calibri"/>
        <family val="2"/>
        <scheme val="minor"/>
      </rPr>
      <t>.</t>
    </r>
  </si>
  <si>
    <t>Valor CIF</t>
  </si>
  <si>
    <t>2.1.5</t>
  </si>
  <si>
    <t>SIMULADOR DE TABELA PÚBLICA
Sepetiba Tecon - CNPJ 02.394.276/0002-08</t>
  </si>
  <si>
    <t>Guia do Usuário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</si>
</sst>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R$ &quot;* #,##0.00_);_(&quot;R$ &quot;* \(#,##0.00\);_(&quot;R$ &quot;* &quot;-&quot;??_);_(@_)"/>
    <numFmt numFmtId="165" formatCode="&quot;R$&quot;\ #,##0"/>
    <numFmt numFmtId="166" formatCode="&quot;R$ &quot;#,##0"/>
    <numFmt numFmtId="167" formatCode="&quot;R$&quot;\ #,##0.00"/>
  </numFmts>
  <fonts count="16" x14ac:knownFonts="1">
    <font>
      <sz val="11"/>
      <color theme="1"/>
      <name val="Calibri"/>
      <family val="2"/>
      <scheme val="minor"/>
    </font>
    <font>
      <u/>
      <sz val="11"/>
      <color theme="10"/>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i/>
      <sz val="12"/>
      <color theme="1"/>
      <name val="Calibri"/>
      <family val="2"/>
      <scheme val="minor"/>
    </font>
    <font>
      <i/>
      <sz val="12"/>
      <color theme="1"/>
      <name val="Calibri"/>
      <family val="2"/>
      <scheme val="minor"/>
    </font>
    <font>
      <sz val="12"/>
      <color theme="0"/>
      <name val="Calibri"/>
      <family val="2"/>
      <scheme val="minor"/>
    </font>
    <font>
      <b/>
      <sz val="12"/>
      <name val="Calibri"/>
      <family val="2"/>
      <scheme val="minor"/>
    </font>
    <font>
      <sz val="12"/>
      <name val="Calibri"/>
      <family val="2"/>
      <scheme val="minor"/>
    </font>
    <font>
      <u/>
      <sz val="12"/>
      <color theme="10"/>
      <name val="Calibri"/>
      <family val="2"/>
      <scheme val="minor"/>
    </font>
    <font>
      <b/>
      <i/>
      <sz val="12"/>
      <name val="Calibri"/>
      <family val="2"/>
      <scheme val="minor"/>
    </font>
    <font>
      <sz val="11"/>
      <color theme="0"/>
      <name val="Calibri"/>
      <family val="2"/>
      <scheme val="minor"/>
    </font>
    <font>
      <u/>
      <sz val="12"/>
      <color theme="1"/>
      <name val="Calibri"/>
      <family val="2"/>
      <scheme val="minor"/>
    </font>
    <font>
      <b/>
      <u/>
      <sz val="12"/>
      <color theme="1"/>
      <name val="Calibri"/>
      <family val="2"/>
      <scheme val="minor"/>
    </font>
    <font>
      <b/>
      <sz val="12"/>
      <color theme="0"/>
      <name val="Calibri"/>
      <family val="2"/>
      <scheme val="minor"/>
    </font>
  </fonts>
  <fills count="10">
    <fill>
      <patternFill patternType="none"/>
    </fill>
    <fill>
      <patternFill patternType="gray125"/>
    </fill>
    <fill>
      <patternFill patternType="solid">
        <fgColor rgb="FF112843"/>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0.34998626667073579"/>
        <bgColor indexed="64"/>
      </patternFill>
    </fill>
    <fill>
      <patternFill patternType="solid">
        <fgColor theme="3" tint="-0.499984740745262"/>
        <bgColor indexed="64"/>
      </patternFill>
    </fill>
    <fill>
      <patternFill patternType="solid">
        <fgColor rgb="FF0F243E"/>
        <bgColor indexed="64"/>
      </patternFill>
    </fill>
    <fill>
      <patternFill patternType="solid">
        <fgColor theme="0" tint="-0.249977111117893"/>
        <bgColor indexed="64"/>
      </patternFill>
    </fill>
  </fills>
  <borders count="10">
    <border>
      <left/>
      <right/>
      <top/>
      <bottom/>
      <diagonal/>
    </border>
    <border>
      <left/>
      <right/>
      <top/>
      <bottom style="thin">
        <color indexed="64"/>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s>
  <cellStyleXfs count="4">
    <xf numFmtId="0" fontId="0" fillId="0" borderId="0"/>
    <xf numFmtId="0" fontId="1" fillId="0" borderId="0" applyNumberForma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264">
    <xf numFmtId="0" fontId="0" fillId="0" borderId="0" xfId="0"/>
    <xf numFmtId="0" fontId="12" fillId="0" borderId="0" xfId="0" applyFont="1"/>
    <xf numFmtId="22" fontId="4" fillId="4" borderId="0" xfId="0" applyNumberFormat="1" applyFont="1" applyFill="1" applyBorder="1" applyAlignment="1" applyProtection="1">
      <alignment horizontal="center"/>
      <protection locked="0"/>
    </xf>
    <xf numFmtId="0" fontId="4" fillId="4" borderId="0" xfId="0" applyNumberFormat="1" applyFont="1" applyFill="1" applyBorder="1" applyAlignment="1" applyProtection="1">
      <alignment horizontal="center"/>
      <protection locked="0"/>
    </xf>
    <xf numFmtId="0" fontId="9" fillId="4" borderId="0" xfId="0" applyNumberFormat="1" applyFont="1" applyFill="1" applyBorder="1" applyAlignment="1" applyProtection="1">
      <alignment horizontal="center" vertical="center"/>
      <protection locked="0"/>
    </xf>
    <xf numFmtId="0" fontId="4" fillId="4" borderId="0" xfId="0" applyNumberFormat="1" applyFont="1" applyFill="1" applyBorder="1" applyAlignment="1" applyProtection="1">
      <alignment horizontal="center" vertical="center"/>
      <protection locked="0"/>
    </xf>
    <xf numFmtId="0" fontId="4" fillId="0" borderId="0" xfId="0" applyFont="1" applyProtection="1"/>
    <xf numFmtId="0" fontId="15" fillId="0" borderId="5" xfId="0"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0" fontId="15" fillId="0" borderId="6" xfId="0" applyFont="1" applyFill="1" applyBorder="1" applyAlignment="1" applyProtection="1">
      <alignment horizontal="center" vertical="center"/>
    </xf>
    <xf numFmtId="0" fontId="4" fillId="3" borderId="5" xfId="0" applyFont="1" applyFill="1" applyBorder="1" applyProtection="1"/>
    <xf numFmtId="0" fontId="4" fillId="3" borderId="0" xfId="0" applyFont="1" applyFill="1" applyBorder="1" applyProtection="1"/>
    <xf numFmtId="0" fontId="4" fillId="3" borderId="6" xfId="0" applyFont="1" applyFill="1" applyBorder="1" applyAlignment="1" applyProtection="1">
      <alignment horizontal="center"/>
    </xf>
    <xf numFmtId="0" fontId="4" fillId="3" borderId="0" xfId="0" applyFont="1" applyFill="1" applyProtection="1"/>
    <xf numFmtId="0" fontId="4" fillId="3" borderId="0" xfId="0" applyFont="1" applyFill="1" applyBorder="1" applyAlignment="1" applyProtection="1">
      <alignment horizontal="right" vertical="center"/>
    </xf>
    <xf numFmtId="0" fontId="4" fillId="3" borderId="5" xfId="0" applyFont="1" applyFill="1" applyBorder="1" applyAlignment="1" applyProtection="1">
      <alignment horizontal="right"/>
    </xf>
    <xf numFmtId="0" fontId="4" fillId="3" borderId="0" xfId="0" applyFont="1" applyFill="1" applyBorder="1" applyAlignment="1" applyProtection="1">
      <alignment horizontal="right"/>
    </xf>
    <xf numFmtId="0" fontId="4" fillId="3" borderId="0" xfId="0" applyFont="1" applyFill="1" applyBorder="1" applyAlignment="1" applyProtection="1">
      <alignment horizontal="left" indent="2"/>
    </xf>
    <xf numFmtId="0" fontId="7" fillId="3" borderId="0" xfId="0" applyFont="1" applyFill="1" applyBorder="1" applyProtection="1"/>
    <xf numFmtId="10" fontId="4" fillId="3" borderId="0" xfId="3" applyNumberFormat="1" applyFont="1" applyFill="1" applyBorder="1" applyProtection="1"/>
    <xf numFmtId="0" fontId="15" fillId="8" borderId="0" xfId="0" applyFont="1" applyFill="1" applyBorder="1" applyAlignment="1" applyProtection="1">
      <alignment horizontal="right" vertical="center"/>
    </xf>
    <xf numFmtId="0" fontId="4" fillId="8" borderId="6" xfId="0" applyFont="1" applyFill="1" applyBorder="1" applyAlignment="1" applyProtection="1">
      <alignment horizontal="center"/>
    </xf>
    <xf numFmtId="0" fontId="7" fillId="7" borderId="0" xfId="0" applyFont="1" applyFill="1" applyBorder="1" applyAlignment="1" applyProtection="1">
      <alignment vertical="center"/>
    </xf>
    <xf numFmtId="0" fontId="7" fillId="7" borderId="0" xfId="0" applyFont="1" applyFill="1" applyBorder="1" applyAlignment="1" applyProtection="1">
      <alignment horizontal="right" vertical="top"/>
    </xf>
    <xf numFmtId="0" fontId="15" fillId="7" borderId="0" xfId="0" applyFont="1" applyFill="1" applyBorder="1" applyAlignment="1" applyProtection="1">
      <alignment horizontal="right" vertical="center"/>
    </xf>
    <xf numFmtId="0" fontId="4" fillId="3" borderId="1" xfId="0" applyFont="1" applyFill="1" applyBorder="1" applyProtection="1"/>
    <xf numFmtId="0" fontId="3" fillId="3" borderId="5"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4" fillId="3" borderId="0" xfId="0" applyFont="1" applyFill="1" applyBorder="1" applyAlignment="1" applyProtection="1">
      <alignment vertical="center"/>
    </xf>
    <xf numFmtId="0" fontId="3" fillId="3" borderId="0" xfId="0" applyFont="1" applyFill="1" applyBorder="1" applyAlignment="1" applyProtection="1">
      <alignment vertical="center"/>
    </xf>
    <xf numFmtId="0" fontId="4" fillId="3" borderId="0"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4" fillId="3" borderId="1" xfId="0" applyFont="1" applyFill="1" applyBorder="1" applyAlignment="1" applyProtection="1">
      <alignment vertical="center"/>
    </xf>
    <xf numFmtId="0" fontId="3" fillId="3" borderId="1" xfId="0" applyFont="1" applyFill="1" applyBorder="1" applyAlignment="1" applyProtection="1">
      <alignment vertical="center"/>
    </xf>
    <xf numFmtId="0" fontId="3" fillId="3" borderId="1"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4" fillId="3" borderId="0" xfId="0" applyFont="1" applyFill="1" applyBorder="1" applyAlignment="1" applyProtection="1">
      <alignment horizontal="left" vertical="center"/>
    </xf>
    <xf numFmtId="0" fontId="4" fillId="3" borderId="1" xfId="0" applyFont="1" applyFill="1" applyBorder="1" applyAlignment="1" applyProtection="1">
      <alignment horizontal="left" vertical="center"/>
    </xf>
    <xf numFmtId="0" fontId="4" fillId="0" borderId="5" xfId="0" applyFont="1" applyBorder="1" applyAlignment="1" applyProtection="1">
      <alignment horizontal="right"/>
    </xf>
    <xf numFmtId="0" fontId="3" fillId="5" borderId="0" xfId="0" applyFont="1" applyFill="1" applyBorder="1" applyAlignment="1" applyProtection="1"/>
    <xf numFmtId="0" fontId="3" fillId="5" borderId="0" xfId="0" applyFont="1" applyFill="1" applyBorder="1" applyAlignment="1" applyProtection="1">
      <alignment horizontal="center"/>
    </xf>
    <xf numFmtId="0" fontId="3" fillId="5" borderId="6" xfId="0" applyFont="1" applyFill="1" applyBorder="1" applyAlignment="1" applyProtection="1">
      <alignment horizontal="center"/>
    </xf>
    <xf numFmtId="0" fontId="3" fillId="3" borderId="0" xfId="0" applyFont="1" applyFill="1" applyBorder="1" applyAlignment="1" applyProtection="1">
      <alignment horizontal="left"/>
    </xf>
    <xf numFmtId="166" fontId="4" fillId="3" borderId="0" xfId="0" applyNumberFormat="1" applyFont="1" applyFill="1" applyBorder="1" applyAlignment="1" applyProtection="1">
      <alignment horizontal="center"/>
    </xf>
    <xf numFmtId="167" fontId="3" fillId="4" borderId="0" xfId="0" applyNumberFormat="1" applyFont="1" applyFill="1" applyBorder="1" applyAlignment="1" applyProtection="1">
      <alignment horizontal="center" vertical="center"/>
    </xf>
    <xf numFmtId="0" fontId="4" fillId="3" borderId="0" xfId="0" applyFont="1" applyFill="1" applyBorder="1" applyAlignment="1" applyProtection="1">
      <alignment horizontal="left"/>
    </xf>
    <xf numFmtId="165" fontId="4" fillId="3" borderId="0" xfId="0" applyNumberFormat="1" applyFont="1" applyFill="1" applyBorder="1" applyAlignment="1" applyProtection="1">
      <alignment horizontal="center"/>
    </xf>
    <xf numFmtId="165" fontId="4" fillId="3" borderId="6" xfId="0" applyNumberFormat="1" applyFont="1" applyFill="1" applyBorder="1" applyAlignment="1" applyProtection="1">
      <alignment horizontal="center"/>
    </xf>
    <xf numFmtId="0" fontId="3" fillId="0" borderId="0" xfId="0" applyFont="1" applyBorder="1" applyAlignment="1" applyProtection="1">
      <alignment horizontal="left" vertical="center"/>
    </xf>
    <xf numFmtId="0" fontId="6" fillId="0" borderId="0" xfId="0" applyFont="1" applyBorder="1" applyAlignment="1" applyProtection="1">
      <alignment vertical="center"/>
    </xf>
    <xf numFmtId="0" fontId="4" fillId="0" borderId="0" xfId="0" applyFont="1" applyBorder="1" applyProtection="1"/>
    <xf numFmtId="0" fontId="4" fillId="0" borderId="6" xfId="0" applyFont="1" applyBorder="1" applyAlignment="1" applyProtection="1">
      <alignment horizontal="center"/>
    </xf>
    <xf numFmtId="166" fontId="4" fillId="0" borderId="0" xfId="0" applyNumberFormat="1" applyFont="1" applyBorder="1" applyAlignment="1" applyProtection="1">
      <alignment horizontal="center"/>
    </xf>
    <xf numFmtId="0" fontId="3" fillId="5" borderId="0" xfId="0" applyFont="1" applyFill="1" applyBorder="1" applyProtection="1"/>
    <xf numFmtId="166" fontId="4" fillId="3" borderId="6" xfId="0" applyNumberFormat="1" applyFont="1" applyFill="1" applyBorder="1" applyAlignment="1" applyProtection="1">
      <alignment horizontal="center"/>
    </xf>
    <xf numFmtId="166" fontId="4" fillId="0" borderId="6" xfId="0" applyNumberFormat="1" applyFont="1" applyBorder="1" applyAlignment="1" applyProtection="1">
      <alignment horizontal="center"/>
    </xf>
    <xf numFmtId="0" fontId="7" fillId="0" borderId="0" xfId="0" applyFont="1" applyBorder="1" applyProtection="1"/>
    <xf numFmtId="0" fontId="7" fillId="0" borderId="0" xfId="0" applyFont="1" applyBorder="1" applyAlignment="1" applyProtection="1">
      <alignment horizontal="center"/>
    </xf>
    <xf numFmtId="0" fontId="7" fillId="0" borderId="6" xfId="0" applyFont="1" applyBorder="1" applyAlignment="1" applyProtection="1">
      <alignment horizontal="center"/>
    </xf>
    <xf numFmtId="166" fontId="4" fillId="0" borderId="0" xfId="0" applyNumberFormat="1" applyFont="1" applyFill="1" applyBorder="1" applyAlignment="1" applyProtection="1">
      <alignment horizontal="center"/>
    </xf>
    <xf numFmtId="166" fontId="4" fillId="0" borderId="6" xfId="0" applyNumberFormat="1" applyFont="1" applyFill="1" applyBorder="1" applyAlignment="1" applyProtection="1">
      <alignment horizontal="center"/>
    </xf>
    <xf numFmtId="0" fontId="3" fillId="5" borderId="0" xfId="0" applyFont="1" applyFill="1" applyBorder="1" applyAlignment="1" applyProtection="1">
      <alignment horizontal="left"/>
    </xf>
    <xf numFmtId="0" fontId="4" fillId="5" borderId="0" xfId="0" applyFont="1" applyFill="1" applyBorder="1" applyProtection="1"/>
    <xf numFmtId="0" fontId="4" fillId="3" borderId="0" xfId="0" applyFont="1" applyFill="1" applyBorder="1" applyAlignment="1" applyProtection="1">
      <alignment horizontal="left" vertical="center" indent="3"/>
    </xf>
    <xf numFmtId="165" fontId="9" fillId="0" borderId="0" xfId="0" quotePrefix="1" applyNumberFormat="1" applyFont="1" applyFill="1" applyBorder="1" applyAlignment="1" applyProtection="1">
      <alignment horizontal="center" vertical="center"/>
    </xf>
    <xf numFmtId="0" fontId="6" fillId="0" borderId="0" xfId="0" applyFont="1" applyBorder="1" applyAlignment="1" applyProtection="1">
      <alignment horizontal="left" vertical="center" wrapText="1"/>
    </xf>
    <xf numFmtId="0" fontId="6" fillId="0" borderId="6" xfId="0" applyFont="1" applyBorder="1" applyAlignment="1" applyProtection="1">
      <alignment horizontal="center" vertical="center" wrapText="1"/>
    </xf>
    <xf numFmtId="0" fontId="4" fillId="3" borderId="5" xfId="0" applyFont="1" applyFill="1" applyBorder="1" applyAlignment="1" applyProtection="1">
      <alignment horizontal="right" vertical="center"/>
    </xf>
    <xf numFmtId="0" fontId="3" fillId="3" borderId="0" xfId="0" applyFont="1" applyFill="1" applyProtection="1"/>
    <xf numFmtId="0" fontId="4" fillId="3" borderId="0" xfId="0" applyFont="1" applyFill="1" applyBorder="1" applyAlignment="1" applyProtection="1">
      <alignment horizontal="center"/>
    </xf>
    <xf numFmtId="166" fontId="4" fillId="3" borderId="0" xfId="0" applyNumberFormat="1" applyFont="1" applyFill="1" applyBorder="1" applyAlignment="1" applyProtection="1">
      <alignment horizontal="center" vertical="center"/>
    </xf>
    <xf numFmtId="0" fontId="6" fillId="0" borderId="0" xfId="0" applyFont="1" applyBorder="1" applyAlignment="1" applyProtection="1">
      <alignment horizontal="left"/>
    </xf>
    <xf numFmtId="0" fontId="4" fillId="3" borderId="0"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3" fillId="3" borderId="0" xfId="0" applyFont="1" applyFill="1" applyAlignment="1" applyProtection="1">
      <alignment horizontal="center" vertical="center"/>
    </xf>
    <xf numFmtId="0" fontId="8" fillId="5" borderId="0" xfId="0" applyFont="1" applyFill="1" applyBorder="1" applyAlignment="1" applyProtection="1">
      <alignment horizontal="left"/>
    </xf>
    <xf numFmtId="166" fontId="4" fillId="0" borderId="0" xfId="0" applyNumberFormat="1" applyFont="1" applyBorder="1" applyAlignment="1" applyProtection="1">
      <alignment horizontal="center" vertical="center"/>
    </xf>
    <xf numFmtId="166" fontId="4" fillId="0" borderId="6" xfId="0" applyNumberFormat="1" applyFont="1" applyBorder="1" applyAlignment="1" applyProtection="1">
      <alignment horizontal="center" vertical="center"/>
    </xf>
    <xf numFmtId="0" fontId="6" fillId="0" borderId="0" xfId="0" applyFont="1" applyBorder="1" applyAlignment="1" applyProtection="1">
      <alignment horizontal="left" vertical="center"/>
    </xf>
    <xf numFmtId="0" fontId="3" fillId="6" borderId="0" xfId="0" applyFont="1" applyFill="1" applyBorder="1" applyAlignment="1" applyProtection="1">
      <alignment vertical="center"/>
    </xf>
    <xf numFmtId="0" fontId="3" fillId="9" borderId="0" xfId="0" applyFont="1" applyFill="1" applyBorder="1" applyAlignment="1" applyProtection="1">
      <alignment vertical="center"/>
    </xf>
    <xf numFmtId="0" fontId="3" fillId="9" borderId="0" xfId="0" applyFont="1" applyFill="1" applyBorder="1" applyAlignment="1" applyProtection="1">
      <alignment horizontal="center" vertical="center"/>
    </xf>
    <xf numFmtId="0" fontId="4" fillId="9" borderId="0" xfId="0" applyFont="1" applyFill="1" applyBorder="1" applyAlignment="1" applyProtection="1">
      <alignment horizontal="center" vertical="center"/>
    </xf>
    <xf numFmtId="0" fontId="3" fillId="9" borderId="6" xfId="0" applyFont="1" applyFill="1" applyBorder="1" applyAlignment="1" applyProtection="1">
      <alignment horizontal="center" vertical="center"/>
    </xf>
    <xf numFmtId="0" fontId="4" fillId="0" borderId="0" xfId="0" applyFont="1" applyAlignment="1" applyProtection="1">
      <alignment horizontal="right"/>
    </xf>
    <xf numFmtId="0" fontId="3" fillId="5" borderId="0" xfId="0" applyFont="1" applyFill="1" applyBorder="1" applyAlignment="1" applyProtection="1">
      <alignment horizontal="left" vertical="center" indent="1"/>
    </xf>
    <xf numFmtId="0" fontId="4" fillId="3" borderId="0" xfId="0" applyFont="1" applyFill="1" applyBorder="1" applyAlignment="1" applyProtection="1">
      <alignment horizontal="left" vertical="center" indent="1"/>
    </xf>
    <xf numFmtId="0" fontId="3" fillId="3" borderId="0" xfId="0" applyFont="1" applyFill="1" applyBorder="1" applyProtection="1"/>
    <xf numFmtId="0" fontId="3" fillId="3" borderId="0" xfId="0" applyFont="1" applyFill="1" applyBorder="1" applyAlignment="1" applyProtection="1">
      <alignment horizontal="center"/>
    </xf>
    <xf numFmtId="167" fontId="3" fillId="4" borderId="6" xfId="0" applyNumberFormat="1" applyFont="1" applyFill="1" applyBorder="1" applyAlignment="1" applyProtection="1">
      <alignment horizontal="center"/>
    </xf>
    <xf numFmtId="0" fontId="4" fillId="3" borderId="0" xfId="0" applyFont="1" applyFill="1" applyBorder="1" applyAlignment="1" applyProtection="1">
      <alignment horizontal="left" indent="1"/>
    </xf>
    <xf numFmtId="0" fontId="4" fillId="0" borderId="5" xfId="0" applyFont="1" applyBorder="1" applyAlignment="1" applyProtection="1">
      <alignment horizontal="left" vertical="center"/>
    </xf>
    <xf numFmtId="0" fontId="3" fillId="5" borderId="0" xfId="0" applyFont="1" applyFill="1" applyBorder="1" applyAlignment="1" applyProtection="1">
      <alignment horizontal="left" vertical="center"/>
    </xf>
    <xf numFmtId="0" fontId="3" fillId="5" borderId="6" xfId="0" applyFont="1" applyFill="1" applyBorder="1" applyAlignment="1" applyProtection="1">
      <alignment horizontal="center" vertical="center"/>
    </xf>
    <xf numFmtId="0" fontId="3" fillId="3" borderId="0" xfId="0" applyFont="1" applyFill="1" applyAlignment="1" applyProtection="1">
      <alignment horizontal="left" vertical="center"/>
    </xf>
    <xf numFmtId="9" fontId="4" fillId="3" borderId="0" xfId="0" applyNumberFormat="1" applyFont="1" applyFill="1" applyBorder="1" applyAlignment="1" applyProtection="1">
      <alignment horizontal="center"/>
    </xf>
    <xf numFmtId="0" fontId="4" fillId="0" borderId="5" xfId="0" applyFont="1" applyFill="1" applyBorder="1" applyAlignment="1" applyProtection="1">
      <alignment horizontal="right"/>
    </xf>
    <xf numFmtId="0" fontId="4" fillId="0" borderId="0" xfId="0" applyFont="1" applyBorder="1" applyAlignment="1" applyProtection="1">
      <alignment horizontal="left" indent="2"/>
    </xf>
    <xf numFmtId="166" fontId="4" fillId="3" borderId="0" xfId="0" quotePrefix="1" applyNumberFormat="1" applyFont="1" applyFill="1" applyBorder="1" applyAlignment="1" applyProtection="1">
      <alignment horizontal="center"/>
    </xf>
    <xf numFmtId="0" fontId="6" fillId="0" borderId="0" xfId="0" applyFont="1" applyBorder="1" applyProtection="1"/>
    <xf numFmtId="165" fontId="6" fillId="3" borderId="0" xfId="0" applyNumberFormat="1" applyFont="1" applyFill="1" applyBorder="1" applyAlignment="1" applyProtection="1">
      <alignment horizontal="center"/>
    </xf>
    <xf numFmtId="0" fontId="4" fillId="3" borderId="0" xfId="0" applyFont="1" applyFill="1" applyBorder="1" applyAlignment="1" applyProtection="1">
      <alignment horizontal="left" indent="3"/>
    </xf>
    <xf numFmtId="167" fontId="4" fillId="0" borderId="0" xfId="0" applyNumberFormat="1" applyFont="1" applyBorder="1" applyAlignment="1" applyProtection="1">
      <alignment horizontal="right"/>
    </xf>
    <xf numFmtId="10" fontId="4" fillId="0" borderId="0" xfId="0" applyNumberFormat="1" applyFont="1" applyBorder="1" applyAlignment="1" applyProtection="1">
      <alignment horizontal="center"/>
    </xf>
    <xf numFmtId="167" fontId="4" fillId="0" borderId="0" xfId="0" applyNumberFormat="1" applyFont="1" applyBorder="1" applyAlignment="1" applyProtection="1">
      <alignment horizontal="center"/>
    </xf>
    <xf numFmtId="0" fontId="4" fillId="0" borderId="0" xfId="0" applyFont="1" applyBorder="1" applyAlignment="1" applyProtection="1">
      <alignment horizontal="left" indent="3"/>
    </xf>
    <xf numFmtId="0" fontId="3" fillId="5" borderId="0" xfId="0" applyFont="1" applyFill="1" applyBorder="1" applyAlignment="1" applyProtection="1">
      <alignment horizontal="center" vertical="center"/>
    </xf>
    <xf numFmtId="0" fontId="4" fillId="3" borderId="5" xfId="0" applyFont="1" applyFill="1" applyBorder="1" applyAlignment="1" applyProtection="1">
      <alignment horizontal="left" indent="1"/>
    </xf>
    <xf numFmtId="0" fontId="3" fillId="3" borderId="0" xfId="0" applyFont="1" applyFill="1" applyBorder="1" applyAlignment="1" applyProtection="1">
      <alignment horizontal="left" indent="1"/>
    </xf>
    <xf numFmtId="0" fontId="4" fillId="3" borderId="0" xfId="0" applyNumberFormat="1" applyFont="1" applyFill="1" applyBorder="1" applyAlignment="1" applyProtection="1">
      <alignment horizontal="center" vertical="center"/>
    </xf>
    <xf numFmtId="166" fontId="4" fillId="3" borderId="0" xfId="0" applyNumberFormat="1" applyFont="1" applyFill="1" applyBorder="1" applyAlignment="1" applyProtection="1">
      <alignment horizontal="left" indent="1"/>
    </xf>
    <xf numFmtId="165" fontId="4" fillId="3" borderId="0" xfId="0" applyNumberFormat="1" applyFont="1" applyFill="1" applyBorder="1" applyAlignment="1" applyProtection="1">
      <alignment horizontal="left" indent="1"/>
    </xf>
    <xf numFmtId="0" fontId="4" fillId="3" borderId="6" xfId="0" applyFont="1" applyFill="1" applyBorder="1" applyAlignment="1" applyProtection="1">
      <alignment horizontal="center" vertical="center"/>
    </xf>
    <xf numFmtId="0" fontId="3" fillId="3" borderId="0" xfId="0" applyFont="1" applyFill="1" applyAlignment="1" applyProtection="1">
      <alignment horizontal="left" indent="1"/>
    </xf>
    <xf numFmtId="0" fontId="3" fillId="3" borderId="0" xfId="0" applyFont="1" applyFill="1" applyBorder="1" applyAlignment="1" applyProtection="1">
      <alignment horizontal="left" indent="4"/>
    </xf>
    <xf numFmtId="0" fontId="3" fillId="5" borderId="0" xfId="0" applyFont="1" applyFill="1" applyBorder="1" applyAlignment="1" applyProtection="1">
      <alignment horizontal="left" indent="3"/>
    </xf>
    <xf numFmtId="0" fontId="4" fillId="3" borderId="0" xfId="0" applyFont="1" applyFill="1" applyBorder="1" applyAlignment="1" applyProtection="1">
      <alignment horizontal="left" vertical="center" indent="4"/>
    </xf>
    <xf numFmtId="0" fontId="3" fillId="3" borderId="0" xfId="0" applyFont="1" applyFill="1" applyBorder="1" applyAlignment="1" applyProtection="1">
      <alignment horizontal="left" indent="5"/>
    </xf>
    <xf numFmtId="0" fontId="3" fillId="3" borderId="0" xfId="0" applyFont="1" applyFill="1" applyBorder="1" applyAlignment="1" applyProtection="1">
      <alignment horizontal="left" indent="3"/>
    </xf>
    <xf numFmtId="10" fontId="4" fillId="3" borderId="0" xfId="0" applyNumberFormat="1" applyFont="1" applyFill="1" applyBorder="1" applyAlignment="1" applyProtection="1">
      <alignment horizontal="center"/>
    </xf>
    <xf numFmtId="167" fontId="4" fillId="3" borderId="0" xfId="0" applyNumberFormat="1" applyFont="1" applyFill="1" applyBorder="1" applyAlignment="1" applyProtection="1">
      <alignment horizontal="center"/>
    </xf>
    <xf numFmtId="0" fontId="4" fillId="3" borderId="0" xfId="0" applyFont="1" applyFill="1" applyBorder="1" applyAlignment="1" applyProtection="1">
      <alignment horizontal="left" indent="4"/>
    </xf>
    <xf numFmtId="0" fontId="4" fillId="0" borderId="0" xfId="0" applyFont="1" applyBorder="1" applyAlignment="1" applyProtection="1">
      <alignment horizontal="left" indent="4"/>
    </xf>
    <xf numFmtId="0" fontId="4" fillId="0" borderId="0" xfId="0" applyFont="1" applyBorder="1" applyAlignment="1" applyProtection="1">
      <alignment horizontal="left" indent="5"/>
    </xf>
    <xf numFmtId="167" fontId="4" fillId="3" borderId="0" xfId="0" applyNumberFormat="1" applyFont="1" applyFill="1" applyBorder="1" applyAlignment="1" applyProtection="1">
      <alignment vertical="center"/>
    </xf>
    <xf numFmtId="0" fontId="4" fillId="0" borderId="5" xfId="0" applyFont="1" applyBorder="1" applyAlignment="1" applyProtection="1">
      <alignment horizontal="left" indent="1"/>
    </xf>
    <xf numFmtId="0" fontId="4" fillId="0" borderId="0" xfId="0" applyFont="1" applyBorder="1" applyAlignment="1" applyProtection="1">
      <alignment horizontal="left"/>
    </xf>
    <xf numFmtId="167" fontId="4" fillId="3" borderId="0" xfId="0" applyNumberFormat="1" applyFont="1" applyFill="1" applyBorder="1" applyAlignment="1" applyProtection="1">
      <alignment horizontal="center" vertical="center"/>
    </xf>
    <xf numFmtId="167" fontId="4" fillId="0" borderId="0" xfId="0" applyNumberFormat="1" applyFont="1" applyBorder="1" applyAlignment="1" applyProtection="1">
      <alignment horizontal="left" indent="3"/>
    </xf>
    <xf numFmtId="166" fontId="4" fillId="3" borderId="6" xfId="0" applyNumberFormat="1" applyFont="1" applyFill="1" applyBorder="1" applyAlignment="1" applyProtection="1">
      <alignment horizontal="center" vertical="center"/>
    </xf>
    <xf numFmtId="0" fontId="3" fillId="5" borderId="0" xfId="0" applyFont="1" applyFill="1" applyBorder="1" applyAlignment="1" applyProtection="1">
      <alignment horizontal="left" indent="5"/>
    </xf>
    <xf numFmtId="165" fontId="4" fillId="3" borderId="6" xfId="0" applyNumberFormat="1" applyFont="1" applyFill="1" applyBorder="1" applyAlignment="1" applyProtection="1">
      <alignment horizontal="center" vertical="center"/>
    </xf>
    <xf numFmtId="0" fontId="3" fillId="0" borderId="0" xfId="0" applyFont="1" applyBorder="1" applyAlignment="1" applyProtection="1">
      <alignment horizontal="left" indent="1"/>
    </xf>
    <xf numFmtId="10" fontId="4" fillId="0" borderId="0" xfId="0" applyNumberFormat="1" applyFont="1" applyBorder="1" applyProtection="1"/>
    <xf numFmtId="10" fontId="6" fillId="0" borderId="0" xfId="0" applyNumberFormat="1" applyFont="1" applyBorder="1" applyProtection="1"/>
    <xf numFmtId="10" fontId="6" fillId="3" borderId="0" xfId="0" applyNumberFormat="1" applyFont="1" applyFill="1" applyBorder="1" applyAlignment="1" applyProtection="1">
      <alignment horizontal="center"/>
    </xf>
    <xf numFmtId="0" fontId="4" fillId="0" borderId="0" xfId="0" applyFont="1" applyBorder="1" applyAlignment="1" applyProtection="1">
      <alignment horizontal="center"/>
    </xf>
    <xf numFmtId="0" fontId="4" fillId="0" borderId="0" xfId="0" applyFont="1" applyBorder="1" applyAlignment="1" applyProtection="1">
      <alignment horizontal="right"/>
    </xf>
    <xf numFmtId="0" fontId="3" fillId="3" borderId="6" xfId="0" applyFont="1" applyFill="1" applyBorder="1" applyAlignment="1" applyProtection="1">
      <alignment horizontal="center"/>
    </xf>
    <xf numFmtId="0" fontId="3" fillId="5" borderId="6" xfId="0" applyFont="1" applyFill="1" applyBorder="1" applyAlignment="1" applyProtection="1">
      <alignment horizontal="left" vertical="center"/>
    </xf>
    <xf numFmtId="0" fontId="4" fillId="3" borderId="0" xfId="0" quotePrefix="1" applyFont="1" applyFill="1" applyBorder="1" applyAlignment="1" applyProtection="1">
      <alignment horizontal="center"/>
    </xf>
    <xf numFmtId="166" fontId="4" fillId="3" borderId="0" xfId="0" applyNumberFormat="1" applyFont="1" applyFill="1" applyBorder="1" applyAlignment="1" applyProtection="1">
      <alignment horizontal="center" wrapText="1"/>
    </xf>
    <xf numFmtId="0" fontId="4" fillId="0" borderId="0" xfId="0" quotePrefix="1" applyFont="1" applyBorder="1" applyProtection="1"/>
    <xf numFmtId="0" fontId="6" fillId="0" borderId="0" xfId="0" quotePrefix="1" applyFont="1" applyBorder="1" applyProtection="1"/>
    <xf numFmtId="0" fontId="4" fillId="3" borderId="0" xfId="0" quotePrefix="1" applyFont="1" applyFill="1" applyBorder="1" applyProtection="1"/>
    <xf numFmtId="0" fontId="4" fillId="3" borderId="0" xfId="0" applyFont="1" applyFill="1" applyAlignment="1" applyProtection="1">
      <alignment horizontal="right"/>
    </xf>
    <xf numFmtId="165" fontId="4" fillId="3" borderId="0" xfId="0" applyNumberFormat="1" applyFont="1" applyFill="1" applyBorder="1" applyProtection="1"/>
    <xf numFmtId="0" fontId="3" fillId="0" borderId="5" xfId="0" applyFont="1" applyBorder="1" applyAlignment="1" applyProtection="1">
      <alignment horizontal="right" vertical="center"/>
    </xf>
    <xf numFmtId="0" fontId="3" fillId="0" borderId="0" xfId="0" applyFont="1" applyBorder="1" applyAlignment="1" applyProtection="1">
      <alignment horizontal="center" vertical="center"/>
    </xf>
    <xf numFmtId="0" fontId="3" fillId="0" borderId="6" xfId="0" applyFont="1" applyBorder="1" applyAlignment="1" applyProtection="1">
      <alignment horizontal="center" vertical="center"/>
    </xf>
    <xf numFmtId="165" fontId="4" fillId="0" borderId="0" xfId="0" applyNumberFormat="1" applyFont="1" applyBorder="1" applyAlignment="1" applyProtection="1">
      <alignment horizontal="center"/>
    </xf>
    <xf numFmtId="165" fontId="4" fillId="0" borderId="6" xfId="0" applyNumberFormat="1" applyFont="1" applyBorder="1" applyAlignment="1" applyProtection="1">
      <alignment horizontal="center"/>
    </xf>
    <xf numFmtId="0" fontId="4" fillId="0" borderId="0" xfId="0" applyFont="1" applyAlignment="1" applyProtection="1">
      <alignment horizontal="left"/>
    </xf>
    <xf numFmtId="0" fontId="3" fillId="0" borderId="0" xfId="0" applyFont="1" applyBorder="1" applyProtection="1"/>
    <xf numFmtId="0" fontId="3" fillId="0" borderId="0" xfId="0" applyFont="1" applyBorder="1" applyAlignment="1" applyProtection="1">
      <alignment horizontal="left"/>
    </xf>
    <xf numFmtId="0" fontId="4" fillId="0" borderId="5" xfId="0" applyFont="1" applyBorder="1" applyAlignment="1" applyProtection="1">
      <alignment horizontal="left"/>
    </xf>
    <xf numFmtId="0" fontId="3" fillId="6" borderId="0" xfId="0" applyFont="1" applyFill="1" applyBorder="1" applyAlignment="1" applyProtection="1">
      <alignment horizontal="left" vertical="center" wrapText="1"/>
    </xf>
    <xf numFmtId="165" fontId="4" fillId="5" borderId="0" xfId="0" applyNumberFormat="1" applyFont="1" applyFill="1" applyBorder="1" applyAlignment="1" applyProtection="1">
      <alignment horizontal="center"/>
    </xf>
    <xf numFmtId="0" fontId="4" fillId="0" borderId="0" xfId="0" applyFont="1" applyBorder="1" applyAlignment="1" applyProtection="1">
      <alignment horizontal="left" vertical="center"/>
    </xf>
    <xf numFmtId="0" fontId="3" fillId="4" borderId="6" xfId="0" applyNumberFormat="1" applyFont="1" applyFill="1" applyBorder="1" applyAlignment="1" applyProtection="1">
      <alignment horizontal="center"/>
    </xf>
    <xf numFmtId="165" fontId="6" fillId="3" borderId="6" xfId="0" applyNumberFormat="1" applyFont="1" applyFill="1" applyBorder="1" applyAlignment="1" applyProtection="1">
      <alignment horizontal="center"/>
    </xf>
    <xf numFmtId="0" fontId="6" fillId="0" borderId="0" xfId="0" applyFont="1" applyBorder="1" applyAlignment="1" applyProtection="1">
      <alignment horizontal="left" vertical="top" wrapText="1"/>
    </xf>
    <xf numFmtId="0" fontId="6" fillId="0" borderId="6" xfId="0" applyFont="1" applyBorder="1" applyAlignment="1" applyProtection="1">
      <alignment horizontal="center" vertical="top" wrapText="1"/>
    </xf>
    <xf numFmtId="0" fontId="3" fillId="6" borderId="0" xfId="0" applyFont="1" applyFill="1" applyBorder="1" applyAlignment="1" applyProtection="1">
      <alignment vertical="center" wrapText="1"/>
    </xf>
    <xf numFmtId="165" fontId="4" fillId="3" borderId="0" xfId="0" applyNumberFormat="1" applyFont="1" applyFill="1" applyBorder="1" applyAlignment="1" applyProtection="1"/>
    <xf numFmtId="0" fontId="3" fillId="5" borderId="0" xfId="0" quotePrefix="1" applyFont="1" applyFill="1" applyBorder="1" applyProtection="1"/>
    <xf numFmtId="0" fontId="3" fillId="0" borderId="0" xfId="0" applyFont="1" applyBorder="1" applyAlignment="1" applyProtection="1">
      <alignment horizontal="center"/>
    </xf>
    <xf numFmtId="0" fontId="3" fillId="0" borderId="0" xfId="0" applyFont="1" applyBorder="1" applyAlignment="1" applyProtection="1">
      <alignment horizontal="left" vertical="center" wrapText="1"/>
    </xf>
    <xf numFmtId="0" fontId="3" fillId="5" borderId="0" xfId="0" applyFont="1" applyFill="1" applyBorder="1" applyAlignment="1" applyProtection="1">
      <alignment horizontal="left" vertical="center" wrapText="1"/>
    </xf>
    <xf numFmtId="0" fontId="4" fillId="0" borderId="5" xfId="0" applyFont="1" applyBorder="1" applyAlignment="1" applyProtection="1">
      <alignment horizontal="right" vertical="center"/>
    </xf>
    <xf numFmtId="0" fontId="6" fillId="0" borderId="6" xfId="0" applyFont="1" applyBorder="1" applyAlignment="1" applyProtection="1">
      <alignment horizontal="center"/>
    </xf>
    <xf numFmtId="0" fontId="15" fillId="8" borderId="0" xfId="0" applyFont="1" applyFill="1" applyBorder="1" applyAlignment="1" applyProtection="1">
      <alignment vertical="center"/>
    </xf>
    <xf numFmtId="0" fontId="13" fillId="0" borderId="5" xfId="0" applyFont="1" applyBorder="1" applyAlignment="1" applyProtection="1">
      <alignment horizontal="right"/>
    </xf>
    <xf numFmtId="0" fontId="9" fillId="0" borderId="0"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0" xfId="0" applyFont="1" applyBorder="1" applyAlignment="1" applyProtection="1">
      <alignment horizontal="center" vertical="center"/>
    </xf>
    <xf numFmtId="0" fontId="3" fillId="0" borderId="0" xfId="0" applyFont="1" applyBorder="1" applyAlignment="1" applyProtection="1">
      <alignment vertical="center"/>
    </xf>
    <xf numFmtId="0" fontId="8" fillId="0" borderId="0" xfId="0" applyFont="1" applyBorder="1" applyAlignment="1" applyProtection="1">
      <alignment vertical="center"/>
    </xf>
    <xf numFmtId="0" fontId="8" fillId="0" borderId="6" xfId="0" applyFont="1" applyBorder="1" applyAlignment="1" applyProtection="1">
      <alignment horizontal="center" vertical="center"/>
    </xf>
    <xf numFmtId="0" fontId="9" fillId="0" borderId="6" xfId="0" applyFont="1" applyBorder="1" applyAlignment="1" applyProtection="1">
      <alignment horizontal="center" vertical="center"/>
    </xf>
    <xf numFmtId="0" fontId="4" fillId="0" borderId="7" xfId="0" applyFont="1" applyBorder="1" applyAlignment="1" applyProtection="1">
      <alignment horizontal="right"/>
    </xf>
    <xf numFmtId="0" fontId="9" fillId="0" borderId="8" xfId="0" applyFont="1" applyBorder="1" applyAlignment="1" applyProtection="1">
      <alignment horizontal="left" vertical="center" wrapText="1"/>
    </xf>
    <xf numFmtId="0" fontId="9" fillId="0" borderId="9" xfId="0" applyFont="1" applyBorder="1" applyAlignment="1" applyProtection="1">
      <alignment horizontal="left" vertical="center" wrapText="1"/>
    </xf>
    <xf numFmtId="0" fontId="5" fillId="3" borderId="0" xfId="0" quotePrefix="1" applyFont="1" applyFill="1" applyBorder="1" applyAlignment="1" applyProtection="1">
      <alignment horizontal="left" vertical="center"/>
    </xf>
    <xf numFmtId="0" fontId="10" fillId="3" borderId="0" xfId="1" applyFont="1" applyFill="1" applyBorder="1" applyAlignment="1" applyProtection="1">
      <alignment vertical="center"/>
    </xf>
    <xf numFmtId="0" fontId="5" fillId="3" borderId="0" xfId="0" quotePrefix="1" applyFont="1" applyFill="1" applyBorder="1" applyAlignment="1" applyProtection="1">
      <alignment vertical="center"/>
    </xf>
    <xf numFmtId="0" fontId="5" fillId="3" borderId="0" xfId="0" quotePrefix="1" applyFont="1" applyFill="1" applyBorder="1" applyAlignment="1" applyProtection="1">
      <alignment horizontal="left" vertical="center" indent="10"/>
    </xf>
    <xf numFmtId="0" fontId="5" fillId="3" borderId="0" xfId="0" quotePrefix="1" applyFont="1" applyFill="1" applyBorder="1" applyAlignment="1" applyProtection="1">
      <alignment horizontal="center" vertical="center"/>
    </xf>
    <xf numFmtId="0" fontId="5" fillId="3" borderId="6" xfId="0" quotePrefix="1" applyFont="1" applyFill="1" applyBorder="1" applyAlignment="1" applyProtection="1">
      <alignment horizontal="center" vertical="center"/>
    </xf>
    <xf numFmtId="0" fontId="6" fillId="3" borderId="0" xfId="0" quotePrefix="1" applyFont="1" applyFill="1" applyBorder="1" applyAlignment="1" applyProtection="1">
      <alignment horizontal="left" vertical="center"/>
    </xf>
    <xf numFmtId="0" fontId="9" fillId="3" borderId="0" xfId="0" applyFont="1" applyFill="1" applyBorder="1" applyAlignment="1" applyProtection="1">
      <alignment horizontal="center" vertical="center"/>
    </xf>
    <xf numFmtId="0" fontId="4" fillId="0" borderId="8" xfId="0" applyFont="1" applyBorder="1" applyAlignment="1" applyProtection="1">
      <alignment horizontal="left"/>
    </xf>
    <xf numFmtId="0" fontId="4" fillId="0" borderId="8" xfId="0" applyFont="1" applyBorder="1" applyProtection="1"/>
    <xf numFmtId="0" fontId="4" fillId="0" borderId="9" xfId="0" applyFont="1" applyBorder="1" applyAlignment="1" applyProtection="1">
      <alignment horizontal="center"/>
    </xf>
    <xf numFmtId="0" fontId="3" fillId="5" borderId="0" xfId="0" applyFont="1" applyFill="1" applyBorder="1" applyAlignment="1" applyProtection="1">
      <alignment vertical="center"/>
    </xf>
    <xf numFmtId="0" fontId="3" fillId="5" borderId="6" xfId="0" applyFont="1" applyFill="1" applyBorder="1" applyAlignment="1" applyProtection="1">
      <alignment vertical="center"/>
    </xf>
    <xf numFmtId="0" fontId="4" fillId="5" borderId="0" xfId="0" applyFont="1" applyFill="1" applyAlignment="1" applyProtection="1">
      <alignment horizontal="right" vertical="top"/>
    </xf>
    <xf numFmtId="0" fontId="4" fillId="5" borderId="6" xfId="0" applyFont="1" applyFill="1" applyBorder="1" applyAlignment="1" applyProtection="1">
      <alignment horizontal="center" vertical="top"/>
    </xf>
    <xf numFmtId="0" fontId="4" fillId="5" borderId="0" xfId="0" applyFont="1" applyFill="1" applyAlignment="1" applyProtection="1">
      <alignment horizontal="right" vertical="center"/>
    </xf>
    <xf numFmtId="0" fontId="4" fillId="5" borderId="6" xfId="0" applyFont="1" applyFill="1" applyBorder="1" applyAlignment="1" applyProtection="1">
      <alignment vertical="top" wrapText="1"/>
    </xf>
    <xf numFmtId="0" fontId="4" fillId="5" borderId="0" xfId="0" applyFont="1" applyFill="1" applyAlignment="1" applyProtection="1">
      <alignment horizontal="left" vertical="top" wrapText="1"/>
    </xf>
    <xf numFmtId="0" fontId="4" fillId="0" borderId="0" xfId="0" applyFont="1" applyFill="1" applyBorder="1" applyAlignment="1" applyProtection="1">
      <alignment horizontal="right"/>
    </xf>
    <xf numFmtId="0" fontId="4" fillId="5" borderId="0" xfId="0" applyFont="1" applyFill="1" applyAlignment="1" applyProtection="1">
      <alignment horizontal="left" vertical="top" wrapText="1"/>
    </xf>
    <xf numFmtId="0" fontId="6" fillId="0" borderId="0" xfId="0" applyFont="1" applyBorder="1" applyAlignment="1" applyProtection="1">
      <alignment horizontal="left" vertical="top" wrapText="1"/>
    </xf>
    <xf numFmtId="0" fontId="3" fillId="5" borderId="0" xfId="0" applyFont="1" applyFill="1" applyBorder="1" applyAlignment="1" applyProtection="1">
      <alignment horizontal="left"/>
    </xf>
    <xf numFmtId="0" fontId="4" fillId="0" borderId="0" xfId="0" applyFont="1" applyBorder="1" applyAlignment="1" applyProtection="1">
      <alignment horizontal="center"/>
    </xf>
    <xf numFmtId="0" fontId="4" fillId="0" borderId="6" xfId="0" applyFont="1" applyBorder="1" applyAlignment="1" applyProtection="1">
      <alignment horizontal="center"/>
    </xf>
    <xf numFmtId="0" fontId="3" fillId="0" borderId="5" xfId="0" applyFont="1" applyBorder="1" applyAlignment="1" applyProtection="1">
      <alignment horizontal="right" vertical="center"/>
    </xf>
    <xf numFmtId="0" fontId="3" fillId="6" borderId="0" xfId="0" applyFont="1" applyFill="1" applyBorder="1" applyAlignment="1" applyProtection="1">
      <alignment horizontal="center" vertical="center"/>
    </xf>
    <xf numFmtId="0" fontId="3" fillId="6" borderId="6" xfId="0" applyFont="1" applyFill="1" applyBorder="1" applyAlignment="1" applyProtection="1">
      <alignment horizontal="center" vertical="center"/>
    </xf>
    <xf numFmtId="167" fontId="3" fillId="6" borderId="0" xfId="0" applyNumberFormat="1" applyFont="1" applyFill="1" applyBorder="1" applyAlignment="1" applyProtection="1">
      <alignment horizontal="center" vertical="center"/>
    </xf>
    <xf numFmtId="165" fontId="4" fillId="5" borderId="0" xfId="0" applyNumberFormat="1" applyFont="1" applyFill="1" applyBorder="1" applyAlignment="1" applyProtection="1">
      <alignment horizontal="center"/>
    </xf>
    <xf numFmtId="165" fontId="4" fillId="5" borderId="6" xfId="0" applyNumberFormat="1" applyFont="1" applyFill="1" applyBorder="1" applyAlignment="1" applyProtection="1">
      <alignment horizontal="center"/>
    </xf>
    <xf numFmtId="0" fontId="3" fillId="6" borderId="0" xfId="0" applyFont="1" applyFill="1" applyBorder="1" applyAlignment="1" applyProtection="1">
      <alignment horizontal="left" vertical="center"/>
    </xf>
    <xf numFmtId="0" fontId="3" fillId="5" borderId="0" xfId="0" applyFont="1" applyFill="1" applyBorder="1" applyAlignment="1" applyProtection="1">
      <alignment horizontal="center"/>
    </xf>
    <xf numFmtId="0" fontId="3" fillId="5" borderId="6" xfId="0" applyFont="1" applyFill="1" applyBorder="1" applyAlignment="1" applyProtection="1">
      <alignment horizontal="center"/>
    </xf>
    <xf numFmtId="0" fontId="3" fillId="6" borderId="0"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5" fillId="2" borderId="5" xfId="0"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15" fillId="2" borderId="6" xfId="0" applyFont="1" applyFill="1" applyBorder="1" applyAlignment="1" applyProtection="1">
      <alignment horizontal="center" vertical="center"/>
    </xf>
    <xf numFmtId="167" fontId="3" fillId="4" borderId="0" xfId="0" applyNumberFormat="1" applyFont="1" applyFill="1" applyBorder="1" applyAlignment="1" applyProtection="1">
      <alignment horizontal="center" vertical="center"/>
    </xf>
    <xf numFmtId="0" fontId="3" fillId="4" borderId="0" xfId="0" applyNumberFormat="1" applyFont="1" applyFill="1" applyBorder="1" applyAlignment="1" applyProtection="1">
      <alignment horizontal="center" vertical="center"/>
    </xf>
    <xf numFmtId="0" fontId="15" fillId="7" borderId="0" xfId="2" applyNumberFormat="1" applyFont="1" applyFill="1" applyBorder="1" applyAlignment="1" applyProtection="1">
      <alignment horizontal="center" vertical="center"/>
    </xf>
    <xf numFmtId="0" fontId="15" fillId="7" borderId="5" xfId="0" applyFont="1" applyFill="1" applyBorder="1" applyAlignment="1" applyProtection="1">
      <alignment horizontal="center" vertical="center" wrapText="1"/>
    </xf>
    <xf numFmtId="0" fontId="15" fillId="7" borderId="0" xfId="0" applyFont="1" applyFill="1" applyBorder="1" applyAlignment="1" applyProtection="1">
      <alignment horizontal="center" vertical="center" wrapText="1"/>
    </xf>
    <xf numFmtId="0" fontId="15" fillId="8" borderId="0" xfId="0" applyFont="1" applyFill="1" applyBorder="1" applyAlignment="1" applyProtection="1">
      <alignment horizontal="right" vertical="center"/>
    </xf>
    <xf numFmtId="0" fontId="15" fillId="7" borderId="0" xfId="0" applyFont="1" applyFill="1" applyBorder="1" applyAlignment="1" applyProtection="1">
      <alignment horizontal="right" vertical="center"/>
    </xf>
    <xf numFmtId="0" fontId="6" fillId="0" borderId="0" xfId="0" applyFont="1" applyBorder="1" applyAlignment="1" applyProtection="1">
      <alignment horizontal="left" vertical="center" wrapText="1"/>
    </xf>
    <xf numFmtId="0" fontId="6" fillId="0" borderId="6" xfId="0" applyFont="1" applyBorder="1" applyAlignment="1" applyProtection="1">
      <alignment horizontal="left" vertical="center" wrapText="1"/>
    </xf>
    <xf numFmtId="0" fontId="6" fillId="0" borderId="6" xfId="0" applyFont="1" applyBorder="1" applyAlignment="1" applyProtection="1">
      <alignment horizontal="left" vertical="top" wrapText="1"/>
    </xf>
    <xf numFmtId="0" fontId="3" fillId="0" borderId="0" xfId="0" applyFont="1" applyBorder="1" applyAlignment="1" applyProtection="1">
      <alignment horizontal="center" vertical="center"/>
    </xf>
    <xf numFmtId="0" fontId="3" fillId="0" borderId="6" xfId="0" applyFont="1" applyBorder="1" applyAlignment="1" applyProtection="1">
      <alignment horizontal="center" vertical="center"/>
    </xf>
    <xf numFmtId="0" fontId="4" fillId="3" borderId="0"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4" fillId="4" borderId="0" xfId="0" applyNumberFormat="1" applyFont="1" applyFill="1" applyBorder="1" applyAlignment="1" applyProtection="1">
      <alignment horizontal="center" vertical="center"/>
      <protection locked="0"/>
    </xf>
    <xf numFmtId="167" fontId="4" fillId="3" borderId="0" xfId="0" applyNumberFormat="1" applyFont="1" applyFill="1" applyBorder="1" applyAlignment="1" applyProtection="1">
      <alignment horizontal="center" vertical="center"/>
    </xf>
    <xf numFmtId="0" fontId="3" fillId="6" borderId="6" xfId="0" applyFont="1" applyFill="1" applyBorder="1" applyAlignment="1" applyProtection="1">
      <alignment horizontal="left" vertical="center"/>
    </xf>
    <xf numFmtId="165" fontId="4" fillId="3" borderId="0" xfId="0" applyNumberFormat="1" applyFont="1" applyFill="1" applyBorder="1" applyAlignment="1" applyProtection="1">
      <alignment horizontal="center"/>
    </xf>
    <xf numFmtId="165" fontId="4" fillId="3" borderId="6" xfId="0" applyNumberFormat="1" applyFont="1" applyFill="1" applyBorder="1" applyAlignment="1" applyProtection="1">
      <alignment horizontal="center"/>
    </xf>
    <xf numFmtId="0" fontId="4" fillId="0" borderId="0" xfId="0" applyFont="1" applyBorder="1" applyAlignment="1" applyProtection="1">
      <alignment horizontal="center" vertical="center"/>
    </xf>
    <xf numFmtId="0" fontId="3" fillId="5" borderId="0" xfId="0" applyFont="1" applyFill="1" applyBorder="1" applyAlignment="1" applyProtection="1">
      <alignment horizontal="left" vertical="center" wrapText="1"/>
    </xf>
    <xf numFmtId="165" fontId="4" fillId="5" borderId="0" xfId="0" applyNumberFormat="1" applyFont="1" applyFill="1" applyBorder="1" applyAlignment="1" applyProtection="1">
      <alignment horizontal="center" vertical="center" wrapText="1"/>
    </xf>
    <xf numFmtId="165" fontId="4" fillId="5" borderId="6" xfId="0" applyNumberFormat="1" applyFont="1" applyFill="1" applyBorder="1" applyAlignment="1" applyProtection="1">
      <alignment horizontal="center" vertical="center" wrapText="1"/>
    </xf>
    <xf numFmtId="0" fontId="4" fillId="0" borderId="0" xfId="0" applyFont="1" applyBorder="1" applyAlignment="1" applyProtection="1">
      <alignment horizontal="left" wrapText="1"/>
    </xf>
    <xf numFmtId="0" fontId="11" fillId="3" borderId="0" xfId="0" quotePrefix="1" applyFont="1" applyFill="1" applyBorder="1" applyAlignment="1" applyProtection="1">
      <alignment horizontal="left" vertical="center" wrapText="1"/>
    </xf>
    <xf numFmtId="0" fontId="3" fillId="5" borderId="0" xfId="0" applyFont="1" applyFill="1" applyAlignment="1" applyProtection="1">
      <alignment horizontal="center" vertical="center"/>
    </xf>
    <xf numFmtId="0" fontId="4" fillId="3" borderId="0" xfId="0" applyFont="1" applyFill="1" applyBorder="1" applyAlignment="1" applyProtection="1">
      <alignment horizontal="left" vertical="center" wrapText="1"/>
    </xf>
    <xf numFmtId="0" fontId="4" fillId="3" borderId="6" xfId="0" applyFont="1" applyFill="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6" xfId="0" applyFont="1" applyBorder="1" applyAlignment="1" applyProtection="1">
      <alignment horizontal="left" vertical="center" wrapText="1"/>
    </xf>
    <xf numFmtId="0" fontId="14" fillId="3" borderId="0" xfId="0" applyFont="1" applyFill="1" applyBorder="1" applyAlignment="1" applyProtection="1">
      <alignment horizontal="center" vertical="center"/>
    </xf>
    <xf numFmtId="0" fontId="14" fillId="3" borderId="6" xfId="0" applyFont="1" applyFill="1" applyBorder="1" applyAlignment="1" applyProtection="1">
      <alignment horizontal="center" vertical="center"/>
    </xf>
    <xf numFmtId="0" fontId="4" fillId="0" borderId="0" xfId="0" applyFont="1" applyBorder="1" applyAlignment="1" applyProtection="1">
      <alignment horizontal="left" vertical="center"/>
    </xf>
    <xf numFmtId="0" fontId="8" fillId="0" borderId="0" xfId="0" applyFont="1" applyBorder="1" applyAlignment="1" applyProtection="1">
      <alignment horizontal="center" vertical="center"/>
    </xf>
    <xf numFmtId="0" fontId="9" fillId="0" borderId="0" xfId="0" applyFont="1" applyBorder="1" applyAlignment="1" applyProtection="1">
      <alignment horizontal="left" vertical="center"/>
    </xf>
    <xf numFmtId="0" fontId="9" fillId="0" borderId="0"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6" xfId="0" applyFont="1" applyBorder="1" applyAlignment="1" applyProtection="1">
      <alignment horizontal="center" vertical="center"/>
    </xf>
    <xf numFmtId="0" fontId="3" fillId="0" borderId="0" xfId="0" applyFont="1" applyBorder="1" applyAlignment="1" applyProtection="1">
      <alignment horizontal="left" vertical="center"/>
    </xf>
  </cellXfs>
  <cellStyles count="4">
    <cellStyle name="Hiperlink" xfId="1" builtinId="8"/>
    <cellStyle name="Moeda" xfId="2" builtinId="4"/>
    <cellStyle name="Normal" xfId="0" builtinId="0"/>
    <cellStyle name="Porcentagem" xfId="3" builtinId="5"/>
  </cellStyles>
  <dxfs count="0"/>
  <tableStyles count="0" defaultTableStyle="TableStyleMedium2" defaultPivotStyle="PivotStyleLight16"/>
  <colors>
    <mruColors>
      <color rgb="FF0F243E"/>
      <color rgb="FF66FF66"/>
      <color rgb="FF700A31"/>
      <color rgb="FF740A32"/>
      <color rgb="FF691515"/>
      <color rgb="FF7E1A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2896</xdr:rowOff>
    </xdr:from>
    <xdr:to>
      <xdr:col>14</xdr:col>
      <xdr:colOff>288925</xdr:colOff>
      <xdr:row>3</xdr:row>
      <xdr:rowOff>0</xdr:rowOff>
    </xdr:to>
    <xdr:sp macro="" textlink="">
      <xdr:nvSpPr>
        <xdr:cNvPr id="2" name="Listra Diagonal 1">
          <a:extLst>
            <a:ext uri="{FF2B5EF4-FFF2-40B4-BE49-F238E27FC236}">
              <a16:creationId xmlns:a16="http://schemas.microsoft.com/office/drawing/2014/main" id="{00000000-0008-0000-0000-000002000000}"/>
            </a:ext>
          </a:extLst>
        </xdr:cNvPr>
        <xdr:cNvSpPr/>
      </xdr:nvSpPr>
      <xdr:spPr>
        <a:xfrm>
          <a:off x="0" y="764896"/>
          <a:ext cx="9842500" cy="224343"/>
        </a:xfrm>
        <a:prstGeom prst="diagStripe">
          <a:avLst>
            <a:gd name="adj" fmla="val 0"/>
          </a:avLst>
        </a:prstGeom>
        <a:solidFill>
          <a:srgbClr val="620836"/>
        </a:solidFill>
        <a:ln>
          <a:solidFill>
            <a:srgbClr val="6208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solidFill>
              <a:srgbClr val="620836"/>
            </a:solidFill>
          </a:endParaRPr>
        </a:p>
      </xdr:txBody>
    </xdr:sp>
    <xdr:clientData/>
  </xdr:twoCellAnchor>
  <xdr:twoCellAnchor editAs="oneCell">
    <xdr:from>
      <xdr:col>0</xdr:col>
      <xdr:colOff>122465</xdr:colOff>
      <xdr:row>0</xdr:row>
      <xdr:rowOff>72038</xdr:rowOff>
    </xdr:from>
    <xdr:to>
      <xdr:col>2</xdr:col>
      <xdr:colOff>487797</xdr:colOff>
      <xdr:row>2</xdr:row>
      <xdr:rowOff>56624</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465" y="72038"/>
          <a:ext cx="1358653" cy="474443"/>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mc:AlternateContent xmlns:mc="http://schemas.openxmlformats.org/markup-compatibility/2006">
    <mc:Choice xmlns:a14="http://schemas.microsoft.com/office/drawing/2010/main" Requires="a14">
      <xdr:twoCellAnchor editAs="oneCell">
        <xdr:from>
          <xdr:col>13</xdr:col>
          <xdr:colOff>291980</xdr:colOff>
          <xdr:row>2</xdr:row>
          <xdr:rowOff>112858</xdr:rowOff>
        </xdr:from>
        <xdr:to>
          <xdr:col>13</xdr:col>
          <xdr:colOff>1414971</xdr:colOff>
          <xdr:row>6</xdr:row>
          <xdr:rowOff>113344</xdr:rowOff>
        </xdr:to>
        <xdr:sp macro="" textlink="">
          <xdr:nvSpPr>
            <xdr:cNvPr id="1025" name="Object 1" hidden="1">
              <a:extLst>
                <a:ext uri="{63B3BB69-23CF-44E3-9099-C40C66FF867C}">
                  <a14:compatExt spid="_x0000_s1025"/>
                </a:ext>
                <a:ext uri="{FF2B5EF4-FFF2-40B4-BE49-F238E27FC236}">
                  <a16:creationId xmlns:a16="http://schemas.microsoft.com/office/drawing/2014/main" id="{247CFC2A-8A36-65EE-2499-0F176E328583}"/>
                </a:ext>
              </a:extLst>
            </xdr:cNvPr>
            <xdr:cNvSpPr/>
          </xdr:nvSpPr>
          <xdr:spPr bwMode="auto">
            <a:xfrm>
              <a:off x="0" y="0"/>
              <a:ext cx="0" cy="0"/>
            </a:xfrm>
            <a:prstGeom prst="rect">
              <a:avLst/>
            </a:prstGeom>
            <a:solidFill>
              <a:srgbClr val="FFFFFF" mc:Ignorable="a14" a14:legacySpreadsheetColorIndex="65"/>
            </a:solidFill>
            <a:ln>
              <a:noFill/>
            </a:ln>
            <a:effectLst/>
            <a:extLst>
              <a:ext uri="{91240B29-F687-4F45-9708-019B960494DF}">
                <a14:hiddenLine w="9525">
                  <a:solidFill>
                    <a:srgbClr val="000000" mc:Ignorable="a14" a14:legacySpreadsheetColorIndex="64"/>
                  </a:solidFill>
                  <a:prstDash val="solid"/>
                  <a:miter lim="800000"/>
                  <a:headEnd/>
                  <a:tailEnd type="none" w="med" len="me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eliamar_silvestre_csn_com_br/Documents/Desktop/Simulador%20VPor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file:///C:\Users\tcn0614\OneDrive%20-%20Companhia%20Siderurgica%20Nacional\&#193;rea%20de%20Trabalho\Passo%20a%20Passo%20Simulador%20de%20Pre&#231;os.pd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ELHO"/>
      <sheetName val="SERVICOS"/>
      <sheetName val="AUXILIARES"/>
    </sheetNames>
    <sheetDataSet>
      <sheetData sheetId="0"/>
      <sheetData sheetId="1"/>
      <sheetData sheetId="2">
        <row r="2">
          <cell r="I2" t="str">
            <v>** - SEM OPERAÇÃO</v>
          </cell>
          <cell r="K2" t="str">
            <v>C - CABOTAGEM</v>
          </cell>
        </row>
        <row r="3">
          <cell r="I3" t="str">
            <v>DB - DESEMBARQUE</v>
          </cell>
          <cell r="K3" t="str">
            <v>L - LONGO CURSO</v>
          </cell>
        </row>
        <row r="4">
          <cell r="I4" t="str">
            <v>EB - EMBARQUE</v>
          </cell>
        </row>
        <row r="5">
          <cell r="I5" t="str">
            <v>DE - DESEMBARQUE/EMBARQUE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Acrobat.Document.DC">
    <oleItems>
      <oleItem name="'" icon="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ac@sepetibatecon.com.br" TargetMode="External"/><Relationship Id="rId13" Type="http://schemas.openxmlformats.org/officeDocument/2006/relationships/vmlDrawing" Target="../drawings/vmlDrawing1.vml"/><Relationship Id="rId3" Type="http://schemas.openxmlformats.org/officeDocument/2006/relationships/hyperlink" Target="mailto:comercial@sepeteibatecon.com.br" TargetMode="External"/><Relationship Id="rId7" Type="http://schemas.openxmlformats.org/officeDocument/2006/relationships/hyperlink" Target="mailto:exportacaotecon@sepetibatecon.com.br" TargetMode="External"/><Relationship Id="rId12" Type="http://schemas.openxmlformats.org/officeDocument/2006/relationships/drawing" Target="../drawings/drawing1.xml"/><Relationship Id="rId2" Type="http://schemas.openxmlformats.org/officeDocument/2006/relationships/hyperlink" Target="mailto:sac@sepetibatecon.com.br" TargetMode="External"/><Relationship Id="rId1" Type="http://schemas.openxmlformats.org/officeDocument/2006/relationships/hyperlink" Target="mailto:prontificacaotecon@sepetibatecon.com.br" TargetMode="External"/><Relationship Id="rId6" Type="http://schemas.openxmlformats.org/officeDocument/2006/relationships/hyperlink" Target="mailto:importacaotecon@sepetibatecon.com.br" TargetMode="External"/><Relationship Id="rId11" Type="http://schemas.openxmlformats.org/officeDocument/2006/relationships/printerSettings" Target="../printerSettings/printerSettings1.bin"/><Relationship Id="rId5" Type="http://schemas.openxmlformats.org/officeDocument/2006/relationships/hyperlink" Target="mailto:atendimentotecon@sepetibatecon.com.br" TargetMode="External"/><Relationship Id="rId10" Type="http://schemas.openxmlformats.org/officeDocument/2006/relationships/hyperlink" Target="mailto:agendamento.tecon@sepetibatecon.com.br" TargetMode="External"/><Relationship Id="rId4" Type="http://schemas.openxmlformats.org/officeDocument/2006/relationships/hyperlink" Target="mailto:operadorlogistico@sepetibatecon.com.br" TargetMode="External"/><Relationship Id="rId9" Type="http://schemas.openxmlformats.org/officeDocument/2006/relationships/hyperlink" Target="mailto:shipplanners@sepetibatecon.com.br" TargetMode="External"/><Relationship Id="rId1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CA2EA-27C5-4ADD-97E3-D805F3D1AF02}">
  <dimension ref="A1:Q521"/>
  <sheetViews>
    <sheetView showGridLines="0" tabSelected="1" topLeftCell="A3" zoomScale="85" zoomScaleNormal="85" zoomScaleSheetLayoutView="88" zoomScalePageLayoutView="70" workbookViewId="0">
      <selection activeCell="M12" sqref="M12:N12"/>
    </sheetView>
  </sheetViews>
  <sheetFormatPr defaultColWidth="9.140625" defaultRowHeight="16.5" customHeight="1" x14ac:dyDescent="0.25"/>
  <cols>
    <col min="1" max="1" width="10.140625" style="202" bestFit="1" customWidth="1"/>
    <col min="2" max="2" width="4.7109375" style="202" customWidth="1"/>
    <col min="3" max="3" width="14.140625" style="98" customWidth="1"/>
    <col min="4" max="4" width="9.140625" style="51"/>
    <col min="5" max="5" width="9" style="51" customWidth="1"/>
    <col min="6" max="6" width="18" style="51" customWidth="1"/>
    <col min="7" max="7" width="6" style="51" customWidth="1"/>
    <col min="8" max="8" width="16.5703125" style="51" customWidth="1"/>
    <col min="9" max="9" width="23.28515625" style="51" customWidth="1"/>
    <col min="10" max="10" width="25.7109375" style="51" customWidth="1"/>
    <col min="11" max="11" width="21.7109375" style="51" customWidth="1"/>
    <col min="12" max="12" width="21" style="51" customWidth="1"/>
    <col min="13" max="13" width="21.7109375" style="51" customWidth="1"/>
    <col min="14" max="14" width="22.28515625" style="51" customWidth="1"/>
    <col min="15" max="15" width="15.28515625" style="137" bestFit="1" customWidth="1"/>
    <col min="16" max="16384" width="9.140625" style="6"/>
  </cols>
  <sheetData>
    <row r="1" spans="1:15" ht="19.5" customHeight="1" x14ac:dyDescent="0.25">
      <c r="A1" s="218" t="s">
        <v>432</v>
      </c>
      <c r="B1" s="219"/>
      <c r="C1" s="220"/>
      <c r="D1" s="220"/>
      <c r="E1" s="220"/>
      <c r="F1" s="220"/>
      <c r="G1" s="220"/>
      <c r="H1" s="220"/>
      <c r="I1" s="220"/>
      <c r="J1" s="220"/>
      <c r="K1" s="220"/>
      <c r="L1" s="220"/>
      <c r="M1" s="220"/>
      <c r="N1" s="220"/>
      <c r="O1" s="221"/>
    </row>
    <row r="2" spans="1:15" ht="19.5" customHeight="1" x14ac:dyDescent="0.25">
      <c r="A2" s="222"/>
      <c r="B2" s="223"/>
      <c r="C2" s="223"/>
      <c r="D2" s="223"/>
      <c r="E2" s="223"/>
      <c r="F2" s="223"/>
      <c r="G2" s="223"/>
      <c r="H2" s="223"/>
      <c r="I2" s="223"/>
      <c r="J2" s="223"/>
      <c r="K2" s="223"/>
      <c r="L2" s="223"/>
      <c r="M2" s="223"/>
      <c r="N2" s="223"/>
      <c r="O2" s="224"/>
    </row>
    <row r="3" spans="1:15" ht="16.5" customHeight="1" x14ac:dyDescent="0.25">
      <c r="A3" s="7"/>
      <c r="B3" s="8"/>
      <c r="C3" s="9"/>
      <c r="D3" s="9"/>
      <c r="E3" s="9"/>
      <c r="F3" s="9"/>
      <c r="G3" s="9"/>
      <c r="H3" s="9"/>
      <c r="I3" s="9"/>
      <c r="J3" s="9"/>
      <c r="K3" s="9"/>
      <c r="L3" s="9"/>
      <c r="M3" s="9"/>
      <c r="N3" s="9"/>
      <c r="O3" s="10"/>
    </row>
    <row r="4" spans="1:15" s="14" customFormat="1" ht="16.5" customHeight="1" x14ac:dyDescent="0.25">
      <c r="A4" s="11"/>
      <c r="B4" s="12"/>
      <c r="C4" s="12"/>
      <c r="D4" s="12"/>
      <c r="E4" s="12"/>
      <c r="F4" s="12"/>
      <c r="G4" s="12"/>
      <c r="H4" s="12"/>
      <c r="I4" s="12"/>
      <c r="J4" s="12"/>
      <c r="K4" s="12"/>
      <c r="L4" s="12"/>
      <c r="M4" s="12"/>
      <c r="N4" s="12"/>
      <c r="O4" s="13"/>
    </row>
    <row r="5" spans="1:15" s="14" customFormat="1" ht="16.5" customHeight="1" x14ac:dyDescent="0.25">
      <c r="A5" s="11"/>
      <c r="B5" s="12"/>
      <c r="C5" s="12"/>
      <c r="D5" s="12"/>
      <c r="E5" s="12"/>
      <c r="F5" s="12"/>
      <c r="G5" s="12"/>
      <c r="H5" s="15"/>
      <c r="I5" s="15" t="s">
        <v>395</v>
      </c>
      <c r="J5" s="2">
        <f ca="1">NOW()</f>
        <v>45475.683847337961</v>
      </c>
      <c r="K5" s="12"/>
      <c r="L5" s="12"/>
      <c r="M5" s="12"/>
      <c r="N5" s="12"/>
      <c r="O5" s="13" t="s">
        <v>433</v>
      </c>
    </row>
    <row r="6" spans="1:15" s="14" customFormat="1" ht="16.5" customHeight="1" x14ac:dyDescent="0.25">
      <c r="A6" s="11"/>
      <c r="B6" s="12"/>
      <c r="C6" s="12"/>
      <c r="D6" s="12"/>
      <c r="E6" s="12"/>
      <c r="F6" s="12"/>
      <c r="G6" s="12"/>
      <c r="H6" s="15"/>
      <c r="I6" s="15" t="s">
        <v>396</v>
      </c>
      <c r="J6" s="2">
        <v>45529</v>
      </c>
      <c r="K6" s="12"/>
      <c r="L6" s="12"/>
      <c r="M6" s="12"/>
      <c r="N6" s="12"/>
      <c r="O6" s="13"/>
    </row>
    <row r="7" spans="1:15" s="14" customFormat="1" ht="16.5" customHeight="1" x14ac:dyDescent="0.25">
      <c r="A7" s="16"/>
      <c r="B7" s="17"/>
      <c r="C7" s="18"/>
      <c r="D7" s="12"/>
      <c r="E7" s="12"/>
      <c r="F7" s="12"/>
      <c r="G7" s="12"/>
      <c r="H7" s="12"/>
      <c r="I7" s="12"/>
      <c r="J7" s="12"/>
      <c r="K7" s="12"/>
      <c r="L7" s="12"/>
      <c r="M7" s="19">
        <v>0.85750000000000004</v>
      </c>
      <c r="N7" s="20"/>
      <c r="O7" s="13"/>
    </row>
    <row r="8" spans="1:15" s="14" customFormat="1" ht="16.5" customHeight="1" x14ac:dyDescent="0.25">
      <c r="A8" s="228" t="s">
        <v>391</v>
      </c>
      <c r="B8" s="229"/>
      <c r="C8" s="229"/>
      <c r="D8" s="229"/>
      <c r="E8" s="229"/>
      <c r="F8" s="229"/>
      <c r="G8" s="230" t="s">
        <v>392</v>
      </c>
      <c r="H8" s="230"/>
      <c r="I8" s="230"/>
      <c r="J8" s="230"/>
      <c r="K8" s="230"/>
      <c r="L8" s="21"/>
      <c r="M8" s="227">
        <f>M10/M7</f>
        <v>0</v>
      </c>
      <c r="N8" s="227"/>
      <c r="O8" s="22"/>
    </row>
    <row r="9" spans="1:15" s="14" customFormat="1" ht="16.5" customHeight="1" x14ac:dyDescent="0.25">
      <c r="A9" s="228"/>
      <c r="B9" s="229"/>
      <c r="C9" s="229"/>
      <c r="D9" s="229"/>
      <c r="E9" s="229"/>
      <c r="F9" s="229"/>
      <c r="G9" s="23"/>
      <c r="H9" s="23"/>
      <c r="I9" s="23"/>
      <c r="J9" s="23"/>
      <c r="K9" s="24" t="s">
        <v>394</v>
      </c>
      <c r="L9" s="23"/>
      <c r="M9" s="227"/>
      <c r="N9" s="227"/>
      <c r="O9" s="22"/>
    </row>
    <row r="10" spans="1:15" s="14" customFormat="1" ht="16.5" customHeight="1" x14ac:dyDescent="0.25">
      <c r="A10" s="228"/>
      <c r="B10" s="229"/>
      <c r="C10" s="229"/>
      <c r="D10" s="229"/>
      <c r="E10" s="229"/>
      <c r="F10" s="229"/>
      <c r="G10" s="231" t="s">
        <v>393</v>
      </c>
      <c r="H10" s="231"/>
      <c r="I10" s="231"/>
      <c r="J10" s="231"/>
      <c r="K10" s="231"/>
      <c r="L10" s="25"/>
      <c r="M10" s="227">
        <f>M12+M14+M16+M18+M20</f>
        <v>0</v>
      </c>
      <c r="N10" s="227"/>
      <c r="O10" s="22"/>
    </row>
    <row r="11" spans="1:15" s="14" customFormat="1" ht="16.5" customHeight="1" x14ac:dyDescent="0.25">
      <c r="A11" s="11"/>
      <c r="B11" s="12"/>
      <c r="C11" s="26"/>
      <c r="D11" s="26"/>
      <c r="E11" s="26"/>
      <c r="F11" s="26"/>
      <c r="G11" s="26"/>
      <c r="H11" s="26"/>
      <c r="I11" s="26"/>
      <c r="J11" s="26"/>
      <c r="K11" s="26"/>
      <c r="L11" s="26"/>
      <c r="M11" s="26"/>
      <c r="N11" s="26"/>
      <c r="O11" s="13"/>
    </row>
    <row r="12" spans="1:15" s="14" customFormat="1" ht="16.5" customHeight="1" x14ac:dyDescent="0.25">
      <c r="A12" s="27"/>
      <c r="B12" s="28"/>
      <c r="C12" s="29" t="s">
        <v>408</v>
      </c>
      <c r="D12" s="29"/>
      <c r="E12" s="30"/>
      <c r="F12" s="28"/>
      <c r="G12" s="28"/>
      <c r="H12" s="28"/>
      <c r="I12" s="28"/>
      <c r="J12" s="28"/>
      <c r="K12" s="31"/>
      <c r="L12" s="31"/>
      <c r="M12" s="225">
        <f>K23</f>
        <v>0</v>
      </c>
      <c r="N12" s="226"/>
      <c r="O12" s="32"/>
    </row>
    <row r="13" spans="1:15" s="14" customFormat="1" ht="16.5" customHeight="1" x14ac:dyDescent="0.25">
      <c r="A13" s="27"/>
      <c r="B13" s="28"/>
      <c r="C13" s="33"/>
      <c r="D13" s="33"/>
      <c r="E13" s="34"/>
      <c r="F13" s="34"/>
      <c r="G13" s="34"/>
      <c r="H13" s="34"/>
      <c r="I13" s="35"/>
      <c r="J13" s="35"/>
      <c r="K13" s="36"/>
      <c r="L13" s="36"/>
      <c r="M13" s="35"/>
      <c r="N13" s="35"/>
      <c r="O13" s="32"/>
    </row>
    <row r="14" spans="1:15" s="14" customFormat="1" ht="16.5" customHeight="1" x14ac:dyDescent="0.25">
      <c r="A14" s="27"/>
      <c r="B14" s="28"/>
      <c r="C14" s="29" t="s">
        <v>175</v>
      </c>
      <c r="D14" s="29"/>
      <c r="E14" s="30"/>
      <c r="F14" s="30"/>
      <c r="G14" s="30"/>
      <c r="H14" s="30"/>
      <c r="I14" s="28"/>
      <c r="J14" s="28"/>
      <c r="K14" s="31"/>
      <c r="L14" s="31"/>
      <c r="M14" s="225">
        <f>K122</f>
        <v>0</v>
      </c>
      <c r="N14" s="226"/>
      <c r="O14" s="32"/>
    </row>
    <row r="15" spans="1:15" s="14" customFormat="1" ht="16.5" customHeight="1" x14ac:dyDescent="0.25">
      <c r="A15" s="27"/>
      <c r="B15" s="28"/>
      <c r="C15" s="33"/>
      <c r="D15" s="33"/>
      <c r="E15" s="34"/>
      <c r="F15" s="34"/>
      <c r="G15" s="34"/>
      <c r="H15" s="34"/>
      <c r="I15" s="35"/>
      <c r="J15" s="35"/>
      <c r="K15" s="36"/>
      <c r="L15" s="36"/>
      <c r="M15" s="35"/>
      <c r="N15" s="35"/>
      <c r="O15" s="32"/>
    </row>
    <row r="16" spans="1:15" s="14" customFormat="1" ht="16.5" customHeight="1" x14ac:dyDescent="0.25">
      <c r="A16" s="27"/>
      <c r="B16" s="28"/>
      <c r="C16" s="37" t="str">
        <f>B231</f>
        <v>Outros</v>
      </c>
      <c r="D16" s="29"/>
      <c r="E16" s="30"/>
      <c r="F16" s="30"/>
      <c r="G16" s="30"/>
      <c r="H16" s="30"/>
      <c r="I16" s="28"/>
      <c r="J16" s="28"/>
      <c r="K16" s="31"/>
      <c r="L16" s="31"/>
      <c r="M16" s="225">
        <f>O235+O239+O241+O240</f>
        <v>0</v>
      </c>
      <c r="N16" s="226"/>
      <c r="O16" s="32"/>
    </row>
    <row r="17" spans="1:15" s="14" customFormat="1" ht="16.5" customHeight="1" x14ac:dyDescent="0.25">
      <c r="A17" s="27"/>
      <c r="B17" s="28"/>
      <c r="C17" s="33"/>
      <c r="D17" s="38"/>
      <c r="E17" s="35"/>
      <c r="F17" s="35"/>
      <c r="G17" s="35"/>
      <c r="H17" s="35"/>
      <c r="I17" s="35"/>
      <c r="J17" s="35"/>
      <c r="K17" s="36"/>
      <c r="L17" s="36"/>
      <c r="M17" s="35"/>
      <c r="N17" s="35"/>
      <c r="O17" s="32"/>
    </row>
    <row r="18" spans="1:15" s="14" customFormat="1" ht="16.5" customHeight="1" x14ac:dyDescent="0.25">
      <c r="A18" s="27"/>
      <c r="B18" s="28"/>
      <c r="C18" s="37" t="s">
        <v>414</v>
      </c>
      <c r="D18" s="37"/>
      <c r="E18" s="28"/>
      <c r="F18" s="28"/>
      <c r="G18" s="28"/>
      <c r="H18" s="28"/>
      <c r="I18" s="28"/>
      <c r="J18" s="28"/>
      <c r="K18" s="31"/>
      <c r="L18" s="31"/>
      <c r="M18" s="225">
        <f>O266+O273+O277</f>
        <v>0</v>
      </c>
      <c r="N18" s="226"/>
      <c r="O18" s="32"/>
    </row>
    <row r="19" spans="1:15" s="14" customFormat="1" ht="16.5" customHeight="1" x14ac:dyDescent="0.25">
      <c r="A19" s="27"/>
      <c r="B19" s="28"/>
      <c r="C19" s="33"/>
      <c r="D19" s="38"/>
      <c r="E19" s="35"/>
      <c r="F19" s="35"/>
      <c r="G19" s="35"/>
      <c r="H19" s="35"/>
      <c r="I19" s="35"/>
      <c r="J19" s="35"/>
      <c r="K19" s="36"/>
      <c r="L19" s="36"/>
      <c r="M19" s="35"/>
      <c r="N19" s="35"/>
      <c r="O19" s="32"/>
    </row>
    <row r="20" spans="1:15" s="14" customFormat="1" ht="16.5" customHeight="1" x14ac:dyDescent="0.25">
      <c r="A20" s="27"/>
      <c r="B20" s="28"/>
      <c r="C20" s="29" t="s">
        <v>415</v>
      </c>
      <c r="D20" s="29"/>
      <c r="E20" s="28"/>
      <c r="F20" s="28"/>
      <c r="G20" s="28"/>
      <c r="H20" s="28"/>
      <c r="I20" s="28"/>
      <c r="J20" s="28"/>
      <c r="K20" s="31"/>
      <c r="L20" s="31"/>
      <c r="M20" s="225">
        <f>O293+O301+O303+O311+O314+O315+O318+O319+O320+O323+O326+O327+O328+O340+O342+O344+O346+O348+O350+O352+O364+O368+O374+O375+O382+O408+O410</f>
        <v>0</v>
      </c>
      <c r="N20" s="226"/>
      <c r="O20" s="32"/>
    </row>
    <row r="21" spans="1:15" s="14" customFormat="1" ht="16.5" customHeight="1" x14ac:dyDescent="0.25">
      <c r="A21" s="27"/>
      <c r="B21" s="28"/>
      <c r="C21" s="28"/>
      <c r="D21" s="28"/>
      <c r="E21" s="28"/>
      <c r="F21" s="28"/>
      <c r="G21" s="28"/>
      <c r="H21" s="28"/>
      <c r="I21" s="28"/>
      <c r="J21" s="28"/>
      <c r="K21" s="31"/>
      <c r="L21" s="31"/>
      <c r="M21" s="31"/>
      <c r="N21" s="31"/>
      <c r="O21" s="32"/>
    </row>
    <row r="22" spans="1:15" s="14" customFormat="1" ht="16.5" customHeight="1" x14ac:dyDescent="0.25">
      <c r="A22" s="208" t="s">
        <v>74</v>
      </c>
      <c r="B22" s="214" t="s">
        <v>75</v>
      </c>
      <c r="C22" s="214"/>
      <c r="D22" s="214"/>
      <c r="E22" s="214"/>
      <c r="F22" s="214"/>
      <c r="G22" s="214"/>
      <c r="H22" s="214"/>
      <c r="I22" s="214"/>
      <c r="J22" s="214"/>
      <c r="K22" s="209" t="s">
        <v>407</v>
      </c>
      <c r="L22" s="209"/>
      <c r="M22" s="209"/>
      <c r="N22" s="209"/>
      <c r="O22" s="210"/>
    </row>
    <row r="23" spans="1:15" s="14" customFormat="1" ht="16.5" customHeight="1" x14ac:dyDescent="0.25">
      <c r="A23" s="208"/>
      <c r="B23" s="214"/>
      <c r="C23" s="214"/>
      <c r="D23" s="214"/>
      <c r="E23" s="214"/>
      <c r="F23" s="214"/>
      <c r="G23" s="214"/>
      <c r="H23" s="214"/>
      <c r="I23" s="214"/>
      <c r="J23" s="214"/>
      <c r="K23" s="211">
        <f>O26+O27+O34+O35+O36+O37+O40+O41+O42+O43+O46+O49+O53+O54+O55+O56+O57+O68+O76+O91+O92+O93+O94+O115</f>
        <v>0</v>
      </c>
      <c r="L23" s="209"/>
      <c r="M23" s="209"/>
      <c r="N23" s="209"/>
      <c r="O23" s="210"/>
    </row>
    <row r="24" spans="1:15" s="14" customFormat="1" ht="16.5" customHeight="1" x14ac:dyDescent="0.25">
      <c r="A24" s="27"/>
      <c r="B24" s="28"/>
      <c r="C24" s="28"/>
      <c r="D24" s="28"/>
      <c r="E24" s="28"/>
      <c r="F24" s="28"/>
      <c r="G24" s="28"/>
      <c r="H24" s="28"/>
      <c r="I24" s="28"/>
      <c r="J24" s="28"/>
      <c r="K24" s="31"/>
      <c r="L24" s="31"/>
      <c r="M24" s="31"/>
      <c r="N24" s="31"/>
      <c r="O24" s="32"/>
    </row>
    <row r="25" spans="1:15" s="14" customFormat="1" ht="16.5" customHeight="1" x14ac:dyDescent="0.25">
      <c r="A25" s="39" t="s">
        <v>76</v>
      </c>
      <c r="B25" s="40" t="s">
        <v>77</v>
      </c>
      <c r="C25" s="40"/>
      <c r="D25" s="40"/>
      <c r="E25" s="40"/>
      <c r="F25" s="40"/>
      <c r="G25" s="40"/>
      <c r="H25" s="40"/>
      <c r="I25" s="40"/>
      <c r="J25" s="40"/>
      <c r="K25" s="41" t="s">
        <v>405</v>
      </c>
      <c r="L25" s="41" t="s">
        <v>5</v>
      </c>
      <c r="M25" s="41" t="s">
        <v>405</v>
      </c>
      <c r="N25" s="41" t="s">
        <v>6</v>
      </c>
      <c r="O25" s="42" t="s">
        <v>48</v>
      </c>
    </row>
    <row r="26" spans="1:15" s="14" customFormat="1" ht="16.5" customHeight="1" x14ac:dyDescent="0.25">
      <c r="A26" s="39" t="s">
        <v>78</v>
      </c>
      <c r="B26" s="37" t="s">
        <v>20</v>
      </c>
      <c r="C26" s="43"/>
      <c r="D26" s="43"/>
      <c r="E26" s="43"/>
      <c r="F26" s="43"/>
      <c r="G26" s="12"/>
      <c r="H26" s="12"/>
      <c r="I26" s="12"/>
      <c r="J26" s="12"/>
      <c r="K26" s="3">
        <v>0</v>
      </c>
      <c r="L26" s="44">
        <v>467</v>
      </c>
      <c r="M26" s="3">
        <v>0</v>
      </c>
      <c r="N26" s="44">
        <v>467</v>
      </c>
      <c r="O26" s="45">
        <f>(K26*L26)+(M26*N26)</f>
        <v>0</v>
      </c>
    </row>
    <row r="27" spans="1:15" s="14" customFormat="1" ht="16.5" customHeight="1" x14ac:dyDescent="0.25">
      <c r="A27" s="39" t="s">
        <v>79</v>
      </c>
      <c r="B27" s="46" t="s">
        <v>23</v>
      </c>
      <c r="C27" s="43"/>
      <c r="D27" s="43"/>
      <c r="E27" s="43"/>
      <c r="F27" s="43"/>
      <c r="G27" s="12"/>
      <c r="H27" s="12"/>
      <c r="I27" s="12"/>
      <c r="J27" s="12"/>
      <c r="K27" s="3">
        <v>0</v>
      </c>
      <c r="L27" s="44">
        <v>77</v>
      </c>
      <c r="M27" s="3">
        <v>0</v>
      </c>
      <c r="N27" s="44">
        <v>77</v>
      </c>
      <c r="O27" s="45">
        <f>(K27*L27)+(M27*N27)</f>
        <v>0</v>
      </c>
    </row>
    <row r="28" spans="1:15" s="14" customFormat="1" ht="16.5" customHeight="1" x14ac:dyDescent="0.25">
      <c r="A28" s="39"/>
      <c r="B28" s="46"/>
      <c r="C28" s="43"/>
      <c r="D28" s="43"/>
      <c r="E28" s="43"/>
      <c r="F28" s="43"/>
      <c r="G28" s="12"/>
      <c r="H28" s="12"/>
      <c r="I28" s="12"/>
      <c r="J28" s="12"/>
      <c r="K28" s="12"/>
      <c r="L28" s="12"/>
      <c r="M28" s="47"/>
      <c r="N28" s="47"/>
      <c r="O28" s="48"/>
    </row>
    <row r="29" spans="1:15" s="14" customFormat="1" ht="16.5" customHeight="1" x14ac:dyDescent="0.25">
      <c r="A29" s="39"/>
      <c r="B29" s="49" t="s">
        <v>4</v>
      </c>
      <c r="C29" s="43"/>
      <c r="D29" s="43"/>
      <c r="E29" s="43"/>
      <c r="F29" s="43"/>
      <c r="G29" s="12"/>
      <c r="H29" s="12"/>
      <c r="I29" s="12"/>
      <c r="J29" s="12"/>
      <c r="K29" s="12"/>
      <c r="L29" s="12"/>
      <c r="M29" s="12"/>
      <c r="N29" s="12"/>
      <c r="O29" s="13"/>
    </row>
    <row r="30" spans="1:15" s="14" customFormat="1" ht="16.5" customHeight="1" x14ac:dyDescent="0.25">
      <c r="A30" s="39"/>
      <c r="B30" s="50" t="s">
        <v>80</v>
      </c>
      <c r="C30" s="43"/>
      <c r="D30" s="43"/>
      <c r="E30" s="43"/>
      <c r="F30" s="43"/>
      <c r="G30" s="12"/>
      <c r="H30" s="12"/>
      <c r="I30" s="12"/>
      <c r="J30" s="12"/>
      <c r="K30" s="12"/>
      <c r="L30" s="12"/>
      <c r="M30" s="12"/>
      <c r="N30" s="12"/>
      <c r="O30" s="13"/>
    </row>
    <row r="31" spans="1:15" s="14" customFormat="1" ht="16.5" customHeight="1" x14ac:dyDescent="0.25">
      <c r="A31" s="39"/>
      <c r="B31" s="50" t="s">
        <v>81</v>
      </c>
      <c r="C31" s="51"/>
      <c r="D31" s="51"/>
      <c r="E31" s="51"/>
      <c r="F31" s="51"/>
      <c r="G31" s="51"/>
      <c r="H31" s="51"/>
      <c r="I31" s="51"/>
      <c r="J31" s="51"/>
      <c r="K31" s="51"/>
      <c r="L31" s="12"/>
      <c r="M31" s="12"/>
      <c r="N31" s="12"/>
      <c r="O31" s="13"/>
    </row>
    <row r="32" spans="1:15" s="14" customFormat="1" ht="16.5" customHeight="1" x14ac:dyDescent="0.25">
      <c r="A32" s="39"/>
      <c r="B32" s="50"/>
      <c r="C32" s="51"/>
      <c r="D32" s="51"/>
      <c r="E32" s="51"/>
      <c r="F32" s="51"/>
      <c r="G32" s="51"/>
      <c r="H32" s="51"/>
      <c r="I32" s="51"/>
      <c r="J32" s="51"/>
      <c r="K32" s="51"/>
      <c r="L32" s="51"/>
      <c r="M32" s="51"/>
      <c r="N32" s="51"/>
      <c r="O32" s="52"/>
    </row>
    <row r="33" spans="1:15" s="14" customFormat="1" ht="16.5" customHeight="1" x14ac:dyDescent="0.25">
      <c r="A33" s="39" t="s">
        <v>82</v>
      </c>
      <c r="B33" s="40" t="s">
        <v>83</v>
      </c>
      <c r="C33" s="40"/>
      <c r="D33" s="40"/>
      <c r="E33" s="40"/>
      <c r="F33" s="40"/>
      <c r="G33" s="40"/>
      <c r="H33" s="40"/>
      <c r="I33" s="40"/>
      <c r="J33" s="40"/>
      <c r="K33" s="41" t="s">
        <v>405</v>
      </c>
      <c r="L33" s="41" t="s">
        <v>5</v>
      </c>
      <c r="M33" s="41" t="s">
        <v>405</v>
      </c>
      <c r="N33" s="41" t="s">
        <v>6</v>
      </c>
      <c r="O33" s="42" t="s">
        <v>48</v>
      </c>
    </row>
    <row r="34" spans="1:15" s="14" customFormat="1" ht="16.5" customHeight="1" x14ac:dyDescent="0.25">
      <c r="A34" s="39" t="s">
        <v>84</v>
      </c>
      <c r="B34" s="37" t="s">
        <v>85</v>
      </c>
      <c r="C34" s="43"/>
      <c r="D34" s="43"/>
      <c r="E34" s="43"/>
      <c r="F34" s="43"/>
      <c r="G34" s="12"/>
      <c r="H34" s="12"/>
      <c r="I34" s="12"/>
      <c r="J34" s="12"/>
      <c r="K34" s="3">
        <v>0</v>
      </c>
      <c r="L34" s="44">
        <v>488</v>
      </c>
      <c r="M34" s="3">
        <v>0</v>
      </c>
      <c r="N34" s="44">
        <v>774</v>
      </c>
      <c r="O34" s="45">
        <f t="shared" ref="O34:O37" si="0">(K34*L34)+(M34*N34)</f>
        <v>0</v>
      </c>
    </row>
    <row r="35" spans="1:15" s="14" customFormat="1" ht="16.5" customHeight="1" x14ac:dyDescent="0.25">
      <c r="A35" s="39" t="s">
        <v>79</v>
      </c>
      <c r="B35" s="46" t="s">
        <v>86</v>
      </c>
      <c r="C35" s="43"/>
      <c r="D35" s="43"/>
      <c r="E35" s="43"/>
      <c r="F35" s="43"/>
      <c r="G35" s="12"/>
      <c r="H35" s="12"/>
      <c r="I35" s="12"/>
      <c r="J35" s="12"/>
      <c r="K35" s="3">
        <v>0</v>
      </c>
      <c r="L35" s="44">
        <v>2128</v>
      </c>
      <c r="M35" s="3">
        <v>0</v>
      </c>
      <c r="N35" s="44">
        <v>2168</v>
      </c>
      <c r="O35" s="45">
        <f t="shared" si="0"/>
        <v>0</v>
      </c>
    </row>
    <row r="36" spans="1:15" s="14" customFormat="1" ht="16.5" customHeight="1" x14ac:dyDescent="0.25">
      <c r="A36" s="39" t="s">
        <v>87</v>
      </c>
      <c r="B36" s="46" t="s">
        <v>88</v>
      </c>
      <c r="C36" s="43"/>
      <c r="D36" s="43"/>
      <c r="E36" s="43"/>
      <c r="F36" s="43"/>
      <c r="G36" s="12"/>
      <c r="H36" s="12"/>
      <c r="I36" s="12"/>
      <c r="J36" s="12"/>
      <c r="K36" s="3">
        <v>0</v>
      </c>
      <c r="L36" s="44">
        <v>911</v>
      </c>
      <c r="M36" s="3">
        <v>0</v>
      </c>
      <c r="N36" s="44">
        <v>1229</v>
      </c>
      <c r="O36" s="45">
        <f t="shared" si="0"/>
        <v>0</v>
      </c>
    </row>
    <row r="37" spans="1:15" s="14" customFormat="1" ht="16.5" customHeight="1" x14ac:dyDescent="0.25">
      <c r="A37" s="39" t="s">
        <v>89</v>
      </c>
      <c r="B37" s="46" t="s">
        <v>90</v>
      </c>
      <c r="C37" s="43"/>
      <c r="D37" s="43"/>
      <c r="E37" s="43"/>
      <c r="F37" s="43"/>
      <c r="G37" s="12"/>
      <c r="H37" s="12"/>
      <c r="I37" s="12"/>
      <c r="J37" s="12"/>
      <c r="K37" s="3">
        <v>0</v>
      </c>
      <c r="L37" s="44">
        <v>1091</v>
      </c>
      <c r="M37" s="3">
        <v>0</v>
      </c>
      <c r="N37" s="44">
        <v>1091</v>
      </c>
      <c r="O37" s="45">
        <f t="shared" si="0"/>
        <v>0</v>
      </c>
    </row>
    <row r="38" spans="1:15" s="14" customFormat="1" ht="16.5" customHeight="1" x14ac:dyDescent="0.25">
      <c r="A38" s="39"/>
      <c r="B38" s="50"/>
      <c r="C38" s="51"/>
      <c r="D38" s="51"/>
      <c r="E38" s="51"/>
      <c r="F38" s="51"/>
      <c r="G38" s="51"/>
      <c r="H38" s="51"/>
      <c r="I38" s="51"/>
      <c r="J38" s="51"/>
      <c r="K38" s="51"/>
      <c r="L38" s="51"/>
      <c r="M38" s="51"/>
      <c r="N38" s="53"/>
      <c r="O38" s="52"/>
    </row>
    <row r="39" spans="1:15" s="14" customFormat="1" ht="16.5" customHeight="1" x14ac:dyDescent="0.25">
      <c r="A39" s="39" t="s">
        <v>91</v>
      </c>
      <c r="B39" s="54" t="s">
        <v>92</v>
      </c>
      <c r="C39" s="54"/>
      <c r="D39" s="54"/>
      <c r="E39" s="54"/>
      <c r="F39" s="54"/>
      <c r="G39" s="54"/>
      <c r="H39" s="41"/>
      <c r="I39" s="41"/>
      <c r="J39" s="41"/>
      <c r="K39" s="41" t="s">
        <v>405</v>
      </c>
      <c r="L39" s="41" t="s">
        <v>409</v>
      </c>
      <c r="M39" s="41" t="s">
        <v>400</v>
      </c>
      <c r="N39" s="41" t="s">
        <v>37</v>
      </c>
      <c r="O39" s="42" t="s">
        <v>48</v>
      </c>
    </row>
    <row r="40" spans="1:15" s="14" customFormat="1" ht="16.5" customHeight="1" x14ac:dyDescent="0.25">
      <c r="A40" s="39" t="s">
        <v>93</v>
      </c>
      <c r="B40" s="46" t="s">
        <v>94</v>
      </c>
      <c r="C40" s="43"/>
      <c r="D40" s="43"/>
      <c r="E40" s="43"/>
      <c r="F40" s="43"/>
      <c r="G40" s="12"/>
      <c r="H40" s="12"/>
      <c r="I40" s="12"/>
      <c r="J40" s="12"/>
      <c r="K40" s="3">
        <v>0</v>
      </c>
      <c r="L40" s="44">
        <v>152</v>
      </c>
      <c r="M40" s="12"/>
      <c r="N40" s="44"/>
      <c r="O40" s="45">
        <f>(K40*L40)+(M40*N40)</f>
        <v>0</v>
      </c>
    </row>
    <row r="41" spans="1:15" s="14" customFormat="1" ht="16.5" customHeight="1" x14ac:dyDescent="0.25">
      <c r="A41" s="39" t="s">
        <v>95</v>
      </c>
      <c r="B41" s="51" t="s">
        <v>96</v>
      </c>
      <c r="C41" s="51"/>
      <c r="D41" s="51"/>
      <c r="E41" s="51"/>
      <c r="F41" s="51"/>
      <c r="G41" s="51"/>
      <c r="H41" s="51"/>
      <c r="I41" s="51"/>
      <c r="J41" s="51"/>
      <c r="K41" s="51"/>
      <c r="L41" s="44"/>
      <c r="M41" s="3">
        <v>0</v>
      </c>
      <c r="N41" s="44">
        <v>48</v>
      </c>
      <c r="O41" s="45">
        <f>IF(M41=0, 0, IF(M41=1, N42, M41*N41))</f>
        <v>0</v>
      </c>
    </row>
    <row r="42" spans="1:15" s="14" customFormat="1" ht="16.5" customHeight="1" x14ac:dyDescent="0.25">
      <c r="A42" s="39" t="s">
        <v>97</v>
      </c>
      <c r="B42" s="51" t="s">
        <v>98</v>
      </c>
      <c r="C42" s="51"/>
      <c r="D42" s="51"/>
      <c r="E42" s="51"/>
      <c r="F42" s="51"/>
      <c r="G42" s="51"/>
      <c r="H42" s="51"/>
      <c r="I42" s="51"/>
      <c r="J42" s="51"/>
      <c r="K42" s="51"/>
      <c r="L42" s="44"/>
      <c r="M42" s="51"/>
      <c r="N42" s="44">
        <v>228</v>
      </c>
      <c r="O42" s="55"/>
    </row>
    <row r="43" spans="1:15" s="14" customFormat="1" ht="16.5" customHeight="1" x14ac:dyDescent="0.25">
      <c r="A43" s="39" t="s">
        <v>99</v>
      </c>
      <c r="B43" s="51" t="s">
        <v>38</v>
      </c>
      <c r="C43" s="51"/>
      <c r="D43" s="51"/>
      <c r="E43" s="51"/>
      <c r="F43" s="51"/>
      <c r="G43" s="51"/>
      <c r="H43" s="51"/>
      <c r="I43" s="51"/>
      <c r="J43" s="51"/>
      <c r="K43" s="3">
        <v>0</v>
      </c>
      <c r="L43" s="44">
        <v>50</v>
      </c>
      <c r="M43" s="51"/>
      <c r="N43" s="44"/>
      <c r="O43" s="45">
        <f>(K43*L43)+(M43*N43)</f>
        <v>0</v>
      </c>
    </row>
    <row r="44" spans="1:15" s="14" customFormat="1" ht="16.5" customHeight="1" x14ac:dyDescent="0.25">
      <c r="A44" s="39"/>
      <c r="B44" s="51"/>
      <c r="C44" s="51"/>
      <c r="D44" s="51"/>
      <c r="E44" s="51"/>
      <c r="F44" s="51"/>
      <c r="G44" s="51"/>
      <c r="H44" s="51"/>
      <c r="I44" s="51"/>
      <c r="J44" s="51"/>
      <c r="K44" s="51"/>
      <c r="L44" s="51"/>
      <c r="M44" s="53"/>
      <c r="N44" s="53"/>
      <c r="O44" s="56"/>
    </row>
    <row r="45" spans="1:15" s="14" customFormat="1" ht="16.5" customHeight="1" x14ac:dyDescent="0.25">
      <c r="A45" s="39" t="s">
        <v>100</v>
      </c>
      <c r="B45" s="54" t="s">
        <v>101</v>
      </c>
      <c r="C45" s="54"/>
      <c r="D45" s="54"/>
      <c r="E45" s="54"/>
      <c r="F45" s="54"/>
      <c r="G45" s="54"/>
      <c r="H45" s="41"/>
      <c r="I45" s="41"/>
      <c r="J45" s="41"/>
      <c r="K45" s="41" t="s">
        <v>410</v>
      </c>
      <c r="L45" s="41"/>
      <c r="M45" s="41" t="s">
        <v>405</v>
      </c>
      <c r="N45" s="41" t="s">
        <v>411</v>
      </c>
      <c r="O45" s="42" t="s">
        <v>48</v>
      </c>
    </row>
    <row r="46" spans="1:15" s="14" customFormat="1" ht="16.5" customHeight="1" x14ac:dyDescent="0.25">
      <c r="A46" s="39"/>
      <c r="B46" s="37" t="s">
        <v>102</v>
      </c>
      <c r="C46" s="43"/>
      <c r="D46" s="43"/>
      <c r="E46" s="43"/>
      <c r="F46" s="43"/>
      <c r="G46" s="12"/>
      <c r="H46" s="12"/>
      <c r="I46" s="12"/>
      <c r="J46" s="12"/>
      <c r="K46" s="3">
        <v>0</v>
      </c>
      <c r="L46" s="44"/>
      <c r="M46" s="3">
        <v>0</v>
      </c>
      <c r="N46" s="44">
        <v>475</v>
      </c>
      <c r="O46" s="45">
        <f>M46*N46*K46</f>
        <v>0</v>
      </c>
    </row>
    <row r="47" spans="1:15" s="14" customFormat="1" ht="16.5" customHeight="1" x14ac:dyDescent="0.25">
      <c r="A47" s="39"/>
      <c r="B47" s="57"/>
      <c r="C47" s="57"/>
      <c r="D47" s="57"/>
      <c r="E47" s="57"/>
      <c r="F47" s="57"/>
      <c r="G47" s="57"/>
      <c r="H47" s="57"/>
      <c r="I47" s="57"/>
      <c r="J47" s="57"/>
      <c r="K47" s="57"/>
      <c r="L47" s="57"/>
      <c r="M47" s="58"/>
      <c r="N47" s="58"/>
      <c r="O47" s="59"/>
    </row>
    <row r="48" spans="1:15" s="14" customFormat="1" ht="16.5" customHeight="1" x14ac:dyDescent="0.25">
      <c r="A48" s="39" t="s">
        <v>103</v>
      </c>
      <c r="B48" s="54" t="s">
        <v>104</v>
      </c>
      <c r="C48" s="54"/>
      <c r="D48" s="54"/>
      <c r="E48" s="54"/>
      <c r="F48" s="54"/>
      <c r="G48" s="54"/>
      <c r="H48" s="41"/>
      <c r="I48" s="41"/>
      <c r="J48" s="41"/>
      <c r="K48" s="41" t="s">
        <v>410</v>
      </c>
      <c r="L48" s="41"/>
      <c r="M48" s="41" t="s">
        <v>405</v>
      </c>
      <c r="N48" s="41" t="s">
        <v>411</v>
      </c>
      <c r="O48" s="42" t="s">
        <v>48</v>
      </c>
    </row>
    <row r="49" spans="1:15" s="14" customFormat="1" ht="16.5" customHeight="1" x14ac:dyDescent="0.25">
      <c r="A49" s="39"/>
      <c r="B49" s="37" t="s">
        <v>102</v>
      </c>
      <c r="C49" s="43"/>
      <c r="D49" s="43"/>
      <c r="E49" s="43"/>
      <c r="F49" s="43"/>
      <c r="G49" s="12"/>
      <c r="H49" s="12"/>
      <c r="I49" s="12"/>
      <c r="J49" s="12"/>
      <c r="K49" s="3">
        <v>0</v>
      </c>
      <c r="L49" s="44"/>
      <c r="M49" s="3">
        <v>0</v>
      </c>
      <c r="N49" s="44">
        <v>475</v>
      </c>
      <c r="O49" s="45">
        <f>M49*N49*K49</f>
        <v>0</v>
      </c>
    </row>
    <row r="50" spans="1:15" s="14" customFormat="1" ht="16.5" customHeight="1" x14ac:dyDescent="0.25">
      <c r="A50" s="39"/>
      <c r="B50" s="37"/>
      <c r="C50" s="43"/>
      <c r="D50" s="43"/>
      <c r="E50" s="43"/>
      <c r="F50" s="43"/>
      <c r="G50" s="12"/>
      <c r="H50" s="12"/>
      <c r="I50" s="12"/>
      <c r="J50" s="12"/>
      <c r="K50" s="12"/>
      <c r="L50" s="12"/>
      <c r="M50" s="60"/>
      <c r="N50" s="60"/>
      <c r="O50" s="61"/>
    </row>
    <row r="51" spans="1:15" s="14" customFormat="1" ht="16.5" customHeight="1" x14ac:dyDescent="0.25">
      <c r="A51" s="39" t="s">
        <v>105</v>
      </c>
      <c r="B51" s="62" t="s">
        <v>106</v>
      </c>
      <c r="C51" s="63"/>
      <c r="D51" s="63"/>
      <c r="E51" s="63"/>
      <c r="F51" s="63"/>
      <c r="G51" s="63"/>
      <c r="H51" s="41"/>
      <c r="I51" s="41"/>
      <c r="J51" s="41"/>
      <c r="K51" s="41" t="s">
        <v>405</v>
      </c>
      <c r="L51" s="41" t="s">
        <v>5</v>
      </c>
      <c r="M51" s="41" t="s">
        <v>405</v>
      </c>
      <c r="N51" s="41" t="s">
        <v>6</v>
      </c>
      <c r="O51" s="42" t="s">
        <v>48</v>
      </c>
    </row>
    <row r="52" spans="1:15" s="14" customFormat="1" ht="16.5" customHeight="1" x14ac:dyDescent="0.25">
      <c r="A52" s="39" t="s">
        <v>107</v>
      </c>
      <c r="B52" s="37" t="s">
        <v>108</v>
      </c>
      <c r="C52" s="43"/>
      <c r="D52" s="43"/>
      <c r="E52" s="43"/>
      <c r="F52" s="43"/>
      <c r="G52" s="12"/>
      <c r="H52" s="12"/>
      <c r="I52" s="12"/>
      <c r="J52" s="12"/>
      <c r="K52" s="12"/>
      <c r="L52" s="12"/>
      <c r="M52" s="47"/>
      <c r="N52" s="47"/>
      <c r="O52" s="48"/>
    </row>
    <row r="53" spans="1:15" s="14" customFormat="1" ht="16.5" customHeight="1" x14ac:dyDescent="0.25">
      <c r="A53" s="39" t="s">
        <v>109</v>
      </c>
      <c r="B53" s="64" t="s">
        <v>110</v>
      </c>
      <c r="C53" s="43"/>
      <c r="D53" s="43"/>
      <c r="E53" s="43"/>
      <c r="F53" s="43"/>
      <c r="G53" s="12"/>
      <c r="H53" s="12"/>
      <c r="I53" s="12"/>
      <c r="J53" s="12"/>
      <c r="K53" s="3">
        <v>0</v>
      </c>
      <c r="L53" s="53">
        <v>1155</v>
      </c>
      <c r="M53" s="3">
        <v>0</v>
      </c>
      <c r="N53" s="53">
        <v>1371</v>
      </c>
      <c r="O53" s="45">
        <f>(K53*L53)+(M53*N53)</f>
        <v>0</v>
      </c>
    </row>
    <row r="54" spans="1:15" s="14" customFormat="1" ht="16.5" customHeight="1" x14ac:dyDescent="0.25">
      <c r="A54" s="39" t="s">
        <v>111</v>
      </c>
      <c r="B54" s="64" t="s">
        <v>112</v>
      </c>
      <c r="C54" s="43"/>
      <c r="D54" s="43"/>
      <c r="E54" s="43"/>
      <c r="F54" s="43"/>
      <c r="G54" s="12"/>
      <c r="H54" s="12"/>
      <c r="I54" s="12"/>
      <c r="J54" s="12"/>
      <c r="K54" s="3">
        <v>0</v>
      </c>
      <c r="L54" s="53">
        <v>1388</v>
      </c>
      <c r="M54" s="3">
        <v>0</v>
      </c>
      <c r="N54" s="53">
        <v>1604</v>
      </c>
      <c r="O54" s="45">
        <f>(K54*L54)+(M54*N54)</f>
        <v>0</v>
      </c>
    </row>
    <row r="55" spans="1:15" s="14" customFormat="1" ht="16.5" customHeight="1" x14ac:dyDescent="0.25">
      <c r="A55" s="39" t="s">
        <v>113</v>
      </c>
      <c r="B55" s="64" t="s">
        <v>114</v>
      </c>
      <c r="C55" s="43"/>
      <c r="D55" s="43"/>
      <c r="E55" s="43"/>
      <c r="F55" s="43"/>
      <c r="G55" s="12"/>
      <c r="H55" s="12"/>
      <c r="I55" s="12"/>
      <c r="J55" s="12"/>
      <c r="K55" s="3">
        <v>0</v>
      </c>
      <c r="L55" s="53">
        <v>1621</v>
      </c>
      <c r="M55" s="3">
        <v>0</v>
      </c>
      <c r="N55" s="53">
        <v>1838</v>
      </c>
      <c r="O55" s="45">
        <f>(K55*L55)+(M55*N55)</f>
        <v>0</v>
      </c>
    </row>
    <row r="56" spans="1:15" s="14" customFormat="1" ht="16.5" customHeight="1" x14ac:dyDescent="0.25">
      <c r="A56" s="39" t="s">
        <v>115</v>
      </c>
      <c r="B56" s="37" t="s">
        <v>116</v>
      </c>
      <c r="C56" s="43"/>
      <c r="D56" s="43"/>
      <c r="E56" s="43"/>
      <c r="F56" s="43"/>
      <c r="G56" s="12"/>
      <c r="H56" s="12"/>
      <c r="I56" s="12"/>
      <c r="J56" s="12"/>
      <c r="K56" s="3">
        <v>0</v>
      </c>
      <c r="L56" s="53">
        <v>1948</v>
      </c>
      <c r="M56" s="3">
        <v>0</v>
      </c>
      <c r="N56" s="53">
        <v>2729</v>
      </c>
      <c r="O56" s="45">
        <f>(K56*L56)+(M56*N56)</f>
        <v>0</v>
      </c>
    </row>
    <row r="57" spans="1:15" s="14" customFormat="1" ht="16.5" customHeight="1" x14ac:dyDescent="0.25">
      <c r="A57" s="39" t="s">
        <v>117</v>
      </c>
      <c r="B57" s="46" t="s">
        <v>118</v>
      </c>
      <c r="C57" s="43"/>
      <c r="D57" s="43"/>
      <c r="E57" s="43"/>
      <c r="F57" s="43"/>
      <c r="G57" s="12"/>
      <c r="H57" s="12"/>
      <c r="I57" s="12"/>
      <c r="J57" s="12"/>
      <c r="K57" s="3">
        <v>0</v>
      </c>
      <c r="L57" s="65">
        <v>177</v>
      </c>
      <c r="M57" s="3">
        <v>0</v>
      </c>
      <c r="N57" s="65">
        <v>177</v>
      </c>
      <c r="O57" s="45">
        <f>(K57*L57)+(M57*N57)</f>
        <v>0</v>
      </c>
    </row>
    <row r="58" spans="1:15" s="14" customFormat="1" ht="16.5" customHeight="1" x14ac:dyDescent="0.25">
      <c r="A58" s="39"/>
      <c r="B58" s="46"/>
      <c r="C58" s="43"/>
      <c r="D58" s="43"/>
      <c r="E58" s="43"/>
      <c r="F58" s="43"/>
      <c r="G58" s="12"/>
      <c r="H58" s="12"/>
      <c r="I58" s="12"/>
      <c r="J58" s="12"/>
      <c r="K58" s="12"/>
      <c r="L58" s="12"/>
      <c r="M58" s="47"/>
      <c r="N58" s="47"/>
      <c r="O58" s="48"/>
    </row>
    <row r="59" spans="1:15" s="14" customFormat="1" ht="16.5" customHeight="1" x14ac:dyDescent="0.25">
      <c r="A59" s="39"/>
      <c r="B59" s="49" t="s">
        <v>4</v>
      </c>
      <c r="C59" s="43"/>
      <c r="D59" s="43"/>
      <c r="E59" s="43"/>
      <c r="F59" s="43"/>
      <c r="G59" s="12"/>
      <c r="H59" s="12"/>
      <c r="I59" s="12"/>
      <c r="J59" s="12"/>
      <c r="K59" s="12"/>
      <c r="L59" s="12"/>
      <c r="M59" s="47"/>
      <c r="N59" s="47"/>
      <c r="O59" s="48"/>
    </row>
    <row r="60" spans="1:15" s="14" customFormat="1" ht="16.5" customHeight="1" x14ac:dyDescent="0.25">
      <c r="A60" s="39"/>
      <c r="B60" s="50" t="s">
        <v>119</v>
      </c>
      <c r="C60" s="43"/>
      <c r="D60" s="43"/>
      <c r="E60" s="43"/>
      <c r="F60" s="43"/>
      <c r="G60" s="12"/>
      <c r="H60" s="12"/>
      <c r="I60" s="12"/>
      <c r="J60" s="12"/>
      <c r="K60" s="12"/>
      <c r="L60" s="12"/>
      <c r="M60" s="47"/>
      <c r="N60" s="47"/>
      <c r="O60" s="48"/>
    </row>
    <row r="61" spans="1:15" s="14" customFormat="1" ht="16.5" customHeight="1" x14ac:dyDescent="0.25">
      <c r="A61" s="39"/>
      <c r="B61" s="50" t="s">
        <v>120</v>
      </c>
      <c r="C61" s="43"/>
      <c r="D61" s="43"/>
      <c r="E61" s="43"/>
      <c r="F61" s="43"/>
      <c r="G61" s="12"/>
      <c r="H61" s="12"/>
      <c r="I61" s="12"/>
      <c r="J61" s="12"/>
      <c r="K61" s="12"/>
      <c r="L61" s="12"/>
      <c r="M61" s="47"/>
      <c r="N61" s="47"/>
      <c r="O61" s="48"/>
    </row>
    <row r="62" spans="1:15" s="14" customFormat="1" ht="16.5" customHeight="1" x14ac:dyDescent="0.25">
      <c r="A62" s="39"/>
      <c r="B62" s="50" t="s">
        <v>121</v>
      </c>
      <c r="C62" s="43"/>
      <c r="D62" s="43"/>
      <c r="E62" s="43"/>
      <c r="F62" s="43"/>
      <c r="G62" s="12"/>
      <c r="H62" s="12"/>
      <c r="I62" s="12"/>
      <c r="J62" s="12"/>
      <c r="K62" s="12"/>
      <c r="L62" s="12"/>
      <c r="M62" s="47"/>
      <c r="N62" s="47"/>
      <c r="O62" s="48"/>
    </row>
    <row r="63" spans="1:15" s="14" customFormat="1" ht="16.5" customHeight="1" x14ac:dyDescent="0.25">
      <c r="A63" s="39"/>
      <c r="B63" s="232" t="s">
        <v>122</v>
      </c>
      <c r="C63" s="232"/>
      <c r="D63" s="232"/>
      <c r="E63" s="232"/>
      <c r="F63" s="232"/>
      <c r="G63" s="232"/>
      <c r="H63" s="232"/>
      <c r="I63" s="232"/>
      <c r="J63" s="232"/>
      <c r="K63" s="232"/>
      <c r="L63" s="232"/>
      <c r="M63" s="232"/>
      <c r="N63" s="232"/>
      <c r="O63" s="233"/>
    </row>
    <row r="64" spans="1:15" s="14" customFormat="1" ht="16.5" customHeight="1" x14ac:dyDescent="0.25">
      <c r="A64" s="39"/>
      <c r="B64" s="204" t="s">
        <v>123</v>
      </c>
      <c r="C64" s="204"/>
      <c r="D64" s="204"/>
      <c r="E64" s="204"/>
      <c r="F64" s="204"/>
      <c r="G64" s="204"/>
      <c r="H64" s="204"/>
      <c r="I64" s="204"/>
      <c r="J64" s="204"/>
      <c r="K64" s="204"/>
      <c r="L64" s="204"/>
      <c r="M64" s="204"/>
      <c r="N64" s="204"/>
      <c r="O64" s="234"/>
    </row>
    <row r="65" spans="1:15" s="14" customFormat="1" ht="16.5" customHeight="1" x14ac:dyDescent="0.25">
      <c r="A65" s="39"/>
      <c r="B65" s="204"/>
      <c r="C65" s="204"/>
      <c r="D65" s="204"/>
      <c r="E65" s="204"/>
      <c r="F65" s="204"/>
      <c r="G65" s="204"/>
      <c r="H65" s="204"/>
      <c r="I65" s="204"/>
      <c r="J65" s="204"/>
      <c r="K65" s="204"/>
      <c r="L65" s="204"/>
      <c r="M65" s="204"/>
      <c r="N65" s="204"/>
      <c r="O65" s="234"/>
    </row>
    <row r="66" spans="1:15" s="14" customFormat="1" ht="16.5" customHeight="1" x14ac:dyDescent="0.25">
      <c r="A66" s="39"/>
      <c r="B66" s="66"/>
      <c r="C66" s="66"/>
      <c r="D66" s="66"/>
      <c r="E66" s="66"/>
      <c r="F66" s="66"/>
      <c r="G66" s="66"/>
      <c r="H66" s="66"/>
      <c r="I66" s="66"/>
      <c r="J66" s="66"/>
      <c r="K66" s="66"/>
      <c r="L66" s="66"/>
      <c r="M66" s="66"/>
      <c r="N66" s="66"/>
      <c r="O66" s="67"/>
    </row>
    <row r="67" spans="1:15" s="14" customFormat="1" ht="16.5" customHeight="1" x14ac:dyDescent="0.25">
      <c r="A67" s="39" t="s">
        <v>124</v>
      </c>
      <c r="B67" s="62" t="s">
        <v>125</v>
      </c>
      <c r="C67" s="63"/>
      <c r="D67" s="63"/>
      <c r="E67" s="63"/>
      <c r="F67" s="63"/>
      <c r="G67" s="63"/>
      <c r="H67" s="41"/>
      <c r="I67" s="41"/>
      <c r="J67" s="41"/>
      <c r="K67" s="41" t="s">
        <v>405</v>
      </c>
      <c r="L67" s="41" t="s">
        <v>5</v>
      </c>
      <c r="M67" s="41" t="s">
        <v>405</v>
      </c>
      <c r="N67" s="41" t="s">
        <v>6</v>
      </c>
      <c r="O67" s="42" t="s">
        <v>48</v>
      </c>
    </row>
    <row r="68" spans="1:15" s="14" customFormat="1" ht="16.5" customHeight="1" x14ac:dyDescent="0.25">
      <c r="A68" s="39" t="s">
        <v>126</v>
      </c>
      <c r="B68" s="37" t="s">
        <v>127</v>
      </c>
      <c r="C68" s="43"/>
      <c r="D68" s="43"/>
      <c r="E68" s="43"/>
      <c r="F68" s="43"/>
      <c r="G68" s="12"/>
      <c r="H68" s="12"/>
      <c r="I68" s="12"/>
      <c r="J68" s="12"/>
      <c r="K68" s="3">
        <v>0</v>
      </c>
      <c r="L68" s="44">
        <v>80</v>
      </c>
      <c r="M68" s="3">
        <v>0</v>
      </c>
      <c r="N68" s="44">
        <v>80</v>
      </c>
      <c r="O68" s="45">
        <f>(K68*L68)+(M68*N68)</f>
        <v>0</v>
      </c>
    </row>
    <row r="69" spans="1:15" s="14" customFormat="1" ht="16.5" customHeight="1" x14ac:dyDescent="0.25">
      <c r="A69" s="39" t="s">
        <v>128</v>
      </c>
      <c r="B69" s="37" t="s">
        <v>129</v>
      </c>
      <c r="C69" s="43"/>
      <c r="D69" s="43"/>
      <c r="E69" s="43"/>
      <c r="F69" s="43"/>
      <c r="G69" s="12"/>
      <c r="H69" s="12"/>
      <c r="I69" s="12"/>
      <c r="J69" s="12"/>
      <c r="K69" s="12"/>
      <c r="L69" s="12"/>
      <c r="M69" s="12"/>
      <c r="N69" s="47" t="s">
        <v>130</v>
      </c>
      <c r="O69" s="48"/>
    </row>
    <row r="70" spans="1:15" s="14" customFormat="1" ht="16.5" customHeight="1" x14ac:dyDescent="0.25">
      <c r="A70" s="39" t="s">
        <v>131</v>
      </c>
      <c r="B70" s="37" t="s">
        <v>132</v>
      </c>
      <c r="C70" s="43"/>
      <c r="D70" s="43"/>
      <c r="E70" s="43"/>
      <c r="F70" s="43"/>
      <c r="G70" s="12"/>
      <c r="H70" s="12"/>
      <c r="I70" s="12"/>
      <c r="J70" s="12"/>
      <c r="K70" s="12"/>
      <c r="L70" s="12"/>
      <c r="M70" s="12"/>
      <c r="N70" s="47" t="s">
        <v>130</v>
      </c>
      <c r="O70" s="48"/>
    </row>
    <row r="71" spans="1:15" s="69" customFormat="1" ht="16.5" customHeight="1" x14ac:dyDescent="0.25">
      <c r="A71" s="68"/>
      <c r="B71" s="37"/>
      <c r="C71" s="43"/>
      <c r="D71" s="43"/>
      <c r="E71" s="43"/>
      <c r="F71" s="43"/>
      <c r="G71" s="12"/>
      <c r="H71" s="12"/>
      <c r="I71" s="12"/>
      <c r="J71" s="12"/>
      <c r="K71" s="12"/>
      <c r="L71" s="12"/>
      <c r="M71" s="47"/>
      <c r="N71" s="47"/>
      <c r="O71" s="48"/>
    </row>
    <row r="72" spans="1:15" s="69" customFormat="1" ht="16.5" customHeight="1" x14ac:dyDescent="0.25">
      <c r="A72" s="68"/>
      <c r="B72" s="49" t="s">
        <v>4</v>
      </c>
      <c r="C72" s="43"/>
      <c r="D72" s="43"/>
      <c r="E72" s="43"/>
      <c r="F72" s="43"/>
      <c r="G72" s="12"/>
      <c r="H72" s="12"/>
      <c r="I72" s="12"/>
      <c r="J72" s="12"/>
      <c r="K72" s="12"/>
      <c r="L72" s="12"/>
      <c r="M72" s="47"/>
      <c r="N72" s="47"/>
      <c r="O72" s="48"/>
    </row>
    <row r="73" spans="1:15" s="69" customFormat="1" ht="16.5" customHeight="1" x14ac:dyDescent="0.25">
      <c r="A73" s="39"/>
      <c r="B73" s="50" t="s">
        <v>133</v>
      </c>
      <c r="C73" s="43"/>
      <c r="D73" s="43"/>
      <c r="E73" s="43"/>
      <c r="F73" s="43"/>
      <c r="G73" s="12"/>
      <c r="H73" s="12"/>
      <c r="I73" s="12"/>
      <c r="J73" s="12"/>
      <c r="K73" s="12"/>
      <c r="L73" s="12"/>
      <c r="M73" s="70"/>
      <c r="N73" s="70"/>
      <c r="O73" s="13"/>
    </row>
    <row r="74" spans="1:15" s="69" customFormat="1" ht="16.5" customHeight="1" x14ac:dyDescent="0.25">
      <c r="A74" s="39"/>
      <c r="B74" s="66"/>
      <c r="C74" s="66"/>
      <c r="D74" s="66"/>
      <c r="E74" s="66"/>
      <c r="F74" s="66"/>
      <c r="G74" s="66"/>
      <c r="H74" s="66"/>
      <c r="I74" s="66"/>
      <c r="J74" s="66"/>
      <c r="K74" s="66"/>
      <c r="L74" s="66"/>
      <c r="M74" s="66"/>
      <c r="N74" s="66"/>
      <c r="O74" s="67"/>
    </row>
    <row r="75" spans="1:15" s="69" customFormat="1" ht="16.5" customHeight="1" x14ac:dyDescent="0.25">
      <c r="A75" s="39" t="s">
        <v>134</v>
      </c>
      <c r="B75" s="62" t="s">
        <v>135</v>
      </c>
      <c r="C75" s="63"/>
      <c r="D75" s="63"/>
      <c r="E75" s="63"/>
      <c r="F75" s="63"/>
      <c r="G75" s="63"/>
      <c r="H75" s="41"/>
      <c r="I75" s="41"/>
      <c r="J75" s="41"/>
      <c r="K75" s="41" t="s">
        <v>405</v>
      </c>
      <c r="L75" s="41" t="s">
        <v>5</v>
      </c>
      <c r="M75" s="41" t="s">
        <v>405</v>
      </c>
      <c r="N75" s="41" t="s">
        <v>6</v>
      </c>
      <c r="O75" s="42" t="s">
        <v>48</v>
      </c>
    </row>
    <row r="76" spans="1:15" s="69" customFormat="1" ht="16.5" customHeight="1" x14ac:dyDescent="0.25">
      <c r="A76" s="39"/>
      <c r="B76" s="37" t="s">
        <v>102</v>
      </c>
      <c r="C76" s="43"/>
      <c r="D76" s="43"/>
      <c r="E76" s="43"/>
      <c r="F76" s="43"/>
      <c r="G76" s="12"/>
      <c r="H76" s="12"/>
      <c r="I76" s="12"/>
      <c r="J76" s="12"/>
      <c r="K76" s="3">
        <v>0</v>
      </c>
      <c r="L76" s="44">
        <v>950</v>
      </c>
      <c r="M76" s="3">
        <v>0</v>
      </c>
      <c r="N76" s="71">
        <v>950</v>
      </c>
      <c r="O76" s="45">
        <f>(K76*L76)+(M76*N76)</f>
        <v>0</v>
      </c>
    </row>
    <row r="77" spans="1:15" s="69" customFormat="1" ht="16.5" customHeight="1" x14ac:dyDescent="0.25">
      <c r="A77" s="39"/>
      <c r="B77" s="51"/>
      <c r="C77" s="43"/>
      <c r="D77" s="43"/>
      <c r="E77" s="43"/>
      <c r="F77" s="43"/>
      <c r="G77" s="12"/>
      <c r="H77" s="12"/>
      <c r="I77" s="12"/>
      <c r="J77" s="12"/>
      <c r="K77" s="12"/>
      <c r="L77" s="12"/>
      <c r="M77" s="47"/>
      <c r="N77" s="47"/>
      <c r="O77" s="48"/>
    </row>
    <row r="78" spans="1:15" s="69" customFormat="1" ht="16.5" customHeight="1" x14ac:dyDescent="0.25">
      <c r="A78" s="39"/>
      <c r="B78" s="49" t="s">
        <v>4</v>
      </c>
      <c r="C78" s="43"/>
      <c r="D78" s="43"/>
      <c r="E78" s="43"/>
      <c r="F78" s="43"/>
      <c r="G78" s="12"/>
      <c r="H78" s="12"/>
      <c r="I78" s="12"/>
      <c r="J78" s="12"/>
      <c r="K78" s="12"/>
      <c r="L78" s="12"/>
      <c r="M78" s="47"/>
      <c r="N78" s="47"/>
      <c r="O78" s="48"/>
    </row>
    <row r="79" spans="1:15" s="69" customFormat="1" ht="16.5" customHeight="1" x14ac:dyDescent="0.25">
      <c r="A79" s="39"/>
      <c r="B79" s="50" t="s">
        <v>136</v>
      </c>
      <c r="C79" s="43"/>
      <c r="D79" s="43"/>
      <c r="E79" s="43"/>
      <c r="F79" s="43"/>
      <c r="G79" s="12"/>
      <c r="H79" s="12"/>
      <c r="I79" s="12"/>
      <c r="J79" s="12"/>
      <c r="K79" s="12"/>
      <c r="L79" s="12"/>
      <c r="M79" s="47"/>
      <c r="N79" s="47"/>
      <c r="O79" s="48"/>
    </row>
    <row r="80" spans="1:15" s="69" customFormat="1" ht="16.5" customHeight="1" x14ac:dyDescent="0.25">
      <c r="A80" s="39"/>
      <c r="B80" s="50" t="s">
        <v>137</v>
      </c>
      <c r="C80" s="43"/>
      <c r="D80" s="43"/>
      <c r="E80" s="43"/>
      <c r="F80" s="43"/>
      <c r="G80" s="12"/>
      <c r="H80" s="12"/>
      <c r="I80" s="12"/>
      <c r="J80" s="12"/>
      <c r="K80" s="12"/>
      <c r="L80" s="12"/>
      <c r="M80" s="47"/>
      <c r="N80" s="47"/>
      <c r="O80" s="48"/>
    </row>
    <row r="81" spans="1:15" s="69" customFormat="1" ht="16.5" customHeight="1" x14ac:dyDescent="0.25">
      <c r="A81" s="39"/>
      <c r="B81" s="72" t="s">
        <v>138</v>
      </c>
      <c r="C81" s="43"/>
      <c r="D81" s="43"/>
      <c r="E81" s="43"/>
      <c r="F81" s="43"/>
      <c r="G81" s="12"/>
      <c r="H81" s="12"/>
      <c r="I81" s="12"/>
      <c r="J81" s="12"/>
      <c r="K81" s="12"/>
      <c r="L81" s="12"/>
      <c r="M81" s="47"/>
      <c r="N81" s="47"/>
      <c r="O81" s="48"/>
    </row>
    <row r="82" spans="1:15" s="69" customFormat="1" ht="16.5" customHeight="1" x14ac:dyDescent="0.25">
      <c r="A82" s="39"/>
      <c r="B82" s="50" t="s">
        <v>139</v>
      </c>
      <c r="C82" s="43"/>
      <c r="D82" s="43"/>
      <c r="E82" s="43"/>
      <c r="F82" s="43"/>
      <c r="G82" s="12"/>
      <c r="H82" s="12"/>
      <c r="I82" s="12"/>
      <c r="J82" s="12"/>
      <c r="K82" s="12"/>
      <c r="L82" s="12"/>
      <c r="M82" s="47"/>
      <c r="N82" s="47"/>
      <c r="O82" s="48"/>
    </row>
    <row r="83" spans="1:15" s="69" customFormat="1" ht="16.5" customHeight="1" x14ac:dyDescent="0.25">
      <c r="A83" s="39"/>
      <c r="B83" s="50"/>
      <c r="C83" s="43"/>
      <c r="D83" s="43"/>
      <c r="E83" s="43"/>
      <c r="F83" s="43"/>
      <c r="G83" s="12"/>
      <c r="H83" s="12"/>
      <c r="I83" s="12"/>
      <c r="J83" s="12"/>
      <c r="K83" s="12"/>
      <c r="L83" s="12"/>
      <c r="M83" s="47"/>
      <c r="N83" s="47"/>
      <c r="O83" s="48"/>
    </row>
    <row r="84" spans="1:15" s="69" customFormat="1" ht="16.5" customHeight="1" x14ac:dyDescent="0.25">
      <c r="A84" s="39" t="s">
        <v>140</v>
      </c>
      <c r="B84" s="62" t="s">
        <v>141</v>
      </c>
      <c r="C84" s="63"/>
      <c r="D84" s="63"/>
      <c r="E84" s="63"/>
      <c r="F84" s="63"/>
      <c r="G84" s="63"/>
      <c r="H84" s="41"/>
      <c r="I84" s="41"/>
      <c r="J84" s="41"/>
      <c r="K84" s="63"/>
      <c r="L84" s="63"/>
      <c r="M84" s="215" t="s">
        <v>130</v>
      </c>
      <c r="N84" s="215"/>
      <c r="O84" s="216"/>
    </row>
    <row r="85" spans="1:15" s="69" customFormat="1" ht="16.5" customHeight="1" x14ac:dyDescent="0.25">
      <c r="A85" s="39"/>
      <c r="B85" s="50"/>
      <c r="C85" s="43"/>
      <c r="D85" s="43"/>
      <c r="E85" s="43"/>
      <c r="F85" s="43"/>
      <c r="G85" s="12"/>
      <c r="H85" s="12"/>
      <c r="I85" s="12"/>
      <c r="J85" s="12"/>
      <c r="K85" s="12"/>
      <c r="L85" s="12"/>
      <c r="M85" s="47"/>
      <c r="N85" s="47"/>
      <c r="O85" s="48"/>
    </row>
    <row r="86" spans="1:15" s="69" customFormat="1" ht="16.5" customHeight="1" x14ac:dyDescent="0.25">
      <c r="A86" s="39" t="s">
        <v>142</v>
      </c>
      <c r="B86" s="62" t="s">
        <v>143</v>
      </c>
      <c r="C86" s="63"/>
      <c r="D86" s="63"/>
      <c r="E86" s="63"/>
      <c r="F86" s="63"/>
      <c r="G86" s="63"/>
      <c r="H86" s="41"/>
      <c r="I86" s="41"/>
      <c r="J86" s="41"/>
      <c r="K86" s="63"/>
      <c r="L86" s="63"/>
      <c r="M86" s="215" t="s">
        <v>130</v>
      </c>
      <c r="N86" s="215"/>
      <c r="O86" s="216"/>
    </row>
    <row r="87" spans="1:15" s="69" customFormat="1" ht="16.5" customHeight="1" x14ac:dyDescent="0.25">
      <c r="A87" s="39"/>
      <c r="B87" s="50"/>
      <c r="C87" s="43"/>
      <c r="D87" s="43"/>
      <c r="E87" s="43"/>
      <c r="F87" s="43"/>
      <c r="G87" s="12"/>
      <c r="H87" s="12"/>
      <c r="I87" s="12"/>
      <c r="J87" s="12"/>
      <c r="K87" s="12"/>
      <c r="L87" s="12"/>
      <c r="M87" s="47"/>
      <c r="N87" s="47"/>
      <c r="O87" s="48"/>
    </row>
    <row r="88" spans="1:15" s="69" customFormat="1" ht="16.5" customHeight="1" x14ac:dyDescent="0.25">
      <c r="A88" s="39" t="s">
        <v>144</v>
      </c>
      <c r="B88" s="62" t="s">
        <v>145</v>
      </c>
      <c r="C88" s="63"/>
      <c r="D88" s="63"/>
      <c r="E88" s="63"/>
      <c r="F88" s="63"/>
      <c r="G88" s="63"/>
      <c r="H88" s="41"/>
      <c r="I88" s="41"/>
      <c r="J88" s="41"/>
      <c r="K88" s="63"/>
      <c r="L88" s="63"/>
      <c r="M88" s="215" t="s">
        <v>130</v>
      </c>
      <c r="N88" s="215"/>
      <c r="O88" s="216"/>
    </row>
    <row r="89" spans="1:15" s="69" customFormat="1" ht="16.5" customHeight="1" x14ac:dyDescent="0.25">
      <c r="A89" s="39"/>
      <c r="B89" s="37"/>
      <c r="C89" s="43"/>
      <c r="D89" s="43"/>
      <c r="E89" s="43"/>
      <c r="F89" s="43"/>
      <c r="G89" s="12"/>
      <c r="H89" s="12"/>
      <c r="I89" s="12"/>
      <c r="J89" s="12"/>
      <c r="K89" s="12"/>
      <c r="L89" s="12"/>
      <c r="M89" s="47"/>
      <c r="N89" s="47"/>
      <c r="O89" s="48"/>
    </row>
    <row r="90" spans="1:15" s="69" customFormat="1" ht="16.5" customHeight="1" x14ac:dyDescent="0.25">
      <c r="A90" s="39" t="s">
        <v>146</v>
      </c>
      <c r="B90" s="62" t="s">
        <v>147</v>
      </c>
      <c r="C90" s="63"/>
      <c r="D90" s="63"/>
      <c r="E90" s="63"/>
      <c r="F90" s="63"/>
      <c r="G90" s="63"/>
      <c r="H90" s="41"/>
      <c r="I90" s="41"/>
      <c r="J90" s="41"/>
      <c r="K90" s="41" t="s">
        <v>405</v>
      </c>
      <c r="L90" s="41" t="s">
        <v>409</v>
      </c>
      <c r="M90" s="41" t="s">
        <v>400</v>
      </c>
      <c r="N90" s="41" t="s">
        <v>37</v>
      </c>
      <c r="O90" s="42" t="s">
        <v>48</v>
      </c>
    </row>
    <row r="91" spans="1:15" s="69" customFormat="1" ht="16.5" customHeight="1" x14ac:dyDescent="0.25">
      <c r="A91" s="39" t="s">
        <v>148</v>
      </c>
      <c r="B91" s="37" t="s">
        <v>149</v>
      </c>
      <c r="C91" s="43"/>
      <c r="D91" s="43"/>
      <c r="E91" s="43"/>
      <c r="F91" s="43"/>
      <c r="G91" s="12"/>
      <c r="H91" s="12"/>
      <c r="I91" s="12"/>
      <c r="J91" s="12"/>
      <c r="K91" s="3">
        <v>0</v>
      </c>
      <c r="L91" s="44">
        <v>625</v>
      </c>
      <c r="M91" s="12"/>
      <c r="N91" s="71"/>
      <c r="O91" s="45">
        <f t="shared" ref="O91" si="1">(K91*L91)+(M91*N91)</f>
        <v>0</v>
      </c>
    </row>
    <row r="92" spans="1:15" s="69" customFormat="1" ht="16.5" customHeight="1" x14ac:dyDescent="0.25">
      <c r="A92" s="39" t="s">
        <v>150</v>
      </c>
      <c r="B92" s="46" t="s">
        <v>151</v>
      </c>
      <c r="C92" s="43"/>
      <c r="D92" s="43"/>
      <c r="E92" s="43"/>
      <c r="F92" s="43"/>
      <c r="G92" s="12"/>
      <c r="H92" s="12"/>
      <c r="I92" s="12"/>
      <c r="J92" s="12"/>
      <c r="K92" s="3">
        <v>0</v>
      </c>
      <c r="L92" s="44">
        <v>680</v>
      </c>
      <c r="M92" s="12"/>
      <c r="N92" s="71"/>
      <c r="O92" s="45">
        <f>(K92*L92)+(M92*N92)</f>
        <v>0</v>
      </c>
    </row>
    <row r="93" spans="1:15" s="69" customFormat="1" ht="16.5" customHeight="1" x14ac:dyDescent="0.25">
      <c r="A93" s="39" t="s">
        <v>152</v>
      </c>
      <c r="B93" s="37" t="s">
        <v>153</v>
      </c>
      <c r="C93" s="43"/>
      <c r="D93" s="43"/>
      <c r="E93" s="43"/>
      <c r="F93" s="43"/>
      <c r="G93" s="12"/>
      <c r="H93" s="12"/>
      <c r="I93" s="12"/>
      <c r="J93" s="12"/>
      <c r="K93" s="12"/>
      <c r="L93" s="12"/>
      <c r="M93" s="3">
        <v>0</v>
      </c>
      <c r="N93" s="71">
        <v>50</v>
      </c>
      <c r="O93" s="45">
        <f>IF(M93=0, 0, IF(M93=1, N94, M93*N93))</f>
        <v>0</v>
      </c>
    </row>
    <row r="94" spans="1:15" s="69" customFormat="1" ht="16.5" customHeight="1" x14ac:dyDescent="0.25">
      <c r="A94" s="39" t="s">
        <v>154</v>
      </c>
      <c r="B94" s="46" t="s">
        <v>155</v>
      </c>
      <c r="C94" s="43"/>
      <c r="D94" s="43"/>
      <c r="E94" s="43"/>
      <c r="F94" s="43"/>
      <c r="G94" s="12"/>
      <c r="H94" s="12"/>
      <c r="I94" s="12"/>
      <c r="J94" s="12"/>
      <c r="K94" s="12"/>
      <c r="L94" s="12"/>
      <c r="M94" s="47"/>
      <c r="N94" s="71">
        <v>294</v>
      </c>
      <c r="O94" s="48"/>
    </row>
    <row r="95" spans="1:15" s="69" customFormat="1" ht="16.5" customHeight="1" x14ac:dyDescent="0.25">
      <c r="A95" s="39"/>
      <c r="B95" s="46"/>
      <c r="C95" s="43"/>
      <c r="D95" s="43"/>
      <c r="E95" s="43"/>
      <c r="F95" s="43"/>
      <c r="G95" s="12"/>
      <c r="H95" s="12"/>
      <c r="I95" s="12"/>
      <c r="J95" s="12"/>
      <c r="K95" s="12"/>
      <c r="L95" s="12"/>
      <c r="M95" s="47"/>
      <c r="N95" s="47"/>
      <c r="O95" s="48"/>
    </row>
    <row r="96" spans="1:15" s="69" customFormat="1" ht="16.5" customHeight="1" x14ac:dyDescent="0.25">
      <c r="A96" s="39"/>
      <c r="B96" s="49" t="s">
        <v>4</v>
      </c>
      <c r="C96" s="43"/>
      <c r="D96" s="43"/>
      <c r="E96" s="43"/>
      <c r="F96" s="43"/>
      <c r="G96" s="12"/>
      <c r="H96" s="12"/>
      <c r="I96" s="12"/>
      <c r="J96" s="12"/>
      <c r="K96" s="12"/>
      <c r="L96" s="12"/>
      <c r="M96" s="47"/>
      <c r="N96" s="47"/>
      <c r="O96" s="48"/>
    </row>
    <row r="97" spans="1:15" s="69" customFormat="1" ht="16.5" customHeight="1" x14ac:dyDescent="0.25">
      <c r="A97" s="39"/>
      <c r="B97" s="50" t="s">
        <v>156</v>
      </c>
      <c r="C97" s="43"/>
      <c r="D97" s="43"/>
      <c r="E97" s="43"/>
      <c r="F97" s="43"/>
      <c r="G97" s="12"/>
      <c r="H97" s="12"/>
      <c r="I97" s="12"/>
      <c r="J97" s="12"/>
      <c r="K97" s="12"/>
      <c r="L97" s="12"/>
      <c r="M97" s="47"/>
      <c r="N97" s="47"/>
      <c r="O97" s="48"/>
    </row>
    <row r="98" spans="1:15" s="69" customFormat="1" ht="16.5" customHeight="1" x14ac:dyDescent="0.25">
      <c r="A98" s="39"/>
      <c r="B98" s="50" t="s">
        <v>157</v>
      </c>
      <c r="C98" s="43"/>
      <c r="D98" s="43"/>
      <c r="E98" s="43"/>
      <c r="F98" s="43"/>
      <c r="G98" s="12"/>
      <c r="H98" s="12"/>
      <c r="I98" s="12"/>
      <c r="J98" s="12"/>
      <c r="K98" s="12"/>
      <c r="L98" s="12"/>
      <c r="M98" s="47"/>
      <c r="N98" s="47"/>
      <c r="O98" s="48"/>
    </row>
    <row r="99" spans="1:15" s="69" customFormat="1" ht="16.5" customHeight="1" x14ac:dyDescent="0.25">
      <c r="A99" s="39"/>
      <c r="B99" s="50"/>
      <c r="C99" s="43"/>
      <c r="D99" s="43"/>
      <c r="E99" s="43"/>
      <c r="F99" s="43"/>
      <c r="G99" s="12"/>
      <c r="H99" s="12"/>
      <c r="I99" s="12"/>
      <c r="J99" s="12"/>
      <c r="K99" s="12"/>
      <c r="L99" s="12"/>
      <c r="M99" s="47"/>
      <c r="N99" s="47"/>
      <c r="O99" s="48"/>
    </row>
    <row r="100" spans="1:15" s="69" customFormat="1" ht="16.5" customHeight="1" x14ac:dyDescent="0.25">
      <c r="A100" s="39" t="s">
        <v>158</v>
      </c>
      <c r="B100" s="62" t="s">
        <v>159</v>
      </c>
      <c r="C100" s="63"/>
      <c r="D100" s="63"/>
      <c r="E100" s="63"/>
      <c r="F100" s="63"/>
      <c r="G100" s="63"/>
      <c r="H100" s="41"/>
      <c r="I100" s="41"/>
      <c r="J100" s="41"/>
      <c r="K100" s="63"/>
      <c r="L100" s="63"/>
      <c r="M100" s="41" t="s">
        <v>5</v>
      </c>
      <c r="N100" s="41"/>
      <c r="O100" s="42" t="s">
        <v>6</v>
      </c>
    </row>
    <row r="101" spans="1:15" s="69" customFormat="1" ht="16.5" customHeight="1" x14ac:dyDescent="0.25">
      <c r="A101" s="39" t="s">
        <v>160</v>
      </c>
      <c r="B101" s="37" t="s">
        <v>161</v>
      </c>
      <c r="C101" s="43"/>
      <c r="D101" s="43"/>
      <c r="E101" s="43"/>
      <c r="F101" s="43"/>
      <c r="G101" s="12"/>
      <c r="H101" s="12"/>
      <c r="I101" s="12"/>
      <c r="J101" s="12"/>
      <c r="K101" s="12"/>
      <c r="L101" s="12"/>
      <c r="M101" s="237" t="s">
        <v>65</v>
      </c>
      <c r="N101" s="237"/>
      <c r="O101" s="238"/>
    </row>
    <row r="102" spans="1:15" s="69" customFormat="1" ht="16.5" customHeight="1" x14ac:dyDescent="0.25">
      <c r="A102" s="39" t="s">
        <v>162</v>
      </c>
      <c r="B102" s="46" t="s">
        <v>163</v>
      </c>
      <c r="C102" s="43"/>
      <c r="D102" s="43"/>
      <c r="E102" s="43"/>
      <c r="F102" s="43"/>
      <c r="G102" s="12"/>
      <c r="H102" s="12"/>
      <c r="I102" s="12"/>
      <c r="J102" s="12"/>
      <c r="K102" s="12"/>
      <c r="L102" s="12"/>
      <c r="M102" s="237"/>
      <c r="N102" s="237"/>
      <c r="O102" s="238"/>
    </row>
    <row r="103" spans="1:15" s="75" customFormat="1" ht="16.5" customHeight="1" x14ac:dyDescent="0.25">
      <c r="A103" s="39"/>
      <c r="B103" s="46"/>
      <c r="C103" s="43"/>
      <c r="D103" s="43"/>
      <c r="E103" s="43"/>
      <c r="F103" s="43"/>
      <c r="G103" s="12"/>
      <c r="H103" s="12"/>
      <c r="I103" s="12"/>
      <c r="J103" s="12"/>
      <c r="K103" s="12"/>
      <c r="L103" s="12"/>
      <c r="M103" s="73"/>
      <c r="N103" s="73"/>
      <c r="O103" s="74"/>
    </row>
    <row r="104" spans="1:15" s="75" customFormat="1" ht="16.5" customHeight="1" x14ac:dyDescent="0.25">
      <c r="A104" s="39"/>
      <c r="B104" s="49" t="s">
        <v>4</v>
      </c>
      <c r="C104" s="43"/>
      <c r="D104" s="43"/>
      <c r="E104" s="43"/>
      <c r="F104" s="43"/>
      <c r="G104" s="12"/>
      <c r="H104" s="12"/>
      <c r="I104" s="12"/>
      <c r="J104" s="12"/>
      <c r="K104" s="12"/>
      <c r="L104" s="12"/>
      <c r="M104" s="73"/>
      <c r="N104" s="73"/>
      <c r="O104" s="74"/>
    </row>
    <row r="105" spans="1:15" s="75" customFormat="1" ht="16.5" customHeight="1" x14ac:dyDescent="0.25">
      <c r="A105" s="39"/>
      <c r="B105" s="50" t="s">
        <v>164</v>
      </c>
      <c r="C105" s="43"/>
      <c r="D105" s="43"/>
      <c r="E105" s="43"/>
      <c r="F105" s="43"/>
      <c r="G105" s="12"/>
      <c r="H105" s="12"/>
      <c r="I105" s="12"/>
      <c r="J105" s="12"/>
      <c r="K105" s="12"/>
      <c r="L105" s="12"/>
      <c r="M105" s="73"/>
      <c r="N105" s="73"/>
      <c r="O105" s="74"/>
    </row>
    <row r="106" spans="1:15" s="75" customFormat="1" ht="16.5" customHeight="1" x14ac:dyDescent="0.25">
      <c r="A106" s="39"/>
      <c r="B106" s="232" t="s">
        <v>165</v>
      </c>
      <c r="C106" s="232"/>
      <c r="D106" s="232"/>
      <c r="E106" s="232"/>
      <c r="F106" s="232"/>
      <c r="G106" s="232"/>
      <c r="H106" s="232"/>
      <c r="I106" s="232"/>
      <c r="J106" s="232"/>
      <c r="K106" s="232"/>
      <c r="L106" s="232"/>
      <c r="M106" s="232"/>
      <c r="N106" s="232"/>
      <c r="O106" s="233"/>
    </row>
    <row r="107" spans="1:15" s="75" customFormat="1" ht="16.5" customHeight="1" x14ac:dyDescent="0.25">
      <c r="A107" s="39"/>
      <c r="B107" s="232"/>
      <c r="C107" s="232"/>
      <c r="D107" s="232"/>
      <c r="E107" s="232"/>
      <c r="F107" s="232"/>
      <c r="G107" s="232"/>
      <c r="H107" s="232"/>
      <c r="I107" s="232"/>
      <c r="J107" s="232"/>
      <c r="K107" s="232"/>
      <c r="L107" s="232"/>
      <c r="M107" s="232"/>
      <c r="N107" s="232"/>
      <c r="O107" s="233"/>
    </row>
    <row r="108" spans="1:15" s="75" customFormat="1" ht="16.5" customHeight="1" x14ac:dyDescent="0.25">
      <c r="A108" s="39"/>
      <c r="B108" s="232"/>
      <c r="C108" s="232"/>
      <c r="D108" s="232"/>
      <c r="E108" s="232"/>
      <c r="F108" s="232"/>
      <c r="G108" s="232"/>
      <c r="H108" s="232"/>
      <c r="I108" s="232"/>
      <c r="J108" s="232"/>
      <c r="K108" s="232"/>
      <c r="L108" s="232"/>
      <c r="M108" s="232"/>
      <c r="N108" s="232"/>
      <c r="O108" s="233"/>
    </row>
    <row r="109" spans="1:15" s="75" customFormat="1" ht="16.5" customHeight="1" x14ac:dyDescent="0.25">
      <c r="A109" s="39"/>
      <c r="B109" s="232" t="s">
        <v>166</v>
      </c>
      <c r="C109" s="232"/>
      <c r="D109" s="232"/>
      <c r="E109" s="232"/>
      <c r="F109" s="232"/>
      <c r="G109" s="232"/>
      <c r="H109" s="232"/>
      <c r="I109" s="232"/>
      <c r="J109" s="232"/>
      <c r="K109" s="232"/>
      <c r="L109" s="232"/>
      <c r="M109" s="232"/>
      <c r="N109" s="232"/>
      <c r="O109" s="233"/>
    </row>
    <row r="110" spans="1:15" s="75" customFormat="1" ht="16.5" customHeight="1" x14ac:dyDescent="0.25">
      <c r="A110" s="39"/>
      <c r="B110" s="232"/>
      <c r="C110" s="232"/>
      <c r="D110" s="232"/>
      <c r="E110" s="232"/>
      <c r="F110" s="232"/>
      <c r="G110" s="232"/>
      <c r="H110" s="232"/>
      <c r="I110" s="232"/>
      <c r="J110" s="232"/>
      <c r="K110" s="232"/>
      <c r="L110" s="232"/>
      <c r="M110" s="232"/>
      <c r="N110" s="232"/>
      <c r="O110" s="233"/>
    </row>
    <row r="111" spans="1:15" s="75" customFormat="1" ht="16.5" customHeight="1" x14ac:dyDescent="0.25">
      <c r="A111" s="39"/>
      <c r="B111" s="232" t="s">
        <v>167</v>
      </c>
      <c r="C111" s="232"/>
      <c r="D111" s="232"/>
      <c r="E111" s="232"/>
      <c r="F111" s="232"/>
      <c r="G111" s="232"/>
      <c r="H111" s="232"/>
      <c r="I111" s="232"/>
      <c r="J111" s="232"/>
      <c r="K111" s="232"/>
      <c r="L111" s="232"/>
      <c r="M111" s="232"/>
      <c r="N111" s="232"/>
      <c r="O111" s="233"/>
    </row>
    <row r="112" spans="1:15" s="75" customFormat="1" ht="16.5" customHeight="1" x14ac:dyDescent="0.25">
      <c r="A112" s="39"/>
      <c r="B112" s="232" t="s">
        <v>168</v>
      </c>
      <c r="C112" s="232"/>
      <c r="D112" s="232"/>
      <c r="E112" s="232"/>
      <c r="F112" s="232"/>
      <c r="G112" s="232"/>
      <c r="H112" s="232"/>
      <c r="I112" s="232"/>
      <c r="J112" s="232"/>
      <c r="K112" s="232"/>
      <c r="L112" s="232"/>
      <c r="M112" s="232"/>
      <c r="N112" s="232"/>
      <c r="O112" s="233"/>
    </row>
    <row r="113" spans="1:17" s="75" customFormat="1" ht="16.5" customHeight="1" x14ac:dyDescent="0.25">
      <c r="A113" s="39"/>
      <c r="B113" s="50"/>
      <c r="C113" s="43"/>
      <c r="D113" s="43"/>
      <c r="E113" s="43"/>
      <c r="F113" s="43"/>
      <c r="G113" s="12"/>
      <c r="H113" s="12"/>
      <c r="I113" s="12"/>
      <c r="J113" s="12"/>
      <c r="K113" s="12"/>
      <c r="L113" s="12"/>
      <c r="M113" s="47"/>
      <c r="N113" s="47"/>
      <c r="O113" s="48"/>
    </row>
    <row r="114" spans="1:17" s="69" customFormat="1" ht="16.5" customHeight="1" x14ac:dyDescent="0.25">
      <c r="A114" s="39" t="s">
        <v>169</v>
      </c>
      <c r="B114" s="76" t="s">
        <v>170</v>
      </c>
      <c r="C114" s="63"/>
      <c r="D114" s="63"/>
      <c r="E114" s="63"/>
      <c r="F114" s="63"/>
      <c r="G114" s="63"/>
      <c r="H114" s="41"/>
      <c r="I114" s="41"/>
      <c r="J114" s="41"/>
      <c r="K114" s="41" t="s">
        <v>405</v>
      </c>
      <c r="L114" s="41" t="s">
        <v>5</v>
      </c>
      <c r="M114" s="41" t="s">
        <v>405</v>
      </c>
      <c r="N114" s="41" t="s">
        <v>6</v>
      </c>
      <c r="O114" s="42" t="s">
        <v>48</v>
      </c>
    </row>
    <row r="115" spans="1:17" s="69" customFormat="1" ht="16.5" customHeight="1" x14ac:dyDescent="0.25">
      <c r="A115" s="16"/>
      <c r="B115" s="37" t="s">
        <v>171</v>
      </c>
      <c r="C115" s="43"/>
      <c r="D115" s="43"/>
      <c r="E115" s="43"/>
      <c r="F115" s="43"/>
      <c r="G115" s="12"/>
      <c r="H115" s="12"/>
      <c r="I115" s="12"/>
      <c r="J115" s="12"/>
      <c r="K115" s="3">
        <v>0</v>
      </c>
      <c r="L115" s="44">
        <v>145</v>
      </c>
      <c r="M115" s="3">
        <v>0</v>
      </c>
      <c r="N115" s="71">
        <v>145</v>
      </c>
      <c r="O115" s="45">
        <f t="shared" ref="O115" si="2">(K115*L115)+(M115*N115)</f>
        <v>0</v>
      </c>
    </row>
    <row r="116" spans="1:17" s="69" customFormat="1" ht="16.5" customHeight="1" x14ac:dyDescent="0.25">
      <c r="A116" s="16"/>
      <c r="B116" s="37"/>
      <c r="C116" s="43"/>
      <c r="D116" s="43"/>
      <c r="E116" s="43"/>
      <c r="F116" s="43"/>
      <c r="G116" s="12"/>
      <c r="H116" s="12"/>
      <c r="I116" s="12"/>
      <c r="J116" s="12"/>
      <c r="K116" s="12"/>
      <c r="L116" s="12"/>
      <c r="M116" s="77"/>
      <c r="N116" s="77"/>
      <c r="O116" s="78"/>
    </row>
    <row r="117" spans="1:17" s="69" customFormat="1" ht="16.5" customHeight="1" x14ac:dyDescent="0.25">
      <c r="A117" s="16"/>
      <c r="B117" s="49" t="s">
        <v>4</v>
      </c>
      <c r="C117" s="43"/>
      <c r="D117" s="43"/>
      <c r="E117" s="43"/>
      <c r="F117" s="43"/>
      <c r="G117" s="12"/>
      <c r="H117" s="12"/>
      <c r="I117" s="12"/>
      <c r="J117" s="12"/>
      <c r="K117" s="12"/>
      <c r="L117" s="12"/>
      <c r="M117" s="77"/>
      <c r="N117" s="77"/>
      <c r="O117" s="78"/>
    </row>
    <row r="118" spans="1:17" s="69" customFormat="1" ht="16.5" customHeight="1" x14ac:dyDescent="0.25">
      <c r="A118" s="16"/>
      <c r="B118" s="79" t="s">
        <v>172</v>
      </c>
      <c r="C118" s="43"/>
      <c r="D118" s="43"/>
      <c r="E118" s="43"/>
      <c r="F118" s="43"/>
      <c r="G118" s="12"/>
      <c r="H118" s="12"/>
      <c r="I118" s="12"/>
      <c r="J118" s="12"/>
      <c r="K118" s="12"/>
      <c r="L118" s="12"/>
      <c r="M118" s="77"/>
      <c r="N118" s="77"/>
      <c r="O118" s="78"/>
    </row>
    <row r="119" spans="1:17" s="69" customFormat="1" ht="16.5" customHeight="1" x14ac:dyDescent="0.25">
      <c r="A119" s="39"/>
      <c r="B119" s="235" t="s">
        <v>173</v>
      </c>
      <c r="C119" s="235"/>
      <c r="D119" s="235"/>
      <c r="E119" s="235"/>
      <c r="F119" s="235"/>
      <c r="G119" s="235"/>
      <c r="H119" s="235"/>
      <c r="I119" s="235"/>
      <c r="J119" s="235"/>
      <c r="K119" s="235"/>
      <c r="L119" s="235"/>
      <c r="M119" s="235"/>
      <c r="N119" s="235"/>
      <c r="O119" s="236"/>
    </row>
    <row r="120" spans="1:17" s="69" customFormat="1" ht="16.5" customHeight="1" x14ac:dyDescent="0.25">
      <c r="A120" s="39"/>
      <c r="B120" s="235"/>
      <c r="C120" s="235"/>
      <c r="D120" s="235"/>
      <c r="E120" s="235"/>
      <c r="F120" s="235"/>
      <c r="G120" s="235"/>
      <c r="H120" s="235"/>
      <c r="I120" s="235"/>
      <c r="J120" s="235"/>
      <c r="K120" s="235"/>
      <c r="L120" s="235"/>
      <c r="M120" s="235"/>
      <c r="N120" s="235"/>
      <c r="O120" s="236"/>
    </row>
    <row r="121" spans="1:17" s="69" customFormat="1" ht="16.5" customHeight="1" x14ac:dyDescent="0.25">
      <c r="A121" s="208" t="s">
        <v>174</v>
      </c>
      <c r="B121" s="214" t="s">
        <v>175</v>
      </c>
      <c r="C121" s="214"/>
      <c r="D121" s="214"/>
      <c r="E121" s="214"/>
      <c r="F121" s="214"/>
      <c r="G121" s="80"/>
      <c r="H121" s="80"/>
      <c r="I121" s="80"/>
      <c r="J121" s="80"/>
      <c r="K121" s="209" t="s">
        <v>407</v>
      </c>
      <c r="L121" s="209"/>
      <c r="M121" s="209"/>
      <c r="N121" s="209"/>
      <c r="O121" s="210"/>
    </row>
    <row r="122" spans="1:17" s="69" customFormat="1" ht="16.5" customHeight="1" x14ac:dyDescent="0.25">
      <c r="A122" s="208"/>
      <c r="B122" s="214"/>
      <c r="C122" s="214"/>
      <c r="D122" s="214"/>
      <c r="E122" s="214"/>
      <c r="F122" s="214"/>
      <c r="G122" s="80"/>
      <c r="H122" s="80"/>
      <c r="I122" s="80"/>
      <c r="J122" s="80"/>
      <c r="K122" s="211">
        <f>SUM(O127:O228)</f>
        <v>0</v>
      </c>
      <c r="L122" s="209"/>
      <c r="M122" s="209"/>
      <c r="N122" s="209"/>
      <c r="O122" s="210"/>
    </row>
    <row r="123" spans="1:17" s="14" customFormat="1" ht="16.5" customHeight="1" x14ac:dyDescent="0.25">
      <c r="A123" s="27"/>
      <c r="B123" s="28"/>
      <c r="C123" s="28"/>
      <c r="D123" s="28"/>
      <c r="E123" s="28"/>
      <c r="F123" s="28"/>
      <c r="G123" s="28"/>
      <c r="H123" s="28"/>
      <c r="I123" s="28"/>
      <c r="J123" s="28"/>
      <c r="K123" s="31"/>
      <c r="L123" s="31"/>
      <c r="M123" s="31"/>
      <c r="N123" s="31"/>
      <c r="O123" s="32"/>
    </row>
    <row r="124" spans="1:17" s="14" customFormat="1" ht="16.5" customHeight="1" x14ac:dyDescent="0.25">
      <c r="A124" s="27"/>
      <c r="B124" s="81" t="s">
        <v>23</v>
      </c>
      <c r="C124" s="82"/>
      <c r="D124" s="82"/>
      <c r="E124" s="82"/>
      <c r="F124" s="82"/>
      <c r="G124" s="82"/>
      <c r="H124" s="82"/>
      <c r="I124" s="82"/>
      <c r="J124" s="82"/>
      <c r="K124" s="83"/>
      <c r="L124" s="83"/>
      <c r="M124" s="83"/>
      <c r="N124" s="83"/>
      <c r="O124" s="84"/>
    </row>
    <row r="125" spans="1:17" s="14" customFormat="1" ht="16.5" customHeight="1" x14ac:dyDescent="0.25">
      <c r="A125" s="27"/>
      <c r="B125" s="28"/>
      <c r="C125" s="28"/>
      <c r="D125" s="28"/>
      <c r="E125" s="28"/>
      <c r="F125" s="28"/>
      <c r="G125" s="28"/>
      <c r="H125" s="28"/>
      <c r="I125" s="28"/>
      <c r="J125" s="28"/>
      <c r="K125" s="31"/>
      <c r="L125" s="31"/>
      <c r="M125" s="31"/>
      <c r="N125" s="31"/>
      <c r="O125" s="32"/>
    </row>
    <row r="126" spans="1:17" s="69" customFormat="1" ht="16.5" customHeight="1" x14ac:dyDescent="0.25">
      <c r="A126" s="85" t="s">
        <v>176</v>
      </c>
      <c r="B126" s="86" t="s">
        <v>37</v>
      </c>
      <c r="C126" s="40"/>
      <c r="D126" s="40"/>
      <c r="E126" s="40"/>
      <c r="F126" s="40"/>
      <c r="G126" s="40"/>
      <c r="H126" s="40"/>
      <c r="I126" s="40"/>
      <c r="J126" s="41"/>
      <c r="K126" s="41"/>
      <c r="L126" s="41" t="s">
        <v>401</v>
      </c>
      <c r="M126" s="41" t="s">
        <v>426</v>
      </c>
      <c r="N126" s="41" t="s">
        <v>417</v>
      </c>
      <c r="O126" s="42" t="s">
        <v>48</v>
      </c>
    </row>
    <row r="127" spans="1:17" s="69" customFormat="1" ht="16.5" customHeight="1" x14ac:dyDescent="0.25">
      <c r="A127" s="85" t="s">
        <v>177</v>
      </c>
      <c r="B127" s="87" t="s">
        <v>0</v>
      </c>
      <c r="C127" s="43"/>
      <c r="D127" s="43"/>
      <c r="E127" s="43"/>
      <c r="F127" s="43"/>
      <c r="G127" s="12"/>
      <c r="H127" s="12"/>
      <c r="I127" s="12"/>
      <c r="J127" s="88"/>
      <c r="K127" s="88"/>
      <c r="L127" s="89" t="s">
        <v>22</v>
      </c>
      <c r="M127" s="70" t="s">
        <v>22</v>
      </c>
      <c r="N127" s="70" t="s">
        <v>22</v>
      </c>
      <c r="O127" s="90" t="s">
        <v>7</v>
      </c>
      <c r="P127" s="44"/>
      <c r="Q127" s="44"/>
    </row>
    <row r="128" spans="1:17" s="69" customFormat="1" ht="16.5" customHeight="1" x14ac:dyDescent="0.25">
      <c r="A128" s="85" t="s">
        <v>178</v>
      </c>
      <c r="B128" s="91" t="s">
        <v>8</v>
      </c>
      <c r="C128" s="43"/>
      <c r="D128" s="43"/>
      <c r="E128" s="43"/>
      <c r="F128" s="43"/>
      <c r="G128" s="12"/>
      <c r="H128" s="12"/>
      <c r="I128" s="12"/>
      <c r="J128" s="88"/>
      <c r="K128" s="88"/>
      <c r="L128" s="3">
        <v>0</v>
      </c>
      <c r="M128" s="44">
        <v>100</v>
      </c>
      <c r="N128" s="44">
        <v>191</v>
      </c>
      <c r="O128" s="45">
        <f>IF(L128=0, 0, IF(L128=1, N128, M128*L128))</f>
        <v>0</v>
      </c>
    </row>
    <row r="129" spans="1:15" s="69" customFormat="1" ht="16.5" customHeight="1" x14ac:dyDescent="0.25">
      <c r="A129" s="16"/>
      <c r="B129" s="46"/>
      <c r="C129" s="12"/>
      <c r="D129" s="12"/>
      <c r="E129" s="12"/>
      <c r="F129" s="12"/>
      <c r="G129" s="12"/>
      <c r="H129" s="12"/>
      <c r="I129" s="12"/>
      <c r="J129" s="12"/>
      <c r="K129" s="88"/>
      <c r="L129" s="12"/>
      <c r="M129" s="12"/>
      <c r="N129" s="88"/>
      <c r="O129" s="13"/>
    </row>
    <row r="130" spans="1:15" s="95" customFormat="1" ht="16.5" customHeight="1" x14ac:dyDescent="0.25">
      <c r="A130" s="92"/>
      <c r="B130" s="86" t="s">
        <v>427</v>
      </c>
      <c r="C130" s="93"/>
      <c r="D130" s="93"/>
      <c r="E130" s="93"/>
      <c r="F130" s="93"/>
      <c r="G130" s="93"/>
      <c r="H130" s="93"/>
      <c r="I130" s="93"/>
      <c r="J130" s="93"/>
      <c r="K130" s="93"/>
      <c r="L130" s="93"/>
      <c r="M130" s="93"/>
      <c r="N130" s="93"/>
      <c r="O130" s="94" t="s">
        <v>48</v>
      </c>
    </row>
    <row r="131" spans="1:15" s="69" customFormat="1" ht="16.5" customHeight="1" x14ac:dyDescent="0.25">
      <c r="A131" s="39" t="s">
        <v>176</v>
      </c>
      <c r="B131" s="88"/>
      <c r="C131" s="40" t="s">
        <v>419</v>
      </c>
      <c r="D131" s="40"/>
      <c r="E131" s="40"/>
      <c r="F131" s="40"/>
      <c r="G131" s="40"/>
      <c r="H131" s="40"/>
      <c r="I131" s="40"/>
      <c r="J131" s="40"/>
      <c r="K131" s="40"/>
      <c r="L131" s="41" t="s">
        <v>416</v>
      </c>
      <c r="M131" s="41" t="s">
        <v>401</v>
      </c>
      <c r="N131" s="41" t="s">
        <v>426</v>
      </c>
      <c r="O131" s="42" t="s">
        <v>48</v>
      </c>
    </row>
    <row r="132" spans="1:15" s="69" customFormat="1" ht="16.5" customHeight="1" x14ac:dyDescent="0.25">
      <c r="A132" s="16" t="s">
        <v>177</v>
      </c>
      <c r="B132" s="88"/>
      <c r="C132" s="37" t="s">
        <v>0</v>
      </c>
      <c r="D132" s="43"/>
      <c r="E132" s="43"/>
      <c r="F132" s="43"/>
      <c r="G132" s="43"/>
      <c r="H132" s="12"/>
      <c r="I132" s="12"/>
      <c r="J132" s="88"/>
      <c r="K132" s="88"/>
      <c r="L132" s="89" t="s">
        <v>22</v>
      </c>
      <c r="M132" s="70" t="s">
        <v>22</v>
      </c>
      <c r="N132" s="70" t="s">
        <v>22</v>
      </c>
      <c r="O132" s="90" t="s">
        <v>7</v>
      </c>
    </row>
    <row r="133" spans="1:15" s="69" customFormat="1" ht="16.5" customHeight="1" x14ac:dyDescent="0.25">
      <c r="A133" s="16" t="s">
        <v>178</v>
      </c>
      <c r="B133" s="88"/>
      <c r="C133" s="46" t="s">
        <v>8</v>
      </c>
      <c r="D133" s="43"/>
      <c r="E133" s="43"/>
      <c r="F133" s="43"/>
      <c r="G133" s="43"/>
      <c r="H133" s="12"/>
      <c r="I133" s="12"/>
      <c r="J133" s="88"/>
      <c r="K133" s="88"/>
      <c r="L133" s="3">
        <v>0</v>
      </c>
      <c r="M133" s="3">
        <v>0</v>
      </c>
      <c r="N133" s="44">
        <v>337</v>
      </c>
      <c r="O133" s="45">
        <f>IF(N223 = "Isento", "Isento",$L$133*M133*N133)</f>
        <v>0</v>
      </c>
    </row>
    <row r="134" spans="1:15" s="69" customFormat="1" ht="16.5" customHeight="1" x14ac:dyDescent="0.25">
      <c r="A134" s="16"/>
      <c r="B134" s="88"/>
      <c r="C134" s="46"/>
      <c r="D134" s="12"/>
      <c r="E134" s="12"/>
      <c r="F134" s="12"/>
      <c r="G134" s="12"/>
      <c r="H134" s="12"/>
      <c r="I134" s="12"/>
      <c r="J134" s="88"/>
      <c r="K134" s="88"/>
      <c r="L134" s="12"/>
      <c r="M134" s="12"/>
      <c r="N134" s="96"/>
      <c r="O134" s="52"/>
    </row>
    <row r="135" spans="1:15" ht="16.5" customHeight="1" x14ac:dyDescent="0.25">
      <c r="A135" s="85" t="s">
        <v>205</v>
      </c>
      <c r="B135" s="51"/>
      <c r="C135" s="40" t="s">
        <v>420</v>
      </c>
      <c r="D135" s="40"/>
      <c r="E135" s="40"/>
      <c r="F135" s="40"/>
      <c r="G135" s="40"/>
      <c r="H135" s="40"/>
      <c r="I135" s="40"/>
      <c r="J135" s="40"/>
      <c r="K135" s="40"/>
      <c r="L135" s="41" t="s">
        <v>416</v>
      </c>
      <c r="M135" s="41" t="s">
        <v>401</v>
      </c>
      <c r="N135" s="41" t="s">
        <v>426</v>
      </c>
      <c r="O135" s="42" t="s">
        <v>48</v>
      </c>
    </row>
    <row r="136" spans="1:15" ht="16.5" customHeight="1" x14ac:dyDescent="0.25">
      <c r="A136" s="85" t="s">
        <v>206</v>
      </c>
      <c r="B136" s="51"/>
      <c r="C136" s="37" t="s">
        <v>0</v>
      </c>
      <c r="D136" s="43"/>
      <c r="E136" s="43"/>
      <c r="F136" s="43"/>
      <c r="G136" s="43"/>
      <c r="H136" s="12"/>
      <c r="I136" s="12"/>
      <c r="L136" s="89" t="s">
        <v>22</v>
      </c>
      <c r="M136" s="70" t="s">
        <v>22</v>
      </c>
      <c r="N136" s="70" t="s">
        <v>22</v>
      </c>
      <c r="O136" s="90" t="s">
        <v>7</v>
      </c>
    </row>
    <row r="137" spans="1:15" ht="16.5" customHeight="1" x14ac:dyDescent="0.25">
      <c r="A137" s="85" t="s">
        <v>207</v>
      </c>
      <c r="B137" s="51"/>
      <c r="C137" s="46" t="s">
        <v>8</v>
      </c>
      <c r="D137" s="43"/>
      <c r="E137" s="43"/>
      <c r="F137" s="43"/>
      <c r="G137" s="43"/>
      <c r="H137" s="12"/>
      <c r="I137" s="12"/>
      <c r="J137" s="12"/>
      <c r="L137" s="3">
        <v>0</v>
      </c>
      <c r="M137" s="3">
        <v>0</v>
      </c>
      <c r="N137" s="53">
        <v>563</v>
      </c>
      <c r="O137" s="45">
        <f>IF(N137 = "Isento", "Isento",$L$137*M137*N137)</f>
        <v>0</v>
      </c>
    </row>
    <row r="138" spans="1:15" s="69" customFormat="1" ht="16.5" customHeight="1" x14ac:dyDescent="0.25">
      <c r="A138" s="16"/>
      <c r="B138" s="46"/>
      <c r="C138" s="12"/>
      <c r="D138" s="12"/>
      <c r="E138" s="12"/>
      <c r="F138" s="12"/>
      <c r="G138" s="12"/>
      <c r="H138" s="12"/>
      <c r="I138" s="12"/>
      <c r="J138" s="12"/>
      <c r="K138" s="88"/>
      <c r="L138" s="12"/>
      <c r="M138" s="12"/>
      <c r="N138" s="88"/>
      <c r="O138" s="13"/>
    </row>
    <row r="139" spans="1:15" s="69" customFormat="1" ht="16.5" customHeight="1" x14ac:dyDescent="0.25">
      <c r="A139" s="97"/>
      <c r="B139" s="18" t="s">
        <v>402</v>
      </c>
      <c r="C139" s="98"/>
      <c r="D139" s="51"/>
      <c r="E139" s="51"/>
      <c r="F139" s="51"/>
      <c r="G139" s="51"/>
      <c r="H139" s="51"/>
      <c r="I139" s="51"/>
      <c r="J139" s="51"/>
      <c r="K139" s="4" t="s">
        <v>35</v>
      </c>
      <c r="L139" s="96">
        <v>0.7</v>
      </c>
      <c r="M139" s="88"/>
      <c r="N139" s="88"/>
      <c r="O139" s="45">
        <f>IF(K139="Sim",(SUM($O$132:$O$137)*L139),0)</f>
        <v>0</v>
      </c>
    </row>
    <row r="140" spans="1:15" s="69" customFormat="1" ht="16.5" customHeight="1" x14ac:dyDescent="0.25">
      <c r="A140" s="16"/>
      <c r="B140" s="18" t="s">
        <v>403</v>
      </c>
      <c r="C140" s="12"/>
      <c r="D140" s="12"/>
      <c r="E140" s="12"/>
      <c r="F140" s="12"/>
      <c r="G140" s="12"/>
      <c r="H140" s="12"/>
      <c r="I140" s="12"/>
      <c r="J140" s="12"/>
      <c r="K140" s="4" t="s">
        <v>35</v>
      </c>
      <c r="L140" s="96">
        <v>0.5</v>
      </c>
      <c r="M140" s="88"/>
      <c r="N140" s="88"/>
      <c r="O140" s="45">
        <f>IF(K140="Sim",(SUM($O$132:$O$137)*L140),0)</f>
        <v>0</v>
      </c>
    </row>
    <row r="141" spans="1:15" s="69" customFormat="1" ht="16.5" customHeight="1" x14ac:dyDescent="0.25">
      <c r="A141" s="16"/>
      <c r="B141" s="18" t="s">
        <v>404</v>
      </c>
      <c r="C141" s="12"/>
      <c r="D141" s="12"/>
      <c r="E141" s="12"/>
      <c r="F141" s="12"/>
      <c r="G141" s="12"/>
      <c r="H141" s="12"/>
      <c r="I141" s="12"/>
      <c r="J141" s="12"/>
      <c r="K141" s="4" t="s">
        <v>35</v>
      </c>
      <c r="L141" s="96">
        <v>1</v>
      </c>
      <c r="M141" s="88"/>
      <c r="N141" s="88"/>
      <c r="O141" s="45">
        <f>IF(K141="Sim",(SUM($O$132:$O$137)*L141),0)</f>
        <v>0</v>
      </c>
    </row>
    <row r="142" spans="1:15" s="69" customFormat="1" ht="16.5" hidden="1" customHeight="1" x14ac:dyDescent="0.25">
      <c r="A142" s="16"/>
      <c r="B142" s="49"/>
      <c r="C142" s="12"/>
      <c r="D142" s="12"/>
      <c r="E142" s="12"/>
      <c r="F142" s="12"/>
      <c r="G142" s="12"/>
      <c r="H142" s="12"/>
      <c r="I142" s="12"/>
      <c r="J142" s="12"/>
      <c r="K142" s="12"/>
      <c r="L142" s="96"/>
      <c r="M142" s="12"/>
      <c r="N142" s="99"/>
      <c r="O142" s="48"/>
    </row>
    <row r="143" spans="1:15" s="69" customFormat="1" ht="16.5" hidden="1" customHeight="1" x14ac:dyDescent="0.25">
      <c r="A143" s="16"/>
      <c r="B143" s="49" t="s">
        <v>4</v>
      </c>
      <c r="C143" s="12"/>
      <c r="D143" s="12"/>
      <c r="E143" s="12"/>
      <c r="F143" s="12"/>
      <c r="G143" s="12"/>
      <c r="H143" s="12"/>
      <c r="I143" s="12"/>
      <c r="J143" s="12"/>
      <c r="K143" s="12"/>
      <c r="L143" s="96"/>
      <c r="M143" s="12"/>
      <c r="N143" s="99"/>
      <c r="O143" s="48"/>
    </row>
    <row r="144" spans="1:15" s="69" customFormat="1" ht="16.5" hidden="1" customHeight="1" x14ac:dyDescent="0.25">
      <c r="A144" s="39"/>
      <c r="B144" s="204" t="s">
        <v>179</v>
      </c>
      <c r="C144" s="204"/>
      <c r="D144" s="204"/>
      <c r="E144" s="204"/>
      <c r="F144" s="204"/>
      <c r="G144" s="204"/>
      <c r="H144" s="204"/>
      <c r="I144" s="204"/>
      <c r="J144" s="204"/>
      <c r="K144" s="204"/>
      <c r="L144" s="204"/>
      <c r="M144" s="204"/>
      <c r="N144" s="204"/>
      <c r="O144" s="52"/>
    </row>
    <row r="145" spans="1:15" s="69" customFormat="1" ht="16.5" hidden="1" customHeight="1" x14ac:dyDescent="0.25">
      <c r="A145" s="39"/>
      <c r="B145" s="204" t="s">
        <v>180</v>
      </c>
      <c r="C145" s="204"/>
      <c r="D145" s="204"/>
      <c r="E145" s="204"/>
      <c r="F145" s="204"/>
      <c r="G145" s="204"/>
      <c r="H145" s="204"/>
      <c r="I145" s="204"/>
      <c r="J145" s="204"/>
      <c r="K145" s="204"/>
      <c r="L145" s="204"/>
      <c r="M145" s="204"/>
      <c r="N145" s="204"/>
      <c r="O145" s="52"/>
    </row>
    <row r="146" spans="1:15" s="69" customFormat="1" ht="16.5" hidden="1" customHeight="1" x14ac:dyDescent="0.25">
      <c r="A146" s="39"/>
      <c r="B146" s="100" t="s">
        <v>181</v>
      </c>
      <c r="C146" s="100"/>
      <c r="D146" s="100"/>
      <c r="E146" s="100"/>
      <c r="F146" s="100"/>
      <c r="G146" s="100"/>
      <c r="H146" s="100"/>
      <c r="I146" s="100"/>
      <c r="J146" s="100"/>
      <c r="K146" s="100"/>
      <c r="L146" s="100"/>
      <c r="M146" s="100"/>
      <c r="N146" s="101"/>
      <c r="O146" s="52"/>
    </row>
    <row r="147" spans="1:15" s="69" customFormat="1" ht="16.5" hidden="1" customHeight="1" x14ac:dyDescent="0.25">
      <c r="A147" s="39"/>
      <c r="B147" s="100" t="s">
        <v>182</v>
      </c>
      <c r="C147" s="100"/>
      <c r="D147" s="100"/>
      <c r="E147" s="100"/>
      <c r="F147" s="100"/>
      <c r="G147" s="100"/>
      <c r="H147" s="100"/>
      <c r="I147" s="100"/>
      <c r="J147" s="100"/>
      <c r="K147" s="100"/>
      <c r="L147" s="100"/>
      <c r="M147" s="100"/>
      <c r="N147" s="101"/>
      <c r="O147" s="52"/>
    </row>
    <row r="148" spans="1:15" s="69" customFormat="1" ht="16.5" hidden="1" customHeight="1" x14ac:dyDescent="0.25">
      <c r="A148" s="39"/>
      <c r="B148" s="100" t="s">
        <v>183</v>
      </c>
      <c r="C148" s="100"/>
      <c r="D148" s="100"/>
      <c r="E148" s="100"/>
      <c r="F148" s="100"/>
      <c r="G148" s="100"/>
      <c r="H148" s="100"/>
      <c r="I148" s="100"/>
      <c r="J148" s="100"/>
      <c r="K148" s="100"/>
      <c r="L148" s="100"/>
      <c r="M148" s="100"/>
      <c r="N148" s="101"/>
      <c r="O148" s="52"/>
    </row>
    <row r="149" spans="1:15" s="69" customFormat="1" ht="16.5" customHeight="1" x14ac:dyDescent="0.25">
      <c r="A149" s="39"/>
      <c r="B149" s="100"/>
      <c r="C149" s="100"/>
      <c r="D149" s="100"/>
      <c r="E149" s="100"/>
      <c r="F149" s="100"/>
      <c r="G149" s="100"/>
      <c r="H149" s="100"/>
      <c r="I149" s="100"/>
      <c r="J149" s="100"/>
      <c r="K149" s="100"/>
      <c r="L149" s="100"/>
      <c r="M149" s="100"/>
      <c r="N149" s="101"/>
      <c r="O149" s="52"/>
    </row>
    <row r="150" spans="1:15" s="14" customFormat="1" ht="16.5" customHeight="1" x14ac:dyDescent="0.25">
      <c r="A150" s="27"/>
      <c r="B150" s="81" t="s">
        <v>20</v>
      </c>
      <c r="C150" s="82"/>
      <c r="D150" s="82"/>
      <c r="E150" s="82"/>
      <c r="F150" s="82"/>
      <c r="G150" s="82"/>
      <c r="H150" s="82"/>
      <c r="I150" s="82"/>
      <c r="J150" s="82"/>
      <c r="K150" s="83"/>
      <c r="L150" s="83"/>
      <c r="M150" s="83"/>
      <c r="N150" s="83"/>
      <c r="O150" s="84"/>
    </row>
    <row r="151" spans="1:15" s="14" customFormat="1" ht="16.5" customHeight="1" x14ac:dyDescent="0.25">
      <c r="A151" s="27"/>
      <c r="B151" s="28"/>
      <c r="C151" s="28"/>
      <c r="D151" s="28"/>
      <c r="E151" s="28"/>
      <c r="F151" s="28"/>
      <c r="G151" s="28"/>
      <c r="H151" s="28"/>
      <c r="I151" s="28"/>
      <c r="J151" s="28"/>
      <c r="K151" s="31"/>
      <c r="L151" s="31"/>
      <c r="M151" s="31"/>
      <c r="N151" s="31"/>
      <c r="O151" s="32"/>
    </row>
    <row r="152" spans="1:15" s="69" customFormat="1" ht="16.5" customHeight="1" x14ac:dyDescent="0.25">
      <c r="A152" s="39" t="s">
        <v>184</v>
      </c>
      <c r="B152" s="86" t="s">
        <v>37</v>
      </c>
      <c r="C152" s="40"/>
      <c r="D152" s="40"/>
      <c r="E152" s="40"/>
      <c r="F152" s="40"/>
      <c r="G152" s="40"/>
      <c r="H152" s="40"/>
      <c r="I152" s="40"/>
      <c r="J152" s="41" t="s">
        <v>424</v>
      </c>
      <c r="K152" s="41" t="s">
        <v>401</v>
      </c>
      <c r="L152" s="41" t="s">
        <v>423</v>
      </c>
      <c r="M152" s="41" t="s">
        <v>418</v>
      </c>
      <c r="N152" s="41" t="s">
        <v>417</v>
      </c>
      <c r="O152" s="42" t="s">
        <v>48</v>
      </c>
    </row>
    <row r="153" spans="1:15" s="69" customFormat="1" ht="16.5" customHeight="1" x14ac:dyDescent="0.25">
      <c r="A153" s="39"/>
      <c r="B153" s="102"/>
      <c r="C153" s="43"/>
      <c r="D153" s="43"/>
      <c r="E153" s="43"/>
      <c r="F153" s="43"/>
      <c r="G153" s="12"/>
      <c r="H153" s="12"/>
      <c r="I153" s="88"/>
      <c r="J153" s="5">
        <v>0</v>
      </c>
      <c r="K153" s="103"/>
      <c r="L153" s="104"/>
      <c r="M153" s="103"/>
      <c r="N153" s="44"/>
      <c r="O153" s="55"/>
    </row>
    <row r="154" spans="1:15" s="69" customFormat="1" ht="16.5" customHeight="1" x14ac:dyDescent="0.25">
      <c r="A154" s="39" t="s">
        <v>186</v>
      </c>
      <c r="B154" s="64" t="s">
        <v>187</v>
      </c>
      <c r="C154" s="43"/>
      <c r="D154" s="43"/>
      <c r="E154" s="43"/>
      <c r="F154" s="43"/>
      <c r="G154" s="12"/>
      <c r="H154" s="12"/>
      <c r="I154" s="88"/>
      <c r="J154" s="240"/>
      <c r="K154" s="3">
        <v>0</v>
      </c>
      <c r="L154" s="104">
        <v>4.7413906847999987E-3</v>
      </c>
      <c r="M154" s="105">
        <f>$J$153 * L154</f>
        <v>0</v>
      </c>
      <c r="N154" s="44">
        <v>603</v>
      </c>
      <c r="O154" s="45">
        <f>IF(K154=0,0,IF(M154&lt;=N154,N154,M154)) * K154</f>
        <v>0</v>
      </c>
    </row>
    <row r="155" spans="1:15" s="69" customFormat="1" ht="16.5" customHeight="1" x14ac:dyDescent="0.25">
      <c r="A155" s="39" t="s">
        <v>188</v>
      </c>
      <c r="B155" s="102" t="s">
        <v>1</v>
      </c>
      <c r="C155" s="43"/>
      <c r="D155" s="43"/>
      <c r="E155" s="43"/>
      <c r="F155" s="43"/>
      <c r="G155" s="12"/>
      <c r="H155" s="12"/>
      <c r="I155" s="88"/>
      <c r="J155" s="240"/>
      <c r="K155" s="3">
        <v>0</v>
      </c>
      <c r="L155" s="104">
        <v>9.6222340367999992E-3</v>
      </c>
      <c r="M155" s="105">
        <f>$J$153 * L155</f>
        <v>0</v>
      </c>
      <c r="N155" s="44">
        <v>603</v>
      </c>
      <c r="O155" s="45">
        <f t="shared" ref="O155:O156" si="3">IF(K155=0,0,IF(M155&lt;=N155,N155,M155)) * K155</f>
        <v>0</v>
      </c>
    </row>
    <row r="156" spans="1:15" s="69" customFormat="1" ht="16.5" customHeight="1" x14ac:dyDescent="0.25">
      <c r="A156" s="39" t="s">
        <v>189</v>
      </c>
      <c r="B156" s="106" t="s">
        <v>2</v>
      </c>
      <c r="C156" s="51"/>
      <c r="D156" s="51"/>
      <c r="E156" s="51"/>
      <c r="F156" s="51"/>
      <c r="G156" s="51"/>
      <c r="H156" s="51"/>
      <c r="I156" s="88"/>
      <c r="J156" s="240"/>
      <c r="K156" s="3">
        <v>0</v>
      </c>
      <c r="L156" s="104">
        <v>1.9383920740799997E-2</v>
      </c>
      <c r="M156" s="105">
        <f t="shared" ref="M156:M157" si="4">$J$153 * L156</f>
        <v>0</v>
      </c>
      <c r="N156" s="44">
        <v>603</v>
      </c>
      <c r="O156" s="45">
        <f t="shared" si="3"/>
        <v>0</v>
      </c>
    </row>
    <row r="157" spans="1:15" s="69" customFormat="1" ht="16.5" customHeight="1" x14ac:dyDescent="0.25">
      <c r="A157" s="39" t="s">
        <v>190</v>
      </c>
      <c r="B157" s="106" t="s">
        <v>3</v>
      </c>
      <c r="C157" s="51"/>
      <c r="D157" s="51"/>
      <c r="E157" s="51"/>
      <c r="F157" s="51"/>
      <c r="G157" s="51"/>
      <c r="H157" s="51"/>
      <c r="I157" s="88"/>
      <c r="J157" s="240"/>
      <c r="K157" s="3">
        <v>0</v>
      </c>
      <c r="L157" s="104">
        <v>2.49620274288E-2</v>
      </c>
      <c r="M157" s="105">
        <f t="shared" si="4"/>
        <v>0</v>
      </c>
      <c r="N157" s="44">
        <v>603</v>
      </c>
      <c r="O157" s="45">
        <f>IF(K157=0,0,IF(M157&lt;=N157,N157,M157)) * K157</f>
        <v>0</v>
      </c>
    </row>
    <row r="158" spans="1:15" s="14" customFormat="1" ht="16.5" customHeight="1" x14ac:dyDescent="0.25">
      <c r="A158" s="27"/>
      <c r="B158" s="28"/>
      <c r="C158" s="28"/>
      <c r="D158" s="28"/>
      <c r="E158" s="28"/>
      <c r="F158" s="28"/>
      <c r="G158" s="28"/>
      <c r="H158" s="28"/>
      <c r="I158" s="28"/>
      <c r="J158" s="28"/>
      <c r="K158" s="31"/>
      <c r="L158" s="31"/>
      <c r="M158" s="31"/>
      <c r="N158" s="31"/>
      <c r="O158" s="32"/>
    </row>
    <row r="159" spans="1:15" s="95" customFormat="1" ht="16.5" customHeight="1" x14ac:dyDescent="0.25">
      <c r="A159" s="92"/>
      <c r="B159" s="86" t="s">
        <v>427</v>
      </c>
      <c r="C159" s="93"/>
      <c r="D159" s="93"/>
      <c r="E159" s="93"/>
      <c r="F159" s="93"/>
      <c r="G159" s="93"/>
      <c r="H159" s="93"/>
      <c r="I159" s="93"/>
      <c r="J159" s="41" t="s">
        <v>430</v>
      </c>
      <c r="K159" s="93"/>
      <c r="L159" s="93"/>
      <c r="M159" s="107"/>
      <c r="N159" s="93"/>
      <c r="O159" s="94" t="s">
        <v>48</v>
      </c>
    </row>
    <row r="160" spans="1:15" s="114" customFormat="1" ht="16.5" customHeight="1" x14ac:dyDescent="0.25">
      <c r="A160" s="108"/>
      <c r="B160" s="87"/>
      <c r="C160" s="87" t="s">
        <v>425</v>
      </c>
      <c r="D160" s="91"/>
      <c r="E160" s="91"/>
      <c r="F160" s="91"/>
      <c r="G160" s="91"/>
      <c r="H160" s="91"/>
      <c r="I160" s="109"/>
      <c r="J160" s="110">
        <v>0</v>
      </c>
      <c r="K160" s="109"/>
      <c r="L160" s="111"/>
      <c r="M160" s="47"/>
      <c r="N160" s="112"/>
      <c r="O160" s="113"/>
    </row>
    <row r="161" spans="1:16" s="69" customFormat="1" ht="16.5" customHeight="1" x14ac:dyDescent="0.25">
      <c r="A161" s="85" t="s">
        <v>184</v>
      </c>
      <c r="B161" s="115" t="s">
        <v>419</v>
      </c>
      <c r="C161" s="116"/>
      <c r="D161" s="116"/>
      <c r="E161" s="116"/>
      <c r="F161" s="116"/>
      <c r="G161" s="116"/>
      <c r="H161" s="116"/>
      <c r="I161" s="116"/>
      <c r="J161" s="41" t="s">
        <v>416</v>
      </c>
      <c r="K161" s="41" t="s">
        <v>401</v>
      </c>
      <c r="L161" s="41" t="s">
        <v>423</v>
      </c>
      <c r="M161" s="41" t="s">
        <v>418</v>
      </c>
      <c r="N161" s="41" t="s">
        <v>417</v>
      </c>
      <c r="O161" s="94" t="s">
        <v>48</v>
      </c>
    </row>
    <row r="162" spans="1:16" s="69" customFormat="1" ht="16.5" customHeight="1" x14ac:dyDescent="0.25">
      <c r="A162" s="85" t="s">
        <v>186</v>
      </c>
      <c r="B162" s="117" t="s">
        <v>187</v>
      </c>
      <c r="C162" s="118"/>
      <c r="D162" s="119"/>
      <c r="E162" s="119"/>
      <c r="F162" s="119"/>
      <c r="G162" s="102"/>
      <c r="H162" s="102"/>
      <c r="I162" s="88"/>
      <c r="J162" s="239">
        <v>0</v>
      </c>
      <c r="K162" s="3">
        <v>0</v>
      </c>
      <c r="L162" s="120">
        <v>4.7413906847999987E-3</v>
      </c>
      <c r="M162" s="121">
        <f>$J$160 * L162</f>
        <v>0</v>
      </c>
      <c r="N162" s="121">
        <v>1577</v>
      </c>
      <c r="O162" s="45">
        <f>IF(K162=0,0,IF(M162&lt;=N162,N162,M162)) * K162 *$J$162</f>
        <v>0</v>
      </c>
    </row>
    <row r="163" spans="1:16" s="69" customFormat="1" ht="16.5" customHeight="1" x14ac:dyDescent="0.25">
      <c r="A163" s="85" t="s">
        <v>188</v>
      </c>
      <c r="B163" s="122" t="s">
        <v>1</v>
      </c>
      <c r="C163" s="118"/>
      <c r="D163" s="119"/>
      <c r="E163" s="119"/>
      <c r="F163" s="119"/>
      <c r="G163" s="102"/>
      <c r="H163" s="102"/>
      <c r="I163" s="88"/>
      <c r="J163" s="239"/>
      <c r="K163" s="3">
        <v>0</v>
      </c>
      <c r="L163" s="120">
        <v>9.6222340367999992E-3</v>
      </c>
      <c r="M163" s="121">
        <f t="shared" ref="M163:M165" si="5">$J$160 * L163</f>
        <v>0</v>
      </c>
      <c r="N163" s="121">
        <v>1735</v>
      </c>
      <c r="O163" s="45">
        <f>IF(K163=0,0,IF(M163&lt;=N163,N163,M163)) * K163 *$J$162</f>
        <v>0</v>
      </c>
    </row>
    <row r="164" spans="1:16" s="69" customFormat="1" ht="16.5" customHeight="1" x14ac:dyDescent="0.25">
      <c r="A164" s="85" t="s">
        <v>189</v>
      </c>
      <c r="B164" s="123" t="s">
        <v>2</v>
      </c>
      <c r="C164" s="124"/>
      <c r="D164" s="106"/>
      <c r="E164" s="106"/>
      <c r="F164" s="106"/>
      <c r="G164" s="106"/>
      <c r="H164" s="106"/>
      <c r="I164" s="88"/>
      <c r="J164" s="239"/>
      <c r="K164" s="3">
        <v>0</v>
      </c>
      <c r="L164" s="120">
        <v>1.9383920740799997E-2</v>
      </c>
      <c r="M164" s="121">
        <f t="shared" si="5"/>
        <v>0</v>
      </c>
      <c r="N164" s="121">
        <v>1909</v>
      </c>
      <c r="O164" s="45">
        <f>IF(K164=0,0,IF(M164&lt;=N164,N164,M164)) * K164 *$J$162</f>
        <v>0</v>
      </c>
    </row>
    <row r="165" spans="1:16" s="69" customFormat="1" ht="16.5" customHeight="1" x14ac:dyDescent="0.25">
      <c r="A165" s="85" t="s">
        <v>190</v>
      </c>
      <c r="B165" s="123" t="s">
        <v>3</v>
      </c>
      <c r="C165" s="124"/>
      <c r="D165" s="106"/>
      <c r="E165" s="106"/>
      <c r="F165" s="106"/>
      <c r="G165" s="106"/>
      <c r="H165" s="106"/>
      <c r="I165" s="88"/>
      <c r="J165" s="239"/>
      <c r="K165" s="3">
        <v>0</v>
      </c>
      <c r="L165" s="120">
        <v>2.49620274288E-2</v>
      </c>
      <c r="M165" s="121">
        <f t="shared" si="5"/>
        <v>0</v>
      </c>
      <c r="N165" s="121">
        <v>2100</v>
      </c>
      <c r="O165" s="45">
        <f>IF(K165=0,0,IF(M165&lt;=N165,N165,M165)) * K165 *$J$162</f>
        <v>0</v>
      </c>
    </row>
    <row r="166" spans="1:16" s="69" customFormat="1" ht="16.5" customHeight="1" x14ac:dyDescent="0.25">
      <c r="A166" s="39"/>
      <c r="B166" s="123"/>
      <c r="C166" s="124"/>
      <c r="D166" s="106"/>
      <c r="E166" s="106"/>
      <c r="F166" s="106"/>
      <c r="G166" s="106"/>
      <c r="H166" s="106"/>
      <c r="I166" s="88"/>
      <c r="J166" s="106"/>
      <c r="K166" s="106"/>
      <c r="L166" s="120"/>
      <c r="M166" s="121"/>
      <c r="N166" s="121"/>
      <c r="O166" s="125"/>
    </row>
    <row r="167" spans="1:16" s="114" customFormat="1" ht="16.5" customHeight="1" x14ac:dyDescent="0.25">
      <c r="A167" s="126"/>
      <c r="B167" s="87"/>
      <c r="C167" s="127" t="s">
        <v>185</v>
      </c>
      <c r="D167" s="91"/>
      <c r="E167" s="91"/>
      <c r="F167" s="91"/>
      <c r="G167" s="91"/>
      <c r="H167" s="91"/>
      <c r="I167" s="109"/>
      <c r="J167" s="125"/>
      <c r="K167" s="125"/>
      <c r="L167" s="128">
        <v>816</v>
      </c>
      <c r="M167" s="125"/>
      <c r="N167" s="112"/>
      <c r="O167" s="45">
        <f>IF($J$162=0,0,L167*J162)</f>
        <v>0</v>
      </c>
    </row>
    <row r="168" spans="1:16" s="69" customFormat="1" ht="16.5" customHeight="1" x14ac:dyDescent="0.25">
      <c r="A168" s="39"/>
      <c r="B168" s="123"/>
      <c r="C168" s="124"/>
      <c r="D168" s="106"/>
      <c r="E168" s="106"/>
      <c r="F168" s="106"/>
      <c r="G168" s="106"/>
      <c r="H168" s="129"/>
      <c r="I168" s="103"/>
      <c r="J168" s="103"/>
      <c r="K168" s="103"/>
      <c r="L168" s="103"/>
      <c r="M168" s="105"/>
      <c r="N168" s="44"/>
      <c r="O168" s="130"/>
      <c r="P168" s="44"/>
    </row>
    <row r="169" spans="1:16" s="69" customFormat="1" ht="16.5" customHeight="1" x14ac:dyDescent="0.25">
      <c r="A169" s="85" t="s">
        <v>431</v>
      </c>
      <c r="B169" s="115" t="s">
        <v>420</v>
      </c>
      <c r="C169" s="131"/>
      <c r="D169" s="116"/>
      <c r="E169" s="116"/>
      <c r="F169" s="116"/>
      <c r="G169" s="116"/>
      <c r="H169" s="116"/>
      <c r="I169" s="116"/>
      <c r="J169" s="41" t="s">
        <v>416</v>
      </c>
      <c r="K169" s="41" t="s">
        <v>401</v>
      </c>
      <c r="L169" s="41" t="s">
        <v>423</v>
      </c>
      <c r="M169" s="41" t="s">
        <v>418</v>
      </c>
      <c r="N169" s="41" t="s">
        <v>417</v>
      </c>
      <c r="O169" s="94" t="s">
        <v>48</v>
      </c>
    </row>
    <row r="170" spans="1:16" ht="16.5" customHeight="1" x14ac:dyDescent="0.25">
      <c r="A170" s="85" t="s">
        <v>208</v>
      </c>
      <c r="B170" s="117" t="s">
        <v>187</v>
      </c>
      <c r="C170" s="118"/>
      <c r="D170" s="119"/>
      <c r="E170" s="119"/>
      <c r="F170" s="119"/>
      <c r="G170" s="102"/>
      <c r="H170" s="102"/>
      <c r="J170" s="239">
        <v>0</v>
      </c>
      <c r="K170" s="3">
        <v>0</v>
      </c>
      <c r="L170" s="120">
        <v>4.7413906847999987E-3</v>
      </c>
      <c r="M170" s="121">
        <f>$J$160 * L170</f>
        <v>0</v>
      </c>
      <c r="N170" s="121">
        <v>2366</v>
      </c>
      <c r="O170" s="45">
        <f>IF(K170=0,0,IF(M170&lt;=N170,N170,M170)) * K170 *$J$170</f>
        <v>0</v>
      </c>
    </row>
    <row r="171" spans="1:16" ht="16.5" customHeight="1" x14ac:dyDescent="0.25">
      <c r="A171" s="85" t="s">
        <v>209</v>
      </c>
      <c r="B171" s="122" t="s">
        <v>1</v>
      </c>
      <c r="C171" s="118"/>
      <c r="D171" s="119"/>
      <c r="E171" s="119"/>
      <c r="F171" s="119"/>
      <c r="G171" s="102"/>
      <c r="H171" s="102"/>
      <c r="J171" s="239"/>
      <c r="K171" s="3">
        <v>0</v>
      </c>
      <c r="L171" s="120">
        <v>9.6222340367999992E-3</v>
      </c>
      <c r="M171" s="121">
        <f t="shared" ref="M171:M173" si="6">$J$160 * L171</f>
        <v>0</v>
      </c>
      <c r="N171" s="121">
        <v>2601</v>
      </c>
      <c r="O171" s="45">
        <f>IF(K171=0,0,IF(M171&lt;=N171,N171,M171)) * K171 *$J$170</f>
        <v>0</v>
      </c>
    </row>
    <row r="172" spans="1:16" s="69" customFormat="1" ht="16.5" customHeight="1" x14ac:dyDescent="0.25">
      <c r="A172" s="85" t="s">
        <v>210</v>
      </c>
      <c r="B172" s="123" t="s">
        <v>2</v>
      </c>
      <c r="C172" s="124"/>
      <c r="D172" s="106"/>
      <c r="E172" s="106"/>
      <c r="F172" s="106"/>
      <c r="G172" s="106"/>
      <c r="H172" s="106"/>
      <c r="I172" s="88"/>
      <c r="J172" s="239"/>
      <c r="K172" s="3">
        <v>0</v>
      </c>
      <c r="L172" s="120">
        <v>1.9383920740799997E-2</v>
      </c>
      <c r="M172" s="121">
        <f t="shared" si="6"/>
        <v>0</v>
      </c>
      <c r="N172" s="121">
        <v>2863</v>
      </c>
      <c r="O172" s="45">
        <f>IF(K172=0,0,IF(M172&lt;=N172,N172,M172)) * K172 *$J$170</f>
        <v>0</v>
      </c>
    </row>
    <row r="173" spans="1:16" s="69" customFormat="1" ht="16.5" customHeight="1" x14ac:dyDescent="0.25">
      <c r="A173" s="85" t="s">
        <v>211</v>
      </c>
      <c r="B173" s="123" t="s">
        <v>3</v>
      </c>
      <c r="C173" s="124"/>
      <c r="D173" s="106"/>
      <c r="E173" s="106"/>
      <c r="F173" s="106"/>
      <c r="G173" s="106"/>
      <c r="H173" s="106"/>
      <c r="I173" s="88"/>
      <c r="J173" s="239"/>
      <c r="K173" s="3">
        <v>0</v>
      </c>
      <c r="L173" s="120">
        <v>2.49620274288E-2</v>
      </c>
      <c r="M173" s="121">
        <f t="shared" si="6"/>
        <v>0</v>
      </c>
      <c r="N173" s="121">
        <v>3149</v>
      </c>
      <c r="O173" s="45">
        <f>IF(K173=0,0,IF(M173&lt;=N173,N173,M173)) * K173 *$J$170</f>
        <v>0</v>
      </c>
    </row>
    <row r="174" spans="1:16" s="69" customFormat="1" ht="16.5" customHeight="1" x14ac:dyDescent="0.25">
      <c r="A174" s="16"/>
      <c r="B174" s="46"/>
      <c r="C174" s="12"/>
      <c r="D174" s="12"/>
      <c r="E174" s="12"/>
      <c r="F174" s="12"/>
      <c r="G174" s="12"/>
      <c r="H174" s="12"/>
      <c r="I174" s="12"/>
      <c r="J174" s="12"/>
      <c r="K174" s="12"/>
      <c r="L174" s="96"/>
      <c r="M174" s="12"/>
      <c r="N174" s="99"/>
      <c r="O174" s="132"/>
    </row>
    <row r="175" spans="1:16" s="114" customFormat="1" ht="16.5" customHeight="1" x14ac:dyDescent="0.25">
      <c r="A175" s="126"/>
      <c r="B175" s="87"/>
      <c r="C175" s="127" t="s">
        <v>185</v>
      </c>
      <c r="D175" s="91"/>
      <c r="E175" s="91"/>
      <c r="F175" s="91"/>
      <c r="G175" s="91"/>
      <c r="H175" s="91"/>
      <c r="I175" s="109"/>
      <c r="J175" s="125"/>
      <c r="K175" s="133"/>
      <c r="L175" s="44">
        <v>816</v>
      </c>
      <c r="M175" s="112"/>
      <c r="N175" s="112"/>
      <c r="O175" s="45">
        <f>IF($J$170=0,0,L175*J170)</f>
        <v>0</v>
      </c>
    </row>
    <row r="176" spans="1:16" s="114" customFormat="1" ht="16.5" customHeight="1" x14ac:dyDescent="0.25">
      <c r="A176" s="126"/>
      <c r="B176" s="87"/>
      <c r="C176" s="91"/>
      <c r="D176" s="91"/>
      <c r="E176" s="91"/>
      <c r="F176" s="91"/>
      <c r="G176" s="91"/>
      <c r="H176" s="91"/>
      <c r="I176" s="109"/>
      <c r="J176" s="125"/>
      <c r="K176" s="133"/>
      <c r="L176" s="111"/>
      <c r="M176" s="112"/>
      <c r="N176" s="112"/>
      <c r="O176" s="132"/>
    </row>
    <row r="177" spans="1:15" s="69" customFormat="1" ht="16.5" customHeight="1" x14ac:dyDescent="0.25">
      <c r="A177" s="97"/>
      <c r="B177" s="91" t="s">
        <v>402</v>
      </c>
      <c r="C177" s="98"/>
      <c r="D177" s="51"/>
      <c r="E177" s="51"/>
      <c r="F177" s="51"/>
      <c r="G177" s="51"/>
      <c r="H177" s="51"/>
      <c r="I177" s="51"/>
      <c r="J177" s="51"/>
      <c r="K177" s="4" t="s">
        <v>398</v>
      </c>
      <c r="L177" s="96">
        <v>0.7</v>
      </c>
      <c r="M177" s="51"/>
      <c r="N177" s="88"/>
      <c r="O177" s="45">
        <f>IF(K177="Sim",(SUM($O$161:$O$173)*L177),0)</f>
        <v>0</v>
      </c>
    </row>
    <row r="178" spans="1:15" s="69" customFormat="1" ht="16.5" customHeight="1" x14ac:dyDescent="0.25">
      <c r="A178" s="16"/>
      <c r="B178" s="91" t="s">
        <v>403</v>
      </c>
      <c r="C178" s="12"/>
      <c r="D178" s="12"/>
      <c r="E178" s="12"/>
      <c r="F178" s="12"/>
      <c r="G178" s="12"/>
      <c r="H178" s="12"/>
      <c r="I178" s="12"/>
      <c r="J178" s="12"/>
      <c r="K178" s="4" t="s">
        <v>398</v>
      </c>
      <c r="L178" s="96">
        <v>0.5</v>
      </c>
      <c r="M178" s="12"/>
      <c r="N178" s="88"/>
      <c r="O178" s="45">
        <f>IF(K178="Sim",(SUM($O$161:$O$173)*L178),0)</f>
        <v>0</v>
      </c>
    </row>
    <row r="179" spans="1:15" s="69" customFormat="1" ht="16.5" customHeight="1" x14ac:dyDescent="0.25">
      <c r="A179" s="16"/>
      <c r="B179" s="91" t="s">
        <v>404</v>
      </c>
      <c r="C179" s="12"/>
      <c r="D179" s="12"/>
      <c r="E179" s="12"/>
      <c r="F179" s="12"/>
      <c r="G179" s="12"/>
      <c r="H179" s="12"/>
      <c r="I179" s="12"/>
      <c r="J179" s="12"/>
      <c r="K179" s="4" t="s">
        <v>398</v>
      </c>
      <c r="L179" s="96">
        <v>1</v>
      </c>
      <c r="M179" s="12"/>
      <c r="N179" s="88"/>
      <c r="O179" s="45">
        <f>IF(K179="Sim",(SUM($O$161:$O$173)*L179),0)</f>
        <v>0</v>
      </c>
    </row>
    <row r="180" spans="1:15" s="69" customFormat="1" ht="16.5" customHeight="1" x14ac:dyDescent="0.25">
      <c r="A180" s="16"/>
      <c r="B180" s="46"/>
      <c r="C180" s="12"/>
      <c r="D180" s="12"/>
      <c r="E180" s="12"/>
      <c r="F180" s="12"/>
      <c r="G180" s="12"/>
      <c r="H180" s="12"/>
      <c r="I180" s="12"/>
      <c r="J180" s="12"/>
      <c r="K180" s="12"/>
      <c r="L180" s="96"/>
      <c r="M180" s="12"/>
      <c r="N180" s="99"/>
      <c r="O180" s="48"/>
    </row>
    <row r="181" spans="1:15" s="14" customFormat="1" ht="16.5" customHeight="1" x14ac:dyDescent="0.25">
      <c r="A181" s="16"/>
      <c r="B181" s="49" t="s">
        <v>4</v>
      </c>
      <c r="C181" s="51"/>
      <c r="D181" s="51"/>
      <c r="E181" s="51"/>
      <c r="F181" s="51"/>
      <c r="G181" s="51"/>
      <c r="H181" s="51"/>
      <c r="I181" s="51"/>
      <c r="J181" s="51"/>
      <c r="K181" s="51"/>
      <c r="L181" s="47"/>
      <c r="M181" s="134"/>
      <c r="N181" s="120"/>
      <c r="O181" s="48"/>
    </row>
    <row r="182" spans="1:15" s="14" customFormat="1" ht="16.5" customHeight="1" x14ac:dyDescent="0.25">
      <c r="A182" s="16"/>
      <c r="B182" s="72" t="s">
        <v>191</v>
      </c>
      <c r="C182" s="100"/>
      <c r="D182" s="100"/>
      <c r="E182" s="100"/>
      <c r="F182" s="100"/>
      <c r="G182" s="100"/>
      <c r="H182" s="100"/>
      <c r="I182" s="100"/>
      <c r="J182" s="100"/>
      <c r="K182" s="100"/>
      <c r="L182" s="101"/>
      <c r="M182" s="135"/>
      <c r="N182" s="136"/>
      <c r="O182" s="48"/>
    </row>
    <row r="183" spans="1:15" s="14" customFormat="1" ht="16.5" customHeight="1" x14ac:dyDescent="0.25">
      <c r="A183" s="16"/>
      <c r="B183" s="72" t="s">
        <v>192</v>
      </c>
      <c r="C183" s="100"/>
      <c r="D183" s="100"/>
      <c r="E183" s="100"/>
      <c r="F183" s="100"/>
      <c r="G183" s="100"/>
      <c r="H183" s="100"/>
      <c r="I183" s="100"/>
      <c r="J183" s="100"/>
      <c r="K183" s="100"/>
      <c r="L183" s="100"/>
      <c r="M183" s="100"/>
      <c r="N183" s="100"/>
      <c r="O183" s="48"/>
    </row>
    <row r="184" spans="1:15" s="14" customFormat="1" ht="16.5" customHeight="1" x14ac:dyDescent="0.25">
      <c r="A184" s="16"/>
      <c r="B184" s="72" t="s">
        <v>193</v>
      </c>
      <c r="C184" s="100"/>
      <c r="D184" s="100"/>
      <c r="E184" s="100"/>
      <c r="F184" s="100"/>
      <c r="G184" s="100"/>
      <c r="H184" s="100"/>
      <c r="I184" s="100"/>
      <c r="J184" s="100"/>
      <c r="K184" s="100"/>
      <c r="L184" s="100"/>
      <c r="M184" s="100"/>
      <c r="N184" s="100"/>
      <c r="O184" s="48"/>
    </row>
    <row r="185" spans="1:15" s="14" customFormat="1" ht="16.5" customHeight="1" x14ac:dyDescent="0.25">
      <c r="A185" s="16"/>
      <c r="B185" s="72" t="s">
        <v>194</v>
      </c>
      <c r="C185" s="100"/>
      <c r="D185" s="100"/>
      <c r="E185" s="100"/>
      <c r="F185" s="100"/>
      <c r="G185" s="100"/>
      <c r="H185" s="100"/>
      <c r="I185" s="100"/>
      <c r="J185" s="100"/>
      <c r="K185" s="100"/>
      <c r="L185" s="101"/>
      <c r="M185" s="135"/>
      <c r="N185" s="136"/>
      <c r="O185" s="48"/>
    </row>
    <row r="186" spans="1:15" s="14" customFormat="1" ht="16.5" customHeight="1" x14ac:dyDescent="0.25">
      <c r="A186" s="16"/>
      <c r="B186" s="204" t="s">
        <v>195</v>
      </c>
      <c r="C186" s="204"/>
      <c r="D186" s="204"/>
      <c r="E186" s="204"/>
      <c r="F186" s="204"/>
      <c r="G186" s="204"/>
      <c r="H186" s="204"/>
      <c r="I186" s="204"/>
      <c r="J186" s="204"/>
      <c r="K186" s="204"/>
      <c r="L186" s="204"/>
      <c r="M186" s="204"/>
      <c r="N186" s="204"/>
      <c r="O186" s="48"/>
    </row>
    <row r="187" spans="1:15" s="14" customFormat="1" ht="16.5" customHeight="1" x14ac:dyDescent="0.25">
      <c r="A187" s="16"/>
      <c r="B187" s="204" t="s">
        <v>196</v>
      </c>
      <c r="C187" s="204"/>
      <c r="D187" s="204"/>
      <c r="E187" s="204"/>
      <c r="F187" s="204"/>
      <c r="G187" s="204"/>
      <c r="H187" s="204"/>
      <c r="I187" s="204"/>
      <c r="J187" s="204"/>
      <c r="K187" s="204"/>
      <c r="L187" s="204"/>
      <c r="M187" s="204"/>
      <c r="N187" s="204"/>
      <c r="O187" s="48"/>
    </row>
    <row r="188" spans="1:15" s="14" customFormat="1" ht="16.5" customHeight="1" x14ac:dyDescent="0.25">
      <c r="A188" s="16"/>
      <c r="B188" s="204"/>
      <c r="C188" s="204"/>
      <c r="D188" s="204"/>
      <c r="E188" s="204"/>
      <c r="F188" s="204"/>
      <c r="G188" s="204"/>
      <c r="H188" s="204"/>
      <c r="I188" s="204"/>
      <c r="J188" s="204"/>
      <c r="K188" s="204"/>
      <c r="L188" s="204"/>
      <c r="M188" s="204"/>
      <c r="N188" s="204"/>
      <c r="O188" s="48"/>
    </row>
    <row r="189" spans="1:15" s="14" customFormat="1" ht="16.5" customHeight="1" x14ac:dyDescent="0.25">
      <c r="A189" s="16"/>
      <c r="B189" s="72" t="s">
        <v>197</v>
      </c>
      <c r="C189" s="100"/>
      <c r="D189" s="100"/>
      <c r="E189" s="100"/>
      <c r="F189" s="100"/>
      <c r="G189" s="100"/>
      <c r="H189" s="100"/>
      <c r="I189" s="100"/>
      <c r="J189" s="100"/>
      <c r="K189" s="100"/>
      <c r="L189" s="101"/>
      <c r="M189" s="135"/>
      <c r="N189" s="136"/>
      <c r="O189" s="48"/>
    </row>
    <row r="190" spans="1:15" s="14" customFormat="1" ht="16.5" customHeight="1" x14ac:dyDescent="0.25">
      <c r="A190" s="16"/>
      <c r="B190" s="204" t="s">
        <v>198</v>
      </c>
      <c r="C190" s="204"/>
      <c r="D190" s="204"/>
      <c r="E190" s="204"/>
      <c r="F190" s="204"/>
      <c r="G190" s="204"/>
      <c r="H190" s="204"/>
      <c r="I190" s="204"/>
      <c r="J190" s="204"/>
      <c r="K190" s="204"/>
      <c r="L190" s="204"/>
      <c r="M190" s="204"/>
      <c r="N190" s="204"/>
      <c r="O190" s="48"/>
    </row>
    <row r="191" spans="1:15" s="14" customFormat="1" ht="16.5" customHeight="1" x14ac:dyDescent="0.25">
      <c r="A191" s="39"/>
      <c r="B191" s="204"/>
      <c r="C191" s="204"/>
      <c r="D191" s="204"/>
      <c r="E191" s="204"/>
      <c r="F191" s="204"/>
      <c r="G191" s="204"/>
      <c r="H191" s="204"/>
      <c r="I191" s="204"/>
      <c r="J191" s="204"/>
      <c r="K191" s="204"/>
      <c r="L191" s="204"/>
      <c r="M191" s="204"/>
      <c r="N191" s="204"/>
      <c r="O191" s="48"/>
    </row>
    <row r="192" spans="1:15" s="14" customFormat="1" ht="16.5" customHeight="1" x14ac:dyDescent="0.25">
      <c r="A192" s="27"/>
      <c r="B192" s="81" t="s">
        <v>421</v>
      </c>
      <c r="C192" s="82"/>
      <c r="D192" s="82"/>
      <c r="E192" s="82"/>
      <c r="F192" s="82"/>
      <c r="G192" s="82"/>
      <c r="H192" s="82"/>
      <c r="I192" s="82"/>
      <c r="J192" s="82"/>
      <c r="K192" s="83"/>
      <c r="L192" s="83"/>
      <c r="M192" s="83"/>
      <c r="N192" s="83"/>
      <c r="O192" s="84"/>
    </row>
    <row r="193" spans="1:15" s="69" customFormat="1" ht="16.5" customHeight="1" x14ac:dyDescent="0.25">
      <c r="A193" s="16"/>
      <c r="B193" s="46"/>
      <c r="C193" s="12"/>
      <c r="D193" s="12"/>
      <c r="E193" s="12"/>
      <c r="F193" s="12"/>
      <c r="G193" s="12"/>
      <c r="H193" s="12"/>
      <c r="I193" s="12"/>
      <c r="J193" s="12"/>
      <c r="K193" s="12"/>
      <c r="L193" s="96"/>
      <c r="M193" s="12"/>
      <c r="N193" s="99"/>
      <c r="O193" s="48"/>
    </row>
    <row r="194" spans="1:15" s="14" customFormat="1" ht="16.5" customHeight="1" x14ac:dyDescent="0.25">
      <c r="A194" s="85" t="s">
        <v>199</v>
      </c>
      <c r="B194" s="86" t="s">
        <v>37</v>
      </c>
      <c r="C194" s="40"/>
      <c r="D194" s="40"/>
      <c r="E194" s="40"/>
      <c r="F194" s="40"/>
      <c r="G194" s="40"/>
      <c r="H194" s="40"/>
      <c r="I194" s="40"/>
      <c r="J194" s="41"/>
      <c r="K194" s="41"/>
      <c r="L194" s="41" t="s">
        <v>401</v>
      </c>
      <c r="M194" s="41" t="s">
        <v>426</v>
      </c>
      <c r="N194" s="41" t="s">
        <v>417</v>
      </c>
      <c r="O194" s="42" t="s">
        <v>48</v>
      </c>
    </row>
    <row r="195" spans="1:15" s="14" customFormat="1" ht="16.5" customHeight="1" x14ac:dyDescent="0.25">
      <c r="A195" s="85" t="s">
        <v>200</v>
      </c>
      <c r="B195" s="37" t="s">
        <v>10</v>
      </c>
      <c r="C195" s="43"/>
      <c r="D195" s="43"/>
      <c r="E195" s="43"/>
      <c r="F195" s="43"/>
      <c r="G195" s="12"/>
      <c r="H195" s="12"/>
      <c r="I195" s="12"/>
      <c r="J195" s="12"/>
      <c r="K195" s="12"/>
      <c r="L195" s="137" t="s">
        <v>22</v>
      </c>
      <c r="M195" s="70" t="s">
        <v>22</v>
      </c>
      <c r="N195" s="70" t="s">
        <v>22</v>
      </c>
      <c r="O195" s="45" t="s">
        <v>7</v>
      </c>
    </row>
    <row r="196" spans="1:15" ht="16.5" customHeight="1" x14ac:dyDescent="0.25">
      <c r="A196" s="85" t="s">
        <v>201</v>
      </c>
      <c r="B196" s="46" t="s">
        <v>8</v>
      </c>
      <c r="C196" s="43"/>
      <c r="D196" s="43"/>
      <c r="E196" s="43"/>
      <c r="F196" s="43"/>
      <c r="G196" s="12"/>
      <c r="H196" s="12"/>
      <c r="I196" s="12"/>
      <c r="J196" s="12"/>
      <c r="K196" s="12"/>
      <c r="L196" s="3">
        <v>0</v>
      </c>
      <c r="M196" s="44">
        <v>100</v>
      </c>
      <c r="N196" s="44">
        <v>191</v>
      </c>
      <c r="O196" s="45">
        <f>IF(L196=0, 0, IF(L196=1, N196, M196*L196))</f>
        <v>0</v>
      </c>
    </row>
    <row r="197" spans="1:15" s="85" customFormat="1" ht="16.5" customHeight="1" x14ac:dyDescent="0.25">
      <c r="A197" s="16"/>
      <c r="B197" s="46"/>
      <c r="C197" s="12"/>
      <c r="D197" s="12"/>
      <c r="E197" s="12"/>
      <c r="F197" s="12"/>
      <c r="G197" s="12"/>
      <c r="H197" s="12"/>
      <c r="I197" s="12"/>
      <c r="J197" s="12"/>
      <c r="K197" s="70"/>
      <c r="L197" s="138"/>
      <c r="M197" s="138"/>
      <c r="N197" s="138"/>
      <c r="O197" s="139"/>
    </row>
    <row r="198" spans="1:15" s="95" customFormat="1" ht="16.5" customHeight="1" x14ac:dyDescent="0.25">
      <c r="A198" s="92"/>
      <c r="B198" s="86" t="s">
        <v>427</v>
      </c>
      <c r="C198" s="93"/>
      <c r="D198" s="93"/>
      <c r="E198" s="93"/>
      <c r="F198" s="93"/>
      <c r="G198" s="93"/>
      <c r="H198" s="93"/>
      <c r="I198" s="93"/>
      <c r="J198" s="93"/>
      <c r="K198" s="93"/>
      <c r="L198" s="93"/>
      <c r="M198" s="93"/>
      <c r="N198" s="93"/>
      <c r="O198" s="140"/>
    </row>
    <row r="199" spans="1:15" s="85" customFormat="1" ht="16.5" customHeight="1" x14ac:dyDescent="0.25">
      <c r="A199" s="16"/>
      <c r="B199" s="46"/>
      <c r="C199" s="12"/>
      <c r="D199" s="12"/>
      <c r="E199" s="12"/>
      <c r="F199" s="12"/>
      <c r="G199" s="12"/>
      <c r="H199" s="12"/>
      <c r="I199" s="12"/>
      <c r="J199" s="12"/>
      <c r="K199" s="70"/>
      <c r="L199" s="141"/>
      <c r="M199" s="141"/>
      <c r="N199" s="99"/>
      <c r="O199" s="139"/>
    </row>
    <row r="200" spans="1:15" s="14" customFormat="1" ht="16.5" customHeight="1" x14ac:dyDescent="0.25">
      <c r="A200" s="85" t="s">
        <v>199</v>
      </c>
      <c r="B200" s="115" t="s">
        <v>419</v>
      </c>
      <c r="C200" s="116"/>
      <c r="D200" s="40"/>
      <c r="E200" s="40"/>
      <c r="F200" s="40"/>
      <c r="G200" s="40"/>
      <c r="H200" s="40"/>
      <c r="I200" s="40"/>
      <c r="J200" s="40"/>
      <c r="K200" s="40"/>
      <c r="L200" s="41" t="s">
        <v>416</v>
      </c>
      <c r="M200" s="41" t="s">
        <v>401</v>
      </c>
      <c r="N200" s="41" t="s">
        <v>426</v>
      </c>
      <c r="O200" s="94" t="s">
        <v>48</v>
      </c>
    </row>
    <row r="201" spans="1:15" s="14" customFormat="1" ht="16.5" customHeight="1" x14ac:dyDescent="0.25">
      <c r="A201" s="85" t="s">
        <v>200</v>
      </c>
      <c r="B201" s="12"/>
      <c r="C201" s="37" t="s">
        <v>10</v>
      </c>
      <c r="D201" s="43"/>
      <c r="E201" s="43"/>
      <c r="F201" s="43"/>
      <c r="G201" s="12"/>
      <c r="H201" s="12"/>
      <c r="I201" s="12"/>
      <c r="J201" s="12"/>
      <c r="K201" s="12"/>
      <c r="L201" s="3">
        <v>0</v>
      </c>
      <c r="M201" s="3">
        <v>0</v>
      </c>
      <c r="N201" s="142">
        <v>581</v>
      </c>
      <c r="O201" s="45">
        <f>IF(N201 = "Isento", "Isento", $L$201 * M201 * N201)</f>
        <v>0</v>
      </c>
    </row>
    <row r="202" spans="1:15" ht="16.5" customHeight="1" x14ac:dyDescent="0.25">
      <c r="A202" s="85" t="s">
        <v>201</v>
      </c>
      <c r="B202" s="51"/>
      <c r="C202" s="46" t="s">
        <v>8</v>
      </c>
      <c r="D202" s="43"/>
      <c r="E202" s="43"/>
      <c r="F202" s="43"/>
      <c r="G202" s="12"/>
      <c r="H202" s="12"/>
      <c r="I202" s="12"/>
      <c r="L202" s="12"/>
      <c r="M202" s="3">
        <v>0</v>
      </c>
      <c r="N202" s="142">
        <v>993</v>
      </c>
      <c r="O202" s="45">
        <f>IF(N202 = "Isento", "Isento", $L$201 * M202 * N202)</f>
        <v>0</v>
      </c>
    </row>
    <row r="203" spans="1:15" ht="16.5" customHeight="1" x14ac:dyDescent="0.25">
      <c r="A203" s="16"/>
      <c r="B203" s="51"/>
      <c r="C203" s="46"/>
      <c r="D203" s="12"/>
      <c r="E203" s="12"/>
      <c r="F203" s="12"/>
      <c r="G203" s="12"/>
      <c r="H203" s="12"/>
      <c r="I203" s="12"/>
      <c r="L203" s="12"/>
      <c r="M203" s="70"/>
      <c r="N203" s="141"/>
      <c r="O203" s="139"/>
    </row>
    <row r="204" spans="1:15" ht="16.5" customHeight="1" x14ac:dyDescent="0.25">
      <c r="A204" s="85" t="s">
        <v>212</v>
      </c>
      <c r="B204" s="115" t="s">
        <v>420</v>
      </c>
      <c r="C204" s="40"/>
      <c r="D204" s="40"/>
      <c r="E204" s="40"/>
      <c r="F204" s="40"/>
      <c r="G204" s="40"/>
      <c r="H204" s="40"/>
      <c r="I204" s="40"/>
      <c r="J204" s="40"/>
      <c r="K204" s="40"/>
      <c r="L204" s="41" t="s">
        <v>416</v>
      </c>
      <c r="M204" s="41" t="s">
        <v>401</v>
      </c>
      <c r="N204" s="41" t="s">
        <v>426</v>
      </c>
      <c r="O204" s="94" t="s">
        <v>48</v>
      </c>
    </row>
    <row r="205" spans="1:15" ht="16.5" customHeight="1" x14ac:dyDescent="0.25">
      <c r="A205" s="85" t="s">
        <v>213</v>
      </c>
      <c r="B205" s="51"/>
      <c r="C205" s="37" t="s">
        <v>10</v>
      </c>
      <c r="D205" s="43"/>
      <c r="E205" s="43"/>
      <c r="F205" s="43"/>
      <c r="G205" s="12"/>
      <c r="H205" s="12"/>
      <c r="I205" s="12"/>
      <c r="L205" s="3">
        <v>0</v>
      </c>
      <c r="M205" s="3">
        <v>0</v>
      </c>
      <c r="N205" s="142">
        <v>967</v>
      </c>
      <c r="O205" s="45">
        <f>IF(N205 = "Isento", "Isento", $L$205 * M205 * N205)</f>
        <v>0</v>
      </c>
    </row>
    <row r="206" spans="1:15" ht="16.5" customHeight="1" x14ac:dyDescent="0.25">
      <c r="A206" s="85" t="s">
        <v>214</v>
      </c>
      <c r="B206" s="51"/>
      <c r="C206" s="46" t="s">
        <v>8</v>
      </c>
      <c r="D206" s="43"/>
      <c r="E206" s="43"/>
      <c r="F206" s="43"/>
      <c r="G206" s="12"/>
      <c r="H206" s="12"/>
      <c r="I206" s="12"/>
      <c r="L206" s="12"/>
      <c r="M206" s="3">
        <v>0</v>
      </c>
      <c r="N206" s="142">
        <v>1133</v>
      </c>
      <c r="O206" s="45">
        <f>IF(N206 = "Isento", "Isento", $L$205 * M206 * N206)</f>
        <v>0</v>
      </c>
    </row>
    <row r="207" spans="1:15" ht="16.5" customHeight="1" x14ac:dyDescent="0.25">
      <c r="A207" s="39"/>
      <c r="B207" s="127"/>
      <c r="C207" s="51"/>
      <c r="L207" s="143"/>
      <c r="N207" s="47"/>
      <c r="O207" s="52"/>
    </row>
    <row r="208" spans="1:15" ht="16.5" customHeight="1" x14ac:dyDescent="0.25">
      <c r="A208" s="16"/>
      <c r="B208" s="46" t="s">
        <v>402</v>
      </c>
      <c r="K208" s="4" t="s">
        <v>35</v>
      </c>
      <c r="L208" s="96">
        <v>0.7</v>
      </c>
      <c r="N208" s="96"/>
      <c r="O208" s="45">
        <f>IF(K208="sim",(SUM($O$201:$O$206)*L208),0)</f>
        <v>0</v>
      </c>
    </row>
    <row r="209" spans="1:15" ht="16.5" customHeight="1" x14ac:dyDescent="0.25">
      <c r="A209" s="16"/>
      <c r="B209" s="46" t="s">
        <v>403</v>
      </c>
      <c r="C209" s="12"/>
      <c r="D209" s="12"/>
      <c r="E209" s="12"/>
      <c r="F209" s="12"/>
      <c r="G209" s="12"/>
      <c r="H209" s="12"/>
      <c r="I209" s="12"/>
      <c r="J209" s="12"/>
      <c r="K209" s="4" t="s">
        <v>35</v>
      </c>
      <c r="L209" s="96">
        <v>0.5</v>
      </c>
      <c r="M209" s="12"/>
      <c r="N209" s="96"/>
      <c r="O209" s="45">
        <f t="shared" ref="O209:O210" si="7">IF(K209="sim",(SUM($O$201:$O$206)*L209),0)</f>
        <v>0</v>
      </c>
    </row>
    <row r="210" spans="1:15" ht="16.5" customHeight="1" x14ac:dyDescent="0.25">
      <c r="A210" s="16"/>
      <c r="B210" s="46" t="s">
        <v>404</v>
      </c>
      <c r="C210" s="12"/>
      <c r="D210" s="12"/>
      <c r="E210" s="12"/>
      <c r="F210" s="12"/>
      <c r="G210" s="12"/>
      <c r="H210" s="12"/>
      <c r="I210" s="12"/>
      <c r="J210" s="12"/>
      <c r="K210" s="4" t="s">
        <v>35</v>
      </c>
      <c r="L210" s="96">
        <v>1</v>
      </c>
      <c r="M210" s="12"/>
      <c r="N210" s="96"/>
      <c r="O210" s="45">
        <f t="shared" si="7"/>
        <v>0</v>
      </c>
    </row>
    <row r="211" spans="1:15" ht="16.5" customHeight="1" x14ac:dyDescent="0.25">
      <c r="A211" s="16"/>
      <c r="B211" s="46"/>
      <c r="C211" s="12"/>
      <c r="D211" s="12"/>
      <c r="E211" s="12"/>
      <c r="F211" s="12"/>
      <c r="G211" s="12"/>
      <c r="H211" s="12"/>
      <c r="I211" s="12"/>
      <c r="J211" s="12"/>
      <c r="K211" s="70"/>
      <c r="L211" s="141"/>
      <c r="M211" s="141"/>
      <c r="N211" s="99"/>
      <c r="O211" s="139"/>
    </row>
    <row r="212" spans="1:15" ht="16.5" customHeight="1" x14ac:dyDescent="0.25">
      <c r="A212" s="16"/>
      <c r="B212" s="49" t="s">
        <v>4</v>
      </c>
      <c r="C212" s="51"/>
      <c r="L212" s="143"/>
      <c r="N212" s="47"/>
      <c r="O212" s="139"/>
    </row>
    <row r="213" spans="1:15" ht="16.5" customHeight="1" x14ac:dyDescent="0.25">
      <c r="A213" s="16"/>
      <c r="B213" s="100" t="s">
        <v>202</v>
      </c>
      <c r="C213" s="100"/>
      <c r="D213" s="100"/>
      <c r="E213" s="100"/>
      <c r="F213" s="100"/>
      <c r="G213" s="100"/>
      <c r="H213" s="100"/>
      <c r="I213" s="100"/>
      <c r="J213" s="100"/>
      <c r="K213" s="100"/>
      <c r="L213" s="144"/>
      <c r="M213" s="100"/>
      <c r="N213" s="101"/>
      <c r="O213" s="139"/>
    </row>
    <row r="214" spans="1:15" ht="16.5" customHeight="1" x14ac:dyDescent="0.25">
      <c r="A214" s="16"/>
      <c r="B214" s="204" t="s">
        <v>203</v>
      </c>
      <c r="C214" s="204"/>
      <c r="D214" s="204"/>
      <c r="E214" s="204"/>
      <c r="F214" s="204"/>
      <c r="G214" s="204"/>
      <c r="H214" s="204"/>
      <c r="I214" s="204"/>
      <c r="J214" s="204"/>
      <c r="K214" s="204"/>
      <c r="L214" s="204"/>
      <c r="M214" s="204"/>
      <c r="N214" s="204"/>
      <c r="O214" s="139"/>
    </row>
    <row r="215" spans="1:15" ht="16.5" customHeight="1" x14ac:dyDescent="0.25">
      <c r="A215" s="16"/>
      <c r="B215" s="100" t="s">
        <v>204</v>
      </c>
      <c r="C215" s="100"/>
      <c r="D215" s="100"/>
      <c r="E215" s="100"/>
      <c r="F215" s="100"/>
      <c r="G215" s="100"/>
      <c r="H215" s="100"/>
      <c r="I215" s="100"/>
      <c r="J215" s="100"/>
      <c r="K215" s="100"/>
      <c r="L215" s="144"/>
      <c r="M215" s="100"/>
      <c r="N215" s="101"/>
      <c r="O215" s="139"/>
    </row>
    <row r="216" spans="1:15" ht="16.5" customHeight="1" x14ac:dyDescent="0.25">
      <c r="A216" s="16"/>
      <c r="B216" s="100" t="s">
        <v>182</v>
      </c>
      <c r="C216" s="100"/>
      <c r="D216" s="100"/>
      <c r="E216" s="100"/>
      <c r="F216" s="100"/>
      <c r="G216" s="100"/>
      <c r="H216" s="100"/>
      <c r="I216" s="100"/>
      <c r="J216" s="100"/>
      <c r="K216" s="100"/>
      <c r="L216" s="144"/>
      <c r="M216" s="100"/>
      <c r="N216" s="101"/>
      <c r="O216" s="139"/>
    </row>
    <row r="217" spans="1:15" ht="16.5" customHeight="1" x14ac:dyDescent="0.25">
      <c r="A217" s="16"/>
      <c r="B217" s="100" t="s">
        <v>183</v>
      </c>
      <c r="C217" s="100"/>
      <c r="D217" s="100"/>
      <c r="E217" s="100"/>
      <c r="F217" s="100"/>
      <c r="G217" s="100"/>
      <c r="H217" s="100"/>
      <c r="I217" s="100"/>
      <c r="J217" s="100"/>
      <c r="K217" s="100"/>
      <c r="L217" s="144"/>
      <c r="M217" s="100"/>
      <c r="N217" s="101"/>
      <c r="O217" s="139"/>
    </row>
    <row r="218" spans="1:15" ht="16.5" customHeight="1" x14ac:dyDescent="0.25">
      <c r="A218" s="16"/>
      <c r="B218" s="100"/>
      <c r="C218" s="100"/>
      <c r="D218" s="100"/>
      <c r="E218" s="100"/>
      <c r="F218" s="100"/>
      <c r="G218" s="100"/>
      <c r="H218" s="100"/>
      <c r="I218" s="100"/>
      <c r="J218" s="100"/>
      <c r="K218" s="100"/>
      <c r="L218" s="144"/>
      <c r="M218" s="100"/>
      <c r="N218" s="101"/>
      <c r="O218" s="139"/>
    </row>
    <row r="219" spans="1:15" s="14" customFormat="1" ht="16.5" customHeight="1" x14ac:dyDescent="0.25">
      <c r="A219" s="27"/>
      <c r="B219" s="81" t="s">
        <v>422</v>
      </c>
      <c r="C219" s="82"/>
      <c r="D219" s="82"/>
      <c r="E219" s="82"/>
      <c r="F219" s="82"/>
      <c r="G219" s="82"/>
      <c r="H219" s="82"/>
      <c r="I219" s="82"/>
      <c r="J219" s="82"/>
      <c r="K219" s="83"/>
      <c r="L219" s="83"/>
      <c r="M219" s="83"/>
      <c r="N219" s="83"/>
      <c r="O219" s="84"/>
    </row>
    <row r="220" spans="1:15" ht="16.5" customHeight="1" x14ac:dyDescent="0.25">
      <c r="A220" s="16"/>
      <c r="B220" s="46"/>
      <c r="C220" s="12"/>
      <c r="D220" s="12"/>
      <c r="E220" s="12"/>
      <c r="F220" s="12"/>
      <c r="G220" s="12"/>
      <c r="H220" s="12"/>
      <c r="I220" s="12"/>
      <c r="J220" s="12"/>
      <c r="K220" s="12"/>
      <c r="L220" s="12"/>
      <c r="M220" s="145"/>
      <c r="N220" s="12"/>
      <c r="O220" s="48"/>
    </row>
    <row r="221" spans="1:15" ht="16.5" customHeight="1" x14ac:dyDescent="0.25">
      <c r="A221" s="85" t="s">
        <v>215</v>
      </c>
      <c r="B221" s="115" t="s">
        <v>419</v>
      </c>
      <c r="C221" s="40"/>
      <c r="D221" s="40"/>
      <c r="E221" s="40"/>
      <c r="F221" s="40"/>
      <c r="G221" s="40"/>
      <c r="H221" s="40"/>
      <c r="I221" s="40"/>
      <c r="J221" s="40"/>
      <c r="K221" s="40"/>
      <c r="L221" s="41" t="s">
        <v>416</v>
      </c>
      <c r="M221" s="41" t="s">
        <v>401</v>
      </c>
      <c r="N221" s="41" t="s">
        <v>426</v>
      </c>
      <c r="O221" s="42" t="s">
        <v>48</v>
      </c>
    </row>
    <row r="222" spans="1:15" ht="16.5" customHeight="1" x14ac:dyDescent="0.25">
      <c r="A222" s="146" t="s">
        <v>216</v>
      </c>
      <c r="B222" s="102" t="s">
        <v>217</v>
      </c>
      <c r="C222" s="12"/>
      <c r="D222" s="12"/>
      <c r="E222" s="12"/>
      <c r="F222" s="12"/>
      <c r="G222" s="12"/>
      <c r="H222" s="12"/>
      <c r="I222" s="12"/>
      <c r="J222" s="12"/>
      <c r="K222" s="12"/>
      <c r="L222" s="70" t="s">
        <v>22</v>
      </c>
      <c r="M222" s="70" t="s">
        <v>22</v>
      </c>
      <c r="N222" s="70" t="s">
        <v>22</v>
      </c>
      <c r="O222" s="90" t="s">
        <v>7</v>
      </c>
    </row>
    <row r="223" spans="1:15" ht="16.5" customHeight="1" x14ac:dyDescent="0.25">
      <c r="A223" s="85" t="s">
        <v>218</v>
      </c>
      <c r="B223" s="106" t="s">
        <v>219</v>
      </c>
      <c r="C223" s="51"/>
      <c r="L223" s="3">
        <v>0</v>
      </c>
      <c r="M223" s="3">
        <v>0</v>
      </c>
      <c r="N223" s="142">
        <v>104</v>
      </c>
      <c r="O223" s="45">
        <f>IF(N223 = "Isento", "Isento", $L$223 * M223 * N223)</f>
        <v>0</v>
      </c>
    </row>
    <row r="224" spans="1:15" ht="16.5" customHeight="1" x14ac:dyDescent="0.25">
      <c r="A224" s="39"/>
      <c r="B224" s="106"/>
      <c r="C224" s="51"/>
      <c r="O224" s="52"/>
    </row>
    <row r="225" spans="1:15" ht="16.5" customHeight="1" x14ac:dyDescent="0.25">
      <c r="A225" s="85" t="s">
        <v>215</v>
      </c>
      <c r="B225" s="115" t="s">
        <v>420</v>
      </c>
      <c r="C225" s="40"/>
      <c r="D225" s="40"/>
      <c r="E225" s="40"/>
      <c r="F225" s="40"/>
      <c r="G225" s="40"/>
      <c r="H225" s="40"/>
      <c r="I225" s="40"/>
      <c r="J225" s="40"/>
      <c r="K225" s="40"/>
      <c r="L225" s="41" t="s">
        <v>416</v>
      </c>
      <c r="M225" s="41" t="s">
        <v>401</v>
      </c>
      <c r="N225" s="41"/>
      <c r="O225" s="42" t="s">
        <v>48</v>
      </c>
    </row>
    <row r="226" spans="1:15" ht="16.5" customHeight="1" x14ac:dyDescent="0.25">
      <c r="A226" s="146" t="s">
        <v>216</v>
      </c>
      <c r="B226" s="102" t="s">
        <v>217</v>
      </c>
      <c r="C226" s="12"/>
      <c r="D226" s="12"/>
      <c r="E226" s="12"/>
      <c r="F226" s="12"/>
      <c r="G226" s="12"/>
      <c r="H226" s="12"/>
      <c r="I226" s="12"/>
      <c r="J226" s="12"/>
      <c r="K226" s="12"/>
      <c r="L226" s="70" t="s">
        <v>22</v>
      </c>
      <c r="M226" s="70" t="s">
        <v>22</v>
      </c>
      <c r="N226" s="70" t="s">
        <v>22</v>
      </c>
      <c r="O226" s="90" t="s">
        <v>7</v>
      </c>
    </row>
    <row r="227" spans="1:15" ht="16.5" customHeight="1" x14ac:dyDescent="0.25">
      <c r="A227" s="85" t="s">
        <v>218</v>
      </c>
      <c r="B227" s="106" t="s">
        <v>219</v>
      </c>
      <c r="C227" s="51"/>
      <c r="L227" s="3">
        <v>0</v>
      </c>
      <c r="M227" s="3">
        <v>0</v>
      </c>
      <c r="N227" s="142">
        <v>177</v>
      </c>
      <c r="O227" s="45">
        <f>IF(N227 = "Isento", "Isento", $L$227 * M227 * N227)</f>
        <v>0</v>
      </c>
    </row>
    <row r="228" spans="1:15" ht="16.5" customHeight="1" x14ac:dyDescent="0.25">
      <c r="A228" s="39"/>
      <c r="B228" s="127"/>
      <c r="C228" s="51"/>
      <c r="O228" s="52"/>
    </row>
    <row r="229" spans="1:15" ht="16.5" customHeight="1" x14ac:dyDescent="0.25">
      <c r="A229" s="39"/>
      <c r="B229" s="100" t="s">
        <v>202</v>
      </c>
      <c r="C229" s="51"/>
      <c r="O229" s="52"/>
    </row>
    <row r="230" spans="1:15" ht="16.5" customHeight="1" x14ac:dyDescent="0.25">
      <c r="A230" s="39"/>
      <c r="B230" s="127"/>
      <c r="C230" s="51"/>
      <c r="M230" s="47"/>
      <c r="N230" s="147"/>
      <c r="O230" s="48"/>
    </row>
    <row r="231" spans="1:15" ht="16.5" customHeight="1" x14ac:dyDescent="0.25">
      <c r="A231" s="208" t="s">
        <v>220</v>
      </c>
      <c r="B231" s="214" t="s">
        <v>132</v>
      </c>
      <c r="C231" s="214"/>
      <c r="D231" s="214"/>
      <c r="E231" s="214"/>
      <c r="F231" s="214"/>
      <c r="G231" s="214"/>
      <c r="H231" s="214"/>
      <c r="I231" s="214"/>
      <c r="J231" s="214"/>
      <c r="K231" s="209" t="s">
        <v>407</v>
      </c>
      <c r="L231" s="209"/>
      <c r="M231" s="209"/>
      <c r="N231" s="209"/>
      <c r="O231" s="210"/>
    </row>
    <row r="232" spans="1:15" ht="16.5" customHeight="1" x14ac:dyDescent="0.25">
      <c r="A232" s="208"/>
      <c r="B232" s="214"/>
      <c r="C232" s="214"/>
      <c r="D232" s="214"/>
      <c r="E232" s="214"/>
      <c r="F232" s="214"/>
      <c r="G232" s="214"/>
      <c r="H232" s="214"/>
      <c r="I232" s="214"/>
      <c r="J232" s="214"/>
      <c r="K232" s="211">
        <f>O235+O239+O241+O240</f>
        <v>0</v>
      </c>
      <c r="L232" s="209"/>
      <c r="M232" s="209"/>
      <c r="N232" s="209"/>
      <c r="O232" s="210"/>
    </row>
    <row r="233" spans="1:15" ht="16.5" customHeight="1" x14ac:dyDescent="0.25">
      <c r="A233" s="148"/>
      <c r="B233" s="149"/>
      <c r="C233" s="149"/>
      <c r="D233" s="149"/>
      <c r="E233" s="149"/>
      <c r="F233" s="149"/>
      <c r="G233" s="149"/>
      <c r="H233" s="149"/>
      <c r="I233" s="149"/>
      <c r="J233" s="149"/>
      <c r="K233" s="149"/>
      <c r="L233" s="149"/>
      <c r="M233" s="149"/>
      <c r="N233" s="149"/>
      <c r="O233" s="150"/>
    </row>
    <row r="234" spans="1:15" ht="16.5" customHeight="1" x14ac:dyDescent="0.25">
      <c r="A234" s="39" t="s">
        <v>221</v>
      </c>
      <c r="B234" s="40" t="s">
        <v>222</v>
      </c>
      <c r="C234" s="40"/>
      <c r="D234" s="40"/>
      <c r="E234" s="40"/>
      <c r="F234" s="40"/>
      <c r="G234" s="40"/>
      <c r="H234" s="40"/>
      <c r="I234" s="40"/>
      <c r="J234" s="40"/>
      <c r="K234" s="41" t="s">
        <v>405</v>
      </c>
      <c r="L234" s="41" t="s">
        <v>5</v>
      </c>
      <c r="M234" s="41" t="s">
        <v>405</v>
      </c>
      <c r="N234" s="41" t="s">
        <v>6</v>
      </c>
      <c r="O234" s="42" t="s">
        <v>48</v>
      </c>
    </row>
    <row r="235" spans="1:15" ht="16.5" customHeight="1" x14ac:dyDescent="0.25">
      <c r="A235" s="39"/>
      <c r="B235" s="127" t="s">
        <v>102</v>
      </c>
      <c r="C235" s="138"/>
      <c r="D235" s="138"/>
      <c r="E235" s="138"/>
      <c r="F235" s="138"/>
      <c r="G235" s="138"/>
      <c r="H235" s="138"/>
      <c r="I235" s="138"/>
      <c r="J235" s="138"/>
      <c r="K235" s="3">
        <v>0</v>
      </c>
      <c r="L235" s="44">
        <v>129</v>
      </c>
      <c r="M235" s="3">
        <v>0</v>
      </c>
      <c r="N235" s="44">
        <v>129</v>
      </c>
      <c r="O235" s="45">
        <f>(K235*L235)+(M235*N235)</f>
        <v>0</v>
      </c>
    </row>
    <row r="236" spans="1:15" ht="16.5" customHeight="1" x14ac:dyDescent="0.25">
      <c r="A236" s="39" t="s">
        <v>223</v>
      </c>
      <c r="B236" s="127" t="s">
        <v>224</v>
      </c>
      <c r="C236" s="51"/>
      <c r="N236" s="70" t="s">
        <v>130</v>
      </c>
      <c r="O236" s="48"/>
    </row>
    <row r="237" spans="1:15" ht="16.5" customHeight="1" x14ac:dyDescent="0.25">
      <c r="A237" s="39" t="s">
        <v>225</v>
      </c>
      <c r="B237" s="127" t="s">
        <v>226</v>
      </c>
      <c r="C237" s="51"/>
      <c r="N237" s="70" t="s">
        <v>130</v>
      </c>
      <c r="O237" s="48"/>
    </row>
    <row r="238" spans="1:15" ht="16.5" customHeight="1" x14ac:dyDescent="0.25">
      <c r="A238" s="39" t="s">
        <v>227</v>
      </c>
      <c r="B238" s="127" t="s">
        <v>228</v>
      </c>
      <c r="C238" s="51"/>
      <c r="N238" s="47"/>
      <c r="O238" s="48"/>
    </row>
    <row r="239" spans="1:15" s="14" customFormat="1" ht="16.5" customHeight="1" x14ac:dyDescent="0.25">
      <c r="A239" s="39" t="s">
        <v>229</v>
      </c>
      <c r="B239" s="98" t="s">
        <v>230</v>
      </c>
      <c r="C239" s="51"/>
      <c r="D239" s="51"/>
      <c r="E239" s="51"/>
      <c r="F239" s="51"/>
      <c r="G239" s="51"/>
      <c r="H239" s="51"/>
      <c r="I239" s="51"/>
      <c r="J239" s="51"/>
      <c r="K239" s="3">
        <v>0</v>
      </c>
      <c r="L239" s="44">
        <v>788</v>
      </c>
      <c r="M239" s="3">
        <v>0</v>
      </c>
      <c r="N239" s="44">
        <v>788</v>
      </c>
      <c r="O239" s="45">
        <f>(K239*L239)+(M239*N239)</f>
        <v>0</v>
      </c>
    </row>
    <row r="240" spans="1:15" s="14" customFormat="1" ht="16.5" customHeight="1" x14ac:dyDescent="0.25">
      <c r="A240" s="39" t="s">
        <v>231</v>
      </c>
      <c r="B240" s="98" t="s">
        <v>232</v>
      </c>
      <c r="C240" s="51"/>
      <c r="D240" s="51"/>
      <c r="E240" s="51"/>
      <c r="F240" s="51"/>
      <c r="G240" s="51"/>
      <c r="H240" s="51"/>
      <c r="I240" s="51"/>
      <c r="J240" s="51"/>
      <c r="K240" s="3">
        <v>0</v>
      </c>
      <c r="L240" s="44">
        <v>197</v>
      </c>
      <c r="M240" s="3">
        <v>0</v>
      </c>
      <c r="N240" s="44">
        <v>197</v>
      </c>
      <c r="O240" s="45">
        <f>(K240*L240)+(M240*N240)</f>
        <v>0</v>
      </c>
    </row>
    <row r="241" spans="1:15" s="14" customFormat="1" ht="16.5" customHeight="1" x14ac:dyDescent="0.25">
      <c r="A241" s="39" t="s">
        <v>233</v>
      </c>
      <c r="B241" s="98" t="s">
        <v>234</v>
      </c>
      <c r="C241" s="51"/>
      <c r="D241" s="51"/>
      <c r="E241" s="51"/>
      <c r="F241" s="51"/>
      <c r="G241" s="51"/>
      <c r="H241" s="51"/>
      <c r="I241" s="51"/>
      <c r="J241" s="51"/>
      <c r="K241" s="3">
        <v>0</v>
      </c>
      <c r="L241" s="44">
        <v>41</v>
      </c>
      <c r="M241" s="3">
        <v>0</v>
      </c>
      <c r="N241" s="44">
        <v>41</v>
      </c>
      <c r="O241" s="45">
        <f>(K241*L241)+(M241*N241)</f>
        <v>0</v>
      </c>
    </row>
    <row r="242" spans="1:15" s="14" customFormat="1" ht="16.5" customHeight="1" x14ac:dyDescent="0.25">
      <c r="A242" s="39" t="s">
        <v>235</v>
      </c>
      <c r="B242" s="127" t="s">
        <v>236</v>
      </c>
      <c r="C242" s="51"/>
      <c r="D242" s="51"/>
      <c r="E242" s="51"/>
      <c r="F242" s="51"/>
      <c r="G242" s="51"/>
      <c r="H242" s="51"/>
      <c r="I242" s="51"/>
      <c r="J242" s="51"/>
      <c r="K242" s="51"/>
      <c r="L242" s="51"/>
      <c r="M242" s="51"/>
      <c r="N242" s="70" t="s">
        <v>130</v>
      </c>
      <c r="O242" s="48"/>
    </row>
    <row r="243" spans="1:15" s="14" customFormat="1" ht="16.5" customHeight="1" x14ac:dyDescent="0.25">
      <c r="A243" s="39"/>
      <c r="B243" s="127"/>
      <c r="C243" s="51"/>
      <c r="D243" s="51"/>
      <c r="E243" s="51"/>
      <c r="F243" s="51"/>
      <c r="G243" s="51"/>
      <c r="H243" s="51"/>
      <c r="I243" s="51"/>
      <c r="J243" s="51"/>
      <c r="K243" s="51"/>
      <c r="L243" s="12"/>
      <c r="M243" s="47"/>
      <c r="N243" s="70"/>
      <c r="O243" s="48"/>
    </row>
    <row r="244" spans="1:15" s="14" customFormat="1" ht="16.5" customHeight="1" x14ac:dyDescent="0.25">
      <c r="A244" s="39" t="s">
        <v>237</v>
      </c>
      <c r="B244" s="40" t="s">
        <v>238</v>
      </c>
      <c r="C244" s="40"/>
      <c r="D244" s="40"/>
      <c r="E244" s="40"/>
      <c r="F244" s="40"/>
      <c r="G244" s="40"/>
      <c r="H244" s="40"/>
      <c r="I244" s="40"/>
      <c r="J244" s="40"/>
      <c r="K244" s="215" t="s">
        <v>130</v>
      </c>
      <c r="L244" s="215"/>
      <c r="M244" s="215"/>
      <c r="N244" s="215"/>
      <c r="O244" s="216"/>
    </row>
    <row r="245" spans="1:15" s="14" customFormat="1" ht="16.5" customHeight="1" x14ac:dyDescent="0.25">
      <c r="A245" s="39"/>
      <c r="B245" s="127"/>
      <c r="C245" s="51"/>
      <c r="D245" s="51"/>
      <c r="E245" s="51"/>
      <c r="F245" s="51"/>
      <c r="G245" s="51"/>
      <c r="H245" s="51"/>
      <c r="I245" s="51"/>
      <c r="J245" s="51"/>
      <c r="K245" s="51"/>
      <c r="L245" s="51"/>
      <c r="M245" s="151"/>
      <c r="N245" s="137"/>
      <c r="O245" s="152"/>
    </row>
    <row r="246" spans="1:15" s="14" customFormat="1" ht="16.5" customHeight="1" x14ac:dyDescent="0.25">
      <c r="A246" s="39" t="s">
        <v>239</v>
      </c>
      <c r="B246" s="40" t="s">
        <v>240</v>
      </c>
      <c r="C246" s="40"/>
      <c r="D246" s="40"/>
      <c r="E246" s="40"/>
      <c r="F246" s="40"/>
      <c r="G246" s="40"/>
      <c r="H246" s="40"/>
      <c r="I246" s="40"/>
      <c r="J246" s="40"/>
      <c r="K246" s="215" t="s">
        <v>130</v>
      </c>
      <c r="L246" s="215"/>
      <c r="M246" s="215"/>
      <c r="N246" s="215"/>
      <c r="O246" s="216"/>
    </row>
    <row r="247" spans="1:15" s="14" customFormat="1" ht="16.5" customHeight="1" x14ac:dyDescent="0.25">
      <c r="A247" s="39"/>
      <c r="B247" s="46"/>
      <c r="C247" s="12"/>
      <c r="D247" s="12"/>
      <c r="E247" s="12"/>
      <c r="F247" s="12"/>
      <c r="G247" s="12"/>
      <c r="H247" s="12"/>
      <c r="I247" s="12"/>
      <c r="J247" s="12"/>
      <c r="K247" s="12"/>
      <c r="L247" s="12"/>
      <c r="M247" s="47"/>
      <c r="N247" s="70"/>
      <c r="O247" s="48"/>
    </row>
    <row r="248" spans="1:15" s="153" customFormat="1" ht="16.5" customHeight="1" x14ac:dyDescent="0.25">
      <c r="A248" s="39"/>
      <c r="B248" s="235" t="s">
        <v>241</v>
      </c>
      <c r="C248" s="235"/>
      <c r="D248" s="235"/>
      <c r="E248" s="235"/>
      <c r="F248" s="235"/>
      <c r="G248" s="235"/>
      <c r="H248" s="235"/>
      <c r="I248" s="235"/>
      <c r="J248" s="235"/>
      <c r="K248" s="235"/>
      <c r="L248" s="235"/>
      <c r="M248" s="235"/>
      <c r="N248" s="235"/>
      <c r="O248" s="236"/>
    </row>
    <row r="249" spans="1:15" s="14" customFormat="1" ht="16.5" customHeight="1" x14ac:dyDescent="0.25">
      <c r="A249" s="39"/>
      <c r="B249" s="235"/>
      <c r="C249" s="235"/>
      <c r="D249" s="235"/>
      <c r="E249" s="235"/>
      <c r="F249" s="235"/>
      <c r="G249" s="235"/>
      <c r="H249" s="235"/>
      <c r="I249" s="235"/>
      <c r="J249" s="235"/>
      <c r="K249" s="235"/>
      <c r="L249" s="235"/>
      <c r="M249" s="235"/>
      <c r="N249" s="235"/>
      <c r="O249" s="236"/>
    </row>
    <row r="250" spans="1:15" s="14" customFormat="1" ht="16.5" customHeight="1" x14ac:dyDescent="0.25">
      <c r="A250" s="208" t="s">
        <v>242</v>
      </c>
      <c r="B250" s="214" t="s">
        <v>243</v>
      </c>
      <c r="C250" s="214"/>
      <c r="D250" s="214"/>
      <c r="E250" s="214"/>
      <c r="F250" s="214"/>
      <c r="G250" s="214"/>
      <c r="H250" s="214"/>
      <c r="I250" s="214"/>
      <c r="J250" s="214"/>
      <c r="K250" s="214"/>
      <c r="L250" s="214"/>
      <c r="M250" s="214"/>
      <c r="N250" s="214"/>
      <c r="O250" s="241"/>
    </row>
    <row r="251" spans="1:15" s="14" customFormat="1" ht="16.5" customHeight="1" x14ac:dyDescent="0.25">
      <c r="A251" s="208"/>
      <c r="B251" s="214"/>
      <c r="C251" s="214"/>
      <c r="D251" s="214"/>
      <c r="E251" s="214"/>
      <c r="F251" s="214"/>
      <c r="G251" s="214"/>
      <c r="H251" s="214"/>
      <c r="I251" s="214"/>
      <c r="J251" s="214"/>
      <c r="K251" s="214"/>
      <c r="L251" s="214"/>
      <c r="M251" s="214"/>
      <c r="N251" s="214"/>
      <c r="O251" s="241"/>
    </row>
    <row r="252" spans="1:15" s="14" customFormat="1" ht="16.5" customHeight="1" x14ac:dyDescent="0.25">
      <c r="A252" s="148"/>
      <c r="B252" s="149"/>
      <c r="C252" s="149"/>
      <c r="D252" s="149"/>
      <c r="E252" s="149"/>
      <c r="F252" s="149"/>
      <c r="G252" s="149"/>
      <c r="H252" s="149"/>
      <c r="I252" s="149"/>
      <c r="J252" s="149"/>
      <c r="K252" s="149"/>
      <c r="L252" s="149"/>
      <c r="M252" s="149"/>
      <c r="N252" s="149"/>
      <c r="O252" s="150"/>
    </row>
    <row r="253" spans="1:15" s="14" customFormat="1" ht="16.5" customHeight="1" x14ac:dyDescent="0.25">
      <c r="A253" s="39" t="s">
        <v>244</v>
      </c>
      <c r="B253" s="205" t="s">
        <v>245</v>
      </c>
      <c r="C253" s="205"/>
      <c r="D253" s="205"/>
      <c r="E253" s="205"/>
      <c r="F253" s="205"/>
      <c r="G253" s="205"/>
      <c r="H253" s="205"/>
      <c r="I253" s="205"/>
      <c r="J253" s="205"/>
      <c r="K253" s="205"/>
      <c r="L253" s="62"/>
      <c r="M253" s="41" t="s">
        <v>5</v>
      </c>
      <c r="N253" s="41"/>
      <c r="O253" s="42" t="s">
        <v>6</v>
      </c>
    </row>
    <row r="254" spans="1:15" s="14" customFormat="1" ht="16.5" customHeight="1" x14ac:dyDescent="0.25">
      <c r="A254" s="39" t="s">
        <v>246</v>
      </c>
      <c r="B254" s="51" t="s">
        <v>36</v>
      </c>
      <c r="C254" s="51"/>
      <c r="D254" s="51"/>
      <c r="E254" s="51"/>
      <c r="F254" s="51"/>
      <c r="G254" s="51"/>
      <c r="H254" s="51"/>
      <c r="I254" s="51"/>
      <c r="J254" s="51"/>
      <c r="K254" s="51"/>
      <c r="L254" s="51"/>
      <c r="M254" s="206" t="s">
        <v>9</v>
      </c>
      <c r="N254" s="206"/>
      <c r="O254" s="207"/>
    </row>
    <row r="255" spans="1:15" s="14" customFormat="1" ht="16.5" customHeight="1" x14ac:dyDescent="0.25">
      <c r="A255" s="39" t="s">
        <v>247</v>
      </c>
      <c r="B255" s="51" t="s">
        <v>48</v>
      </c>
      <c r="C255" s="51"/>
      <c r="D255" s="51"/>
      <c r="E255" s="51"/>
      <c r="F255" s="51"/>
      <c r="G255" s="51"/>
      <c r="H255" s="51"/>
      <c r="I255" s="51"/>
      <c r="J255" s="51"/>
      <c r="K255" s="51"/>
      <c r="L255" s="51"/>
      <c r="M255" s="206" t="s">
        <v>9</v>
      </c>
      <c r="N255" s="206"/>
      <c r="O255" s="207"/>
    </row>
    <row r="256" spans="1:15" s="14" customFormat="1" ht="16.5" customHeight="1" x14ac:dyDescent="0.25">
      <c r="A256" s="39"/>
      <c r="B256" s="51"/>
      <c r="C256" s="51"/>
      <c r="D256" s="51"/>
      <c r="E256" s="51"/>
      <c r="F256" s="51"/>
      <c r="G256" s="51"/>
      <c r="H256" s="51"/>
      <c r="I256" s="51"/>
      <c r="J256" s="51"/>
      <c r="K256" s="51"/>
      <c r="L256" s="51"/>
      <c r="M256" s="51"/>
      <c r="N256" s="51"/>
      <c r="O256" s="52"/>
    </row>
    <row r="257" spans="1:15" s="14" customFormat="1" ht="16.5" customHeight="1" x14ac:dyDescent="0.25">
      <c r="A257" s="39" t="s">
        <v>248</v>
      </c>
      <c r="B257" s="205" t="s">
        <v>249</v>
      </c>
      <c r="C257" s="205"/>
      <c r="D257" s="205"/>
      <c r="E257" s="205"/>
      <c r="F257" s="205"/>
      <c r="G257" s="205"/>
      <c r="H257" s="205"/>
      <c r="I257" s="205"/>
      <c r="J257" s="205"/>
      <c r="K257" s="205"/>
      <c r="L257" s="62"/>
      <c r="M257" s="41" t="s">
        <v>5</v>
      </c>
      <c r="N257" s="41"/>
      <c r="O257" s="42" t="s">
        <v>6</v>
      </c>
    </row>
    <row r="258" spans="1:15" s="14" customFormat="1" ht="16.5" customHeight="1" x14ac:dyDescent="0.25">
      <c r="A258" s="39" t="s">
        <v>250</v>
      </c>
      <c r="B258" s="51" t="s">
        <v>36</v>
      </c>
      <c r="C258" s="51"/>
      <c r="D258" s="51"/>
      <c r="E258" s="51"/>
      <c r="F258" s="51"/>
      <c r="G258" s="51"/>
      <c r="H258" s="51"/>
      <c r="I258" s="51"/>
      <c r="J258" s="51"/>
      <c r="K258" s="51"/>
      <c r="L258" s="51"/>
      <c r="M258" s="206" t="s">
        <v>9</v>
      </c>
      <c r="N258" s="206"/>
      <c r="O258" s="207"/>
    </row>
    <row r="259" spans="1:15" s="14" customFormat="1" ht="16.5" customHeight="1" x14ac:dyDescent="0.25">
      <c r="A259" s="39" t="s">
        <v>251</v>
      </c>
      <c r="B259" s="51" t="s">
        <v>48</v>
      </c>
      <c r="C259" s="51"/>
      <c r="D259" s="51"/>
      <c r="E259" s="51"/>
      <c r="F259" s="51"/>
      <c r="G259" s="51"/>
      <c r="H259" s="51"/>
      <c r="I259" s="51"/>
      <c r="J259" s="51"/>
      <c r="K259" s="51"/>
      <c r="L259" s="51"/>
      <c r="M259" s="206" t="s">
        <v>9</v>
      </c>
      <c r="N259" s="206"/>
      <c r="O259" s="207"/>
    </row>
    <row r="260" spans="1:15" s="14" customFormat="1" ht="16.5" customHeight="1" x14ac:dyDescent="0.25">
      <c r="A260" s="39"/>
      <c r="B260" s="51"/>
      <c r="C260" s="51"/>
      <c r="D260" s="51"/>
      <c r="E260" s="51"/>
      <c r="F260" s="51"/>
      <c r="G260" s="51"/>
      <c r="H260" s="51"/>
      <c r="I260" s="51"/>
      <c r="J260" s="51"/>
      <c r="K260" s="51"/>
      <c r="L260" s="51"/>
      <c r="M260" s="137"/>
      <c r="N260" s="137"/>
      <c r="O260" s="52"/>
    </row>
    <row r="261" spans="1:15" s="14" customFormat="1" ht="16.5" customHeight="1" x14ac:dyDescent="0.25">
      <c r="A261" s="39"/>
      <c r="B261" s="154" t="s">
        <v>4</v>
      </c>
      <c r="C261" s="51"/>
      <c r="D261" s="51"/>
      <c r="E261" s="51"/>
      <c r="F261" s="51"/>
      <c r="G261" s="51"/>
      <c r="H261" s="51"/>
      <c r="I261" s="51"/>
      <c r="J261" s="51"/>
      <c r="K261" s="51"/>
      <c r="L261" s="51"/>
      <c r="M261" s="137"/>
      <c r="N261" s="137"/>
      <c r="O261" s="52"/>
    </row>
    <row r="262" spans="1:15" s="14" customFormat="1" ht="16.5" customHeight="1" x14ac:dyDescent="0.25">
      <c r="A262" s="39"/>
      <c r="B262" s="100" t="s">
        <v>252</v>
      </c>
      <c r="C262" s="51"/>
      <c r="D262" s="51"/>
      <c r="E262" s="51"/>
      <c r="F262" s="51"/>
      <c r="G262" s="51"/>
      <c r="H262" s="51"/>
      <c r="I262" s="51"/>
      <c r="J262" s="51"/>
      <c r="K262" s="51"/>
      <c r="L262" s="51"/>
      <c r="M262" s="51"/>
      <c r="N262" s="51"/>
      <c r="O262" s="52"/>
    </row>
    <row r="263" spans="1:15" s="14" customFormat="1" ht="16.5" customHeight="1" x14ac:dyDescent="0.25">
      <c r="A263" s="39"/>
      <c r="B263" s="100"/>
      <c r="C263" s="51"/>
      <c r="D263" s="51"/>
      <c r="E263" s="51"/>
      <c r="F263" s="51"/>
      <c r="G263" s="51"/>
      <c r="H263" s="51"/>
      <c r="I263" s="51"/>
      <c r="J263" s="51"/>
      <c r="K263" s="51"/>
      <c r="L263" s="51"/>
      <c r="M263" s="51"/>
      <c r="N263" s="51"/>
      <c r="O263" s="52"/>
    </row>
    <row r="264" spans="1:15" s="14" customFormat="1" ht="16.5" customHeight="1" x14ac:dyDescent="0.25">
      <c r="A264" s="208" t="s">
        <v>253</v>
      </c>
      <c r="B264" s="214" t="s">
        <v>254</v>
      </c>
      <c r="C264" s="214"/>
      <c r="D264" s="214"/>
      <c r="E264" s="214"/>
      <c r="F264" s="214"/>
      <c r="G264" s="214"/>
      <c r="H264" s="214"/>
      <c r="I264" s="214"/>
      <c r="J264" s="214"/>
      <c r="K264" s="209" t="s">
        <v>412</v>
      </c>
      <c r="L264" s="209" t="s">
        <v>5</v>
      </c>
      <c r="M264" s="209" t="s">
        <v>412</v>
      </c>
      <c r="N264" s="209" t="s">
        <v>6</v>
      </c>
      <c r="O264" s="210" t="s">
        <v>48</v>
      </c>
    </row>
    <row r="265" spans="1:15" s="14" customFormat="1" ht="16.5" customHeight="1" x14ac:dyDescent="0.25">
      <c r="A265" s="208"/>
      <c r="B265" s="214"/>
      <c r="C265" s="214"/>
      <c r="D265" s="214"/>
      <c r="E265" s="214"/>
      <c r="F265" s="214"/>
      <c r="G265" s="214"/>
      <c r="H265" s="214"/>
      <c r="I265" s="214"/>
      <c r="J265" s="214"/>
      <c r="K265" s="209"/>
      <c r="L265" s="209"/>
      <c r="M265" s="209"/>
      <c r="N265" s="209"/>
      <c r="O265" s="210"/>
    </row>
    <row r="266" spans="1:15" s="14" customFormat="1" ht="16.5" customHeight="1" x14ac:dyDescent="0.25">
      <c r="A266" s="16"/>
      <c r="B266" s="12" t="s">
        <v>255</v>
      </c>
      <c r="C266" s="12"/>
      <c r="D266" s="12"/>
      <c r="E266" s="12"/>
      <c r="F266" s="12"/>
      <c r="G266" s="12"/>
      <c r="H266" s="12"/>
      <c r="I266" s="12"/>
      <c r="J266" s="12"/>
      <c r="K266" s="3">
        <v>0</v>
      </c>
      <c r="L266" s="44">
        <v>457</v>
      </c>
      <c r="M266" s="3">
        <v>0</v>
      </c>
      <c r="N266" s="71">
        <v>457</v>
      </c>
      <c r="O266" s="45">
        <f>(K266*L266)+(M266*N266)</f>
        <v>0</v>
      </c>
    </row>
    <row r="267" spans="1:15" s="14" customFormat="1" ht="16.5" customHeight="1" x14ac:dyDescent="0.25">
      <c r="A267" s="39"/>
      <c r="B267" s="51"/>
      <c r="C267" s="51"/>
      <c r="D267" s="51"/>
      <c r="E267" s="51"/>
      <c r="F267" s="51"/>
      <c r="G267" s="51"/>
      <c r="H267" s="51"/>
      <c r="I267" s="51"/>
      <c r="J267" s="51"/>
      <c r="K267" s="51"/>
      <c r="L267" s="51"/>
      <c r="M267" s="151"/>
      <c r="N267" s="151"/>
      <c r="O267" s="152"/>
    </row>
    <row r="268" spans="1:15" s="14" customFormat="1" ht="16.5" customHeight="1" x14ac:dyDescent="0.25">
      <c r="A268" s="39"/>
      <c r="B268" s="155" t="s">
        <v>4</v>
      </c>
      <c r="C268" s="51"/>
      <c r="D268" s="51"/>
      <c r="E268" s="51"/>
      <c r="F268" s="51"/>
      <c r="G268" s="51"/>
      <c r="H268" s="51"/>
      <c r="I268" s="51"/>
      <c r="J268" s="51"/>
      <c r="K268" s="51"/>
      <c r="L268" s="51"/>
      <c r="M268" s="51"/>
      <c r="N268" s="151"/>
      <c r="O268" s="152"/>
    </row>
    <row r="269" spans="1:15" s="14" customFormat="1" ht="16.5" customHeight="1" x14ac:dyDescent="0.25">
      <c r="A269" s="39"/>
      <c r="B269" s="72" t="s">
        <v>256</v>
      </c>
      <c r="C269" s="51"/>
      <c r="D269" s="51"/>
      <c r="E269" s="51"/>
      <c r="F269" s="51"/>
      <c r="G269" s="51"/>
      <c r="H269" s="51"/>
      <c r="I269" s="51"/>
      <c r="J269" s="51"/>
      <c r="K269" s="51"/>
      <c r="L269" s="51"/>
      <c r="M269" s="151"/>
      <c r="N269" s="151"/>
      <c r="O269" s="152"/>
    </row>
    <row r="270" spans="1:15" s="14" customFormat="1" ht="16.5" customHeight="1" x14ac:dyDescent="0.25">
      <c r="A270" s="39"/>
      <c r="B270" s="72"/>
      <c r="C270" s="51"/>
      <c r="D270" s="51"/>
      <c r="E270" s="51"/>
      <c r="F270" s="51"/>
      <c r="G270" s="51"/>
      <c r="H270" s="51"/>
      <c r="I270" s="51"/>
      <c r="J270" s="51"/>
      <c r="K270" s="51"/>
      <c r="L270" s="51"/>
      <c r="M270" s="151"/>
      <c r="N270" s="151"/>
      <c r="O270" s="152"/>
    </row>
    <row r="271" spans="1:15" s="14" customFormat="1" ht="16.5" customHeight="1" x14ac:dyDescent="0.25">
      <c r="A271" s="208" t="s">
        <v>257</v>
      </c>
      <c r="B271" s="217" t="s">
        <v>258</v>
      </c>
      <c r="C271" s="217"/>
      <c r="D271" s="217"/>
      <c r="E271" s="217"/>
      <c r="F271" s="217"/>
      <c r="G271" s="217"/>
      <c r="H271" s="217"/>
      <c r="I271" s="217"/>
      <c r="J271" s="217"/>
      <c r="K271" s="209"/>
      <c r="L271" s="209" t="s">
        <v>405</v>
      </c>
      <c r="M271" s="209" t="s">
        <v>410</v>
      </c>
      <c r="N271" s="209" t="s">
        <v>409</v>
      </c>
      <c r="O271" s="210" t="s">
        <v>48</v>
      </c>
    </row>
    <row r="272" spans="1:15" s="14" customFormat="1" ht="16.5" customHeight="1" x14ac:dyDescent="0.25">
      <c r="A272" s="208"/>
      <c r="B272" s="217"/>
      <c r="C272" s="217"/>
      <c r="D272" s="217"/>
      <c r="E272" s="217"/>
      <c r="F272" s="217"/>
      <c r="G272" s="217"/>
      <c r="H272" s="217"/>
      <c r="I272" s="217"/>
      <c r="J272" s="217"/>
      <c r="K272" s="209"/>
      <c r="L272" s="209"/>
      <c r="M272" s="209"/>
      <c r="N272" s="209"/>
      <c r="O272" s="210"/>
    </row>
    <row r="273" spans="1:15" s="14" customFormat="1" ht="16.5" customHeight="1" x14ac:dyDescent="0.25">
      <c r="A273" s="39"/>
      <c r="B273" s="12" t="s">
        <v>259</v>
      </c>
      <c r="C273" s="12"/>
      <c r="D273" s="12"/>
      <c r="E273" s="12"/>
      <c r="F273" s="12"/>
      <c r="G273" s="12"/>
      <c r="H273" s="12"/>
      <c r="I273" s="12"/>
      <c r="J273" s="12"/>
      <c r="K273" s="12"/>
      <c r="L273" s="3">
        <v>0</v>
      </c>
      <c r="M273" s="3">
        <v>0</v>
      </c>
      <c r="N273" s="44">
        <v>564</v>
      </c>
      <c r="O273" s="45">
        <f>(L273)+(M273*N273)</f>
        <v>0</v>
      </c>
    </row>
    <row r="274" spans="1:15" s="14" customFormat="1" ht="16.5" customHeight="1" x14ac:dyDescent="0.25">
      <c r="A274" s="39"/>
      <c r="B274" s="127"/>
      <c r="C274" s="51"/>
      <c r="D274" s="51"/>
      <c r="E274" s="51"/>
      <c r="F274" s="51"/>
      <c r="G274" s="51"/>
      <c r="H274" s="51"/>
      <c r="I274" s="51"/>
      <c r="J274" s="51"/>
      <c r="K274" s="51"/>
      <c r="L274" s="51"/>
      <c r="M274" s="51"/>
      <c r="N274" s="51"/>
      <c r="O274" s="52"/>
    </row>
    <row r="275" spans="1:15" s="14" customFormat="1" ht="16.5" customHeight="1" x14ac:dyDescent="0.25">
      <c r="A275" s="208" t="s">
        <v>260</v>
      </c>
      <c r="B275" s="217" t="s">
        <v>406</v>
      </c>
      <c r="C275" s="217"/>
      <c r="D275" s="217"/>
      <c r="E275" s="217"/>
      <c r="F275" s="217"/>
      <c r="G275" s="217"/>
      <c r="H275" s="217"/>
      <c r="I275" s="217"/>
      <c r="J275" s="217"/>
      <c r="K275" s="209" t="s">
        <v>405</v>
      </c>
      <c r="L275" s="209" t="s">
        <v>5</v>
      </c>
      <c r="M275" s="209" t="s">
        <v>405</v>
      </c>
      <c r="N275" s="209" t="s">
        <v>6</v>
      </c>
      <c r="O275" s="210" t="s">
        <v>48</v>
      </c>
    </row>
    <row r="276" spans="1:15" s="14" customFormat="1" ht="16.5" customHeight="1" x14ac:dyDescent="0.25">
      <c r="A276" s="208"/>
      <c r="B276" s="217"/>
      <c r="C276" s="217"/>
      <c r="D276" s="217"/>
      <c r="E276" s="217"/>
      <c r="F276" s="217"/>
      <c r="G276" s="217"/>
      <c r="H276" s="217"/>
      <c r="I276" s="217"/>
      <c r="J276" s="217"/>
      <c r="K276" s="209"/>
      <c r="L276" s="209"/>
      <c r="M276" s="209"/>
      <c r="N276" s="209"/>
      <c r="O276" s="210"/>
    </row>
    <row r="277" spans="1:15" s="14" customFormat="1" ht="16.5" customHeight="1" x14ac:dyDescent="0.25">
      <c r="A277" s="39"/>
      <c r="B277" s="12" t="s">
        <v>102</v>
      </c>
      <c r="C277" s="12"/>
      <c r="D277" s="12"/>
      <c r="E277" s="12"/>
      <c r="F277" s="12"/>
      <c r="G277" s="12"/>
      <c r="H277" s="12"/>
      <c r="I277" s="12"/>
      <c r="J277" s="12"/>
      <c r="K277" s="3">
        <v>0</v>
      </c>
      <c r="L277" s="44">
        <v>152</v>
      </c>
      <c r="M277" s="3">
        <v>0</v>
      </c>
      <c r="N277" s="44">
        <v>152</v>
      </c>
      <c r="O277" s="45">
        <f>(K277*L277)+(M277*N277)</f>
        <v>0</v>
      </c>
    </row>
    <row r="278" spans="1:15" s="14" customFormat="1" ht="16.5" customHeight="1" x14ac:dyDescent="0.25">
      <c r="A278" s="156"/>
      <c r="B278" s="127"/>
      <c r="C278" s="127"/>
      <c r="D278" s="127"/>
      <c r="E278" s="127"/>
      <c r="F278" s="127"/>
      <c r="G278" s="127"/>
      <c r="H278" s="127"/>
      <c r="I278" s="127"/>
      <c r="J278" s="127"/>
      <c r="K278" s="127"/>
      <c r="L278" s="127"/>
      <c r="M278" s="127"/>
      <c r="N278" s="127"/>
      <c r="O278" s="52"/>
    </row>
    <row r="279" spans="1:15" s="14" customFormat="1" ht="16.5" customHeight="1" x14ac:dyDescent="0.25">
      <c r="A279" s="39"/>
      <c r="B279" s="49" t="s">
        <v>4</v>
      </c>
      <c r="C279" s="51"/>
      <c r="D279" s="51"/>
      <c r="E279" s="51"/>
      <c r="F279" s="51"/>
      <c r="G279" s="51"/>
      <c r="H279" s="51"/>
      <c r="I279" s="51"/>
      <c r="J279" s="51"/>
      <c r="K279" s="51"/>
      <c r="L279" s="51"/>
      <c r="M279" s="47"/>
      <c r="N279" s="47"/>
      <c r="O279" s="48"/>
    </row>
    <row r="280" spans="1:15" s="14" customFormat="1" ht="16.5" customHeight="1" x14ac:dyDescent="0.25">
      <c r="A280" s="39"/>
      <c r="B280" s="50" t="s">
        <v>261</v>
      </c>
      <c r="C280" s="51"/>
      <c r="D280" s="51"/>
      <c r="E280" s="51"/>
      <c r="F280" s="51"/>
      <c r="G280" s="51"/>
      <c r="H280" s="51"/>
      <c r="I280" s="51"/>
      <c r="J280" s="51"/>
      <c r="K280" s="51"/>
      <c r="L280" s="51"/>
      <c r="M280" s="47"/>
      <c r="N280" s="47"/>
      <c r="O280" s="48"/>
    </row>
    <row r="281" spans="1:15" s="14" customFormat="1" ht="16.5" customHeight="1" x14ac:dyDescent="0.25">
      <c r="A281" s="39"/>
      <c r="B281" s="127"/>
      <c r="C281" s="51"/>
      <c r="D281" s="51"/>
      <c r="E281" s="51"/>
      <c r="F281" s="51"/>
      <c r="G281" s="51"/>
      <c r="H281" s="51"/>
      <c r="I281" s="51"/>
      <c r="J281" s="51"/>
      <c r="K281" s="51"/>
      <c r="L281" s="51"/>
      <c r="M281" s="51"/>
      <c r="N281" s="51"/>
      <c r="O281" s="52"/>
    </row>
    <row r="282" spans="1:15" s="14" customFormat="1" ht="16.5" customHeight="1" x14ac:dyDescent="0.25">
      <c r="A282" s="208" t="s">
        <v>262</v>
      </c>
      <c r="B282" s="217" t="s">
        <v>263</v>
      </c>
      <c r="C282" s="217"/>
      <c r="D282" s="217"/>
      <c r="E282" s="217"/>
      <c r="F282" s="217"/>
      <c r="G282" s="217"/>
      <c r="H282" s="217"/>
      <c r="I282" s="217"/>
      <c r="J282" s="217"/>
      <c r="K282" s="217"/>
      <c r="L282" s="157"/>
      <c r="M282" s="209" t="s">
        <v>5</v>
      </c>
      <c r="N282" s="80"/>
      <c r="O282" s="210" t="s">
        <v>6</v>
      </c>
    </row>
    <row r="283" spans="1:15" s="14" customFormat="1" ht="16.5" customHeight="1" x14ac:dyDescent="0.25">
      <c r="A283" s="208"/>
      <c r="B283" s="217"/>
      <c r="C283" s="217"/>
      <c r="D283" s="217"/>
      <c r="E283" s="217"/>
      <c r="F283" s="217"/>
      <c r="G283" s="217"/>
      <c r="H283" s="217"/>
      <c r="I283" s="217"/>
      <c r="J283" s="217"/>
      <c r="K283" s="217"/>
      <c r="L283" s="157"/>
      <c r="M283" s="209"/>
      <c r="N283" s="80"/>
      <c r="O283" s="210"/>
    </row>
    <row r="284" spans="1:15" s="14" customFormat="1" ht="16.5" customHeight="1" x14ac:dyDescent="0.25">
      <c r="A284" s="39"/>
      <c r="B284" s="127"/>
      <c r="C284" s="51"/>
      <c r="D284" s="51"/>
      <c r="E284" s="51"/>
      <c r="F284" s="51"/>
      <c r="G284" s="51"/>
      <c r="H284" s="51"/>
      <c r="I284" s="51"/>
      <c r="J284" s="51"/>
      <c r="K284" s="51"/>
      <c r="L284" s="51"/>
      <c r="M284" s="206" t="s">
        <v>9</v>
      </c>
      <c r="N284" s="206"/>
      <c r="O284" s="207"/>
    </row>
    <row r="285" spans="1:15" s="14" customFormat="1" ht="16.5" customHeight="1" x14ac:dyDescent="0.25">
      <c r="A285" s="39"/>
      <c r="B285" s="127"/>
      <c r="C285" s="51"/>
      <c r="D285" s="51"/>
      <c r="E285" s="51"/>
      <c r="F285" s="51"/>
      <c r="G285" s="51"/>
      <c r="H285" s="51"/>
      <c r="I285" s="51"/>
      <c r="J285" s="51"/>
      <c r="K285" s="51"/>
      <c r="L285" s="51"/>
      <c r="M285" s="137"/>
      <c r="N285" s="137"/>
      <c r="O285" s="52"/>
    </row>
    <row r="286" spans="1:15" s="14" customFormat="1" ht="16.5" customHeight="1" x14ac:dyDescent="0.25">
      <c r="A286" s="39"/>
      <c r="B286" s="154" t="s">
        <v>4</v>
      </c>
      <c r="C286" s="51"/>
      <c r="D286" s="51"/>
      <c r="E286" s="51"/>
      <c r="F286" s="51"/>
      <c r="G286" s="51"/>
      <c r="H286" s="51"/>
      <c r="I286" s="51"/>
      <c r="J286" s="51"/>
      <c r="K286" s="51"/>
      <c r="L286" s="51"/>
      <c r="M286" s="137"/>
      <c r="N286" s="137"/>
      <c r="O286" s="52"/>
    </row>
    <row r="287" spans="1:15" s="14" customFormat="1" ht="16.5" customHeight="1" x14ac:dyDescent="0.25">
      <c r="A287" s="39"/>
      <c r="B287" s="100" t="s">
        <v>264</v>
      </c>
      <c r="C287" s="51"/>
      <c r="D287" s="51"/>
      <c r="E287" s="51"/>
      <c r="F287" s="51"/>
      <c r="G287" s="51"/>
      <c r="H287" s="51"/>
      <c r="I287" s="51"/>
      <c r="J287" s="51"/>
      <c r="K287" s="51"/>
      <c r="L287" s="51"/>
      <c r="M287" s="137"/>
      <c r="N287" s="137"/>
      <c r="O287" s="52"/>
    </row>
    <row r="288" spans="1:15" s="14" customFormat="1" ht="16.5" customHeight="1" x14ac:dyDescent="0.25">
      <c r="A288" s="39"/>
      <c r="B288" s="100"/>
      <c r="C288" s="51"/>
      <c r="D288" s="51"/>
      <c r="E288" s="51"/>
      <c r="F288" s="51"/>
      <c r="G288" s="51"/>
      <c r="H288" s="51"/>
      <c r="I288" s="51"/>
      <c r="J288" s="51"/>
      <c r="K288" s="51"/>
      <c r="L288" s="51"/>
      <c r="M288" s="137"/>
      <c r="N288" s="137"/>
      <c r="O288" s="52"/>
    </row>
    <row r="289" spans="1:15" s="14" customFormat="1" ht="16.5" customHeight="1" x14ac:dyDescent="0.25">
      <c r="A289" s="39"/>
      <c r="B289" s="235" t="s">
        <v>265</v>
      </c>
      <c r="C289" s="235"/>
      <c r="D289" s="235"/>
      <c r="E289" s="235"/>
      <c r="F289" s="235"/>
      <c r="G289" s="235"/>
      <c r="H289" s="235"/>
      <c r="I289" s="235"/>
      <c r="J289" s="235"/>
      <c r="K289" s="235"/>
      <c r="L289" s="235"/>
      <c r="M289" s="235"/>
      <c r="N289" s="235"/>
      <c r="O289" s="236"/>
    </row>
    <row r="290" spans="1:15" s="14" customFormat="1" ht="16.5" customHeight="1" x14ac:dyDescent="0.25">
      <c r="A290" s="39"/>
      <c r="B290" s="235"/>
      <c r="C290" s="235"/>
      <c r="D290" s="235"/>
      <c r="E290" s="235"/>
      <c r="F290" s="235"/>
      <c r="G290" s="235"/>
      <c r="H290" s="235"/>
      <c r="I290" s="235"/>
      <c r="J290" s="235"/>
      <c r="K290" s="235"/>
      <c r="L290" s="235"/>
      <c r="M290" s="235"/>
      <c r="N290" s="235"/>
      <c r="O290" s="236"/>
    </row>
    <row r="291" spans="1:15" s="14" customFormat="1" ht="16.5" customHeight="1" x14ac:dyDescent="0.25">
      <c r="A291" s="208" t="s">
        <v>266</v>
      </c>
      <c r="B291" s="217" t="s">
        <v>60</v>
      </c>
      <c r="C291" s="217"/>
      <c r="D291" s="217"/>
      <c r="E291" s="217"/>
      <c r="F291" s="217"/>
      <c r="G291" s="217"/>
      <c r="H291" s="217"/>
      <c r="I291" s="217"/>
      <c r="J291" s="217"/>
      <c r="K291" s="217"/>
      <c r="L291" s="209"/>
      <c r="M291" s="209" t="s">
        <v>401</v>
      </c>
      <c r="N291" s="209" t="s">
        <v>413</v>
      </c>
      <c r="O291" s="210" t="s">
        <v>48</v>
      </c>
    </row>
    <row r="292" spans="1:15" ht="16.5" customHeight="1" x14ac:dyDescent="0.25">
      <c r="A292" s="208"/>
      <c r="B292" s="217"/>
      <c r="C292" s="217"/>
      <c r="D292" s="217"/>
      <c r="E292" s="217"/>
      <c r="F292" s="217"/>
      <c r="G292" s="217"/>
      <c r="H292" s="217"/>
      <c r="I292" s="217"/>
      <c r="J292" s="217"/>
      <c r="K292" s="217"/>
      <c r="L292" s="209"/>
      <c r="M292" s="209"/>
      <c r="N292" s="209"/>
      <c r="O292" s="210"/>
    </row>
    <row r="293" spans="1:15" ht="16.5" customHeight="1" x14ac:dyDescent="0.25">
      <c r="A293" s="16"/>
      <c r="B293" s="46" t="s">
        <v>267</v>
      </c>
      <c r="C293" s="28"/>
      <c r="D293" s="28"/>
      <c r="E293" s="28"/>
      <c r="F293" s="28"/>
      <c r="G293" s="28"/>
      <c r="H293" s="28"/>
      <c r="I293" s="28"/>
      <c r="J293" s="28"/>
      <c r="K293" s="28"/>
      <c r="L293" s="28"/>
      <c r="M293" s="3">
        <v>0</v>
      </c>
      <c r="N293" s="44">
        <v>8638</v>
      </c>
      <c r="O293" s="45">
        <f>M293*N293</f>
        <v>0</v>
      </c>
    </row>
    <row r="294" spans="1:15" ht="16.5" customHeight="1" x14ac:dyDescent="0.25">
      <c r="A294" s="16"/>
      <c r="B294" s="46"/>
      <c r="C294" s="28"/>
      <c r="D294" s="28"/>
      <c r="E294" s="28"/>
      <c r="F294" s="28"/>
      <c r="G294" s="28"/>
      <c r="H294" s="28"/>
      <c r="I294" s="28"/>
      <c r="J294" s="28"/>
      <c r="K294" s="28"/>
      <c r="L294" s="28"/>
      <c r="M294" s="47"/>
      <c r="N294" s="47"/>
      <c r="O294" s="48"/>
    </row>
    <row r="295" spans="1:15" ht="16.5" customHeight="1" x14ac:dyDescent="0.25">
      <c r="A295" s="16"/>
      <c r="B295" s="154" t="s">
        <v>4</v>
      </c>
      <c r="C295" s="28"/>
      <c r="D295" s="28"/>
      <c r="E295" s="28"/>
      <c r="F295" s="28"/>
      <c r="G295" s="28"/>
      <c r="H295" s="28"/>
      <c r="I295" s="28"/>
      <c r="J295" s="28"/>
      <c r="K295" s="28"/>
      <c r="L295" s="28"/>
      <c r="M295" s="47"/>
      <c r="N295" s="47"/>
      <c r="O295" s="48"/>
    </row>
    <row r="296" spans="1:15" ht="16.5" customHeight="1" x14ac:dyDescent="0.25">
      <c r="A296" s="16"/>
      <c r="B296" s="100" t="s">
        <v>268</v>
      </c>
      <c r="C296" s="28"/>
      <c r="D296" s="28"/>
      <c r="E296" s="28"/>
      <c r="F296" s="28"/>
      <c r="G296" s="28"/>
      <c r="H296" s="28"/>
      <c r="I296" s="28"/>
      <c r="J296" s="28"/>
      <c r="K296" s="28"/>
      <c r="L296" s="28"/>
      <c r="M296" s="47"/>
      <c r="N296" s="47"/>
      <c r="O296" s="48"/>
    </row>
    <row r="297" spans="1:15" ht="16.5" customHeight="1" x14ac:dyDescent="0.25">
      <c r="A297" s="16"/>
      <c r="B297" s="100"/>
      <c r="C297" s="28"/>
      <c r="D297" s="28"/>
      <c r="E297" s="28"/>
      <c r="F297" s="28"/>
      <c r="G297" s="28"/>
      <c r="H297" s="28"/>
      <c r="I297" s="28"/>
      <c r="J297" s="28"/>
      <c r="K297" s="28"/>
      <c r="L297" s="28"/>
      <c r="M297" s="47"/>
      <c r="N297" s="47"/>
      <c r="O297" s="48"/>
    </row>
    <row r="298" spans="1:15" ht="16.5" customHeight="1" x14ac:dyDescent="0.25">
      <c r="A298" s="208" t="s">
        <v>276</v>
      </c>
      <c r="B298" s="217" t="s">
        <v>277</v>
      </c>
      <c r="C298" s="217"/>
      <c r="D298" s="217"/>
      <c r="E298" s="217"/>
      <c r="F298" s="217"/>
      <c r="G298" s="217"/>
      <c r="H298" s="217"/>
      <c r="I298" s="217"/>
      <c r="J298" s="217"/>
      <c r="K298" s="209" t="s">
        <v>405</v>
      </c>
      <c r="L298" s="209" t="s">
        <v>5</v>
      </c>
      <c r="M298" s="209" t="s">
        <v>405</v>
      </c>
      <c r="N298" s="209" t="s">
        <v>6</v>
      </c>
      <c r="O298" s="210" t="s">
        <v>48</v>
      </c>
    </row>
    <row r="299" spans="1:15" ht="16.5" customHeight="1" x14ac:dyDescent="0.25">
      <c r="A299" s="208"/>
      <c r="B299" s="217"/>
      <c r="C299" s="217"/>
      <c r="D299" s="217"/>
      <c r="E299" s="217"/>
      <c r="F299" s="217"/>
      <c r="G299" s="217"/>
      <c r="H299" s="217"/>
      <c r="I299" s="217"/>
      <c r="J299" s="217"/>
      <c r="K299" s="209"/>
      <c r="L299" s="209"/>
      <c r="M299" s="209"/>
      <c r="N299" s="209"/>
      <c r="O299" s="210"/>
    </row>
    <row r="300" spans="1:15" ht="16.5" customHeight="1" x14ac:dyDescent="0.25">
      <c r="A300" s="39"/>
      <c r="B300" s="46"/>
      <c r="C300" s="28"/>
      <c r="D300" s="28"/>
      <c r="E300" s="28"/>
      <c r="F300" s="28"/>
      <c r="G300" s="28"/>
      <c r="H300" s="28"/>
      <c r="I300" s="28"/>
      <c r="J300" s="28"/>
      <c r="K300" s="28"/>
      <c r="L300" s="28"/>
      <c r="M300" s="242"/>
      <c r="N300" s="242"/>
      <c r="O300" s="243"/>
    </row>
    <row r="301" spans="1:15" ht="16.5" customHeight="1" x14ac:dyDescent="0.25">
      <c r="A301" s="39" t="s">
        <v>269</v>
      </c>
      <c r="B301" s="40" t="s">
        <v>270</v>
      </c>
      <c r="C301" s="40"/>
      <c r="D301" s="40"/>
      <c r="E301" s="40"/>
      <c r="F301" s="40"/>
      <c r="G301" s="40"/>
      <c r="H301" s="40"/>
      <c r="I301" s="40"/>
      <c r="J301" s="40"/>
      <c r="K301" s="3">
        <v>0</v>
      </c>
      <c r="L301" s="158">
        <v>799</v>
      </c>
      <c r="M301" s="3">
        <v>0</v>
      </c>
      <c r="N301" s="158">
        <v>799</v>
      </c>
      <c r="O301" s="45">
        <f>(K301*L301)+(M301*N301)</f>
        <v>0</v>
      </c>
    </row>
    <row r="302" spans="1:15" ht="16.5" customHeight="1" x14ac:dyDescent="0.25">
      <c r="A302" s="39"/>
      <c r="B302" s="46"/>
      <c r="C302" s="28"/>
      <c r="D302" s="28"/>
      <c r="E302" s="28"/>
      <c r="F302" s="28"/>
      <c r="G302" s="28"/>
      <c r="H302" s="28"/>
      <c r="I302" s="28"/>
      <c r="J302" s="28"/>
      <c r="K302" s="28"/>
      <c r="L302" s="28"/>
      <c r="M302" s="47"/>
      <c r="N302" s="47"/>
      <c r="O302" s="48"/>
    </row>
    <row r="303" spans="1:15" ht="16.5" customHeight="1" x14ac:dyDescent="0.25">
      <c r="A303" s="39" t="s">
        <v>271</v>
      </c>
      <c r="B303" s="40" t="s">
        <v>272</v>
      </c>
      <c r="C303" s="40"/>
      <c r="D303" s="40"/>
      <c r="E303" s="40"/>
      <c r="F303" s="40"/>
      <c r="G303" s="40"/>
      <c r="H303" s="40"/>
      <c r="I303" s="40"/>
      <c r="J303" s="40"/>
      <c r="K303" s="3">
        <v>0</v>
      </c>
      <c r="L303" s="158">
        <v>2223</v>
      </c>
      <c r="M303" s="3">
        <v>0</v>
      </c>
      <c r="N303" s="158">
        <v>2380</v>
      </c>
      <c r="O303" s="45">
        <f>(K303*L303)+(M303*N303)</f>
        <v>0</v>
      </c>
    </row>
    <row r="304" spans="1:15" ht="16.5" customHeight="1" x14ac:dyDescent="0.25">
      <c r="A304" s="39"/>
      <c r="B304" s="46"/>
      <c r="C304" s="28"/>
      <c r="D304" s="28"/>
      <c r="E304" s="28"/>
      <c r="F304" s="28"/>
      <c r="G304" s="28"/>
      <c r="H304" s="28"/>
      <c r="I304" s="28"/>
      <c r="J304" s="28"/>
      <c r="K304" s="28"/>
      <c r="L304" s="28"/>
      <c r="M304" s="47"/>
      <c r="N304" s="47"/>
      <c r="O304" s="48"/>
    </row>
    <row r="305" spans="1:15" ht="16.5" customHeight="1" x14ac:dyDescent="0.25">
      <c r="A305" s="39" t="s">
        <v>273</v>
      </c>
      <c r="B305" s="40" t="s">
        <v>274</v>
      </c>
      <c r="C305" s="40"/>
      <c r="D305" s="40"/>
      <c r="E305" s="40"/>
      <c r="F305" s="40"/>
      <c r="G305" s="40"/>
      <c r="H305" s="40"/>
      <c r="I305" s="40"/>
      <c r="J305" s="40"/>
      <c r="K305" s="212" t="s">
        <v>9</v>
      </c>
      <c r="L305" s="212"/>
      <c r="M305" s="212"/>
      <c r="N305" s="212"/>
      <c r="O305" s="213"/>
    </row>
    <row r="306" spans="1:15" ht="16.5" customHeight="1" x14ac:dyDescent="0.25">
      <c r="A306" s="39"/>
      <c r="B306" s="46"/>
      <c r="C306" s="28"/>
      <c r="D306" s="28"/>
      <c r="E306" s="28"/>
      <c r="F306" s="28"/>
      <c r="G306" s="28"/>
      <c r="H306" s="28"/>
      <c r="I306" s="28"/>
      <c r="J306" s="28"/>
      <c r="K306" s="28"/>
      <c r="L306" s="28"/>
      <c r="M306" s="47"/>
      <c r="N306" s="47"/>
      <c r="O306" s="48"/>
    </row>
    <row r="307" spans="1:15" ht="16.5" customHeight="1" x14ac:dyDescent="0.25">
      <c r="A307" s="39"/>
      <c r="B307" s="154" t="s">
        <v>4</v>
      </c>
      <c r="C307" s="28"/>
      <c r="D307" s="28"/>
      <c r="E307" s="28"/>
      <c r="F307" s="28"/>
      <c r="G307" s="28"/>
      <c r="H307" s="28"/>
      <c r="I307" s="28"/>
      <c r="J307" s="28"/>
      <c r="K307" s="28"/>
      <c r="L307" s="28"/>
      <c r="M307" s="47"/>
      <c r="N307" s="47"/>
      <c r="O307" s="48"/>
    </row>
    <row r="308" spans="1:15" ht="16.5" customHeight="1" x14ac:dyDescent="0.25">
      <c r="A308" s="39"/>
      <c r="B308" s="100" t="s">
        <v>275</v>
      </c>
      <c r="C308" s="28"/>
      <c r="D308" s="28"/>
      <c r="E308" s="28"/>
      <c r="F308" s="28"/>
      <c r="G308" s="28"/>
      <c r="H308" s="28"/>
      <c r="I308" s="28"/>
      <c r="J308" s="28"/>
      <c r="K308" s="28"/>
      <c r="L308" s="28"/>
      <c r="M308" s="47"/>
      <c r="N308" s="47"/>
      <c r="O308" s="48"/>
    </row>
    <row r="309" spans="1:15" ht="16.5" customHeight="1" x14ac:dyDescent="0.25">
      <c r="A309" s="39"/>
      <c r="B309" s="100"/>
      <c r="C309" s="28"/>
      <c r="D309" s="28"/>
      <c r="E309" s="28"/>
      <c r="F309" s="28"/>
      <c r="G309" s="28"/>
      <c r="H309" s="28"/>
      <c r="I309" s="28"/>
      <c r="J309" s="28"/>
      <c r="K309" s="28"/>
      <c r="L309" s="28"/>
      <c r="M309" s="47"/>
      <c r="N309" s="47"/>
      <c r="O309" s="48"/>
    </row>
    <row r="310" spans="1:15" ht="16.5" customHeight="1" x14ac:dyDescent="0.25">
      <c r="A310" s="39" t="s">
        <v>278</v>
      </c>
      <c r="B310" s="40" t="s">
        <v>279</v>
      </c>
      <c r="C310" s="40"/>
      <c r="D310" s="40"/>
      <c r="E310" s="40"/>
      <c r="F310" s="40"/>
      <c r="G310" s="40"/>
      <c r="H310" s="40"/>
      <c r="I310" s="40"/>
      <c r="J310" s="41" t="s">
        <v>401</v>
      </c>
      <c r="K310" s="41" t="s">
        <v>405</v>
      </c>
      <c r="L310" s="41" t="s">
        <v>5</v>
      </c>
      <c r="M310" s="41" t="s">
        <v>405</v>
      </c>
      <c r="N310" s="41" t="s">
        <v>6</v>
      </c>
      <c r="O310" s="42" t="s">
        <v>48</v>
      </c>
    </row>
    <row r="311" spans="1:15" ht="16.5" customHeight="1" x14ac:dyDescent="0.25">
      <c r="A311" s="39"/>
      <c r="B311" s="46" t="s">
        <v>280</v>
      </c>
      <c r="C311" s="28"/>
      <c r="D311" s="28"/>
      <c r="E311" s="28"/>
      <c r="F311" s="28"/>
      <c r="G311" s="28"/>
      <c r="H311" s="28"/>
      <c r="I311" s="28"/>
      <c r="J311" s="3">
        <v>0</v>
      </c>
      <c r="K311" s="3">
        <v>0</v>
      </c>
      <c r="L311" s="44">
        <v>799</v>
      </c>
      <c r="M311" s="3">
        <v>0</v>
      </c>
      <c r="N311" s="44">
        <v>969</v>
      </c>
      <c r="O311" s="45">
        <f>((K311*L311)+(M311*N311))*J311</f>
        <v>0</v>
      </c>
    </row>
    <row r="312" spans="1:15" ht="16.5" customHeight="1" x14ac:dyDescent="0.25">
      <c r="A312" s="39"/>
      <c r="B312" s="149"/>
      <c r="C312" s="149"/>
      <c r="D312" s="149"/>
      <c r="E312" s="149"/>
      <c r="F312" s="149"/>
      <c r="G312" s="149"/>
      <c r="H312" s="149"/>
      <c r="I312" s="149"/>
      <c r="J312" s="149"/>
      <c r="K312" s="149"/>
      <c r="L312" s="149"/>
      <c r="M312" s="28"/>
      <c r="N312" s="28"/>
      <c r="O312" s="32"/>
    </row>
    <row r="313" spans="1:15" ht="16.5" customHeight="1" x14ac:dyDescent="0.25">
      <c r="A313" s="39" t="s">
        <v>281</v>
      </c>
      <c r="B313" s="40" t="s">
        <v>282</v>
      </c>
      <c r="C313" s="40"/>
      <c r="D313" s="40"/>
      <c r="E313" s="40"/>
      <c r="F313" s="40"/>
      <c r="G313" s="40"/>
      <c r="H313" s="40"/>
      <c r="I313" s="40"/>
      <c r="J313" s="41" t="s">
        <v>401</v>
      </c>
      <c r="K313" s="41" t="s">
        <v>405</v>
      </c>
      <c r="L313" s="41" t="s">
        <v>5</v>
      </c>
      <c r="M313" s="41" t="s">
        <v>405</v>
      </c>
      <c r="N313" s="41" t="s">
        <v>6</v>
      </c>
      <c r="O313" s="42" t="s">
        <v>48</v>
      </c>
    </row>
    <row r="314" spans="1:15" ht="16.5" customHeight="1" x14ac:dyDescent="0.25">
      <c r="A314" s="39" t="s">
        <v>283</v>
      </c>
      <c r="B314" s="46" t="s">
        <v>102</v>
      </c>
      <c r="C314" s="28"/>
      <c r="D314" s="28"/>
      <c r="E314" s="28"/>
      <c r="F314" s="28"/>
      <c r="G314" s="28"/>
      <c r="H314" s="28"/>
      <c r="I314" s="28"/>
      <c r="J314" s="28"/>
      <c r="K314" s="3">
        <v>0</v>
      </c>
      <c r="L314" s="44">
        <v>316</v>
      </c>
      <c r="M314" s="3">
        <v>0</v>
      </c>
      <c r="N314" s="44">
        <v>421</v>
      </c>
      <c r="O314" s="45">
        <f>((K314*L314)+(M314*N314))*J314</f>
        <v>0</v>
      </c>
    </row>
    <row r="315" spans="1:15" ht="16.5" customHeight="1" x14ac:dyDescent="0.25">
      <c r="A315" s="39" t="s">
        <v>284</v>
      </c>
      <c r="B315" s="46" t="s">
        <v>285</v>
      </c>
      <c r="C315" s="28"/>
      <c r="D315" s="28"/>
      <c r="E315" s="28"/>
      <c r="F315" s="28"/>
      <c r="G315" s="28"/>
      <c r="H315" s="28"/>
      <c r="I315" s="28"/>
      <c r="J315" s="3">
        <v>0</v>
      </c>
      <c r="K315" s="3">
        <v>0</v>
      </c>
      <c r="L315" s="47">
        <v>4855</v>
      </c>
      <c r="M315" s="3">
        <v>0</v>
      </c>
      <c r="N315" s="47">
        <v>4855</v>
      </c>
      <c r="O315" s="45">
        <f>((K315*L315)+(M315*N315))*J315</f>
        <v>0</v>
      </c>
    </row>
    <row r="316" spans="1:15" ht="16.5" customHeight="1" x14ac:dyDescent="0.25">
      <c r="A316" s="39"/>
      <c r="B316" s="46"/>
      <c r="C316" s="28"/>
      <c r="D316" s="28"/>
      <c r="E316" s="28"/>
      <c r="F316" s="28"/>
      <c r="G316" s="28"/>
      <c r="H316" s="28"/>
      <c r="I316" s="28"/>
      <c r="J316" s="28"/>
      <c r="K316" s="28"/>
      <c r="L316" s="28"/>
      <c r="M316" s="47"/>
      <c r="N316" s="47"/>
      <c r="O316" s="48"/>
    </row>
    <row r="317" spans="1:15" ht="16.5" customHeight="1" x14ac:dyDescent="0.25">
      <c r="A317" s="39" t="s">
        <v>286</v>
      </c>
      <c r="B317" s="54" t="s">
        <v>287</v>
      </c>
      <c r="C317" s="54"/>
      <c r="D317" s="54"/>
      <c r="E317" s="54"/>
      <c r="F317" s="54"/>
      <c r="G317" s="54"/>
      <c r="H317" s="41"/>
      <c r="I317" s="41"/>
      <c r="J317" s="41"/>
      <c r="K317" s="41" t="s">
        <v>405</v>
      </c>
      <c r="L317" s="41" t="s">
        <v>5</v>
      </c>
      <c r="M317" s="41" t="s">
        <v>405</v>
      </c>
      <c r="N317" s="41" t="s">
        <v>6</v>
      </c>
      <c r="O317" s="42" t="s">
        <v>48</v>
      </c>
    </row>
    <row r="318" spans="1:15" ht="16.5" customHeight="1" x14ac:dyDescent="0.25">
      <c r="A318" s="39" t="s">
        <v>288</v>
      </c>
      <c r="B318" s="37" t="s">
        <v>289</v>
      </c>
      <c r="C318" s="28"/>
      <c r="D318" s="28"/>
      <c r="E318" s="28"/>
      <c r="F318" s="28"/>
      <c r="G318" s="28"/>
      <c r="H318" s="28"/>
      <c r="I318" s="28"/>
      <c r="J318" s="28"/>
      <c r="K318" s="3">
        <v>0</v>
      </c>
      <c r="L318" s="44">
        <v>576</v>
      </c>
      <c r="M318" s="3">
        <v>0</v>
      </c>
      <c r="N318" s="44">
        <v>713</v>
      </c>
      <c r="O318" s="45">
        <f>(K318*L318)+(M318*N318)</f>
        <v>0</v>
      </c>
    </row>
    <row r="319" spans="1:15" ht="16.5" customHeight="1" x14ac:dyDescent="0.25">
      <c r="A319" s="39" t="s">
        <v>290</v>
      </c>
      <c r="B319" s="159" t="s">
        <v>291</v>
      </c>
      <c r="C319" s="149"/>
      <c r="D319" s="149"/>
      <c r="E319" s="149"/>
      <c r="F319" s="149"/>
      <c r="G319" s="149"/>
      <c r="H319" s="149"/>
      <c r="I319" s="149"/>
      <c r="J319" s="149"/>
      <c r="K319" s="3">
        <v>0</v>
      </c>
      <c r="L319" s="44">
        <v>694</v>
      </c>
      <c r="M319" s="3">
        <v>0</v>
      </c>
      <c r="N319" s="53">
        <v>830</v>
      </c>
      <c r="O319" s="45">
        <f t="shared" ref="O319:O320" si="8">(K319*L319)+(M319*N319)</f>
        <v>0</v>
      </c>
    </row>
    <row r="320" spans="1:15" ht="16.5" customHeight="1" x14ac:dyDescent="0.25">
      <c r="A320" s="39" t="s">
        <v>292</v>
      </c>
      <c r="B320" s="127" t="s">
        <v>293</v>
      </c>
      <c r="C320" s="51"/>
      <c r="K320" s="3">
        <v>0</v>
      </c>
      <c r="L320" s="44">
        <v>811</v>
      </c>
      <c r="M320" s="3">
        <v>0</v>
      </c>
      <c r="N320" s="53">
        <v>946</v>
      </c>
      <c r="O320" s="45">
        <f t="shared" si="8"/>
        <v>0</v>
      </c>
    </row>
    <row r="321" spans="1:15" ht="16.5" customHeight="1" x14ac:dyDescent="0.25">
      <c r="A321" s="39"/>
      <c r="B321" s="100"/>
      <c r="C321" s="28"/>
      <c r="D321" s="28"/>
      <c r="E321" s="28"/>
      <c r="F321" s="28"/>
      <c r="G321" s="28"/>
      <c r="H321" s="28"/>
      <c r="I321" s="28"/>
      <c r="J321" s="28"/>
      <c r="K321" s="28"/>
      <c r="L321" s="28"/>
      <c r="M321" s="47"/>
      <c r="N321" s="47"/>
      <c r="O321" s="48"/>
    </row>
    <row r="322" spans="1:15" ht="16.5" customHeight="1" x14ac:dyDescent="0.25">
      <c r="A322" s="39" t="s">
        <v>294</v>
      </c>
      <c r="B322" s="54" t="s">
        <v>295</v>
      </c>
      <c r="C322" s="54"/>
      <c r="D322" s="54"/>
      <c r="E322" s="54"/>
      <c r="F322" s="54"/>
      <c r="G322" s="54"/>
      <c r="H322" s="41"/>
      <c r="I322" s="41"/>
      <c r="J322" s="41"/>
      <c r="K322" s="41" t="s">
        <v>405</v>
      </c>
      <c r="L322" s="41" t="s">
        <v>5</v>
      </c>
      <c r="M322" s="41" t="s">
        <v>405</v>
      </c>
      <c r="N322" s="41" t="s">
        <v>6</v>
      </c>
      <c r="O322" s="42" t="s">
        <v>48</v>
      </c>
    </row>
    <row r="323" spans="1:15" ht="16.5" customHeight="1" x14ac:dyDescent="0.25">
      <c r="A323" s="39"/>
      <c r="B323" s="46" t="s">
        <v>102</v>
      </c>
      <c r="C323" s="88"/>
      <c r="D323" s="88"/>
      <c r="E323" s="88"/>
      <c r="F323" s="88"/>
      <c r="G323" s="88"/>
      <c r="H323" s="89"/>
      <c r="I323" s="89"/>
      <c r="J323" s="89"/>
      <c r="K323" s="3">
        <v>0</v>
      </c>
      <c r="L323" s="44">
        <v>546</v>
      </c>
      <c r="M323" s="3">
        <v>0</v>
      </c>
      <c r="N323" s="44">
        <v>679</v>
      </c>
      <c r="O323" s="45">
        <f>(K323*L323)+(M323*N323)</f>
        <v>0</v>
      </c>
    </row>
    <row r="324" spans="1:15" ht="16.5" customHeight="1" x14ac:dyDescent="0.25">
      <c r="A324" s="39"/>
      <c r="B324" s="127"/>
      <c r="C324" s="51"/>
      <c r="O324" s="52"/>
    </row>
    <row r="325" spans="1:15" ht="16.5" customHeight="1" x14ac:dyDescent="0.25">
      <c r="A325" s="39" t="s">
        <v>296</v>
      </c>
      <c r="B325" s="54" t="s">
        <v>297</v>
      </c>
      <c r="C325" s="54"/>
      <c r="D325" s="54"/>
      <c r="E325" s="54"/>
      <c r="F325" s="54"/>
      <c r="G325" s="54"/>
      <c r="H325" s="41"/>
      <c r="I325" s="41"/>
      <c r="J325" s="41"/>
      <c r="K325" s="41" t="s">
        <v>405</v>
      </c>
      <c r="L325" s="41" t="s">
        <v>5</v>
      </c>
      <c r="M325" s="41" t="s">
        <v>405</v>
      </c>
      <c r="N325" s="41" t="s">
        <v>6</v>
      </c>
      <c r="O325" s="42" t="s">
        <v>48</v>
      </c>
    </row>
    <row r="326" spans="1:15" ht="16.5" customHeight="1" x14ac:dyDescent="0.25">
      <c r="A326" s="39" t="s">
        <v>298</v>
      </c>
      <c r="B326" s="37" t="s">
        <v>289</v>
      </c>
      <c r="C326" s="28"/>
      <c r="D326" s="28"/>
      <c r="E326" s="28"/>
      <c r="F326" s="28"/>
      <c r="G326" s="28"/>
      <c r="H326" s="28"/>
      <c r="I326" s="28"/>
      <c r="J326" s="28"/>
      <c r="K326" s="3">
        <v>0</v>
      </c>
      <c r="L326" s="47">
        <v>234</v>
      </c>
      <c r="M326" s="3">
        <v>0</v>
      </c>
      <c r="N326" s="47">
        <v>234</v>
      </c>
      <c r="O326" s="160">
        <f t="shared" ref="O326:O328" si="9">(K326*L326)+(M326*N326)</f>
        <v>0</v>
      </c>
    </row>
    <row r="327" spans="1:15" ht="16.5" customHeight="1" x14ac:dyDescent="0.25">
      <c r="A327" s="39" t="s">
        <v>299</v>
      </c>
      <c r="B327" s="159" t="s">
        <v>291</v>
      </c>
      <c r="C327" s="149"/>
      <c r="D327" s="149"/>
      <c r="E327" s="149"/>
      <c r="F327" s="149"/>
      <c r="G327" s="149"/>
      <c r="H327" s="149"/>
      <c r="I327" s="149"/>
      <c r="J327" s="149"/>
      <c r="K327" s="3">
        <v>0</v>
      </c>
      <c r="L327" s="47">
        <v>389</v>
      </c>
      <c r="M327" s="3">
        <v>0</v>
      </c>
      <c r="N327" s="47">
        <v>389</v>
      </c>
      <c r="O327" s="160">
        <f t="shared" si="9"/>
        <v>0</v>
      </c>
    </row>
    <row r="328" spans="1:15" ht="16.5" customHeight="1" x14ac:dyDescent="0.25">
      <c r="A328" s="39" t="s">
        <v>300</v>
      </c>
      <c r="B328" s="127" t="s">
        <v>293</v>
      </c>
      <c r="C328" s="51"/>
      <c r="K328" s="3">
        <v>0</v>
      </c>
      <c r="L328" s="47">
        <v>546</v>
      </c>
      <c r="M328" s="3">
        <v>0</v>
      </c>
      <c r="N328" s="47">
        <v>546</v>
      </c>
      <c r="O328" s="160">
        <f t="shared" si="9"/>
        <v>0</v>
      </c>
    </row>
    <row r="329" spans="1:15" ht="16.5" customHeight="1" x14ac:dyDescent="0.25">
      <c r="A329" s="39"/>
      <c r="B329" s="127"/>
      <c r="C329" s="51"/>
      <c r="M329" s="47"/>
      <c r="N329" s="47"/>
      <c r="O329" s="48"/>
    </row>
    <row r="330" spans="1:15" ht="16.5" customHeight="1" x14ac:dyDescent="0.25">
      <c r="A330" s="39"/>
      <c r="B330" s="154" t="s">
        <v>4</v>
      </c>
      <c r="C330" s="51"/>
      <c r="M330" s="47"/>
      <c r="N330" s="47"/>
      <c r="O330" s="48"/>
    </row>
    <row r="331" spans="1:15" ht="16.5" customHeight="1" x14ac:dyDescent="0.25">
      <c r="A331" s="39"/>
      <c r="B331" s="100" t="s">
        <v>301</v>
      </c>
      <c r="C331" s="100"/>
      <c r="D331" s="100"/>
      <c r="E331" s="100"/>
      <c r="F331" s="100"/>
      <c r="G331" s="100"/>
      <c r="H331" s="100"/>
      <c r="I331" s="100"/>
      <c r="J331" s="100"/>
      <c r="K331" s="100"/>
      <c r="L331" s="100"/>
      <c r="M331" s="101"/>
      <c r="N331" s="101"/>
      <c r="O331" s="161"/>
    </row>
    <row r="332" spans="1:15" ht="16.5" customHeight="1" x14ac:dyDescent="0.25">
      <c r="A332" s="39"/>
      <c r="B332" s="204" t="s">
        <v>302</v>
      </c>
      <c r="C332" s="204"/>
      <c r="D332" s="204"/>
      <c r="E332" s="204"/>
      <c r="F332" s="204"/>
      <c r="G332" s="204"/>
      <c r="H332" s="204"/>
      <c r="I332" s="204"/>
      <c r="J332" s="204"/>
      <c r="K332" s="204"/>
      <c r="L332" s="204"/>
      <c r="M332" s="204"/>
      <c r="N332" s="204"/>
      <c r="O332" s="234"/>
    </row>
    <row r="333" spans="1:15" ht="16.5" customHeight="1" x14ac:dyDescent="0.25">
      <c r="A333" s="39"/>
      <c r="B333" s="204" t="s">
        <v>303</v>
      </c>
      <c r="C333" s="204"/>
      <c r="D333" s="204"/>
      <c r="E333" s="204"/>
      <c r="F333" s="204"/>
      <c r="G333" s="204"/>
      <c r="H333" s="204"/>
      <c r="I333" s="204"/>
      <c r="J333" s="204"/>
      <c r="K333" s="204"/>
      <c r="L333" s="204"/>
      <c r="M333" s="204"/>
      <c r="N333" s="204"/>
      <c r="O333" s="234"/>
    </row>
    <row r="334" spans="1:15" ht="16.5" customHeight="1" x14ac:dyDescent="0.25">
      <c r="A334" s="39"/>
      <c r="B334" s="204"/>
      <c r="C334" s="204"/>
      <c r="D334" s="204"/>
      <c r="E334" s="204"/>
      <c r="F334" s="204"/>
      <c r="G334" s="204"/>
      <c r="H334" s="204"/>
      <c r="I334" s="204"/>
      <c r="J334" s="204"/>
      <c r="K334" s="204"/>
      <c r="L334" s="204"/>
      <c r="M334" s="204"/>
      <c r="N334" s="204"/>
      <c r="O334" s="234"/>
    </row>
    <row r="335" spans="1:15" ht="16.5" customHeight="1" x14ac:dyDescent="0.25">
      <c r="A335" s="39"/>
      <c r="B335" s="204"/>
      <c r="C335" s="204"/>
      <c r="D335" s="204"/>
      <c r="E335" s="204"/>
      <c r="F335" s="204"/>
      <c r="G335" s="204"/>
      <c r="H335" s="204"/>
      <c r="I335" s="204"/>
      <c r="J335" s="204"/>
      <c r="K335" s="204"/>
      <c r="L335" s="204"/>
      <c r="M335" s="204"/>
      <c r="N335" s="204"/>
      <c r="O335" s="234"/>
    </row>
    <row r="336" spans="1:15" ht="16.5" customHeight="1" x14ac:dyDescent="0.25">
      <c r="A336" s="39"/>
      <c r="B336" s="162"/>
      <c r="C336" s="162"/>
      <c r="D336" s="162"/>
      <c r="E336" s="162"/>
      <c r="F336" s="162"/>
      <c r="G336" s="162"/>
      <c r="H336" s="162"/>
      <c r="I336" s="162"/>
      <c r="J336" s="162"/>
      <c r="K336" s="162"/>
      <c r="L336" s="162"/>
      <c r="M336" s="162"/>
      <c r="N336" s="162"/>
      <c r="O336" s="163"/>
    </row>
    <row r="337" spans="1:15" ht="16.5" customHeight="1" x14ac:dyDescent="0.25">
      <c r="A337" s="208" t="s">
        <v>304</v>
      </c>
      <c r="B337" s="217" t="s">
        <v>305</v>
      </c>
      <c r="C337" s="217"/>
      <c r="D337" s="217"/>
      <c r="E337" s="217"/>
      <c r="F337" s="217"/>
      <c r="G337" s="217"/>
      <c r="H337" s="217"/>
      <c r="I337" s="217"/>
      <c r="J337" s="164"/>
      <c r="K337" s="209" t="s">
        <v>405</v>
      </c>
      <c r="L337" s="209" t="s">
        <v>5</v>
      </c>
      <c r="M337" s="209" t="s">
        <v>405</v>
      </c>
      <c r="N337" s="209" t="s">
        <v>6</v>
      </c>
      <c r="O337" s="210" t="s">
        <v>48</v>
      </c>
    </row>
    <row r="338" spans="1:15" ht="16.5" customHeight="1" x14ac:dyDescent="0.25">
      <c r="A338" s="208"/>
      <c r="B338" s="217"/>
      <c r="C338" s="217"/>
      <c r="D338" s="217"/>
      <c r="E338" s="217"/>
      <c r="F338" s="217"/>
      <c r="G338" s="217"/>
      <c r="H338" s="217"/>
      <c r="I338" s="217"/>
      <c r="J338" s="164"/>
      <c r="K338" s="209"/>
      <c r="L338" s="209"/>
      <c r="M338" s="209"/>
      <c r="N338" s="209"/>
      <c r="O338" s="210"/>
    </row>
    <row r="339" spans="1:15" ht="16.5" customHeight="1" x14ac:dyDescent="0.25">
      <c r="A339" s="39"/>
      <c r="B339" s="127"/>
      <c r="C339" s="51"/>
      <c r="O339" s="52"/>
    </row>
    <row r="340" spans="1:15" ht="16.5" customHeight="1" x14ac:dyDescent="0.25">
      <c r="A340" s="39" t="s">
        <v>306</v>
      </c>
      <c r="B340" s="54" t="s">
        <v>307</v>
      </c>
      <c r="C340" s="54"/>
      <c r="D340" s="54"/>
      <c r="E340" s="54"/>
      <c r="F340" s="54"/>
      <c r="G340" s="54"/>
      <c r="H340" s="41"/>
      <c r="I340" s="41"/>
      <c r="J340" s="41"/>
      <c r="K340" s="3">
        <v>0</v>
      </c>
      <c r="L340" s="158">
        <v>1001</v>
      </c>
      <c r="M340" s="3">
        <v>0</v>
      </c>
      <c r="N340" s="158">
        <v>1001</v>
      </c>
      <c r="O340" s="45">
        <f>(K340*L340)+(M340*N340)</f>
        <v>0</v>
      </c>
    </row>
    <row r="341" spans="1:15" ht="16.5" customHeight="1" x14ac:dyDescent="0.25">
      <c r="A341" s="148"/>
      <c r="B341" s="149"/>
      <c r="C341" s="149"/>
      <c r="D341" s="149"/>
      <c r="E341" s="149"/>
      <c r="F341" s="149"/>
      <c r="G341" s="149"/>
      <c r="H341" s="149"/>
      <c r="I341" s="149"/>
      <c r="J341" s="149"/>
      <c r="K341" s="149"/>
      <c r="L341" s="149"/>
      <c r="N341" s="149"/>
      <c r="O341" s="150"/>
    </row>
    <row r="342" spans="1:15" ht="16.5" customHeight="1" x14ac:dyDescent="0.25">
      <c r="A342" s="39" t="s">
        <v>308</v>
      </c>
      <c r="B342" s="54" t="s">
        <v>309</v>
      </c>
      <c r="C342" s="54"/>
      <c r="D342" s="54"/>
      <c r="E342" s="54"/>
      <c r="F342" s="54"/>
      <c r="G342" s="54"/>
      <c r="H342" s="41"/>
      <c r="I342" s="41"/>
      <c r="J342" s="41"/>
      <c r="K342" s="3">
        <v>0</v>
      </c>
      <c r="L342" s="158">
        <v>591</v>
      </c>
      <c r="M342" s="3">
        <v>0</v>
      </c>
      <c r="N342" s="158">
        <v>591</v>
      </c>
      <c r="O342" s="45">
        <f>(K342*L342)+(M342*N342)</f>
        <v>0</v>
      </c>
    </row>
    <row r="343" spans="1:15" ht="16.5" customHeight="1" x14ac:dyDescent="0.25">
      <c r="A343" s="39"/>
      <c r="B343" s="127"/>
      <c r="C343" s="51"/>
      <c r="K343" s="165"/>
      <c r="L343" s="47"/>
      <c r="N343" s="47"/>
      <c r="O343" s="48"/>
    </row>
    <row r="344" spans="1:15" ht="16.5" customHeight="1" x14ac:dyDescent="0.25">
      <c r="A344" s="39" t="s">
        <v>310</v>
      </c>
      <c r="B344" s="54" t="s">
        <v>311</v>
      </c>
      <c r="C344" s="54"/>
      <c r="D344" s="54"/>
      <c r="E344" s="54"/>
      <c r="F344" s="54"/>
      <c r="G344" s="54"/>
      <c r="H344" s="41"/>
      <c r="I344" s="41"/>
      <c r="J344" s="41"/>
      <c r="K344" s="3">
        <v>0</v>
      </c>
      <c r="L344" s="158">
        <v>568</v>
      </c>
      <c r="M344" s="3">
        <v>0</v>
      </c>
      <c r="N344" s="158">
        <v>568</v>
      </c>
      <c r="O344" s="45">
        <f>(K344*L344)+(M344*N344)</f>
        <v>0</v>
      </c>
    </row>
    <row r="345" spans="1:15" ht="16.5" customHeight="1" x14ac:dyDescent="0.25">
      <c r="A345" s="39"/>
      <c r="B345" s="127"/>
      <c r="C345" s="51"/>
      <c r="L345" s="137"/>
      <c r="N345" s="137"/>
      <c r="O345" s="52"/>
    </row>
    <row r="346" spans="1:15" ht="16.5" customHeight="1" x14ac:dyDescent="0.25">
      <c r="A346" s="39" t="s">
        <v>312</v>
      </c>
      <c r="B346" s="54" t="s">
        <v>313</v>
      </c>
      <c r="C346" s="54"/>
      <c r="D346" s="54"/>
      <c r="E346" s="54"/>
      <c r="F346" s="54"/>
      <c r="G346" s="54"/>
      <c r="H346" s="41"/>
      <c r="I346" s="41"/>
      <c r="J346" s="41"/>
      <c r="K346" s="3">
        <v>0</v>
      </c>
      <c r="L346" s="158">
        <v>691</v>
      </c>
      <c r="M346" s="3">
        <v>0</v>
      </c>
      <c r="N346" s="158">
        <v>691</v>
      </c>
      <c r="O346" s="45">
        <f>(K346*L346)+(M346*N346)</f>
        <v>0</v>
      </c>
    </row>
    <row r="347" spans="1:15" ht="16.5" customHeight="1" x14ac:dyDescent="0.25">
      <c r="A347" s="39"/>
      <c r="B347" s="127"/>
      <c r="C347" s="51"/>
      <c r="L347" s="137"/>
      <c r="N347" s="137"/>
      <c r="O347" s="52"/>
    </row>
    <row r="348" spans="1:15" ht="16.5" customHeight="1" x14ac:dyDescent="0.25">
      <c r="A348" s="39" t="s">
        <v>314</v>
      </c>
      <c r="B348" s="54" t="s">
        <v>315</v>
      </c>
      <c r="C348" s="54"/>
      <c r="D348" s="54"/>
      <c r="E348" s="54"/>
      <c r="F348" s="54"/>
      <c r="G348" s="54"/>
      <c r="H348" s="41"/>
      <c r="I348" s="41"/>
      <c r="J348" s="41"/>
      <c r="K348" s="3">
        <v>0</v>
      </c>
      <c r="L348" s="158">
        <v>1164</v>
      </c>
      <c r="M348" s="3">
        <v>0</v>
      </c>
      <c r="N348" s="158">
        <v>1164</v>
      </c>
      <c r="O348" s="45">
        <f>(K348*L348)+(M348*N348)</f>
        <v>0</v>
      </c>
    </row>
    <row r="349" spans="1:15" ht="16.5" customHeight="1" x14ac:dyDescent="0.25">
      <c r="A349" s="39"/>
      <c r="B349" s="127"/>
      <c r="C349" s="51"/>
      <c r="L349" s="137"/>
      <c r="N349" s="137"/>
      <c r="O349" s="52"/>
    </row>
    <row r="350" spans="1:15" ht="16.5" customHeight="1" x14ac:dyDescent="0.25">
      <c r="A350" s="39" t="s">
        <v>316</v>
      </c>
      <c r="B350" s="166" t="s">
        <v>317</v>
      </c>
      <c r="C350" s="54"/>
      <c r="D350" s="54"/>
      <c r="E350" s="54"/>
      <c r="F350" s="54"/>
      <c r="G350" s="54"/>
      <c r="H350" s="41"/>
      <c r="I350" s="41"/>
      <c r="J350" s="41"/>
      <c r="K350" s="3">
        <v>0</v>
      </c>
      <c r="L350" s="158">
        <v>658</v>
      </c>
      <c r="M350" s="3">
        <v>0</v>
      </c>
      <c r="N350" s="158">
        <v>658</v>
      </c>
      <c r="O350" s="45">
        <f>(K350*L350)+(M350*N350)</f>
        <v>0</v>
      </c>
    </row>
    <row r="351" spans="1:15" ht="16.5" customHeight="1" x14ac:dyDescent="0.25">
      <c r="A351" s="39"/>
      <c r="B351" s="127"/>
      <c r="C351" s="51"/>
      <c r="L351" s="137"/>
      <c r="N351" s="137"/>
      <c r="O351" s="52"/>
    </row>
    <row r="352" spans="1:15" s="14" customFormat="1" ht="16.5" customHeight="1" x14ac:dyDescent="0.25">
      <c r="A352" s="39" t="s">
        <v>318</v>
      </c>
      <c r="B352" s="54" t="s">
        <v>319</v>
      </c>
      <c r="C352" s="54"/>
      <c r="D352" s="54"/>
      <c r="E352" s="54"/>
      <c r="F352" s="54"/>
      <c r="G352" s="54"/>
      <c r="H352" s="41"/>
      <c r="I352" s="41"/>
      <c r="J352" s="41"/>
      <c r="K352" s="3">
        <v>0</v>
      </c>
      <c r="L352" s="158">
        <v>356</v>
      </c>
      <c r="M352" s="3">
        <v>0</v>
      </c>
      <c r="N352" s="158">
        <v>356</v>
      </c>
      <c r="O352" s="45">
        <f>(K352*L352)+(M352*N352)</f>
        <v>0</v>
      </c>
    </row>
    <row r="353" spans="1:15" s="14" customFormat="1" ht="16.5" customHeight="1" x14ac:dyDescent="0.25">
      <c r="A353" s="39"/>
      <c r="B353" s="51"/>
      <c r="C353" s="154"/>
      <c r="D353" s="154"/>
      <c r="E353" s="154"/>
      <c r="F353" s="154"/>
      <c r="G353" s="154"/>
      <c r="H353" s="167"/>
      <c r="I353" s="167"/>
      <c r="J353" s="167"/>
      <c r="K353" s="154"/>
      <c r="L353" s="154"/>
      <c r="M353" s="151"/>
      <c r="N353" s="151"/>
      <c r="O353" s="152"/>
    </row>
    <row r="354" spans="1:15" s="14" customFormat="1" ht="16.5" customHeight="1" x14ac:dyDescent="0.25">
      <c r="A354" s="39"/>
      <c r="B354" s="154" t="s">
        <v>4</v>
      </c>
      <c r="C354" s="154"/>
      <c r="D354" s="154"/>
      <c r="E354" s="154"/>
      <c r="F354" s="154"/>
      <c r="G354" s="154"/>
      <c r="H354" s="167"/>
      <c r="I354" s="167"/>
      <c r="J354" s="167"/>
      <c r="K354" s="154"/>
      <c r="L354" s="154"/>
      <c r="M354" s="151"/>
      <c r="N354" s="151"/>
      <c r="O354" s="152"/>
    </row>
    <row r="355" spans="1:15" s="14" customFormat="1" ht="16.5" customHeight="1" x14ac:dyDescent="0.25">
      <c r="A355" s="39"/>
      <c r="B355" s="100" t="s">
        <v>320</v>
      </c>
      <c r="C355" s="154"/>
      <c r="D355" s="154"/>
      <c r="E355" s="154"/>
      <c r="F355" s="154"/>
      <c r="G355" s="154"/>
      <c r="H355" s="167"/>
      <c r="I355" s="167"/>
      <c r="J355" s="167"/>
      <c r="K355" s="154"/>
      <c r="L355" s="154"/>
      <c r="M355" s="151"/>
      <c r="N355" s="151"/>
      <c r="O355" s="152"/>
    </row>
    <row r="356" spans="1:15" s="14" customFormat="1" ht="16.5" customHeight="1" x14ac:dyDescent="0.25">
      <c r="A356" s="39"/>
      <c r="B356" s="100" t="s">
        <v>321</v>
      </c>
      <c r="C356" s="154"/>
      <c r="D356" s="154"/>
      <c r="E356" s="154"/>
      <c r="F356" s="154"/>
      <c r="G356" s="154"/>
      <c r="H356" s="167"/>
      <c r="I356" s="167"/>
      <c r="J356" s="167"/>
      <c r="K356" s="154"/>
      <c r="L356" s="154"/>
      <c r="M356" s="151"/>
      <c r="N356" s="151"/>
      <c r="O356" s="152"/>
    </row>
    <row r="357" spans="1:15" s="14" customFormat="1" ht="16.5" customHeight="1" x14ac:dyDescent="0.25">
      <c r="A357" s="39"/>
      <c r="B357" s="100" t="s">
        <v>322</v>
      </c>
      <c r="C357" s="154"/>
      <c r="D357" s="154"/>
      <c r="E357" s="154"/>
      <c r="F357" s="154"/>
      <c r="G357" s="154"/>
      <c r="H357" s="167"/>
      <c r="I357" s="167"/>
      <c r="J357" s="167"/>
      <c r="K357" s="154"/>
      <c r="L357" s="154"/>
      <c r="M357" s="151"/>
      <c r="N357" s="151"/>
      <c r="O357" s="152"/>
    </row>
    <row r="358" spans="1:15" s="14" customFormat="1" ht="16.5" customHeight="1" x14ac:dyDescent="0.25">
      <c r="A358" s="39"/>
      <c r="B358" s="100" t="s">
        <v>323</v>
      </c>
      <c r="C358" s="154"/>
      <c r="D358" s="154"/>
      <c r="E358" s="154"/>
      <c r="F358" s="154"/>
      <c r="G358" s="154"/>
      <c r="H358" s="167"/>
      <c r="I358" s="167"/>
      <c r="J358" s="167"/>
      <c r="K358" s="154"/>
      <c r="L358" s="154"/>
      <c r="M358" s="151"/>
      <c r="N358" s="151"/>
      <c r="O358" s="152"/>
    </row>
    <row r="359" spans="1:15" s="14" customFormat="1" ht="16.5" customHeight="1" x14ac:dyDescent="0.25">
      <c r="A359" s="39"/>
      <c r="B359" s="100" t="s">
        <v>324</v>
      </c>
      <c r="C359" s="154"/>
      <c r="D359" s="154"/>
      <c r="E359" s="154"/>
      <c r="F359" s="154"/>
      <c r="G359" s="154"/>
      <c r="H359" s="167"/>
      <c r="I359" s="167"/>
      <c r="J359" s="167"/>
      <c r="K359" s="154"/>
      <c r="L359" s="154"/>
      <c r="M359" s="151"/>
      <c r="N359" s="151"/>
      <c r="O359" s="152"/>
    </row>
    <row r="360" spans="1:15" s="14" customFormat="1" ht="16.5" customHeight="1" x14ac:dyDescent="0.25">
      <c r="A360" s="39"/>
      <c r="B360" s="100" t="s">
        <v>325</v>
      </c>
      <c r="C360" s="154"/>
      <c r="D360" s="154"/>
      <c r="E360" s="154"/>
      <c r="F360" s="154"/>
      <c r="G360" s="154"/>
      <c r="H360" s="167"/>
      <c r="I360" s="167"/>
      <c r="J360" s="167"/>
      <c r="K360" s="154"/>
      <c r="L360" s="154"/>
      <c r="M360" s="151"/>
      <c r="N360" s="151"/>
      <c r="O360" s="152"/>
    </row>
    <row r="361" spans="1:15" s="14" customFormat="1" ht="16.5" customHeight="1" x14ac:dyDescent="0.25">
      <c r="A361" s="39"/>
      <c r="B361" s="100"/>
      <c r="C361" s="154"/>
      <c r="D361" s="154"/>
      <c r="E361" s="154"/>
      <c r="F361" s="154"/>
      <c r="G361" s="154"/>
      <c r="H361" s="167"/>
      <c r="I361" s="167"/>
      <c r="J361" s="167"/>
      <c r="K361" s="154"/>
      <c r="L361" s="154"/>
      <c r="M361" s="151"/>
      <c r="N361" s="151"/>
      <c r="O361" s="152"/>
    </row>
    <row r="362" spans="1:15" s="14" customFormat="1" ht="16.5" customHeight="1" x14ac:dyDescent="0.25">
      <c r="A362" s="208" t="s">
        <v>326</v>
      </c>
      <c r="B362" s="217" t="s">
        <v>327</v>
      </c>
      <c r="C362" s="217"/>
      <c r="D362" s="217"/>
      <c r="E362" s="217"/>
      <c r="F362" s="217"/>
      <c r="G362" s="217"/>
      <c r="H362" s="217"/>
      <c r="I362" s="217"/>
      <c r="J362" s="217"/>
      <c r="K362" s="209" t="s">
        <v>405</v>
      </c>
      <c r="L362" s="209" t="s">
        <v>5</v>
      </c>
      <c r="M362" s="209" t="s">
        <v>405</v>
      </c>
      <c r="N362" s="209" t="s">
        <v>6</v>
      </c>
      <c r="O362" s="210" t="s">
        <v>48</v>
      </c>
    </row>
    <row r="363" spans="1:15" s="14" customFormat="1" ht="16.5" customHeight="1" x14ac:dyDescent="0.25">
      <c r="A363" s="208"/>
      <c r="B363" s="217"/>
      <c r="C363" s="217"/>
      <c r="D363" s="217"/>
      <c r="E363" s="217"/>
      <c r="F363" s="217"/>
      <c r="G363" s="217"/>
      <c r="H363" s="217"/>
      <c r="I363" s="217"/>
      <c r="J363" s="217"/>
      <c r="K363" s="209"/>
      <c r="L363" s="209"/>
      <c r="M363" s="209"/>
      <c r="N363" s="209"/>
      <c r="O363" s="210"/>
    </row>
    <row r="364" spans="1:15" s="14" customFormat="1" ht="16.5" customHeight="1" x14ac:dyDescent="0.25">
      <c r="A364" s="16"/>
      <c r="B364" s="12" t="s">
        <v>102</v>
      </c>
      <c r="C364" s="88"/>
      <c r="D364" s="88"/>
      <c r="E364" s="88"/>
      <c r="F364" s="88"/>
      <c r="G364" s="88"/>
      <c r="H364" s="88"/>
      <c r="I364" s="88"/>
      <c r="J364" s="88"/>
      <c r="K364" s="3">
        <v>0</v>
      </c>
      <c r="L364" s="47">
        <v>475</v>
      </c>
      <c r="M364" s="3">
        <v>0</v>
      </c>
      <c r="N364" s="47">
        <v>475</v>
      </c>
      <c r="O364" s="45">
        <f>(K364*L364)+(M364*N364)</f>
        <v>0</v>
      </c>
    </row>
    <row r="365" spans="1:15" s="14" customFormat="1" ht="16.5" customHeight="1" x14ac:dyDescent="0.25">
      <c r="A365" s="39"/>
      <c r="B365" s="127"/>
      <c r="C365" s="51"/>
      <c r="D365" s="51"/>
      <c r="E365" s="51"/>
      <c r="F365" s="51"/>
      <c r="G365" s="51"/>
      <c r="H365" s="51"/>
      <c r="I365" s="51"/>
      <c r="J365" s="51"/>
      <c r="K365" s="51"/>
      <c r="L365" s="51"/>
      <c r="M365" s="51"/>
      <c r="N365" s="51"/>
      <c r="O365" s="52"/>
    </row>
    <row r="366" spans="1:15" s="14" customFormat="1" ht="16.5" customHeight="1" x14ac:dyDescent="0.25">
      <c r="A366" s="208" t="s">
        <v>328</v>
      </c>
      <c r="B366" s="217" t="s">
        <v>329</v>
      </c>
      <c r="C366" s="217"/>
      <c r="D366" s="217"/>
      <c r="E366" s="217"/>
      <c r="F366" s="217"/>
      <c r="G366" s="217"/>
      <c r="H366" s="217"/>
      <c r="I366" s="217"/>
      <c r="J366" s="217"/>
      <c r="K366" s="209" t="s">
        <v>405</v>
      </c>
      <c r="L366" s="209" t="s">
        <v>5</v>
      </c>
      <c r="M366" s="209" t="s">
        <v>405</v>
      </c>
      <c r="N366" s="209" t="s">
        <v>6</v>
      </c>
      <c r="O366" s="210" t="s">
        <v>48</v>
      </c>
    </row>
    <row r="367" spans="1:15" s="14" customFormat="1" ht="16.5" customHeight="1" x14ac:dyDescent="0.25">
      <c r="A367" s="208"/>
      <c r="B367" s="217"/>
      <c r="C367" s="217"/>
      <c r="D367" s="217"/>
      <c r="E367" s="217"/>
      <c r="F367" s="217"/>
      <c r="G367" s="217"/>
      <c r="H367" s="217"/>
      <c r="I367" s="217"/>
      <c r="J367" s="217"/>
      <c r="K367" s="209"/>
      <c r="L367" s="209"/>
      <c r="M367" s="209"/>
      <c r="N367" s="209"/>
      <c r="O367" s="210"/>
    </row>
    <row r="368" spans="1:15" s="14" customFormat="1" ht="16.5" customHeight="1" x14ac:dyDescent="0.25">
      <c r="A368" s="16"/>
      <c r="B368" s="12" t="s">
        <v>102</v>
      </c>
      <c r="C368" s="88"/>
      <c r="D368" s="88"/>
      <c r="E368" s="88"/>
      <c r="F368" s="88"/>
      <c r="G368" s="88"/>
      <c r="H368" s="89"/>
      <c r="I368" s="88"/>
      <c r="J368" s="88"/>
      <c r="K368" s="3">
        <v>0</v>
      </c>
      <c r="L368" s="47">
        <v>611</v>
      </c>
      <c r="M368" s="3">
        <v>0</v>
      </c>
      <c r="N368" s="47">
        <v>611</v>
      </c>
      <c r="O368" s="45">
        <f>(K368*L368)+(M368*N368)</f>
        <v>0</v>
      </c>
    </row>
    <row r="369" spans="1:15" s="14" customFormat="1" ht="16.5" customHeight="1" x14ac:dyDescent="0.25">
      <c r="A369" s="39"/>
      <c r="B369" s="46"/>
      <c r="C369" s="12"/>
      <c r="D369" s="12"/>
      <c r="E369" s="12"/>
      <c r="F369" s="12"/>
      <c r="G369" s="12"/>
      <c r="H369" s="12"/>
      <c r="I369" s="12"/>
      <c r="J369" s="12"/>
      <c r="K369" s="89"/>
      <c r="L369" s="89"/>
      <c r="M369" s="89"/>
      <c r="N369" s="89"/>
      <c r="O369" s="139"/>
    </row>
    <row r="370" spans="1:15" s="14" customFormat="1" ht="16.5" customHeight="1" x14ac:dyDescent="0.25">
      <c r="A370" s="208" t="s">
        <v>330</v>
      </c>
      <c r="B370" s="217" t="s">
        <v>331</v>
      </c>
      <c r="C370" s="217"/>
      <c r="D370" s="217"/>
      <c r="E370" s="217"/>
      <c r="F370" s="217"/>
      <c r="G370" s="217"/>
      <c r="H370" s="217"/>
      <c r="I370" s="217"/>
      <c r="J370" s="217"/>
      <c r="K370" s="209" t="s">
        <v>405</v>
      </c>
      <c r="L370" s="209" t="s">
        <v>5</v>
      </c>
      <c r="M370" s="209" t="s">
        <v>405</v>
      </c>
      <c r="N370" s="209" t="s">
        <v>6</v>
      </c>
      <c r="O370" s="210" t="s">
        <v>48</v>
      </c>
    </row>
    <row r="371" spans="1:15" s="14" customFormat="1" ht="16.5" customHeight="1" x14ac:dyDescent="0.25">
      <c r="A371" s="208"/>
      <c r="B371" s="217"/>
      <c r="C371" s="217"/>
      <c r="D371" s="217"/>
      <c r="E371" s="217"/>
      <c r="F371" s="217"/>
      <c r="G371" s="217"/>
      <c r="H371" s="217"/>
      <c r="I371" s="217"/>
      <c r="J371" s="217"/>
      <c r="K371" s="209"/>
      <c r="L371" s="209"/>
      <c r="M371" s="209"/>
      <c r="N371" s="209"/>
      <c r="O371" s="210"/>
    </row>
    <row r="372" spans="1:15" s="14" customFormat="1" ht="16.5" customHeight="1" x14ac:dyDescent="0.25">
      <c r="A372" s="39"/>
      <c r="B372" s="127"/>
      <c r="C372" s="51"/>
      <c r="D372" s="51"/>
      <c r="E372" s="51"/>
      <c r="F372" s="51"/>
      <c r="G372" s="51"/>
      <c r="H372" s="51"/>
      <c r="I372" s="51"/>
      <c r="J372" s="51"/>
      <c r="K372" s="51"/>
      <c r="L372" s="51"/>
      <c r="M372" s="51"/>
      <c r="N372" s="51"/>
      <c r="O372" s="52"/>
    </row>
    <row r="373" spans="1:15" s="14" customFormat="1" ht="16.5" customHeight="1" x14ac:dyDescent="0.25">
      <c r="A373" s="39" t="s">
        <v>332</v>
      </c>
      <c r="B373" s="54" t="s">
        <v>102</v>
      </c>
      <c r="C373" s="54"/>
      <c r="D373" s="54"/>
      <c r="E373" s="54"/>
      <c r="F373" s="54"/>
      <c r="G373" s="54"/>
      <c r="H373" s="41"/>
      <c r="I373" s="41"/>
      <c r="J373" s="41"/>
      <c r="K373" s="41" t="s">
        <v>405</v>
      </c>
      <c r="L373" s="41" t="s">
        <v>5</v>
      </c>
      <c r="M373" s="41" t="s">
        <v>405</v>
      </c>
      <c r="N373" s="41" t="s">
        <v>6</v>
      </c>
      <c r="O373" s="42" t="s">
        <v>48</v>
      </c>
    </row>
    <row r="374" spans="1:15" s="14" customFormat="1" ht="16.5" customHeight="1" x14ac:dyDescent="0.25">
      <c r="A374" s="39" t="s">
        <v>333</v>
      </c>
      <c r="B374" s="37" t="s">
        <v>334</v>
      </c>
      <c r="C374" s="12"/>
      <c r="D374" s="12"/>
      <c r="E374" s="12"/>
      <c r="F374" s="12"/>
      <c r="G374" s="12"/>
      <c r="H374" s="12"/>
      <c r="I374" s="12"/>
      <c r="J374" s="12"/>
      <c r="K374" s="3">
        <v>0</v>
      </c>
      <c r="L374" s="44">
        <v>362</v>
      </c>
      <c r="M374" s="3">
        <v>0</v>
      </c>
      <c r="N374" s="44">
        <v>683</v>
      </c>
      <c r="O374" s="45">
        <f>(K374*L374)+(M374*N374)</f>
        <v>0</v>
      </c>
    </row>
    <row r="375" spans="1:15" s="14" customFormat="1" ht="16.5" customHeight="1" x14ac:dyDescent="0.25">
      <c r="A375" s="39" t="s">
        <v>335</v>
      </c>
      <c r="B375" s="37" t="s">
        <v>336</v>
      </c>
      <c r="C375" s="12"/>
      <c r="D375" s="12"/>
      <c r="E375" s="12"/>
      <c r="F375" s="12"/>
      <c r="G375" s="12"/>
      <c r="H375" s="12"/>
      <c r="I375" s="12"/>
      <c r="J375" s="12"/>
      <c r="K375" s="3">
        <v>0</v>
      </c>
      <c r="L375" s="44">
        <v>1069</v>
      </c>
      <c r="M375" s="3">
        <v>0</v>
      </c>
      <c r="N375" s="44">
        <v>2138</v>
      </c>
      <c r="O375" s="45">
        <f>(K375*L375)+(M375*N375)</f>
        <v>0</v>
      </c>
    </row>
    <row r="376" spans="1:15" s="14" customFormat="1" ht="16.5" customHeight="1" x14ac:dyDescent="0.25">
      <c r="A376" s="39"/>
      <c r="B376" s="51"/>
      <c r="C376" s="12"/>
      <c r="D376" s="12"/>
      <c r="E376" s="12"/>
      <c r="F376" s="12"/>
      <c r="G376" s="12"/>
      <c r="H376" s="12"/>
      <c r="I376" s="12"/>
      <c r="J376" s="12"/>
      <c r="K376" s="12"/>
      <c r="L376" s="12"/>
      <c r="M376" s="47"/>
      <c r="N376" s="47"/>
      <c r="O376" s="48"/>
    </row>
    <row r="377" spans="1:15" s="14" customFormat="1" ht="16.5" customHeight="1" x14ac:dyDescent="0.25">
      <c r="A377" s="39"/>
      <c r="B377" s="154" t="s">
        <v>4</v>
      </c>
      <c r="C377" s="12"/>
      <c r="D377" s="12"/>
      <c r="E377" s="12"/>
      <c r="F377" s="12"/>
      <c r="G377" s="12"/>
      <c r="H377" s="12"/>
      <c r="I377" s="12"/>
      <c r="J377" s="12"/>
      <c r="K377" s="12"/>
      <c r="L377" s="12"/>
      <c r="M377" s="47"/>
      <c r="N377" s="47"/>
      <c r="O377" s="48"/>
    </row>
    <row r="378" spans="1:15" s="14" customFormat="1" ht="16.5" customHeight="1" x14ac:dyDescent="0.25">
      <c r="A378" s="39"/>
      <c r="B378" s="100" t="s">
        <v>337</v>
      </c>
      <c r="C378" s="12"/>
      <c r="D378" s="12"/>
      <c r="E378" s="12"/>
      <c r="F378" s="12"/>
      <c r="G378" s="12"/>
      <c r="H378" s="12"/>
      <c r="I378" s="12"/>
      <c r="J378" s="12"/>
      <c r="K378" s="12"/>
      <c r="L378" s="12"/>
      <c r="M378" s="47"/>
      <c r="N378" s="47"/>
      <c r="O378" s="48"/>
    </row>
    <row r="379" spans="1:15" s="14" customFormat="1" ht="16.5" customHeight="1" x14ac:dyDescent="0.25">
      <c r="A379" s="39"/>
      <c r="B379" s="127"/>
      <c r="C379" s="51"/>
      <c r="D379" s="51"/>
      <c r="E379" s="51"/>
      <c r="F379" s="51"/>
      <c r="G379" s="51"/>
      <c r="H379" s="51"/>
      <c r="I379" s="51"/>
      <c r="J379" s="51"/>
      <c r="K379" s="51"/>
      <c r="L379" s="51"/>
      <c r="M379" s="51"/>
      <c r="N379" s="51"/>
      <c r="O379" s="52"/>
    </row>
    <row r="380" spans="1:15" s="14" customFormat="1" ht="16.5" customHeight="1" x14ac:dyDescent="0.25">
      <c r="A380" s="208" t="s">
        <v>338</v>
      </c>
      <c r="B380" s="217" t="s">
        <v>339</v>
      </c>
      <c r="C380" s="217"/>
      <c r="D380" s="217"/>
      <c r="E380" s="217"/>
      <c r="F380" s="217"/>
      <c r="G380" s="217"/>
      <c r="H380" s="217"/>
      <c r="I380" s="217"/>
      <c r="J380" s="217"/>
      <c r="K380" s="209" t="s">
        <v>405</v>
      </c>
      <c r="L380" s="209" t="s">
        <v>5</v>
      </c>
      <c r="M380" s="209" t="s">
        <v>405</v>
      </c>
      <c r="N380" s="209" t="s">
        <v>6</v>
      </c>
      <c r="O380" s="210" t="s">
        <v>48</v>
      </c>
    </row>
    <row r="381" spans="1:15" s="14" customFormat="1" ht="16.5" customHeight="1" x14ac:dyDescent="0.25">
      <c r="A381" s="208"/>
      <c r="B381" s="217"/>
      <c r="C381" s="217"/>
      <c r="D381" s="217"/>
      <c r="E381" s="217"/>
      <c r="F381" s="217"/>
      <c r="G381" s="217"/>
      <c r="H381" s="217"/>
      <c r="I381" s="217"/>
      <c r="J381" s="217"/>
      <c r="K381" s="209"/>
      <c r="L381" s="209"/>
      <c r="M381" s="209"/>
      <c r="N381" s="209"/>
      <c r="O381" s="210"/>
    </row>
    <row r="382" spans="1:15" s="14" customFormat="1" ht="16.5" customHeight="1" x14ac:dyDescent="0.25">
      <c r="A382" s="16"/>
      <c r="B382" s="12" t="s">
        <v>102</v>
      </c>
      <c r="C382" s="88"/>
      <c r="D382" s="88"/>
      <c r="E382" s="88"/>
      <c r="F382" s="88"/>
      <c r="G382" s="88"/>
      <c r="H382" s="89"/>
      <c r="I382" s="89"/>
      <c r="J382" s="89"/>
      <c r="K382" s="3">
        <v>0</v>
      </c>
      <c r="L382" s="44">
        <v>214</v>
      </c>
      <c r="M382" s="3">
        <v>0</v>
      </c>
      <c r="N382" s="44">
        <v>214</v>
      </c>
      <c r="O382" s="45">
        <f>(K382*L382)+(M382*N382)</f>
        <v>0</v>
      </c>
    </row>
    <row r="383" spans="1:15" s="14" customFormat="1" ht="16.5" customHeight="1" x14ac:dyDescent="0.25">
      <c r="A383" s="39"/>
      <c r="B383" s="127"/>
      <c r="C383" s="51"/>
      <c r="D383" s="51"/>
      <c r="E383" s="51"/>
      <c r="F383" s="51"/>
      <c r="G383" s="51"/>
      <c r="H383" s="51"/>
      <c r="I383" s="51"/>
      <c r="J383" s="51"/>
      <c r="K383" s="51"/>
      <c r="L383" s="51"/>
      <c r="M383" s="51"/>
      <c r="N383" s="51"/>
      <c r="O383" s="52"/>
    </row>
    <row r="384" spans="1:15" s="14" customFormat="1" ht="16.5" customHeight="1" x14ac:dyDescent="0.25">
      <c r="A384" s="208" t="s">
        <v>340</v>
      </c>
      <c r="B384" s="217" t="s">
        <v>341</v>
      </c>
      <c r="C384" s="217"/>
      <c r="D384" s="217"/>
      <c r="E384" s="217"/>
      <c r="F384" s="217"/>
      <c r="G384" s="217"/>
      <c r="H384" s="217"/>
      <c r="I384" s="217"/>
      <c r="J384" s="217"/>
      <c r="K384" s="217"/>
      <c r="L384" s="209" t="s">
        <v>9</v>
      </c>
      <c r="M384" s="209"/>
      <c r="N384" s="209"/>
      <c r="O384" s="210"/>
    </row>
    <row r="385" spans="1:15" s="14" customFormat="1" ht="16.5" customHeight="1" x14ac:dyDescent="0.25">
      <c r="A385" s="208"/>
      <c r="B385" s="217"/>
      <c r="C385" s="217"/>
      <c r="D385" s="217"/>
      <c r="E385" s="217"/>
      <c r="F385" s="217"/>
      <c r="G385" s="217"/>
      <c r="H385" s="217"/>
      <c r="I385" s="217"/>
      <c r="J385" s="217"/>
      <c r="K385" s="217"/>
      <c r="L385" s="209"/>
      <c r="M385" s="209"/>
      <c r="N385" s="209"/>
      <c r="O385" s="210"/>
    </row>
    <row r="386" spans="1:15" s="14" customFormat="1" ht="16.5" customHeight="1" x14ac:dyDescent="0.25">
      <c r="A386" s="148"/>
      <c r="B386" s="168"/>
      <c r="C386" s="168"/>
      <c r="D386" s="168"/>
      <c r="E386" s="168"/>
      <c r="F386" s="168"/>
      <c r="G386" s="168"/>
      <c r="H386" s="168"/>
      <c r="I386" s="168"/>
      <c r="J386" s="168"/>
      <c r="K386" s="168"/>
      <c r="L386" s="168"/>
      <c r="M386" s="149"/>
      <c r="N386" s="149"/>
      <c r="O386" s="150"/>
    </row>
    <row r="387" spans="1:15" s="14" customFormat="1" ht="16.5" customHeight="1" x14ac:dyDescent="0.25">
      <c r="A387" s="148"/>
      <c r="B387" s="154" t="s">
        <v>4</v>
      </c>
      <c r="C387" s="168"/>
      <c r="D387" s="168"/>
      <c r="E387" s="168"/>
      <c r="F387" s="168"/>
      <c r="G387" s="168"/>
      <c r="H387" s="168"/>
      <c r="I387" s="168"/>
      <c r="J387" s="168"/>
      <c r="K387" s="168"/>
      <c r="L387" s="168"/>
      <c r="M387" s="149"/>
      <c r="N387" s="149"/>
      <c r="O387" s="150"/>
    </row>
    <row r="388" spans="1:15" s="14" customFormat="1" ht="16.5" customHeight="1" x14ac:dyDescent="0.25">
      <c r="A388" s="148"/>
      <c r="B388" s="100" t="s">
        <v>342</v>
      </c>
      <c r="C388" s="168"/>
      <c r="D388" s="168"/>
      <c r="E388" s="168"/>
      <c r="F388" s="168"/>
      <c r="G388" s="168"/>
      <c r="H388" s="168"/>
      <c r="I388" s="168"/>
      <c r="J388" s="168"/>
      <c r="K388" s="168"/>
      <c r="L388" s="168"/>
      <c r="M388" s="149"/>
      <c r="N388" s="149"/>
      <c r="O388" s="150"/>
    </row>
    <row r="389" spans="1:15" s="14" customFormat="1" ht="16.5" customHeight="1" x14ac:dyDescent="0.25">
      <c r="A389" s="39"/>
      <c r="B389" s="127"/>
      <c r="C389" s="51"/>
      <c r="D389" s="51"/>
      <c r="E389" s="51"/>
      <c r="F389" s="51"/>
      <c r="G389" s="51"/>
      <c r="H389" s="51"/>
      <c r="I389" s="51"/>
      <c r="J389" s="51"/>
      <c r="K389" s="51"/>
      <c r="L389" s="51"/>
      <c r="M389" s="51"/>
      <c r="N389" s="51"/>
      <c r="O389" s="52"/>
    </row>
    <row r="390" spans="1:15" s="14" customFormat="1" ht="16.5" customHeight="1" x14ac:dyDescent="0.25">
      <c r="A390" s="208" t="s">
        <v>343</v>
      </c>
      <c r="B390" s="217" t="s">
        <v>344</v>
      </c>
      <c r="C390" s="217"/>
      <c r="D390" s="217"/>
      <c r="E390" s="217"/>
      <c r="F390" s="217"/>
      <c r="G390" s="217"/>
      <c r="H390" s="217"/>
      <c r="I390" s="217"/>
      <c r="J390" s="217"/>
      <c r="K390" s="217"/>
      <c r="L390" s="217"/>
      <c r="M390" s="209"/>
      <c r="N390" s="209"/>
      <c r="O390" s="210"/>
    </row>
    <row r="391" spans="1:15" s="14" customFormat="1" ht="16.5" customHeight="1" x14ac:dyDescent="0.25">
      <c r="A391" s="208"/>
      <c r="B391" s="217"/>
      <c r="C391" s="217"/>
      <c r="D391" s="217"/>
      <c r="E391" s="217"/>
      <c r="F391" s="217"/>
      <c r="G391" s="217"/>
      <c r="H391" s="217"/>
      <c r="I391" s="217"/>
      <c r="J391" s="217"/>
      <c r="K391" s="217"/>
      <c r="L391" s="217"/>
      <c r="M391" s="209"/>
      <c r="N391" s="209"/>
      <c r="O391" s="210"/>
    </row>
    <row r="392" spans="1:15" s="14" customFormat="1" ht="16.5" customHeight="1" x14ac:dyDescent="0.25">
      <c r="A392" s="39"/>
      <c r="B392" s="127"/>
      <c r="C392" s="51"/>
      <c r="D392" s="51"/>
      <c r="E392" s="51"/>
      <c r="F392" s="51"/>
      <c r="G392" s="51"/>
      <c r="H392" s="51"/>
      <c r="I392" s="51"/>
      <c r="J392" s="51"/>
      <c r="K392" s="51"/>
      <c r="L392" s="51"/>
      <c r="M392" s="51"/>
      <c r="N392" s="51"/>
      <c r="O392" s="52"/>
    </row>
    <row r="393" spans="1:15" s="14" customFormat="1" ht="16.5" customHeight="1" x14ac:dyDescent="0.25">
      <c r="A393" s="39" t="s">
        <v>345</v>
      </c>
      <c r="B393" s="245" t="s">
        <v>346</v>
      </c>
      <c r="C393" s="245"/>
      <c r="D393" s="245"/>
      <c r="E393" s="245"/>
      <c r="F393" s="245"/>
      <c r="G393" s="245"/>
      <c r="H393" s="245"/>
      <c r="I393" s="245"/>
      <c r="J393" s="245"/>
      <c r="K393" s="245"/>
      <c r="L393" s="169"/>
      <c r="M393" s="246" t="s">
        <v>347</v>
      </c>
      <c r="N393" s="246"/>
      <c r="O393" s="247"/>
    </row>
    <row r="394" spans="1:15" s="14" customFormat="1" ht="16.5" customHeight="1" x14ac:dyDescent="0.25">
      <c r="A394" s="170"/>
      <c r="B394" s="245"/>
      <c r="C394" s="245"/>
      <c r="D394" s="245"/>
      <c r="E394" s="245"/>
      <c r="F394" s="245"/>
      <c r="G394" s="245"/>
      <c r="H394" s="245"/>
      <c r="I394" s="245"/>
      <c r="J394" s="245"/>
      <c r="K394" s="245"/>
      <c r="L394" s="169"/>
      <c r="M394" s="246"/>
      <c r="N394" s="246"/>
      <c r="O394" s="247"/>
    </row>
    <row r="395" spans="1:15" s="14" customFormat="1" ht="16.5" customHeight="1" x14ac:dyDescent="0.25">
      <c r="A395" s="39"/>
      <c r="B395" s="127"/>
      <c r="C395" s="51"/>
      <c r="D395" s="51"/>
      <c r="E395" s="51"/>
      <c r="F395" s="51"/>
      <c r="G395" s="51"/>
      <c r="H395" s="51"/>
      <c r="I395" s="51"/>
      <c r="J395" s="51"/>
      <c r="K395" s="51"/>
      <c r="L395" s="51"/>
      <c r="M395" s="51"/>
      <c r="N395" s="51"/>
      <c r="O395" s="52"/>
    </row>
    <row r="396" spans="1:15" s="14" customFormat="1" ht="16.5" customHeight="1" x14ac:dyDescent="0.25">
      <c r="A396" s="39" t="s">
        <v>348</v>
      </c>
      <c r="B396" s="54" t="s">
        <v>349</v>
      </c>
      <c r="C396" s="54"/>
      <c r="D396" s="54"/>
      <c r="E396" s="54"/>
      <c r="F396" s="54"/>
      <c r="G396" s="54"/>
      <c r="H396" s="41"/>
      <c r="I396" s="41"/>
      <c r="J396" s="41"/>
      <c r="K396" s="54"/>
      <c r="L396" s="54"/>
      <c r="M396" s="212"/>
      <c r="N396" s="212"/>
      <c r="O396" s="213"/>
    </row>
    <row r="397" spans="1:15" s="14" customFormat="1" ht="16.5" customHeight="1" x14ac:dyDescent="0.25">
      <c r="A397" s="39" t="s">
        <v>350</v>
      </c>
      <c r="B397" s="46" t="s">
        <v>58</v>
      </c>
      <c r="C397" s="12"/>
      <c r="D397" s="12"/>
      <c r="E397" s="12"/>
      <c r="F397" s="12"/>
      <c r="G397" s="12"/>
      <c r="H397" s="12"/>
      <c r="I397" s="12"/>
      <c r="J397" s="12"/>
      <c r="K397" s="12"/>
      <c r="L397" s="12"/>
      <c r="M397" s="242">
        <f>N93</f>
        <v>50</v>
      </c>
      <c r="N397" s="242"/>
      <c r="O397" s="243"/>
    </row>
    <row r="398" spans="1:15" s="14" customFormat="1" ht="16.5" customHeight="1" x14ac:dyDescent="0.25">
      <c r="A398" s="39" t="s">
        <v>351</v>
      </c>
      <c r="B398" s="127" t="s">
        <v>352</v>
      </c>
      <c r="C398" s="12"/>
      <c r="D398" s="12"/>
      <c r="E398" s="12"/>
      <c r="F398" s="12"/>
      <c r="G398" s="12"/>
      <c r="H398" s="12"/>
      <c r="I398" s="12"/>
      <c r="J398" s="12"/>
      <c r="K398" s="12"/>
      <c r="L398" s="12"/>
      <c r="M398" s="242">
        <f>N94</f>
        <v>294</v>
      </c>
      <c r="N398" s="242"/>
      <c r="O398" s="243"/>
    </row>
    <row r="399" spans="1:15" s="14" customFormat="1" ht="16.5" customHeight="1" x14ac:dyDescent="0.25">
      <c r="A399" s="39"/>
      <c r="B399" s="127"/>
      <c r="C399" s="12"/>
      <c r="D399" s="12"/>
      <c r="E399" s="12"/>
      <c r="F399" s="12"/>
      <c r="G399" s="12"/>
      <c r="H399" s="12"/>
      <c r="I399" s="12"/>
      <c r="J399" s="12"/>
      <c r="K399" s="12"/>
      <c r="L399" s="12"/>
      <c r="M399" s="47"/>
      <c r="N399" s="47"/>
      <c r="O399" s="48"/>
    </row>
    <row r="400" spans="1:15" s="14" customFormat="1" ht="16.5" customHeight="1" x14ac:dyDescent="0.25">
      <c r="A400" s="39"/>
      <c r="B400" s="154" t="s">
        <v>4</v>
      </c>
      <c r="C400" s="12"/>
      <c r="D400" s="12"/>
      <c r="E400" s="12"/>
      <c r="F400" s="12"/>
      <c r="G400" s="12"/>
      <c r="H400" s="12"/>
      <c r="I400" s="12"/>
      <c r="J400" s="12"/>
      <c r="K400" s="12"/>
      <c r="L400" s="12"/>
      <c r="M400" s="47"/>
      <c r="N400" s="47"/>
      <c r="O400" s="48"/>
    </row>
    <row r="401" spans="1:15" s="14" customFormat="1" ht="16.5" customHeight="1" x14ac:dyDescent="0.25">
      <c r="A401" s="39"/>
      <c r="B401" s="204" t="s">
        <v>353</v>
      </c>
      <c r="C401" s="204"/>
      <c r="D401" s="204"/>
      <c r="E401" s="204"/>
      <c r="F401" s="204"/>
      <c r="G401" s="204"/>
      <c r="H401" s="204"/>
      <c r="I401" s="204"/>
      <c r="J401" s="204"/>
      <c r="K401" s="204"/>
      <c r="L401" s="204"/>
      <c r="M401" s="204"/>
      <c r="N401" s="204"/>
      <c r="O401" s="234"/>
    </row>
    <row r="402" spans="1:15" s="14" customFormat="1" ht="16.5" customHeight="1" x14ac:dyDescent="0.25">
      <c r="A402" s="39"/>
      <c r="B402" s="204"/>
      <c r="C402" s="204"/>
      <c r="D402" s="204"/>
      <c r="E402" s="204"/>
      <c r="F402" s="204"/>
      <c r="G402" s="204"/>
      <c r="H402" s="204"/>
      <c r="I402" s="204"/>
      <c r="J402" s="204"/>
      <c r="K402" s="204"/>
      <c r="L402" s="204"/>
      <c r="M402" s="204"/>
      <c r="N402" s="204"/>
      <c r="O402" s="234"/>
    </row>
    <row r="403" spans="1:15" s="14" customFormat="1" ht="16.5" customHeight="1" x14ac:dyDescent="0.25">
      <c r="A403" s="39"/>
      <c r="B403" s="100" t="s">
        <v>354</v>
      </c>
      <c r="C403" s="100"/>
      <c r="D403" s="100"/>
      <c r="E403" s="100"/>
      <c r="F403" s="100"/>
      <c r="G403" s="100"/>
      <c r="H403" s="100"/>
      <c r="I403" s="100"/>
      <c r="J403" s="100"/>
      <c r="K403" s="100"/>
      <c r="L403" s="100"/>
      <c r="M403" s="100"/>
      <c r="N403" s="100"/>
      <c r="O403" s="171"/>
    </row>
    <row r="404" spans="1:15" s="14" customFormat="1" ht="16.5" customHeight="1" x14ac:dyDescent="0.25">
      <c r="A404" s="39"/>
      <c r="B404" s="127"/>
      <c r="C404" s="51"/>
      <c r="D404" s="51"/>
      <c r="E404" s="51"/>
      <c r="F404" s="51"/>
      <c r="G404" s="51"/>
      <c r="H404" s="51"/>
      <c r="I404" s="51"/>
      <c r="J404" s="51"/>
      <c r="K404" s="51"/>
      <c r="L404" s="51"/>
      <c r="M404" s="51"/>
      <c r="N404" s="51"/>
      <c r="O404" s="52"/>
    </row>
    <row r="405" spans="1:15" s="14" customFormat="1" ht="16.5" customHeight="1" x14ac:dyDescent="0.25">
      <c r="A405" s="208" t="s">
        <v>355</v>
      </c>
      <c r="B405" s="217" t="s">
        <v>356</v>
      </c>
      <c r="C405" s="217"/>
      <c r="D405" s="217"/>
      <c r="E405" s="217"/>
      <c r="F405" s="217"/>
      <c r="G405" s="217"/>
      <c r="H405" s="217"/>
      <c r="I405" s="217"/>
      <c r="J405" s="217"/>
      <c r="K405" s="209" t="s">
        <v>405</v>
      </c>
      <c r="L405" s="209" t="s">
        <v>5</v>
      </c>
      <c r="M405" s="209" t="s">
        <v>405</v>
      </c>
      <c r="N405" s="209" t="s">
        <v>6</v>
      </c>
      <c r="O405" s="210" t="s">
        <v>48</v>
      </c>
    </row>
    <row r="406" spans="1:15" s="14" customFormat="1" ht="16.5" customHeight="1" x14ac:dyDescent="0.25">
      <c r="A406" s="208"/>
      <c r="B406" s="217"/>
      <c r="C406" s="217"/>
      <c r="D406" s="217"/>
      <c r="E406" s="217"/>
      <c r="F406" s="217"/>
      <c r="G406" s="217"/>
      <c r="H406" s="217"/>
      <c r="I406" s="217"/>
      <c r="J406" s="217"/>
      <c r="K406" s="209"/>
      <c r="L406" s="209"/>
      <c r="M406" s="209"/>
      <c r="N406" s="209"/>
      <c r="O406" s="210"/>
    </row>
    <row r="407" spans="1:15" s="14" customFormat="1" ht="16.5" customHeight="1" x14ac:dyDescent="0.25">
      <c r="A407" s="39"/>
      <c r="B407" s="127"/>
      <c r="C407" s="51"/>
      <c r="D407" s="51"/>
      <c r="E407" s="51"/>
      <c r="F407" s="51"/>
      <c r="G407" s="51"/>
      <c r="H407" s="51"/>
      <c r="I407" s="51"/>
      <c r="J407" s="51"/>
      <c r="K407" s="51"/>
      <c r="L407" s="51"/>
      <c r="M407" s="51"/>
      <c r="N407" s="51"/>
      <c r="O407" s="52"/>
    </row>
    <row r="408" spans="1:15" s="14" customFormat="1" ht="16.5" customHeight="1" x14ac:dyDescent="0.25">
      <c r="A408" s="39" t="s">
        <v>357</v>
      </c>
      <c r="B408" s="54" t="s">
        <v>102</v>
      </c>
      <c r="C408" s="54"/>
      <c r="D408" s="54"/>
      <c r="E408" s="54"/>
      <c r="F408" s="54"/>
      <c r="G408" s="54"/>
      <c r="H408" s="41"/>
      <c r="I408" s="41"/>
      <c r="J408" s="41"/>
      <c r="K408" s="3">
        <v>0</v>
      </c>
      <c r="L408" s="158">
        <v>1616</v>
      </c>
      <c r="M408" s="3">
        <v>0</v>
      </c>
      <c r="N408" s="158">
        <v>1616</v>
      </c>
      <c r="O408" s="45">
        <f>(K408*L408)+(M408*N408)</f>
        <v>0</v>
      </c>
    </row>
    <row r="409" spans="1:15" s="14" customFormat="1" ht="16.5" customHeight="1" x14ac:dyDescent="0.25">
      <c r="A409" s="39"/>
      <c r="B409" s="127"/>
      <c r="C409" s="51"/>
      <c r="D409" s="51"/>
      <c r="E409" s="51"/>
      <c r="F409" s="51"/>
      <c r="G409" s="51"/>
      <c r="H409" s="51"/>
      <c r="I409" s="51"/>
      <c r="J409" s="51"/>
      <c r="K409" s="51"/>
      <c r="L409" s="137"/>
      <c r="M409" s="51"/>
      <c r="N409" s="137"/>
      <c r="O409" s="52"/>
    </row>
    <row r="410" spans="1:15" s="14" customFormat="1" ht="16.5" customHeight="1" x14ac:dyDescent="0.25">
      <c r="A410" s="39" t="s">
        <v>358</v>
      </c>
      <c r="B410" s="54" t="s">
        <v>359</v>
      </c>
      <c r="C410" s="54"/>
      <c r="D410" s="54"/>
      <c r="E410" s="54"/>
      <c r="F410" s="54"/>
      <c r="G410" s="54"/>
      <c r="H410" s="41"/>
      <c r="I410" s="41"/>
      <c r="J410" s="41"/>
      <c r="K410" s="3">
        <v>0</v>
      </c>
      <c r="L410" s="158">
        <v>812</v>
      </c>
      <c r="M410" s="3">
        <v>0</v>
      </c>
      <c r="N410" s="158">
        <v>812</v>
      </c>
      <c r="O410" s="45">
        <f>(K410*L410)+(M410*N410)</f>
        <v>0</v>
      </c>
    </row>
    <row r="411" spans="1:15" s="14" customFormat="1" ht="16.5" customHeight="1" x14ac:dyDescent="0.25">
      <c r="A411" s="39"/>
      <c r="B411" s="51"/>
      <c r="C411" s="154"/>
      <c r="D411" s="154"/>
      <c r="E411" s="154"/>
      <c r="F411" s="154"/>
      <c r="G411" s="154"/>
      <c r="H411" s="167"/>
      <c r="I411" s="167"/>
      <c r="J411" s="167"/>
      <c r="K411" s="154"/>
      <c r="L411" s="154"/>
      <c r="M411" s="51"/>
      <c r="N411" s="151"/>
      <c r="O411" s="152"/>
    </row>
    <row r="412" spans="1:15" s="14" customFormat="1" ht="16.5" customHeight="1" x14ac:dyDescent="0.25">
      <c r="A412" s="39"/>
      <c r="B412" s="154" t="s">
        <v>4</v>
      </c>
      <c r="C412" s="51"/>
      <c r="D412" s="51"/>
      <c r="E412" s="51"/>
      <c r="F412" s="51"/>
      <c r="G412" s="51"/>
      <c r="H412" s="51"/>
      <c r="I412" s="51"/>
      <c r="J412" s="51"/>
      <c r="K412" s="51"/>
      <c r="L412" s="51"/>
      <c r="M412" s="51"/>
      <c r="N412" s="51"/>
      <c r="O412" s="52"/>
    </row>
    <row r="413" spans="1:15" s="14" customFormat="1" ht="16.5" customHeight="1" x14ac:dyDescent="0.25">
      <c r="A413" s="39"/>
      <c r="B413" s="100" t="s">
        <v>360</v>
      </c>
      <c r="C413" s="51"/>
      <c r="D413" s="51"/>
      <c r="E413" s="51"/>
      <c r="F413" s="51"/>
      <c r="G413" s="51"/>
      <c r="H413" s="51"/>
      <c r="I413" s="51"/>
      <c r="J413" s="51"/>
      <c r="K413" s="51"/>
      <c r="L413" s="51"/>
      <c r="M413" s="51"/>
      <c r="N413" s="51"/>
      <c r="O413" s="52"/>
    </row>
    <row r="414" spans="1:15" s="14" customFormat="1" ht="16.5" customHeight="1" x14ac:dyDescent="0.25">
      <c r="A414" s="39"/>
      <c r="B414" s="100"/>
      <c r="C414" s="51"/>
      <c r="D414" s="51"/>
      <c r="E414" s="51"/>
      <c r="F414" s="51"/>
      <c r="G414" s="51"/>
      <c r="H414" s="51"/>
      <c r="I414" s="51"/>
      <c r="J414" s="51"/>
      <c r="K414" s="51"/>
      <c r="L414" s="51"/>
      <c r="M414" s="51"/>
      <c r="N414" s="51"/>
      <c r="O414" s="52"/>
    </row>
    <row r="415" spans="1:15" s="14" customFormat="1" ht="16.5" customHeight="1" x14ac:dyDescent="0.25">
      <c r="A415" s="172"/>
      <c r="B415" s="172"/>
      <c r="C415" s="172"/>
      <c r="D415" s="172"/>
      <c r="E415" s="172"/>
      <c r="F415" s="172"/>
      <c r="G415" s="172"/>
      <c r="H415" s="172"/>
      <c r="I415" s="172"/>
      <c r="J415" s="172"/>
      <c r="K415" s="172"/>
      <c r="L415" s="172"/>
      <c r="M415" s="172"/>
      <c r="N415" s="172"/>
      <c r="O415" s="172"/>
    </row>
    <row r="416" spans="1:15" s="14" customFormat="1" ht="16.5" customHeight="1" x14ac:dyDescent="0.25">
      <c r="A416" s="173"/>
      <c r="B416" s="261" t="s">
        <v>11</v>
      </c>
      <c r="C416" s="261"/>
      <c r="D416" s="261"/>
      <c r="E416" s="261"/>
      <c r="F416" s="261"/>
      <c r="G416" s="261"/>
      <c r="H416" s="261"/>
      <c r="I416" s="261"/>
      <c r="J416" s="261"/>
      <c r="K416" s="261"/>
      <c r="L416" s="261"/>
      <c r="M416" s="261"/>
      <c r="N416" s="261"/>
      <c r="O416" s="262"/>
    </row>
    <row r="417" spans="1:15" ht="16.5" customHeight="1" x14ac:dyDescent="0.25">
      <c r="A417" s="173"/>
      <c r="B417" s="261"/>
      <c r="C417" s="261"/>
      <c r="D417" s="261"/>
      <c r="E417" s="261"/>
      <c r="F417" s="261"/>
      <c r="G417" s="261"/>
      <c r="H417" s="261"/>
      <c r="I417" s="261"/>
      <c r="J417" s="261"/>
      <c r="K417" s="261"/>
      <c r="L417" s="261"/>
      <c r="M417" s="261"/>
      <c r="N417" s="261"/>
      <c r="O417" s="262"/>
    </row>
    <row r="418" spans="1:15" ht="16.5" customHeight="1" x14ac:dyDescent="0.25">
      <c r="A418" s="39"/>
      <c r="B418" s="263" t="s">
        <v>12</v>
      </c>
      <c r="C418" s="263"/>
      <c r="D418" s="263"/>
      <c r="E418" s="263"/>
      <c r="F418" s="263"/>
      <c r="G418" s="263"/>
      <c r="J418" s="149" t="s">
        <v>13</v>
      </c>
      <c r="M418" s="235" t="s">
        <v>14</v>
      </c>
      <c r="N418" s="235"/>
      <c r="O418" s="150" t="s">
        <v>15</v>
      </c>
    </row>
    <row r="419" spans="1:15" ht="16.5" customHeight="1" x14ac:dyDescent="0.25">
      <c r="A419" s="39"/>
      <c r="B419" s="257" t="s">
        <v>16</v>
      </c>
      <c r="C419" s="257"/>
      <c r="D419" s="257"/>
      <c r="E419" s="257"/>
      <c r="F419" s="257"/>
      <c r="G419" s="257"/>
      <c r="J419" s="174" t="s">
        <v>17</v>
      </c>
      <c r="M419" s="260" t="s">
        <v>17</v>
      </c>
      <c r="N419" s="260"/>
      <c r="O419" s="175" t="s">
        <v>22</v>
      </c>
    </row>
    <row r="420" spans="1:15" ht="16.5" customHeight="1" x14ac:dyDescent="0.25">
      <c r="A420" s="39"/>
      <c r="B420" s="257" t="s">
        <v>18</v>
      </c>
      <c r="C420" s="257"/>
      <c r="D420" s="257"/>
      <c r="E420" s="257"/>
      <c r="F420" s="257"/>
      <c r="G420" s="257"/>
      <c r="J420" s="174" t="s">
        <v>17</v>
      </c>
      <c r="M420" s="260" t="s">
        <v>17</v>
      </c>
      <c r="N420" s="260"/>
      <c r="O420" s="175" t="s">
        <v>22</v>
      </c>
    </row>
    <row r="421" spans="1:15" ht="16.5" customHeight="1" x14ac:dyDescent="0.25">
      <c r="A421" s="39"/>
      <c r="B421" s="263" t="s">
        <v>40</v>
      </c>
      <c r="C421" s="263"/>
      <c r="D421" s="263"/>
      <c r="E421" s="263"/>
      <c r="F421" s="263"/>
      <c r="G421" s="263"/>
      <c r="J421" s="176" t="s">
        <v>21</v>
      </c>
      <c r="M421" s="244" t="s">
        <v>22</v>
      </c>
      <c r="N421" s="244"/>
      <c r="O421" s="175" t="s">
        <v>22</v>
      </c>
    </row>
    <row r="422" spans="1:15" ht="16.5" customHeight="1" x14ac:dyDescent="0.25">
      <c r="A422" s="39"/>
      <c r="B422" s="177" t="s">
        <v>19</v>
      </c>
      <c r="C422" s="177"/>
      <c r="D422" s="177"/>
      <c r="E422" s="177"/>
      <c r="F422" s="177"/>
      <c r="G422" s="177"/>
      <c r="J422" s="149" t="s">
        <v>13</v>
      </c>
      <c r="M422" s="235" t="s">
        <v>14</v>
      </c>
      <c r="N422" s="235"/>
      <c r="O422" s="150" t="s">
        <v>15</v>
      </c>
    </row>
    <row r="423" spans="1:15" ht="16.5" customHeight="1" x14ac:dyDescent="0.25">
      <c r="A423" s="39"/>
      <c r="B423" s="257" t="s">
        <v>20</v>
      </c>
      <c r="C423" s="257"/>
      <c r="D423" s="257"/>
      <c r="E423" s="257"/>
      <c r="F423" s="257"/>
      <c r="G423" s="257"/>
      <c r="J423" s="176" t="s">
        <v>57</v>
      </c>
      <c r="M423" s="244" t="s">
        <v>57</v>
      </c>
      <c r="N423" s="244"/>
      <c r="O423" s="175" t="s">
        <v>22</v>
      </c>
    </row>
    <row r="424" spans="1:15" ht="16.5" customHeight="1" x14ac:dyDescent="0.25">
      <c r="A424" s="39"/>
      <c r="B424" s="257" t="s">
        <v>23</v>
      </c>
      <c r="C424" s="257"/>
      <c r="D424" s="257"/>
      <c r="E424" s="257"/>
      <c r="F424" s="257"/>
      <c r="G424" s="257"/>
      <c r="J424" s="176" t="s">
        <v>57</v>
      </c>
      <c r="M424" s="244" t="s">
        <v>57</v>
      </c>
      <c r="N424" s="244"/>
      <c r="O424" s="175" t="s">
        <v>22</v>
      </c>
    </row>
    <row r="425" spans="1:15" ht="16.5" customHeight="1" x14ac:dyDescent="0.25">
      <c r="A425" s="39"/>
      <c r="B425" s="257" t="s">
        <v>24</v>
      </c>
      <c r="C425" s="257"/>
      <c r="D425" s="257"/>
      <c r="E425" s="257"/>
      <c r="F425" s="257"/>
      <c r="G425" s="257"/>
      <c r="J425" s="176" t="s">
        <v>17</v>
      </c>
      <c r="M425" s="244" t="s">
        <v>17</v>
      </c>
      <c r="N425" s="244"/>
      <c r="O425" s="175" t="s">
        <v>22</v>
      </c>
    </row>
    <row r="426" spans="1:15" ht="16.5" customHeight="1" x14ac:dyDescent="0.25">
      <c r="A426" s="39"/>
      <c r="B426" s="177" t="s">
        <v>56</v>
      </c>
      <c r="C426" s="177"/>
      <c r="D426" s="177"/>
      <c r="E426" s="177"/>
      <c r="F426" s="177"/>
      <c r="G426" s="177"/>
      <c r="J426" s="176" t="s">
        <v>21</v>
      </c>
      <c r="M426" s="244" t="s">
        <v>22</v>
      </c>
      <c r="N426" s="244"/>
      <c r="O426" s="175" t="s">
        <v>22</v>
      </c>
    </row>
    <row r="427" spans="1:15" ht="16.5" customHeight="1" x14ac:dyDescent="0.25">
      <c r="A427" s="39"/>
      <c r="B427" s="178" t="s">
        <v>61</v>
      </c>
      <c r="C427" s="178"/>
      <c r="D427" s="178"/>
      <c r="E427" s="178"/>
      <c r="F427" s="178"/>
      <c r="G427" s="178"/>
      <c r="J427" s="149" t="s">
        <v>13</v>
      </c>
      <c r="M427" s="258" t="s">
        <v>14</v>
      </c>
      <c r="N427" s="258"/>
      <c r="O427" s="179" t="s">
        <v>15</v>
      </c>
    </row>
    <row r="428" spans="1:15" ht="16.5" customHeight="1" x14ac:dyDescent="0.25">
      <c r="A428" s="39"/>
      <c r="B428" s="259" t="s">
        <v>55</v>
      </c>
      <c r="C428" s="259"/>
      <c r="D428" s="259"/>
      <c r="E428" s="259"/>
      <c r="F428" s="259"/>
      <c r="G428" s="259"/>
      <c r="J428" s="174" t="s">
        <v>17</v>
      </c>
      <c r="M428" s="260" t="s">
        <v>17</v>
      </c>
      <c r="N428" s="260"/>
      <c r="O428" s="180" t="s">
        <v>22</v>
      </c>
    </row>
    <row r="429" spans="1:15" ht="16.5" customHeight="1" x14ac:dyDescent="0.25">
      <c r="A429" s="39"/>
      <c r="B429" s="259" t="s">
        <v>26</v>
      </c>
      <c r="C429" s="259"/>
      <c r="D429" s="259"/>
      <c r="E429" s="259"/>
      <c r="F429" s="259"/>
      <c r="G429" s="259"/>
      <c r="J429" s="174" t="s">
        <v>17</v>
      </c>
      <c r="M429" s="260" t="s">
        <v>17</v>
      </c>
      <c r="N429" s="260"/>
      <c r="O429" s="180" t="s">
        <v>22</v>
      </c>
    </row>
    <row r="430" spans="1:15" ht="16.5" customHeight="1" x14ac:dyDescent="0.25">
      <c r="A430" s="39"/>
      <c r="B430" s="251" t="s">
        <v>361</v>
      </c>
      <c r="C430" s="251"/>
      <c r="D430" s="251"/>
      <c r="E430" s="251"/>
      <c r="F430" s="251"/>
      <c r="G430" s="251"/>
      <c r="H430" s="251"/>
      <c r="I430" s="251"/>
      <c r="J430" s="251"/>
      <c r="K430" s="251"/>
      <c r="L430" s="251"/>
      <c r="M430" s="251"/>
      <c r="N430" s="251"/>
      <c r="O430" s="252"/>
    </row>
    <row r="431" spans="1:15" ht="16.5" customHeight="1" x14ac:dyDescent="0.25">
      <c r="A431" s="39"/>
      <c r="B431" s="251"/>
      <c r="C431" s="251"/>
      <c r="D431" s="251"/>
      <c r="E431" s="251"/>
      <c r="F431" s="251"/>
      <c r="G431" s="251"/>
      <c r="H431" s="251"/>
      <c r="I431" s="251"/>
      <c r="J431" s="251"/>
      <c r="K431" s="251"/>
      <c r="L431" s="251"/>
      <c r="M431" s="251"/>
      <c r="N431" s="251"/>
      <c r="O431" s="252"/>
    </row>
    <row r="432" spans="1:15" ht="16.5" customHeight="1" x14ac:dyDescent="0.25">
      <c r="A432" s="39"/>
      <c r="B432" s="251"/>
      <c r="C432" s="251"/>
      <c r="D432" s="251"/>
      <c r="E432" s="251"/>
      <c r="F432" s="251"/>
      <c r="G432" s="251"/>
      <c r="H432" s="251"/>
      <c r="I432" s="251"/>
      <c r="J432" s="251"/>
      <c r="K432" s="251"/>
      <c r="L432" s="251"/>
      <c r="M432" s="251"/>
      <c r="N432" s="251"/>
      <c r="O432" s="252"/>
    </row>
    <row r="433" spans="1:15" ht="16.5" customHeight="1" x14ac:dyDescent="0.25">
      <c r="A433" s="39"/>
      <c r="B433" s="251" t="s">
        <v>362</v>
      </c>
      <c r="C433" s="251"/>
      <c r="D433" s="251"/>
      <c r="E433" s="251"/>
      <c r="F433" s="251"/>
      <c r="G433" s="251"/>
      <c r="H433" s="251"/>
      <c r="I433" s="251"/>
      <c r="J433" s="251"/>
      <c r="K433" s="251"/>
      <c r="L433" s="251"/>
      <c r="M433" s="251"/>
      <c r="N433" s="251"/>
      <c r="O433" s="252"/>
    </row>
    <row r="434" spans="1:15" ht="16.5" customHeight="1" x14ac:dyDescent="0.25">
      <c r="A434" s="39"/>
      <c r="B434" s="251"/>
      <c r="C434" s="251"/>
      <c r="D434" s="251"/>
      <c r="E434" s="251"/>
      <c r="F434" s="251"/>
      <c r="G434" s="251"/>
      <c r="H434" s="251"/>
      <c r="I434" s="251"/>
      <c r="J434" s="251"/>
      <c r="K434" s="251"/>
      <c r="L434" s="251"/>
      <c r="M434" s="251"/>
      <c r="N434" s="251"/>
      <c r="O434" s="252"/>
    </row>
    <row r="435" spans="1:15" ht="16.5" customHeight="1" x14ac:dyDescent="0.25">
      <c r="A435" s="39"/>
      <c r="B435" s="253" t="s">
        <v>363</v>
      </c>
      <c r="C435" s="253"/>
      <c r="D435" s="253"/>
      <c r="E435" s="253"/>
      <c r="F435" s="253"/>
      <c r="G435" s="253"/>
      <c r="H435" s="253"/>
      <c r="I435" s="253"/>
      <c r="J435" s="253"/>
      <c r="K435" s="253"/>
      <c r="L435" s="253"/>
      <c r="M435" s="253"/>
      <c r="N435" s="253"/>
      <c r="O435" s="254"/>
    </row>
    <row r="436" spans="1:15" ht="16.5" customHeight="1" x14ac:dyDescent="0.25">
      <c r="A436" s="181"/>
      <c r="B436" s="182"/>
      <c r="C436" s="182"/>
      <c r="D436" s="182"/>
      <c r="E436" s="182"/>
      <c r="F436" s="182"/>
      <c r="G436" s="182"/>
      <c r="H436" s="182"/>
      <c r="I436" s="182"/>
      <c r="J436" s="182"/>
      <c r="K436" s="182"/>
      <c r="L436" s="182"/>
      <c r="M436" s="182"/>
      <c r="N436" s="182"/>
      <c r="O436" s="183"/>
    </row>
    <row r="437" spans="1:15" ht="16.5" customHeight="1" x14ac:dyDescent="0.25">
      <c r="A437" s="39"/>
      <c r="B437" s="255" t="s">
        <v>27</v>
      </c>
      <c r="C437" s="255"/>
      <c r="D437" s="255"/>
      <c r="E437" s="255"/>
      <c r="F437" s="255"/>
      <c r="G437" s="255"/>
      <c r="H437" s="255"/>
      <c r="I437" s="255"/>
      <c r="J437" s="255"/>
      <c r="K437" s="255"/>
      <c r="L437" s="255"/>
      <c r="M437" s="255"/>
      <c r="N437" s="255"/>
      <c r="O437" s="256"/>
    </row>
    <row r="438" spans="1:15" ht="16.5" customHeight="1" x14ac:dyDescent="0.25">
      <c r="A438" s="39"/>
      <c r="B438" s="255"/>
      <c r="C438" s="255"/>
      <c r="D438" s="255"/>
      <c r="E438" s="255"/>
      <c r="F438" s="255"/>
      <c r="G438" s="255"/>
      <c r="H438" s="255"/>
      <c r="I438" s="255"/>
      <c r="J438" s="255"/>
      <c r="K438" s="255"/>
      <c r="L438" s="255"/>
      <c r="M438" s="255"/>
      <c r="N438" s="255"/>
      <c r="O438" s="256"/>
    </row>
    <row r="439" spans="1:15" ht="16.5" customHeight="1" x14ac:dyDescent="0.25">
      <c r="A439" s="39"/>
      <c r="B439" s="184" t="s">
        <v>50</v>
      </c>
      <c r="C439" s="30"/>
      <c r="D439" s="28"/>
      <c r="E439" s="12"/>
      <c r="F439" s="185" t="s">
        <v>43</v>
      </c>
      <c r="G439" s="185"/>
      <c r="H439" s="185"/>
      <c r="I439" s="185"/>
      <c r="M439" s="31" t="s">
        <v>67</v>
      </c>
      <c r="N439" s="31"/>
      <c r="O439" s="113"/>
    </row>
    <row r="440" spans="1:15" ht="16.5" customHeight="1" x14ac:dyDescent="0.25">
      <c r="A440" s="39"/>
      <c r="B440" s="184" t="s">
        <v>51</v>
      </c>
      <c r="C440" s="30"/>
      <c r="D440" s="30"/>
      <c r="E440" s="12"/>
      <c r="F440" s="185" t="s">
        <v>53</v>
      </c>
      <c r="G440" s="185"/>
      <c r="H440" s="185"/>
      <c r="I440" s="185"/>
      <c r="M440" s="31" t="s">
        <v>67</v>
      </c>
      <c r="N440" s="31"/>
      <c r="O440" s="113"/>
    </row>
    <row r="441" spans="1:15" ht="16.5" customHeight="1" x14ac:dyDescent="0.25">
      <c r="A441" s="39"/>
      <c r="B441" s="184" t="s">
        <v>52</v>
      </c>
      <c r="C441" s="30"/>
      <c r="D441" s="30"/>
      <c r="E441" s="12"/>
      <c r="F441" s="185" t="s">
        <v>44</v>
      </c>
      <c r="G441" s="185"/>
      <c r="H441" s="185"/>
      <c r="I441" s="185"/>
      <c r="M441" s="31" t="s">
        <v>66</v>
      </c>
      <c r="N441" s="31"/>
      <c r="O441" s="113"/>
    </row>
    <row r="442" spans="1:15" ht="16.5" customHeight="1" x14ac:dyDescent="0.25">
      <c r="A442" s="39"/>
      <c r="B442" s="30" t="s">
        <v>40</v>
      </c>
      <c r="C442" s="30"/>
      <c r="D442" s="30"/>
      <c r="E442" s="12"/>
      <c r="F442" s="185" t="s">
        <v>42</v>
      </c>
      <c r="G442" s="185"/>
      <c r="H442" s="185"/>
      <c r="I442" s="185"/>
      <c r="M442" s="31" t="s">
        <v>67</v>
      </c>
      <c r="N442" s="31"/>
      <c r="O442" s="113"/>
    </row>
    <row r="443" spans="1:15" ht="16.5" customHeight="1" x14ac:dyDescent="0.25">
      <c r="A443" s="39"/>
      <c r="B443" s="186" t="s">
        <v>28</v>
      </c>
      <c r="C443" s="186"/>
      <c r="D443" s="186"/>
      <c r="F443" s="187"/>
      <c r="G443" s="187"/>
      <c r="H443" s="187"/>
      <c r="I443" s="187"/>
      <c r="M443" s="188"/>
      <c r="N443" s="188"/>
      <c r="O443" s="189"/>
    </row>
    <row r="444" spans="1:15" ht="16.5" customHeight="1" x14ac:dyDescent="0.25">
      <c r="A444" s="39"/>
      <c r="B444" s="190" t="s">
        <v>45</v>
      </c>
      <c r="C444" s="30"/>
      <c r="D444" s="30"/>
      <c r="F444" s="185" t="s">
        <v>30</v>
      </c>
      <c r="G444" s="185"/>
      <c r="H444" s="185"/>
      <c r="I444" s="185"/>
      <c r="M444" s="191" t="s">
        <v>69</v>
      </c>
      <c r="N444" s="191"/>
      <c r="O444" s="113"/>
    </row>
    <row r="445" spans="1:15" ht="16.5" customHeight="1" x14ac:dyDescent="0.25">
      <c r="A445" s="39"/>
      <c r="B445" s="190" t="s">
        <v>73</v>
      </c>
      <c r="C445" s="30"/>
      <c r="D445" s="30"/>
      <c r="F445" s="185" t="s">
        <v>29</v>
      </c>
      <c r="G445" s="185"/>
      <c r="H445" s="185"/>
      <c r="I445" s="185"/>
      <c r="M445" s="191" t="s">
        <v>68</v>
      </c>
      <c r="N445" s="191"/>
      <c r="O445" s="113"/>
    </row>
    <row r="446" spans="1:15" ht="16.5" customHeight="1" x14ac:dyDescent="0.25">
      <c r="A446" s="39"/>
      <c r="B446" s="190" t="s">
        <v>46</v>
      </c>
      <c r="C446" s="30"/>
      <c r="D446" s="30"/>
      <c r="F446" s="185" t="s">
        <v>31</v>
      </c>
      <c r="G446" s="185"/>
      <c r="H446" s="185"/>
      <c r="I446" s="185"/>
      <c r="M446" s="191" t="s">
        <v>69</v>
      </c>
      <c r="N446" s="191"/>
      <c r="O446" s="113"/>
    </row>
    <row r="447" spans="1:15" ht="16.5" customHeight="1" x14ac:dyDescent="0.25">
      <c r="A447" s="39"/>
      <c r="B447" s="190" t="s">
        <v>49</v>
      </c>
      <c r="C447" s="30"/>
      <c r="D447" s="30"/>
      <c r="F447" s="185" t="s">
        <v>47</v>
      </c>
      <c r="G447" s="185"/>
      <c r="H447" s="185"/>
      <c r="I447" s="185"/>
      <c r="M447" s="191" t="s">
        <v>70</v>
      </c>
      <c r="N447" s="191"/>
      <c r="O447" s="113"/>
    </row>
    <row r="448" spans="1:15" ht="16.5" customHeight="1" x14ac:dyDescent="0.25">
      <c r="A448" s="39"/>
      <c r="B448" s="184" t="s">
        <v>25</v>
      </c>
      <c r="C448" s="30"/>
      <c r="D448" s="30"/>
      <c r="F448" s="185" t="s">
        <v>32</v>
      </c>
      <c r="G448" s="185"/>
      <c r="H448" s="185"/>
      <c r="I448" s="185"/>
      <c r="M448" s="191" t="s">
        <v>71</v>
      </c>
      <c r="N448" s="191"/>
      <c r="O448" s="113"/>
    </row>
    <row r="449" spans="1:15" ht="16.5" customHeight="1" x14ac:dyDescent="0.25">
      <c r="A449" s="39"/>
      <c r="B449" s="249" t="s">
        <v>54</v>
      </c>
      <c r="C449" s="249"/>
      <c r="D449" s="249"/>
      <c r="F449" s="185" t="s">
        <v>62</v>
      </c>
      <c r="G449" s="185"/>
      <c r="H449" s="185"/>
      <c r="I449" s="185"/>
      <c r="M449" s="191" t="s">
        <v>63</v>
      </c>
      <c r="N449" s="191"/>
      <c r="O449" s="113"/>
    </row>
    <row r="450" spans="1:15" ht="16.5" customHeight="1" x14ac:dyDescent="0.25">
      <c r="A450" s="39"/>
      <c r="B450" s="184" t="s">
        <v>59</v>
      </c>
      <c r="C450" s="30"/>
      <c r="D450" s="30"/>
      <c r="F450" s="185" t="s">
        <v>42</v>
      </c>
      <c r="G450" s="185"/>
      <c r="H450" s="185"/>
      <c r="I450" s="185"/>
      <c r="M450" s="191" t="s">
        <v>67</v>
      </c>
      <c r="N450" s="191"/>
      <c r="O450" s="113"/>
    </row>
    <row r="451" spans="1:15" ht="16.5" customHeight="1" x14ac:dyDescent="0.25">
      <c r="A451" s="39"/>
      <c r="B451" s="184" t="s">
        <v>33</v>
      </c>
      <c r="C451" s="30"/>
      <c r="D451" s="30"/>
      <c r="F451" s="185" t="s">
        <v>39</v>
      </c>
      <c r="G451" s="185"/>
      <c r="H451" s="185"/>
      <c r="I451" s="185"/>
      <c r="M451" s="191" t="s">
        <v>72</v>
      </c>
      <c r="N451" s="191"/>
      <c r="O451" s="113"/>
    </row>
    <row r="452" spans="1:15" ht="16.5" customHeight="1" x14ac:dyDescent="0.25">
      <c r="A452" s="39"/>
      <c r="B452" s="184" t="s">
        <v>364</v>
      </c>
      <c r="C452" s="30"/>
      <c r="D452" s="30"/>
      <c r="F452" s="185" t="s">
        <v>365</v>
      </c>
      <c r="G452" s="185"/>
      <c r="H452" s="185"/>
      <c r="I452" s="185"/>
      <c r="M452" s="191" t="s">
        <v>366</v>
      </c>
      <c r="N452" s="191"/>
      <c r="O452" s="113"/>
    </row>
    <row r="453" spans="1:15" ht="16.5" customHeight="1" x14ac:dyDescent="0.25">
      <c r="A453" s="39"/>
      <c r="B453" s="184" t="s">
        <v>41</v>
      </c>
      <c r="C453" s="30"/>
      <c r="D453" s="30"/>
      <c r="F453" s="185" t="s">
        <v>34</v>
      </c>
      <c r="G453" s="185"/>
      <c r="H453" s="185"/>
      <c r="I453" s="185"/>
      <c r="M453" s="191" t="s">
        <v>64</v>
      </c>
      <c r="N453" s="191"/>
      <c r="O453" s="113"/>
    </row>
    <row r="454" spans="1:15" ht="16.5" customHeight="1" x14ac:dyDescent="0.25">
      <c r="A454" s="181"/>
      <c r="B454" s="192"/>
      <c r="C454" s="193"/>
      <c r="D454" s="193"/>
      <c r="E454" s="193"/>
      <c r="F454" s="193"/>
      <c r="G454" s="193"/>
      <c r="H454" s="193"/>
      <c r="I454" s="193"/>
      <c r="J454" s="193"/>
      <c r="K454" s="193"/>
      <c r="L454" s="193"/>
      <c r="M454" s="193"/>
      <c r="N454" s="193"/>
      <c r="O454" s="194"/>
    </row>
    <row r="455" spans="1:15" ht="16.5" customHeight="1" x14ac:dyDescent="0.25">
      <c r="A455" s="250" t="s">
        <v>367</v>
      </c>
      <c r="B455" s="250"/>
      <c r="C455" s="250"/>
      <c r="D455" s="250"/>
      <c r="E455" s="250"/>
      <c r="F455" s="250"/>
      <c r="G455" s="250"/>
      <c r="H455" s="250"/>
      <c r="I455" s="250"/>
      <c r="J455" s="250"/>
      <c r="K455" s="250"/>
      <c r="L455" s="250"/>
      <c r="M455" s="250"/>
      <c r="N455" s="195"/>
      <c r="O455" s="196"/>
    </row>
    <row r="456" spans="1:15" ht="16.5" customHeight="1" x14ac:dyDescent="0.25">
      <c r="A456" s="197">
        <v>1</v>
      </c>
      <c r="B456" s="203" t="s">
        <v>429</v>
      </c>
      <c r="C456" s="203"/>
      <c r="D456" s="203"/>
      <c r="E456" s="203"/>
      <c r="F456" s="203"/>
      <c r="G456" s="203"/>
      <c r="H456" s="203"/>
      <c r="I456" s="203"/>
      <c r="J456" s="203"/>
      <c r="K456" s="203"/>
      <c r="L456" s="203"/>
      <c r="M456" s="203"/>
      <c r="N456" s="203"/>
      <c r="O456" s="198"/>
    </row>
    <row r="457" spans="1:15" ht="16.5" customHeight="1" x14ac:dyDescent="0.25">
      <c r="A457" s="199">
        <v>2</v>
      </c>
      <c r="B457" s="203" t="s">
        <v>368</v>
      </c>
      <c r="C457" s="203"/>
      <c r="D457" s="203"/>
      <c r="E457" s="203"/>
      <c r="F457" s="203"/>
      <c r="G457" s="203"/>
      <c r="H457" s="203"/>
      <c r="I457" s="203"/>
      <c r="J457" s="203"/>
      <c r="K457" s="203"/>
      <c r="L457" s="203"/>
      <c r="M457" s="203"/>
      <c r="N457" s="203"/>
      <c r="O457" s="198"/>
    </row>
    <row r="458" spans="1:15" ht="16.5" customHeight="1" x14ac:dyDescent="0.25">
      <c r="A458" s="199">
        <v>3</v>
      </c>
      <c r="B458" s="203" t="s">
        <v>369</v>
      </c>
      <c r="C458" s="203"/>
      <c r="D458" s="203"/>
      <c r="E458" s="203"/>
      <c r="F458" s="203"/>
      <c r="G458" s="203"/>
      <c r="H458" s="203"/>
      <c r="I458" s="203"/>
      <c r="J458" s="203"/>
      <c r="K458" s="203"/>
      <c r="L458" s="203"/>
      <c r="M458" s="203"/>
      <c r="N458" s="203"/>
      <c r="O458" s="198"/>
    </row>
    <row r="459" spans="1:15" ht="16.5" customHeight="1" x14ac:dyDescent="0.25">
      <c r="A459" s="197">
        <v>4</v>
      </c>
      <c r="B459" s="203" t="s">
        <v>370</v>
      </c>
      <c r="C459" s="203"/>
      <c r="D459" s="203"/>
      <c r="E459" s="203"/>
      <c r="F459" s="203"/>
      <c r="G459" s="203"/>
      <c r="H459" s="203"/>
      <c r="I459" s="203"/>
      <c r="J459" s="203"/>
      <c r="K459" s="203"/>
      <c r="L459" s="203"/>
      <c r="M459" s="203"/>
      <c r="N459" s="203"/>
      <c r="O459" s="198"/>
    </row>
    <row r="460" spans="1:15" ht="16.5" customHeight="1" x14ac:dyDescent="0.25">
      <c r="A460" s="199">
        <v>5</v>
      </c>
      <c r="B460" s="203" t="s">
        <v>371</v>
      </c>
      <c r="C460" s="203"/>
      <c r="D460" s="203"/>
      <c r="E460" s="203"/>
      <c r="F460" s="203"/>
      <c r="G460" s="203"/>
      <c r="H460" s="203"/>
      <c r="I460" s="203"/>
      <c r="J460" s="203"/>
      <c r="K460" s="203"/>
      <c r="L460" s="203"/>
      <c r="M460" s="203"/>
      <c r="N460" s="203"/>
      <c r="O460" s="198"/>
    </row>
    <row r="461" spans="1:15" ht="16.5" customHeight="1" x14ac:dyDescent="0.25">
      <c r="A461" s="197">
        <v>6</v>
      </c>
      <c r="B461" s="203" t="s">
        <v>372</v>
      </c>
      <c r="C461" s="203"/>
      <c r="D461" s="203"/>
      <c r="E461" s="203"/>
      <c r="F461" s="203"/>
      <c r="G461" s="203"/>
      <c r="H461" s="203"/>
      <c r="I461" s="203"/>
      <c r="J461" s="203"/>
      <c r="K461" s="203"/>
      <c r="L461" s="203"/>
      <c r="M461" s="203"/>
      <c r="N461" s="203"/>
      <c r="O461" s="198"/>
    </row>
    <row r="462" spans="1:15" ht="16.5" customHeight="1" x14ac:dyDescent="0.25">
      <c r="A462" s="197"/>
      <c r="B462" s="203"/>
      <c r="C462" s="203"/>
      <c r="D462" s="203"/>
      <c r="E462" s="203"/>
      <c r="F462" s="203"/>
      <c r="G462" s="203"/>
      <c r="H462" s="203"/>
      <c r="I462" s="203"/>
      <c r="J462" s="203"/>
      <c r="K462" s="203"/>
      <c r="L462" s="203"/>
      <c r="M462" s="203"/>
      <c r="N462" s="203"/>
      <c r="O462" s="198"/>
    </row>
    <row r="463" spans="1:15" ht="16.5" customHeight="1" x14ac:dyDescent="0.25">
      <c r="A463" s="197">
        <v>7</v>
      </c>
      <c r="B463" s="203" t="s">
        <v>373</v>
      </c>
      <c r="C463" s="203"/>
      <c r="D463" s="203"/>
      <c r="E463" s="203"/>
      <c r="F463" s="203"/>
      <c r="G463" s="203"/>
      <c r="H463" s="203"/>
      <c r="I463" s="203"/>
      <c r="J463" s="203"/>
      <c r="K463" s="203"/>
      <c r="L463" s="203"/>
      <c r="M463" s="203"/>
      <c r="N463" s="203"/>
      <c r="O463" s="198"/>
    </row>
    <row r="464" spans="1:15" ht="16.5" customHeight="1" x14ac:dyDescent="0.25">
      <c r="A464" s="199">
        <v>8</v>
      </c>
      <c r="B464" s="203" t="s">
        <v>374</v>
      </c>
      <c r="C464" s="203"/>
      <c r="D464" s="203"/>
      <c r="E464" s="203"/>
      <c r="F464" s="203"/>
      <c r="G464" s="203"/>
      <c r="H464" s="203"/>
      <c r="I464" s="203"/>
      <c r="J464" s="203"/>
      <c r="K464" s="203"/>
      <c r="L464" s="203"/>
      <c r="M464" s="203"/>
      <c r="N464" s="203"/>
      <c r="O464" s="198"/>
    </row>
    <row r="465" spans="1:15" ht="16.5" customHeight="1" x14ac:dyDescent="0.25">
      <c r="A465" s="197">
        <v>9</v>
      </c>
      <c r="B465" s="203" t="s">
        <v>375</v>
      </c>
      <c r="C465" s="203"/>
      <c r="D465" s="203"/>
      <c r="E465" s="203"/>
      <c r="F465" s="203"/>
      <c r="G465" s="203"/>
      <c r="H465" s="203"/>
      <c r="I465" s="203"/>
      <c r="J465" s="203"/>
      <c r="K465" s="203"/>
      <c r="L465" s="203"/>
      <c r="M465" s="203"/>
      <c r="N465" s="203"/>
      <c r="O465" s="198"/>
    </row>
    <row r="466" spans="1:15" ht="16.5" customHeight="1" x14ac:dyDescent="0.25">
      <c r="A466" s="197"/>
      <c r="B466" s="203"/>
      <c r="C466" s="203"/>
      <c r="D466" s="203"/>
      <c r="E466" s="203"/>
      <c r="F466" s="203"/>
      <c r="G466" s="203"/>
      <c r="H466" s="203"/>
      <c r="I466" s="203"/>
      <c r="J466" s="203"/>
      <c r="K466" s="203"/>
      <c r="L466" s="203"/>
      <c r="M466" s="203"/>
      <c r="N466" s="203"/>
      <c r="O466" s="198"/>
    </row>
    <row r="467" spans="1:15" ht="16.5" customHeight="1" x14ac:dyDescent="0.25">
      <c r="A467" s="199">
        <v>10</v>
      </c>
      <c r="B467" s="203" t="s">
        <v>376</v>
      </c>
      <c r="C467" s="203"/>
      <c r="D467" s="203"/>
      <c r="E467" s="203"/>
      <c r="F467" s="203"/>
      <c r="G467" s="203"/>
      <c r="H467" s="203"/>
      <c r="I467" s="203"/>
      <c r="J467" s="203"/>
      <c r="K467" s="203"/>
      <c r="L467" s="203"/>
      <c r="M467" s="203"/>
      <c r="N467" s="203"/>
      <c r="O467" s="198"/>
    </row>
    <row r="468" spans="1:15" ht="16.5" customHeight="1" x14ac:dyDescent="0.25">
      <c r="A468" s="199">
        <v>11</v>
      </c>
      <c r="B468" s="203" t="s">
        <v>377</v>
      </c>
      <c r="C468" s="203"/>
      <c r="D468" s="203"/>
      <c r="E468" s="203"/>
      <c r="F468" s="203"/>
      <c r="G468" s="203"/>
      <c r="H468" s="203"/>
      <c r="I468" s="203"/>
      <c r="J468" s="203"/>
      <c r="K468" s="203"/>
      <c r="L468" s="203"/>
      <c r="M468" s="203"/>
      <c r="N468" s="203"/>
      <c r="O468" s="198"/>
    </row>
    <row r="469" spans="1:15" ht="16.5" customHeight="1" x14ac:dyDescent="0.25">
      <c r="A469" s="197">
        <v>12</v>
      </c>
      <c r="B469" s="203" t="s">
        <v>378</v>
      </c>
      <c r="C469" s="203"/>
      <c r="D469" s="203"/>
      <c r="E469" s="203"/>
      <c r="F469" s="203"/>
      <c r="G469" s="203"/>
      <c r="H469" s="203"/>
      <c r="I469" s="203"/>
      <c r="J469" s="203"/>
      <c r="K469" s="203"/>
      <c r="L469" s="203"/>
      <c r="M469" s="203"/>
      <c r="N469" s="203"/>
      <c r="O469" s="198"/>
    </row>
    <row r="470" spans="1:15" ht="16.5" customHeight="1" x14ac:dyDescent="0.25">
      <c r="A470" s="197"/>
      <c r="B470" s="203"/>
      <c r="C470" s="203"/>
      <c r="D470" s="203"/>
      <c r="E470" s="203"/>
      <c r="F470" s="203"/>
      <c r="G470" s="203"/>
      <c r="H470" s="203"/>
      <c r="I470" s="203"/>
      <c r="J470" s="203"/>
      <c r="K470" s="203"/>
      <c r="L470" s="203"/>
      <c r="M470" s="203"/>
      <c r="N470" s="203"/>
      <c r="O470" s="198"/>
    </row>
    <row r="471" spans="1:15" ht="16.5" customHeight="1" x14ac:dyDescent="0.25">
      <c r="A471" s="197"/>
      <c r="B471" s="203"/>
      <c r="C471" s="203"/>
      <c r="D471" s="203"/>
      <c r="E471" s="203"/>
      <c r="F471" s="203"/>
      <c r="G471" s="203"/>
      <c r="H471" s="203"/>
      <c r="I471" s="203"/>
      <c r="J471" s="203"/>
      <c r="K471" s="203"/>
      <c r="L471" s="203"/>
      <c r="M471" s="203"/>
      <c r="N471" s="203"/>
      <c r="O471" s="198"/>
    </row>
    <row r="472" spans="1:15" ht="16.5" customHeight="1" x14ac:dyDescent="0.25">
      <c r="A472" s="197">
        <v>13</v>
      </c>
      <c r="B472" s="203" t="s">
        <v>379</v>
      </c>
      <c r="C472" s="203"/>
      <c r="D472" s="203"/>
      <c r="E472" s="203"/>
      <c r="F472" s="203"/>
      <c r="G472" s="203"/>
      <c r="H472" s="203"/>
      <c r="I472" s="203"/>
      <c r="J472" s="203"/>
      <c r="K472" s="203"/>
      <c r="L472" s="203"/>
      <c r="M472" s="203"/>
      <c r="N472" s="203"/>
      <c r="O472" s="198"/>
    </row>
    <row r="473" spans="1:15" ht="16.5" customHeight="1" x14ac:dyDescent="0.25">
      <c r="A473" s="197"/>
      <c r="B473" s="203"/>
      <c r="C473" s="203"/>
      <c r="D473" s="203"/>
      <c r="E473" s="203"/>
      <c r="F473" s="203"/>
      <c r="G473" s="203"/>
      <c r="H473" s="203"/>
      <c r="I473" s="203"/>
      <c r="J473" s="203"/>
      <c r="K473" s="203"/>
      <c r="L473" s="203"/>
      <c r="M473" s="203"/>
      <c r="N473" s="203"/>
      <c r="O473" s="198"/>
    </row>
    <row r="474" spans="1:15" ht="16.5" customHeight="1" x14ac:dyDescent="0.25">
      <c r="A474" s="197">
        <v>14</v>
      </c>
      <c r="B474" s="203" t="s">
        <v>380</v>
      </c>
      <c r="C474" s="203"/>
      <c r="D474" s="203"/>
      <c r="E474" s="203"/>
      <c r="F474" s="203"/>
      <c r="G474" s="203"/>
      <c r="H474" s="203"/>
      <c r="I474" s="203"/>
      <c r="J474" s="203"/>
      <c r="K474" s="203"/>
      <c r="L474" s="203"/>
      <c r="M474" s="203"/>
      <c r="N474" s="203"/>
      <c r="O474" s="198"/>
    </row>
    <row r="475" spans="1:15" ht="16.5" customHeight="1" x14ac:dyDescent="0.25">
      <c r="A475" s="197">
        <v>15</v>
      </c>
      <c r="B475" s="203" t="s">
        <v>381</v>
      </c>
      <c r="C475" s="203"/>
      <c r="D475" s="203"/>
      <c r="E475" s="203"/>
      <c r="F475" s="203"/>
      <c r="G475" s="203"/>
      <c r="H475" s="203"/>
      <c r="I475" s="203"/>
      <c r="J475" s="203"/>
      <c r="K475" s="203"/>
      <c r="L475" s="203"/>
      <c r="M475" s="203"/>
      <c r="N475" s="203"/>
      <c r="O475" s="198"/>
    </row>
    <row r="476" spans="1:15" ht="16.5" customHeight="1" x14ac:dyDescent="0.25">
      <c r="A476" s="197"/>
      <c r="B476" s="203"/>
      <c r="C476" s="203"/>
      <c r="D476" s="203"/>
      <c r="E476" s="203"/>
      <c r="F476" s="203"/>
      <c r="G476" s="203"/>
      <c r="H476" s="203"/>
      <c r="I476" s="203"/>
      <c r="J476" s="203"/>
      <c r="K476" s="203"/>
      <c r="L476" s="203"/>
      <c r="M476" s="203"/>
      <c r="N476" s="203"/>
      <c r="O476" s="198"/>
    </row>
    <row r="477" spans="1:15" ht="16.5" customHeight="1" x14ac:dyDescent="0.25">
      <c r="A477" s="197">
        <v>16</v>
      </c>
      <c r="B477" s="203" t="s">
        <v>382</v>
      </c>
      <c r="C477" s="203"/>
      <c r="D477" s="203"/>
      <c r="E477" s="203"/>
      <c r="F477" s="203"/>
      <c r="G477" s="203"/>
      <c r="H477" s="203"/>
      <c r="I477" s="203"/>
      <c r="J477" s="203"/>
      <c r="K477" s="203"/>
      <c r="L477" s="203"/>
      <c r="M477" s="203"/>
      <c r="N477" s="203"/>
      <c r="O477" s="198"/>
    </row>
    <row r="478" spans="1:15" ht="16.5" customHeight="1" x14ac:dyDescent="0.25">
      <c r="A478" s="197"/>
      <c r="B478" s="203"/>
      <c r="C478" s="203"/>
      <c r="D478" s="203"/>
      <c r="E478" s="203"/>
      <c r="F478" s="203"/>
      <c r="G478" s="203"/>
      <c r="H478" s="203"/>
      <c r="I478" s="203"/>
      <c r="J478" s="203"/>
      <c r="K478" s="203"/>
      <c r="L478" s="203"/>
      <c r="M478" s="203"/>
      <c r="N478" s="203"/>
      <c r="O478" s="198"/>
    </row>
    <row r="479" spans="1:15" ht="16.5" customHeight="1" x14ac:dyDescent="0.25">
      <c r="A479" s="197">
        <v>17</v>
      </c>
      <c r="B479" s="203" t="s">
        <v>428</v>
      </c>
      <c r="C479" s="203"/>
      <c r="D479" s="203"/>
      <c r="E479" s="203"/>
      <c r="F479" s="203"/>
      <c r="G479" s="203"/>
      <c r="H479" s="203"/>
      <c r="I479" s="203"/>
      <c r="J479" s="203"/>
      <c r="K479" s="203"/>
      <c r="L479" s="203"/>
      <c r="M479" s="203"/>
      <c r="N479" s="203"/>
      <c r="O479" s="198"/>
    </row>
    <row r="480" spans="1:15" ht="16.5" customHeight="1" x14ac:dyDescent="0.25">
      <c r="A480" s="197"/>
      <c r="B480" s="203"/>
      <c r="C480" s="203"/>
      <c r="D480" s="203"/>
      <c r="E480" s="203"/>
      <c r="F480" s="203"/>
      <c r="G480" s="203"/>
      <c r="H480" s="203"/>
      <c r="I480" s="203"/>
      <c r="J480" s="203"/>
      <c r="K480" s="203"/>
      <c r="L480" s="203"/>
      <c r="M480" s="203"/>
      <c r="N480" s="203"/>
      <c r="O480" s="198"/>
    </row>
    <row r="481" spans="1:15" ht="16.5" customHeight="1" x14ac:dyDescent="0.25">
      <c r="A481" s="197">
        <v>18</v>
      </c>
      <c r="B481" s="203" t="s">
        <v>383</v>
      </c>
      <c r="C481" s="203"/>
      <c r="D481" s="203"/>
      <c r="E481" s="203"/>
      <c r="F481" s="203"/>
      <c r="G481" s="203"/>
      <c r="H481" s="203"/>
      <c r="I481" s="203"/>
      <c r="J481" s="203"/>
      <c r="K481" s="203"/>
      <c r="L481" s="203"/>
      <c r="M481" s="203"/>
      <c r="N481" s="203"/>
      <c r="O481" s="198"/>
    </row>
    <row r="482" spans="1:15" ht="16.5" customHeight="1" x14ac:dyDescent="0.25">
      <c r="A482" s="197"/>
      <c r="B482" s="203"/>
      <c r="C482" s="203"/>
      <c r="D482" s="203"/>
      <c r="E482" s="203"/>
      <c r="F482" s="203"/>
      <c r="G482" s="203"/>
      <c r="H482" s="203"/>
      <c r="I482" s="203"/>
      <c r="J482" s="203"/>
      <c r="K482" s="203"/>
      <c r="L482" s="203"/>
      <c r="M482" s="203"/>
      <c r="N482" s="203"/>
      <c r="O482" s="198"/>
    </row>
    <row r="483" spans="1:15" ht="16.5" customHeight="1" x14ac:dyDescent="0.25">
      <c r="A483" s="197">
        <v>19</v>
      </c>
      <c r="B483" s="203" t="s">
        <v>384</v>
      </c>
      <c r="C483" s="203"/>
      <c r="D483" s="203"/>
      <c r="E483" s="203"/>
      <c r="F483" s="203"/>
      <c r="G483" s="203"/>
      <c r="H483" s="203"/>
      <c r="I483" s="203"/>
      <c r="J483" s="203"/>
      <c r="K483" s="203"/>
      <c r="L483" s="203"/>
      <c r="M483" s="203"/>
      <c r="N483" s="203"/>
      <c r="O483" s="200"/>
    </row>
    <row r="484" spans="1:15" ht="16.5" customHeight="1" x14ac:dyDescent="0.25">
      <c r="A484" s="197">
        <v>20</v>
      </c>
      <c r="B484" s="203" t="s">
        <v>385</v>
      </c>
      <c r="C484" s="203"/>
      <c r="D484" s="203"/>
      <c r="E484" s="203"/>
      <c r="F484" s="203"/>
      <c r="G484" s="203"/>
      <c r="H484" s="203"/>
      <c r="I484" s="203"/>
      <c r="J484" s="203"/>
      <c r="K484" s="203"/>
      <c r="L484" s="203"/>
      <c r="M484" s="203"/>
      <c r="N484" s="203"/>
      <c r="O484" s="198"/>
    </row>
    <row r="485" spans="1:15" ht="16.5" customHeight="1" x14ac:dyDescent="0.25">
      <c r="A485" s="197">
        <v>21</v>
      </c>
      <c r="B485" s="203" t="s">
        <v>386</v>
      </c>
      <c r="C485" s="203"/>
      <c r="D485" s="203"/>
      <c r="E485" s="203"/>
      <c r="F485" s="203"/>
      <c r="G485" s="203"/>
      <c r="H485" s="203"/>
      <c r="I485" s="203"/>
      <c r="J485" s="203"/>
      <c r="K485" s="203"/>
      <c r="L485" s="203"/>
      <c r="M485" s="203"/>
      <c r="N485" s="203"/>
      <c r="O485" s="198"/>
    </row>
    <row r="486" spans="1:15" ht="16.5" customHeight="1" x14ac:dyDescent="0.25">
      <c r="A486" s="197"/>
      <c r="B486" s="203"/>
      <c r="C486" s="203"/>
      <c r="D486" s="203"/>
      <c r="E486" s="203"/>
      <c r="F486" s="203"/>
      <c r="G486" s="203"/>
      <c r="H486" s="203"/>
      <c r="I486" s="203"/>
      <c r="J486" s="203"/>
      <c r="K486" s="203"/>
      <c r="L486" s="203"/>
      <c r="M486" s="203"/>
      <c r="N486" s="203"/>
      <c r="O486" s="198"/>
    </row>
    <row r="487" spans="1:15" ht="16.5" customHeight="1" x14ac:dyDescent="0.25">
      <c r="A487" s="197"/>
      <c r="B487" s="203"/>
      <c r="C487" s="203"/>
      <c r="D487" s="203"/>
      <c r="E487" s="203"/>
      <c r="F487" s="203"/>
      <c r="G487" s="203"/>
      <c r="H487" s="203"/>
      <c r="I487" s="203"/>
      <c r="J487" s="203"/>
      <c r="K487" s="203"/>
      <c r="L487" s="203"/>
      <c r="M487" s="203"/>
      <c r="N487" s="203"/>
      <c r="O487" s="198"/>
    </row>
    <row r="488" spans="1:15" ht="16.5" customHeight="1" x14ac:dyDescent="0.25">
      <c r="A488" s="197"/>
      <c r="B488" s="203"/>
      <c r="C488" s="203"/>
      <c r="D488" s="203"/>
      <c r="E488" s="203"/>
      <c r="F488" s="203"/>
      <c r="G488" s="203"/>
      <c r="H488" s="203"/>
      <c r="I488" s="203"/>
      <c r="J488" s="203"/>
      <c r="K488" s="203"/>
      <c r="L488" s="203"/>
      <c r="M488" s="203"/>
      <c r="N488" s="203"/>
      <c r="O488" s="198"/>
    </row>
    <row r="489" spans="1:15" ht="16.5" customHeight="1" x14ac:dyDescent="0.25">
      <c r="A489" s="197"/>
      <c r="B489" s="201"/>
      <c r="C489" s="201"/>
      <c r="D489" s="201"/>
      <c r="E489" s="201"/>
      <c r="F489" s="201"/>
      <c r="G489" s="201"/>
      <c r="H489" s="201"/>
      <c r="I489" s="201"/>
      <c r="J489" s="201"/>
      <c r="K489" s="201"/>
      <c r="L489" s="201"/>
      <c r="M489" s="201"/>
      <c r="N489" s="201"/>
      <c r="O489" s="201"/>
    </row>
    <row r="490" spans="1:15" ht="16.5" customHeight="1" x14ac:dyDescent="0.25">
      <c r="C490" s="248"/>
      <c r="D490" s="248"/>
      <c r="E490" s="248"/>
      <c r="F490" s="248"/>
      <c r="G490" s="248"/>
      <c r="H490" s="248"/>
      <c r="I490" s="248"/>
      <c r="J490" s="248"/>
      <c r="K490" s="248"/>
      <c r="L490" s="248"/>
      <c r="M490" s="248"/>
      <c r="N490" s="248"/>
      <c r="O490" s="248"/>
    </row>
    <row r="491" spans="1:15" ht="16.5" customHeight="1" x14ac:dyDescent="0.25">
      <c r="C491" s="248"/>
      <c r="D491" s="248"/>
      <c r="E491" s="248"/>
      <c r="F491" s="248"/>
      <c r="G491" s="248"/>
      <c r="H491" s="248"/>
      <c r="I491" s="248"/>
      <c r="J491" s="248"/>
      <c r="K491" s="248"/>
      <c r="L491" s="248"/>
      <c r="M491" s="248"/>
      <c r="N491" s="248"/>
      <c r="O491" s="248"/>
    </row>
    <row r="492" spans="1:15" ht="16.5" customHeight="1" x14ac:dyDescent="0.25">
      <c r="C492" s="248"/>
      <c r="D492" s="248"/>
      <c r="E492" s="248"/>
      <c r="F492" s="248"/>
      <c r="G492" s="248"/>
      <c r="H492" s="248"/>
      <c r="I492" s="248"/>
      <c r="J492" s="248"/>
      <c r="K492" s="248"/>
      <c r="L492" s="248"/>
      <c r="M492" s="248"/>
      <c r="N492" s="248"/>
      <c r="O492" s="248"/>
    </row>
    <row r="516" spans="3:15" s="202" customFormat="1" ht="16.5" customHeight="1" x14ac:dyDescent="0.25">
      <c r="C516" s="98"/>
      <c r="D516" s="51"/>
      <c r="E516" s="51"/>
      <c r="F516" s="51"/>
      <c r="G516" s="51"/>
      <c r="H516" s="51"/>
      <c r="I516" s="51"/>
      <c r="J516" s="51"/>
      <c r="K516" s="51"/>
      <c r="L516" s="51"/>
      <c r="M516" s="51"/>
      <c r="N516" s="51"/>
      <c r="O516" s="137"/>
    </row>
    <row r="519" spans="3:15" s="202" customFormat="1" ht="16.5" customHeight="1" x14ac:dyDescent="0.25">
      <c r="C519" s="98"/>
      <c r="D519" s="51"/>
      <c r="E519" s="51"/>
      <c r="F519" s="51"/>
      <c r="G519" s="51"/>
      <c r="H519" s="51"/>
      <c r="I519" s="51"/>
      <c r="J519" s="51"/>
      <c r="K519" s="51"/>
      <c r="L519" s="51"/>
      <c r="M519" s="51"/>
      <c r="N519" s="51"/>
      <c r="O519" s="137"/>
    </row>
    <row r="521" spans="3:15" s="202" customFormat="1" ht="16.5" customHeight="1" x14ac:dyDescent="0.25">
      <c r="C521" s="98"/>
      <c r="D521" s="51"/>
      <c r="E521" s="51"/>
      <c r="F521" s="51"/>
      <c r="G521" s="51"/>
      <c r="H521" s="51"/>
      <c r="I521" s="51"/>
      <c r="J521" s="51"/>
      <c r="K521" s="51"/>
      <c r="L521" s="51"/>
      <c r="M521" s="51"/>
      <c r="N521" s="51"/>
      <c r="O521" s="137"/>
    </row>
  </sheetData>
  <sheetProtection algorithmName="SHA-512" hashValue="xAZxiXfJ0tM/WWCgop7spoZzHFl39yvBPQL2s3HREsnVouTJLPdGBT1W8oS/xSwb6WgeDSN3qxUORNGg/OgDqg==" saltValue="s/7lsxD79k/QELPKVWVcmQ==" spinCount="100000" sheet="1" objects="1" scenarios="1"/>
  <mergeCells count="205">
    <mergeCell ref="M422:N422"/>
    <mergeCell ref="B423:G423"/>
    <mergeCell ref="M423:N423"/>
    <mergeCell ref="B424:G424"/>
    <mergeCell ref="M424:N424"/>
    <mergeCell ref="B416:O417"/>
    <mergeCell ref="B418:G418"/>
    <mergeCell ref="M418:N418"/>
    <mergeCell ref="B429:G429"/>
    <mergeCell ref="M429:N429"/>
    <mergeCell ref="B419:G419"/>
    <mergeCell ref="M419:N419"/>
    <mergeCell ref="B420:G420"/>
    <mergeCell ref="M420:N420"/>
    <mergeCell ref="B421:G421"/>
    <mergeCell ref="B430:O432"/>
    <mergeCell ref="B433:O434"/>
    <mergeCell ref="B435:O435"/>
    <mergeCell ref="B437:O438"/>
    <mergeCell ref="B425:G425"/>
    <mergeCell ref="M425:N425"/>
    <mergeCell ref="M426:N426"/>
    <mergeCell ref="M427:N427"/>
    <mergeCell ref="B428:G428"/>
    <mergeCell ref="M428:N428"/>
    <mergeCell ref="C492:O492"/>
    <mergeCell ref="C490:O490"/>
    <mergeCell ref="C491:O491"/>
    <mergeCell ref="B468:N468"/>
    <mergeCell ref="B474:N474"/>
    <mergeCell ref="B449:D449"/>
    <mergeCell ref="B456:N456"/>
    <mergeCell ref="B458:N458"/>
    <mergeCell ref="A455:M455"/>
    <mergeCell ref="B483:N483"/>
    <mergeCell ref="B485:N488"/>
    <mergeCell ref="B459:N459"/>
    <mergeCell ref="B460:N460"/>
    <mergeCell ref="B463:N463"/>
    <mergeCell ref="B464:N464"/>
    <mergeCell ref="B467:N467"/>
    <mergeCell ref="B484:N484"/>
    <mergeCell ref="B461:N462"/>
    <mergeCell ref="B465:N466"/>
    <mergeCell ref="B469:N471"/>
    <mergeCell ref="B472:N473"/>
    <mergeCell ref="B475:N476"/>
    <mergeCell ref="B477:N478"/>
    <mergeCell ref="B479:N480"/>
    <mergeCell ref="A405:A406"/>
    <mergeCell ref="M405:M406"/>
    <mergeCell ref="O405:O406"/>
    <mergeCell ref="N405:N406"/>
    <mergeCell ref="B405:J406"/>
    <mergeCell ref="K405:K406"/>
    <mergeCell ref="L405:L406"/>
    <mergeCell ref="M421:N421"/>
    <mergeCell ref="B393:K394"/>
    <mergeCell ref="M393:O394"/>
    <mergeCell ref="M396:O396"/>
    <mergeCell ref="M397:O397"/>
    <mergeCell ref="M398:O398"/>
    <mergeCell ref="B401:O402"/>
    <mergeCell ref="A384:A385"/>
    <mergeCell ref="B384:K385"/>
    <mergeCell ref="A390:A391"/>
    <mergeCell ref="M390:O391"/>
    <mergeCell ref="L384:O385"/>
    <mergeCell ref="B390:L391"/>
    <mergeCell ref="A370:A371"/>
    <mergeCell ref="M370:M371"/>
    <mergeCell ref="O370:O371"/>
    <mergeCell ref="A380:A381"/>
    <mergeCell ref="M380:M381"/>
    <mergeCell ref="O380:O381"/>
    <mergeCell ref="N380:N381"/>
    <mergeCell ref="K370:K371"/>
    <mergeCell ref="L370:L371"/>
    <mergeCell ref="N370:N371"/>
    <mergeCell ref="K380:K381"/>
    <mergeCell ref="L380:L381"/>
    <mergeCell ref="B370:J371"/>
    <mergeCell ref="B380:J381"/>
    <mergeCell ref="B332:O332"/>
    <mergeCell ref="B333:O335"/>
    <mergeCell ref="A337:A338"/>
    <mergeCell ref="M337:M338"/>
    <mergeCell ref="O337:O338"/>
    <mergeCell ref="A362:A363"/>
    <mergeCell ref="M362:M363"/>
    <mergeCell ref="O362:O363"/>
    <mergeCell ref="A366:A367"/>
    <mergeCell ref="M366:M367"/>
    <mergeCell ref="O366:O367"/>
    <mergeCell ref="N366:N367"/>
    <mergeCell ref="K366:K367"/>
    <mergeCell ref="L366:L367"/>
    <mergeCell ref="B366:J367"/>
    <mergeCell ref="B362:J363"/>
    <mergeCell ref="K275:K276"/>
    <mergeCell ref="B275:J276"/>
    <mergeCell ref="L275:L276"/>
    <mergeCell ref="L291:L292"/>
    <mergeCell ref="A298:A299"/>
    <mergeCell ref="M298:M299"/>
    <mergeCell ref="O298:O299"/>
    <mergeCell ref="M300:O300"/>
    <mergeCell ref="M284:O284"/>
    <mergeCell ref="B289:O290"/>
    <mergeCell ref="A291:A292"/>
    <mergeCell ref="B291:K292"/>
    <mergeCell ref="M291:M292"/>
    <mergeCell ref="O291:O292"/>
    <mergeCell ref="N291:N292"/>
    <mergeCell ref="B298:J299"/>
    <mergeCell ref="K298:K299"/>
    <mergeCell ref="L298:L299"/>
    <mergeCell ref="N298:N299"/>
    <mergeCell ref="B257:K257"/>
    <mergeCell ref="B144:N144"/>
    <mergeCell ref="M258:O258"/>
    <mergeCell ref="M259:O259"/>
    <mergeCell ref="B248:O249"/>
    <mergeCell ref="B250:O251"/>
    <mergeCell ref="A275:A276"/>
    <mergeCell ref="A282:A283"/>
    <mergeCell ref="B282:K283"/>
    <mergeCell ref="M282:M283"/>
    <mergeCell ref="O282:O283"/>
    <mergeCell ref="A264:A265"/>
    <mergeCell ref="B264:J265"/>
    <mergeCell ref="M264:M265"/>
    <mergeCell ref="O264:O265"/>
    <mergeCell ref="A271:A272"/>
    <mergeCell ref="M271:M272"/>
    <mergeCell ref="O271:O272"/>
    <mergeCell ref="L264:L265"/>
    <mergeCell ref="N264:N265"/>
    <mergeCell ref="N271:N272"/>
    <mergeCell ref="M275:M276"/>
    <mergeCell ref="N275:N276"/>
    <mergeCell ref="O275:O276"/>
    <mergeCell ref="B112:O112"/>
    <mergeCell ref="B119:O120"/>
    <mergeCell ref="M101:O102"/>
    <mergeCell ref="B109:O110"/>
    <mergeCell ref="B111:O111"/>
    <mergeCell ref="A121:A122"/>
    <mergeCell ref="B121:F122"/>
    <mergeCell ref="K231:O231"/>
    <mergeCell ref="K232:O232"/>
    <mergeCell ref="B231:J232"/>
    <mergeCell ref="B190:N191"/>
    <mergeCell ref="J170:J173"/>
    <mergeCell ref="J162:J165"/>
    <mergeCell ref="J154:J157"/>
    <mergeCell ref="B106:O108"/>
    <mergeCell ref="K264:K265"/>
    <mergeCell ref="B271:J272"/>
    <mergeCell ref="K271:K272"/>
    <mergeCell ref="L271:L272"/>
    <mergeCell ref="B214:N214"/>
    <mergeCell ref="A1:O2"/>
    <mergeCell ref="M14:N14"/>
    <mergeCell ref="M16:N16"/>
    <mergeCell ref="M18:N18"/>
    <mergeCell ref="M20:N20"/>
    <mergeCell ref="M8:N8"/>
    <mergeCell ref="M9:N9"/>
    <mergeCell ref="M10:N10"/>
    <mergeCell ref="A8:F10"/>
    <mergeCell ref="G8:K8"/>
    <mergeCell ref="G10:K10"/>
    <mergeCell ref="M12:N12"/>
    <mergeCell ref="A250:A251"/>
    <mergeCell ref="A231:A232"/>
    <mergeCell ref="M84:O84"/>
    <mergeCell ref="M86:O86"/>
    <mergeCell ref="M88:O88"/>
    <mergeCell ref="B63:O63"/>
    <mergeCell ref="B64:O65"/>
    <mergeCell ref="B481:N482"/>
    <mergeCell ref="B457:N457"/>
    <mergeCell ref="B145:N145"/>
    <mergeCell ref="B186:N186"/>
    <mergeCell ref="B187:N188"/>
    <mergeCell ref="B253:K253"/>
    <mergeCell ref="M254:O254"/>
    <mergeCell ref="M255:O255"/>
    <mergeCell ref="A22:A23"/>
    <mergeCell ref="K121:O121"/>
    <mergeCell ref="K122:O122"/>
    <mergeCell ref="K305:O305"/>
    <mergeCell ref="N337:N338"/>
    <mergeCell ref="N362:N363"/>
    <mergeCell ref="B22:J23"/>
    <mergeCell ref="K22:O22"/>
    <mergeCell ref="K23:O23"/>
    <mergeCell ref="K244:O244"/>
    <mergeCell ref="K246:O246"/>
    <mergeCell ref="B337:I338"/>
    <mergeCell ref="K337:K338"/>
    <mergeCell ref="L337:L338"/>
    <mergeCell ref="K362:K363"/>
    <mergeCell ref="L362:L363"/>
  </mergeCells>
  <dataValidations count="2">
    <dataValidation type="list" allowBlank="1" showInputMessage="1" showErrorMessage="1" sqref="J314 M278 K278 K273 M30 L293 M228:M229 N224" xr:uid="{0461430D-67BD-4B6F-A58B-023B6E03F066}">
      <formula1>#REF!</formula1>
    </dataValidation>
    <dataValidation type="date" allowBlank="1" showInputMessage="1" showErrorMessage="1" errorTitle="Sepetiba Tecon" error="Esta não é uma data válida. Por favor digite outra!" sqref="J6" xr:uid="{53666F71-153B-49C2-8C87-EAFFED5679AF}">
      <formula1>TODAY()</formula1>
      <formula2>TODAY() + 365</formula2>
    </dataValidation>
  </dataValidations>
  <hyperlinks>
    <hyperlink ref="F447" r:id="rId1" xr:uid="{4F3211D4-F052-4B14-AB20-959F7999158E}"/>
    <hyperlink ref="F442" r:id="rId2" xr:uid="{EC54DED7-674A-46A7-A015-B88905E8820C}"/>
    <hyperlink ref="F439" r:id="rId3" xr:uid="{088EA9BB-5C53-49CB-B666-A609FF89E4E2}"/>
    <hyperlink ref="F441:I441" r:id="rId4" display="operadorlogistico@sepetibatecon.com.br" xr:uid="{4532D913-DC95-4ADC-92FC-E6E0C7825DE9}"/>
    <hyperlink ref="F445" r:id="rId5" xr:uid="{925F5A40-07FA-4FC9-BF5D-9F2FF425027A}"/>
    <hyperlink ref="F444" r:id="rId6" xr:uid="{FF5DBA7F-2D27-45A4-9430-0EA7EB8E0E78}"/>
    <hyperlink ref="F446" r:id="rId7" xr:uid="{BCBDB70E-0B86-44D4-9099-99D4A659148C}"/>
    <hyperlink ref="F450" r:id="rId8" xr:uid="{6D06E3F8-6F7D-4708-A44C-9DAFC665E153}"/>
    <hyperlink ref="F453" r:id="rId9" xr:uid="{86B58450-95AE-44F7-B515-0A8B7E9AA413}"/>
    <hyperlink ref="F449" r:id="rId10" xr:uid="{F33F0943-C67C-4426-A023-18D4A67EF3F7}"/>
  </hyperlinks>
  <printOptions horizontalCentered="1"/>
  <pageMargins left="0.23622047244094488" right="0.23622047244094488" top="0.74803149606299213" bottom="0.74803149606299213" header="0.31496062992125984" footer="0.31496062992125984"/>
  <pageSetup paperSize="9" scale="42" orientation="portrait" r:id="rId11"/>
  <headerFooter>
    <oddFooter>&amp;C&amp;8Sepetiba Tecon - Estrada Prefeito Wilson Pedro Francisco, s/n - Porto de Itaguaí - Itaguaí - RJ - CEP 23826-600
Posto Avançado - Rua Mayrink Veiga, nº 4, 3º andar - Centro - Rio de Janeiro - RJ - CEP 20090-050
SAC  -  0800 024 6996&amp;R&amp;P/&amp;N</oddFooter>
  </headerFooter>
  <drawing r:id="rId12"/>
  <legacyDrawing r:id="rId13"/>
  <oleObjects>
    <mc:AlternateContent xmlns:mc="http://schemas.openxmlformats.org/markup-compatibility/2006">
      <mc:Choice Requires="x14">
        <oleObject progId="Acrobat.Document.DC" dvAspect="DVASPECT_ICON" link="[2]!''''" oleUpdate="OLEUPDATE_ONCALL" shapeId="1025">
          <objectPr locked="0" defaultSize="0" autoPict="0" dde="1" r:id="rId14">
            <anchor moveWithCells="1">
              <from>
                <xdr:col>13</xdr:col>
                <xdr:colOff>295275</xdr:colOff>
                <xdr:row>2</xdr:row>
                <xdr:rowOff>114300</xdr:rowOff>
              </from>
              <to>
                <xdr:col>13</xdr:col>
                <xdr:colOff>1419225</xdr:colOff>
                <xdr:row>6</xdr:row>
                <xdr:rowOff>114300</xdr:rowOff>
              </to>
            </anchor>
          </objectPr>
        </oleObject>
      </mc:Choice>
      <mc:Fallback>
        <oleObject progId="Acrobat.Document.DC" dvAspect="DVASPECT_ICON" link="[2]!''''" oleUpdate="OLEUPDATE_ONCALL" shapeId="1025"/>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xr:uid="{D584A553-7697-4F60-9864-7C7AA50D43DF}">
          <x14:formula1>
            <xm:f>Bases!$G$2:$G$3</xm:f>
          </x14:formula1>
          <xm:sqref>K208:K210 K177:K180 K139:K141</xm:sqref>
        </x14:dataValidation>
        <x14:dataValidation type="list" allowBlank="1" showInputMessage="1" showErrorMessage="1" xr:uid="{1143130B-7E76-4B37-9E17-D15553DCB813}">
          <x14:formula1>
            <xm:f>Bases!$A$2:$A$4502</xm:f>
          </x14:formula1>
          <xm:sqref>K26:K27 M26:M27 K34:K37 K40 K43 M34:M37 M41 K46 K49 M49 M46 K53:K57 M53:M57 K68 M68 K76 M76 K91:K92 M93 M115 K115 M167 L128 J162:K162 J170 M201:M202 L201 M205:M206 L205 M174:M176 K235 M235 K239:K241 M239:M241 K266 M266 L273:M273 M277 K277 M293 K301 M301 M303 K303 J311:K311 M311 K314:K315 J315 M314:M315 K318:K320 M318:M320 K323 M323 M326:M328 K326:K328 K340 K342 K344 K346 K348 K350 K352 M352 M350 M348 M346 M344 M342 M340 K364 M364 M368 K368 K374:K375 M374:M375 K382 M382 K408 M408 K410 M410 L223:M223 J127 L227:M227 L137:M137 K154:K157 K170:K176 L133:M133 K163:K167 L196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09A16-AFFC-4626-8520-9E1BAA9CF35E}">
  <dimension ref="A1:G4502"/>
  <sheetViews>
    <sheetView workbookViewId="0">
      <selection activeCell="F11" sqref="F11"/>
    </sheetView>
  </sheetViews>
  <sheetFormatPr defaultColWidth="9.140625" defaultRowHeight="15" x14ac:dyDescent="0.25"/>
  <cols>
    <col min="1" max="2" width="9.140625" style="1"/>
    <col min="3" max="3" width="12.85546875" style="1" bestFit="1" customWidth="1"/>
    <col min="4" max="4" width="9.140625" style="1"/>
    <col min="5" max="5" width="16.5703125" style="1" bestFit="1" customWidth="1"/>
    <col min="6" max="16384" width="9.140625" style="1"/>
  </cols>
  <sheetData>
    <row r="1" spans="1:7" x14ac:dyDescent="0.25">
      <c r="A1" s="1" t="s">
        <v>399</v>
      </c>
      <c r="C1" s="1" t="s">
        <v>388</v>
      </c>
      <c r="E1" s="1" t="s">
        <v>390</v>
      </c>
      <c r="G1" s="1" t="s">
        <v>397</v>
      </c>
    </row>
    <row r="2" spans="1:7" x14ac:dyDescent="0.25">
      <c r="A2" s="1">
        <v>0</v>
      </c>
      <c r="C2" s="1" t="s">
        <v>37</v>
      </c>
      <c r="E2" s="1" t="s">
        <v>20</v>
      </c>
      <c r="G2" s="1" t="s">
        <v>398</v>
      </c>
    </row>
    <row r="3" spans="1:7" x14ac:dyDescent="0.25">
      <c r="A3" s="1">
        <v>1</v>
      </c>
      <c r="C3" s="1" t="s">
        <v>387</v>
      </c>
      <c r="E3" s="1" t="s">
        <v>23</v>
      </c>
      <c r="G3" s="1" t="s">
        <v>35</v>
      </c>
    </row>
    <row r="4" spans="1:7" x14ac:dyDescent="0.25">
      <c r="A4" s="1">
        <v>2</v>
      </c>
      <c r="E4" s="1" t="s">
        <v>389</v>
      </c>
    </row>
    <row r="5" spans="1:7" x14ac:dyDescent="0.25">
      <c r="A5" s="1">
        <v>3</v>
      </c>
    </row>
    <row r="6" spans="1:7" x14ac:dyDescent="0.25">
      <c r="A6" s="1">
        <v>4</v>
      </c>
    </row>
    <row r="7" spans="1:7" x14ac:dyDescent="0.25">
      <c r="A7" s="1">
        <v>5</v>
      </c>
    </row>
    <row r="8" spans="1:7" x14ac:dyDescent="0.25">
      <c r="A8" s="1">
        <v>6</v>
      </c>
    </row>
    <row r="9" spans="1:7" x14ac:dyDescent="0.25">
      <c r="A9" s="1">
        <v>7</v>
      </c>
    </row>
    <row r="10" spans="1:7" x14ac:dyDescent="0.25">
      <c r="A10" s="1">
        <v>8</v>
      </c>
    </row>
    <row r="11" spans="1:7" x14ac:dyDescent="0.25">
      <c r="A11" s="1">
        <v>9</v>
      </c>
    </row>
    <row r="12" spans="1:7" x14ac:dyDescent="0.25">
      <c r="A12" s="1">
        <v>10</v>
      </c>
    </row>
    <row r="13" spans="1:7" x14ac:dyDescent="0.25">
      <c r="A13" s="1">
        <v>11</v>
      </c>
    </row>
    <row r="14" spans="1:7" x14ac:dyDescent="0.25">
      <c r="A14" s="1">
        <v>12</v>
      </c>
    </row>
    <row r="15" spans="1:7" x14ac:dyDescent="0.25">
      <c r="A15" s="1">
        <v>13</v>
      </c>
    </row>
    <row r="16" spans="1:7" x14ac:dyDescent="0.25">
      <c r="A16" s="1">
        <v>14</v>
      </c>
    </row>
    <row r="17" spans="1:1" x14ac:dyDescent="0.25">
      <c r="A17" s="1">
        <v>15</v>
      </c>
    </row>
    <row r="18" spans="1:1" x14ac:dyDescent="0.25">
      <c r="A18" s="1">
        <v>16</v>
      </c>
    </row>
    <row r="19" spans="1:1" x14ac:dyDescent="0.25">
      <c r="A19" s="1">
        <v>17</v>
      </c>
    </row>
    <row r="20" spans="1:1" x14ac:dyDescent="0.25">
      <c r="A20" s="1">
        <v>18</v>
      </c>
    </row>
    <row r="21" spans="1:1" x14ac:dyDescent="0.25">
      <c r="A21" s="1">
        <v>19</v>
      </c>
    </row>
    <row r="22" spans="1:1" x14ac:dyDescent="0.25">
      <c r="A22" s="1">
        <v>20</v>
      </c>
    </row>
    <row r="23" spans="1:1" x14ac:dyDescent="0.25">
      <c r="A23" s="1">
        <v>21</v>
      </c>
    </row>
    <row r="24" spans="1:1" x14ac:dyDescent="0.25">
      <c r="A24" s="1">
        <v>22</v>
      </c>
    </row>
    <row r="25" spans="1:1" x14ac:dyDescent="0.25">
      <c r="A25" s="1">
        <v>23</v>
      </c>
    </row>
    <row r="26" spans="1:1" x14ac:dyDescent="0.25">
      <c r="A26" s="1">
        <v>24</v>
      </c>
    </row>
    <row r="27" spans="1:1" x14ac:dyDescent="0.25">
      <c r="A27" s="1">
        <v>25</v>
      </c>
    </row>
    <row r="28" spans="1:1" x14ac:dyDescent="0.25">
      <c r="A28" s="1">
        <v>26</v>
      </c>
    </row>
    <row r="29" spans="1:1" x14ac:dyDescent="0.25">
      <c r="A29" s="1">
        <v>27</v>
      </c>
    </row>
    <row r="30" spans="1:1" x14ac:dyDescent="0.25">
      <c r="A30" s="1">
        <v>28</v>
      </c>
    </row>
    <row r="31" spans="1:1" x14ac:dyDescent="0.25">
      <c r="A31" s="1">
        <v>29</v>
      </c>
    </row>
    <row r="32" spans="1:1" x14ac:dyDescent="0.25">
      <c r="A32" s="1">
        <v>30</v>
      </c>
    </row>
    <row r="33" spans="1:1" x14ac:dyDescent="0.25">
      <c r="A33" s="1">
        <v>31</v>
      </c>
    </row>
    <row r="34" spans="1:1" x14ac:dyDescent="0.25">
      <c r="A34" s="1">
        <v>32</v>
      </c>
    </row>
    <row r="35" spans="1:1" x14ac:dyDescent="0.25">
      <c r="A35" s="1">
        <v>33</v>
      </c>
    </row>
    <row r="36" spans="1:1" x14ac:dyDescent="0.25">
      <c r="A36" s="1">
        <v>34</v>
      </c>
    </row>
    <row r="37" spans="1:1" x14ac:dyDescent="0.25">
      <c r="A37" s="1">
        <v>35</v>
      </c>
    </row>
    <row r="38" spans="1:1" x14ac:dyDescent="0.25">
      <c r="A38" s="1">
        <v>36</v>
      </c>
    </row>
    <row r="39" spans="1:1" x14ac:dyDescent="0.25">
      <c r="A39" s="1">
        <v>37</v>
      </c>
    </row>
    <row r="40" spans="1:1" x14ac:dyDescent="0.25">
      <c r="A40" s="1">
        <v>38</v>
      </c>
    </row>
    <row r="41" spans="1:1" x14ac:dyDescent="0.25">
      <c r="A41" s="1">
        <v>39</v>
      </c>
    </row>
    <row r="42" spans="1:1" x14ac:dyDescent="0.25">
      <c r="A42" s="1">
        <v>40</v>
      </c>
    </row>
    <row r="43" spans="1:1" x14ac:dyDescent="0.25">
      <c r="A43" s="1">
        <v>41</v>
      </c>
    </row>
    <row r="44" spans="1:1" x14ac:dyDescent="0.25">
      <c r="A44" s="1">
        <v>42</v>
      </c>
    </row>
    <row r="45" spans="1:1" x14ac:dyDescent="0.25">
      <c r="A45" s="1">
        <v>43</v>
      </c>
    </row>
    <row r="46" spans="1:1" x14ac:dyDescent="0.25">
      <c r="A46" s="1">
        <v>44</v>
      </c>
    </row>
    <row r="47" spans="1:1" x14ac:dyDescent="0.25">
      <c r="A47" s="1">
        <v>45</v>
      </c>
    </row>
    <row r="48" spans="1:1" x14ac:dyDescent="0.25">
      <c r="A48" s="1">
        <v>46</v>
      </c>
    </row>
    <row r="49" spans="1:1" x14ac:dyDescent="0.25">
      <c r="A49" s="1">
        <v>47</v>
      </c>
    </row>
    <row r="50" spans="1:1" x14ac:dyDescent="0.25">
      <c r="A50" s="1">
        <v>48</v>
      </c>
    </row>
    <row r="51" spans="1:1" x14ac:dyDescent="0.25">
      <c r="A51" s="1">
        <v>49</v>
      </c>
    </row>
    <row r="52" spans="1:1" x14ac:dyDescent="0.25">
      <c r="A52" s="1">
        <v>50</v>
      </c>
    </row>
    <row r="53" spans="1:1" x14ac:dyDescent="0.25">
      <c r="A53" s="1">
        <v>51</v>
      </c>
    </row>
    <row r="54" spans="1:1" x14ac:dyDescent="0.25">
      <c r="A54" s="1">
        <v>52</v>
      </c>
    </row>
    <row r="55" spans="1:1" x14ac:dyDescent="0.25">
      <c r="A55" s="1">
        <v>53</v>
      </c>
    </row>
    <row r="56" spans="1:1" x14ac:dyDescent="0.25">
      <c r="A56" s="1">
        <v>54</v>
      </c>
    </row>
    <row r="57" spans="1:1" x14ac:dyDescent="0.25">
      <c r="A57" s="1">
        <v>55</v>
      </c>
    </row>
    <row r="58" spans="1:1" x14ac:dyDescent="0.25">
      <c r="A58" s="1">
        <v>56</v>
      </c>
    </row>
    <row r="59" spans="1:1" x14ac:dyDescent="0.25">
      <c r="A59" s="1">
        <v>57</v>
      </c>
    </row>
    <row r="60" spans="1:1" x14ac:dyDescent="0.25">
      <c r="A60" s="1">
        <v>58</v>
      </c>
    </row>
    <row r="61" spans="1:1" x14ac:dyDescent="0.25">
      <c r="A61" s="1">
        <v>59</v>
      </c>
    </row>
    <row r="62" spans="1:1" x14ac:dyDescent="0.25">
      <c r="A62" s="1">
        <v>60</v>
      </c>
    </row>
    <row r="63" spans="1:1" x14ac:dyDescent="0.25">
      <c r="A63" s="1">
        <v>61</v>
      </c>
    </row>
    <row r="64" spans="1:1" x14ac:dyDescent="0.25">
      <c r="A64" s="1">
        <v>62</v>
      </c>
    </row>
    <row r="65" spans="1:1" x14ac:dyDescent="0.25">
      <c r="A65" s="1">
        <v>63</v>
      </c>
    </row>
    <row r="66" spans="1:1" x14ac:dyDescent="0.25">
      <c r="A66" s="1">
        <v>64</v>
      </c>
    </row>
    <row r="67" spans="1:1" x14ac:dyDescent="0.25">
      <c r="A67" s="1">
        <v>65</v>
      </c>
    </row>
    <row r="68" spans="1:1" x14ac:dyDescent="0.25">
      <c r="A68" s="1">
        <v>66</v>
      </c>
    </row>
    <row r="69" spans="1:1" x14ac:dyDescent="0.25">
      <c r="A69" s="1">
        <v>67</v>
      </c>
    </row>
    <row r="70" spans="1:1" x14ac:dyDescent="0.25">
      <c r="A70" s="1">
        <v>68</v>
      </c>
    </row>
    <row r="71" spans="1:1" x14ac:dyDescent="0.25">
      <c r="A71" s="1">
        <v>69</v>
      </c>
    </row>
    <row r="72" spans="1:1" x14ac:dyDescent="0.25">
      <c r="A72" s="1">
        <v>70</v>
      </c>
    </row>
    <row r="73" spans="1:1" x14ac:dyDescent="0.25">
      <c r="A73" s="1">
        <v>71</v>
      </c>
    </row>
    <row r="74" spans="1:1" x14ac:dyDescent="0.25">
      <c r="A74" s="1">
        <v>72</v>
      </c>
    </row>
    <row r="75" spans="1:1" x14ac:dyDescent="0.25">
      <c r="A75" s="1">
        <v>73</v>
      </c>
    </row>
    <row r="76" spans="1:1" x14ac:dyDescent="0.25">
      <c r="A76" s="1">
        <v>74</v>
      </c>
    </row>
    <row r="77" spans="1:1" x14ac:dyDescent="0.25">
      <c r="A77" s="1">
        <v>75</v>
      </c>
    </row>
    <row r="78" spans="1:1" x14ac:dyDescent="0.25">
      <c r="A78" s="1">
        <v>76</v>
      </c>
    </row>
    <row r="79" spans="1:1" x14ac:dyDescent="0.25">
      <c r="A79" s="1">
        <v>77</v>
      </c>
    </row>
    <row r="80" spans="1:1" x14ac:dyDescent="0.25">
      <c r="A80" s="1">
        <v>78</v>
      </c>
    </row>
    <row r="81" spans="1:1" x14ac:dyDescent="0.25">
      <c r="A81" s="1">
        <v>79</v>
      </c>
    </row>
    <row r="82" spans="1:1" x14ac:dyDescent="0.25">
      <c r="A82" s="1">
        <v>80</v>
      </c>
    </row>
    <row r="83" spans="1:1" x14ac:dyDescent="0.25">
      <c r="A83" s="1">
        <v>81</v>
      </c>
    </row>
    <row r="84" spans="1:1" x14ac:dyDescent="0.25">
      <c r="A84" s="1">
        <v>82</v>
      </c>
    </row>
    <row r="85" spans="1:1" x14ac:dyDescent="0.25">
      <c r="A85" s="1">
        <v>83</v>
      </c>
    </row>
    <row r="86" spans="1:1" x14ac:dyDescent="0.25">
      <c r="A86" s="1">
        <v>84</v>
      </c>
    </row>
    <row r="87" spans="1:1" x14ac:dyDescent="0.25">
      <c r="A87" s="1">
        <v>85</v>
      </c>
    </row>
    <row r="88" spans="1:1" x14ac:dyDescent="0.25">
      <c r="A88" s="1">
        <v>86</v>
      </c>
    </row>
    <row r="89" spans="1:1" x14ac:dyDescent="0.25">
      <c r="A89" s="1">
        <v>87</v>
      </c>
    </row>
    <row r="90" spans="1:1" x14ac:dyDescent="0.25">
      <c r="A90" s="1">
        <v>88</v>
      </c>
    </row>
    <row r="91" spans="1:1" x14ac:dyDescent="0.25">
      <c r="A91" s="1">
        <v>89</v>
      </c>
    </row>
    <row r="92" spans="1:1" x14ac:dyDescent="0.25">
      <c r="A92" s="1">
        <v>90</v>
      </c>
    </row>
    <row r="93" spans="1:1" x14ac:dyDescent="0.25">
      <c r="A93" s="1">
        <v>91</v>
      </c>
    </row>
    <row r="94" spans="1:1" x14ac:dyDescent="0.25">
      <c r="A94" s="1">
        <v>92</v>
      </c>
    </row>
    <row r="95" spans="1:1" x14ac:dyDescent="0.25">
      <c r="A95" s="1">
        <v>93</v>
      </c>
    </row>
    <row r="96" spans="1:1" x14ac:dyDescent="0.25">
      <c r="A96" s="1">
        <v>94</v>
      </c>
    </row>
    <row r="97" spans="1:1" x14ac:dyDescent="0.25">
      <c r="A97" s="1">
        <v>95</v>
      </c>
    </row>
    <row r="98" spans="1:1" x14ac:dyDescent="0.25">
      <c r="A98" s="1">
        <v>96</v>
      </c>
    </row>
    <row r="99" spans="1:1" x14ac:dyDescent="0.25">
      <c r="A99" s="1">
        <v>97</v>
      </c>
    </row>
    <row r="100" spans="1:1" x14ac:dyDescent="0.25">
      <c r="A100" s="1">
        <v>98</v>
      </c>
    </row>
    <row r="101" spans="1:1" x14ac:dyDescent="0.25">
      <c r="A101" s="1">
        <v>99</v>
      </c>
    </row>
    <row r="102" spans="1:1" x14ac:dyDescent="0.25">
      <c r="A102" s="1">
        <v>100</v>
      </c>
    </row>
    <row r="103" spans="1:1" x14ac:dyDescent="0.25">
      <c r="A103" s="1">
        <v>101</v>
      </c>
    </row>
    <row r="104" spans="1:1" x14ac:dyDescent="0.25">
      <c r="A104" s="1">
        <v>102</v>
      </c>
    </row>
    <row r="105" spans="1:1" x14ac:dyDescent="0.25">
      <c r="A105" s="1">
        <v>103</v>
      </c>
    </row>
    <row r="106" spans="1:1" x14ac:dyDescent="0.25">
      <c r="A106" s="1">
        <v>104</v>
      </c>
    </row>
    <row r="107" spans="1:1" x14ac:dyDescent="0.25">
      <c r="A107" s="1">
        <v>105</v>
      </c>
    </row>
    <row r="108" spans="1:1" x14ac:dyDescent="0.25">
      <c r="A108" s="1">
        <v>106</v>
      </c>
    </row>
    <row r="109" spans="1:1" x14ac:dyDescent="0.25">
      <c r="A109" s="1">
        <v>107</v>
      </c>
    </row>
    <row r="110" spans="1:1" x14ac:dyDescent="0.25">
      <c r="A110" s="1">
        <v>108</v>
      </c>
    </row>
    <row r="111" spans="1:1" x14ac:dyDescent="0.25">
      <c r="A111" s="1">
        <v>109</v>
      </c>
    </row>
    <row r="112" spans="1:1" x14ac:dyDescent="0.25">
      <c r="A112" s="1">
        <v>110</v>
      </c>
    </row>
    <row r="113" spans="1:1" x14ac:dyDescent="0.25">
      <c r="A113" s="1">
        <v>111</v>
      </c>
    </row>
    <row r="114" spans="1:1" x14ac:dyDescent="0.25">
      <c r="A114" s="1">
        <v>112</v>
      </c>
    </row>
    <row r="115" spans="1:1" x14ac:dyDescent="0.25">
      <c r="A115" s="1">
        <v>113</v>
      </c>
    </row>
    <row r="116" spans="1:1" x14ac:dyDescent="0.25">
      <c r="A116" s="1">
        <v>114</v>
      </c>
    </row>
    <row r="117" spans="1:1" x14ac:dyDescent="0.25">
      <c r="A117" s="1">
        <v>115</v>
      </c>
    </row>
    <row r="118" spans="1:1" x14ac:dyDescent="0.25">
      <c r="A118" s="1">
        <v>116</v>
      </c>
    </row>
    <row r="119" spans="1:1" x14ac:dyDescent="0.25">
      <c r="A119" s="1">
        <v>117</v>
      </c>
    </row>
    <row r="120" spans="1:1" x14ac:dyDescent="0.25">
      <c r="A120" s="1">
        <v>118</v>
      </c>
    </row>
    <row r="121" spans="1:1" x14ac:dyDescent="0.25">
      <c r="A121" s="1">
        <v>119</v>
      </c>
    </row>
    <row r="122" spans="1:1" x14ac:dyDescent="0.25">
      <c r="A122" s="1">
        <v>120</v>
      </c>
    </row>
    <row r="123" spans="1:1" x14ac:dyDescent="0.25">
      <c r="A123" s="1">
        <v>121</v>
      </c>
    </row>
    <row r="124" spans="1:1" x14ac:dyDescent="0.25">
      <c r="A124" s="1">
        <v>122</v>
      </c>
    </row>
    <row r="125" spans="1:1" x14ac:dyDescent="0.25">
      <c r="A125" s="1">
        <v>123</v>
      </c>
    </row>
    <row r="126" spans="1:1" x14ac:dyDescent="0.25">
      <c r="A126" s="1">
        <v>124</v>
      </c>
    </row>
    <row r="127" spans="1:1" x14ac:dyDescent="0.25">
      <c r="A127" s="1">
        <v>125</v>
      </c>
    </row>
    <row r="128" spans="1:1" x14ac:dyDescent="0.25">
      <c r="A128" s="1">
        <v>126</v>
      </c>
    </row>
    <row r="129" spans="1:1" x14ac:dyDescent="0.25">
      <c r="A129" s="1">
        <v>127</v>
      </c>
    </row>
    <row r="130" spans="1:1" x14ac:dyDescent="0.25">
      <c r="A130" s="1">
        <v>128</v>
      </c>
    </row>
    <row r="131" spans="1:1" x14ac:dyDescent="0.25">
      <c r="A131" s="1">
        <v>129</v>
      </c>
    </row>
    <row r="132" spans="1:1" x14ac:dyDescent="0.25">
      <c r="A132" s="1">
        <v>130</v>
      </c>
    </row>
    <row r="133" spans="1:1" x14ac:dyDescent="0.25">
      <c r="A133" s="1">
        <v>131</v>
      </c>
    </row>
    <row r="134" spans="1:1" x14ac:dyDescent="0.25">
      <c r="A134" s="1">
        <v>132</v>
      </c>
    </row>
    <row r="135" spans="1:1" x14ac:dyDescent="0.25">
      <c r="A135" s="1">
        <v>133</v>
      </c>
    </row>
    <row r="136" spans="1:1" x14ac:dyDescent="0.25">
      <c r="A136" s="1">
        <v>134</v>
      </c>
    </row>
    <row r="137" spans="1:1" x14ac:dyDescent="0.25">
      <c r="A137" s="1">
        <v>135</v>
      </c>
    </row>
    <row r="138" spans="1:1" x14ac:dyDescent="0.25">
      <c r="A138" s="1">
        <v>136</v>
      </c>
    </row>
    <row r="139" spans="1:1" x14ac:dyDescent="0.25">
      <c r="A139" s="1">
        <v>137</v>
      </c>
    </row>
    <row r="140" spans="1:1" x14ac:dyDescent="0.25">
      <c r="A140" s="1">
        <v>138</v>
      </c>
    </row>
    <row r="141" spans="1:1" x14ac:dyDescent="0.25">
      <c r="A141" s="1">
        <v>139</v>
      </c>
    </row>
    <row r="142" spans="1:1" x14ac:dyDescent="0.25">
      <c r="A142" s="1">
        <v>140</v>
      </c>
    </row>
    <row r="143" spans="1:1" x14ac:dyDescent="0.25">
      <c r="A143" s="1">
        <v>141</v>
      </c>
    </row>
    <row r="144" spans="1:1" x14ac:dyDescent="0.25">
      <c r="A144" s="1">
        <v>142</v>
      </c>
    </row>
    <row r="145" spans="1:1" x14ac:dyDescent="0.25">
      <c r="A145" s="1">
        <v>143</v>
      </c>
    </row>
    <row r="146" spans="1:1" x14ac:dyDescent="0.25">
      <c r="A146" s="1">
        <v>144</v>
      </c>
    </row>
    <row r="147" spans="1:1" x14ac:dyDescent="0.25">
      <c r="A147" s="1">
        <v>145</v>
      </c>
    </row>
    <row r="148" spans="1:1" x14ac:dyDescent="0.25">
      <c r="A148" s="1">
        <v>146</v>
      </c>
    </row>
    <row r="149" spans="1:1" x14ac:dyDescent="0.25">
      <c r="A149" s="1">
        <v>147</v>
      </c>
    </row>
    <row r="150" spans="1:1" x14ac:dyDescent="0.25">
      <c r="A150" s="1">
        <v>148</v>
      </c>
    </row>
    <row r="151" spans="1:1" x14ac:dyDescent="0.25">
      <c r="A151" s="1">
        <v>149</v>
      </c>
    </row>
    <row r="152" spans="1:1" x14ac:dyDescent="0.25">
      <c r="A152" s="1">
        <v>150</v>
      </c>
    </row>
    <row r="153" spans="1:1" x14ac:dyDescent="0.25">
      <c r="A153" s="1">
        <v>151</v>
      </c>
    </row>
    <row r="154" spans="1:1" x14ac:dyDescent="0.25">
      <c r="A154" s="1">
        <v>152</v>
      </c>
    </row>
    <row r="155" spans="1:1" x14ac:dyDescent="0.25">
      <c r="A155" s="1">
        <v>153</v>
      </c>
    </row>
    <row r="156" spans="1:1" x14ac:dyDescent="0.25">
      <c r="A156" s="1">
        <v>154</v>
      </c>
    </row>
    <row r="157" spans="1:1" x14ac:dyDescent="0.25">
      <c r="A157" s="1">
        <v>155</v>
      </c>
    </row>
    <row r="158" spans="1:1" x14ac:dyDescent="0.25">
      <c r="A158" s="1">
        <v>156</v>
      </c>
    </row>
    <row r="159" spans="1:1" x14ac:dyDescent="0.25">
      <c r="A159" s="1">
        <v>157</v>
      </c>
    </row>
    <row r="160" spans="1:1" x14ac:dyDescent="0.25">
      <c r="A160" s="1">
        <v>158</v>
      </c>
    </row>
    <row r="161" spans="1:1" x14ac:dyDescent="0.25">
      <c r="A161" s="1">
        <v>159</v>
      </c>
    </row>
    <row r="162" spans="1:1" x14ac:dyDescent="0.25">
      <c r="A162" s="1">
        <v>160</v>
      </c>
    </row>
    <row r="163" spans="1:1" x14ac:dyDescent="0.25">
      <c r="A163" s="1">
        <v>161</v>
      </c>
    </row>
    <row r="164" spans="1:1" x14ac:dyDescent="0.25">
      <c r="A164" s="1">
        <v>162</v>
      </c>
    </row>
    <row r="165" spans="1:1" x14ac:dyDescent="0.25">
      <c r="A165" s="1">
        <v>163</v>
      </c>
    </row>
    <row r="166" spans="1:1" x14ac:dyDescent="0.25">
      <c r="A166" s="1">
        <v>164</v>
      </c>
    </row>
    <row r="167" spans="1:1" x14ac:dyDescent="0.25">
      <c r="A167" s="1">
        <v>165</v>
      </c>
    </row>
    <row r="168" spans="1:1" x14ac:dyDescent="0.25">
      <c r="A168" s="1">
        <v>166</v>
      </c>
    </row>
    <row r="169" spans="1:1" x14ac:dyDescent="0.25">
      <c r="A169" s="1">
        <v>167</v>
      </c>
    </row>
    <row r="170" spans="1:1" x14ac:dyDescent="0.25">
      <c r="A170" s="1">
        <v>168</v>
      </c>
    </row>
    <row r="171" spans="1:1" x14ac:dyDescent="0.25">
      <c r="A171" s="1">
        <v>169</v>
      </c>
    </row>
    <row r="172" spans="1:1" x14ac:dyDescent="0.25">
      <c r="A172" s="1">
        <v>170</v>
      </c>
    </row>
    <row r="173" spans="1:1" x14ac:dyDescent="0.25">
      <c r="A173" s="1">
        <v>171</v>
      </c>
    </row>
    <row r="174" spans="1:1" x14ac:dyDescent="0.25">
      <c r="A174" s="1">
        <v>172</v>
      </c>
    </row>
    <row r="175" spans="1:1" x14ac:dyDescent="0.25">
      <c r="A175" s="1">
        <v>173</v>
      </c>
    </row>
    <row r="176" spans="1:1" x14ac:dyDescent="0.25">
      <c r="A176" s="1">
        <v>174</v>
      </c>
    </row>
    <row r="177" spans="1:1" x14ac:dyDescent="0.25">
      <c r="A177" s="1">
        <v>175</v>
      </c>
    </row>
    <row r="178" spans="1:1" x14ac:dyDescent="0.25">
      <c r="A178" s="1">
        <v>176</v>
      </c>
    </row>
    <row r="179" spans="1:1" x14ac:dyDescent="0.25">
      <c r="A179" s="1">
        <v>177</v>
      </c>
    </row>
    <row r="180" spans="1:1" x14ac:dyDescent="0.25">
      <c r="A180" s="1">
        <v>178</v>
      </c>
    </row>
    <row r="181" spans="1:1" x14ac:dyDescent="0.25">
      <c r="A181" s="1">
        <v>179</v>
      </c>
    </row>
    <row r="182" spans="1:1" x14ac:dyDescent="0.25">
      <c r="A182" s="1">
        <v>180</v>
      </c>
    </row>
    <row r="183" spans="1:1" x14ac:dyDescent="0.25">
      <c r="A183" s="1">
        <v>181</v>
      </c>
    </row>
    <row r="184" spans="1:1" x14ac:dyDescent="0.25">
      <c r="A184" s="1">
        <v>182</v>
      </c>
    </row>
    <row r="185" spans="1:1" x14ac:dyDescent="0.25">
      <c r="A185" s="1">
        <v>183</v>
      </c>
    </row>
    <row r="186" spans="1:1" x14ac:dyDescent="0.25">
      <c r="A186" s="1">
        <v>184</v>
      </c>
    </row>
    <row r="187" spans="1:1" x14ac:dyDescent="0.25">
      <c r="A187" s="1">
        <v>185</v>
      </c>
    </row>
    <row r="188" spans="1:1" x14ac:dyDescent="0.25">
      <c r="A188" s="1">
        <v>186</v>
      </c>
    </row>
    <row r="189" spans="1:1" x14ac:dyDescent="0.25">
      <c r="A189" s="1">
        <v>187</v>
      </c>
    </row>
    <row r="190" spans="1:1" x14ac:dyDescent="0.25">
      <c r="A190" s="1">
        <v>188</v>
      </c>
    </row>
    <row r="191" spans="1:1" x14ac:dyDescent="0.25">
      <c r="A191" s="1">
        <v>189</v>
      </c>
    </row>
    <row r="192" spans="1:1" x14ac:dyDescent="0.25">
      <c r="A192" s="1">
        <v>190</v>
      </c>
    </row>
    <row r="193" spans="1:1" x14ac:dyDescent="0.25">
      <c r="A193" s="1">
        <v>191</v>
      </c>
    </row>
    <row r="194" spans="1:1" x14ac:dyDescent="0.25">
      <c r="A194" s="1">
        <v>192</v>
      </c>
    </row>
    <row r="195" spans="1:1" x14ac:dyDescent="0.25">
      <c r="A195" s="1">
        <v>193</v>
      </c>
    </row>
    <row r="196" spans="1:1" x14ac:dyDescent="0.25">
      <c r="A196" s="1">
        <v>194</v>
      </c>
    </row>
    <row r="197" spans="1:1" x14ac:dyDescent="0.25">
      <c r="A197" s="1">
        <v>195</v>
      </c>
    </row>
    <row r="198" spans="1:1" x14ac:dyDescent="0.25">
      <c r="A198" s="1">
        <v>196</v>
      </c>
    </row>
    <row r="199" spans="1:1" x14ac:dyDescent="0.25">
      <c r="A199" s="1">
        <v>197</v>
      </c>
    </row>
    <row r="200" spans="1:1" x14ac:dyDescent="0.25">
      <c r="A200" s="1">
        <v>198</v>
      </c>
    </row>
    <row r="201" spans="1:1" x14ac:dyDescent="0.25">
      <c r="A201" s="1">
        <v>199</v>
      </c>
    </row>
    <row r="202" spans="1:1" x14ac:dyDescent="0.25">
      <c r="A202" s="1">
        <v>200</v>
      </c>
    </row>
    <row r="203" spans="1:1" x14ac:dyDescent="0.25">
      <c r="A203" s="1">
        <v>201</v>
      </c>
    </row>
    <row r="204" spans="1:1" x14ac:dyDescent="0.25">
      <c r="A204" s="1">
        <v>202</v>
      </c>
    </row>
    <row r="205" spans="1:1" x14ac:dyDescent="0.25">
      <c r="A205" s="1">
        <v>203</v>
      </c>
    </row>
    <row r="206" spans="1:1" x14ac:dyDescent="0.25">
      <c r="A206" s="1">
        <v>204</v>
      </c>
    </row>
    <row r="207" spans="1:1" x14ac:dyDescent="0.25">
      <c r="A207" s="1">
        <v>205</v>
      </c>
    </row>
    <row r="208" spans="1:1" x14ac:dyDescent="0.25">
      <c r="A208" s="1">
        <v>206</v>
      </c>
    </row>
    <row r="209" spans="1:1" x14ac:dyDescent="0.25">
      <c r="A209" s="1">
        <v>207</v>
      </c>
    </row>
    <row r="210" spans="1:1" x14ac:dyDescent="0.25">
      <c r="A210" s="1">
        <v>208</v>
      </c>
    </row>
    <row r="211" spans="1:1" x14ac:dyDescent="0.25">
      <c r="A211" s="1">
        <v>209</v>
      </c>
    </row>
    <row r="212" spans="1:1" x14ac:dyDescent="0.25">
      <c r="A212" s="1">
        <v>210</v>
      </c>
    </row>
    <row r="213" spans="1:1" x14ac:dyDescent="0.25">
      <c r="A213" s="1">
        <v>211</v>
      </c>
    </row>
    <row r="214" spans="1:1" x14ac:dyDescent="0.25">
      <c r="A214" s="1">
        <v>212</v>
      </c>
    </row>
    <row r="215" spans="1:1" x14ac:dyDescent="0.25">
      <c r="A215" s="1">
        <v>213</v>
      </c>
    </row>
    <row r="216" spans="1:1" x14ac:dyDescent="0.25">
      <c r="A216" s="1">
        <v>214</v>
      </c>
    </row>
    <row r="217" spans="1:1" x14ac:dyDescent="0.25">
      <c r="A217" s="1">
        <v>215</v>
      </c>
    </row>
    <row r="218" spans="1:1" x14ac:dyDescent="0.25">
      <c r="A218" s="1">
        <v>216</v>
      </c>
    </row>
    <row r="219" spans="1:1" x14ac:dyDescent="0.25">
      <c r="A219" s="1">
        <v>217</v>
      </c>
    </row>
    <row r="220" spans="1:1" x14ac:dyDescent="0.25">
      <c r="A220" s="1">
        <v>218</v>
      </c>
    </row>
    <row r="221" spans="1:1" x14ac:dyDescent="0.25">
      <c r="A221" s="1">
        <v>219</v>
      </c>
    </row>
    <row r="222" spans="1:1" x14ac:dyDescent="0.25">
      <c r="A222" s="1">
        <v>220</v>
      </c>
    </row>
    <row r="223" spans="1:1" x14ac:dyDescent="0.25">
      <c r="A223" s="1">
        <v>221</v>
      </c>
    </row>
    <row r="224" spans="1:1" x14ac:dyDescent="0.25">
      <c r="A224" s="1">
        <v>222</v>
      </c>
    </row>
    <row r="225" spans="1:1" x14ac:dyDescent="0.25">
      <c r="A225" s="1">
        <v>223</v>
      </c>
    </row>
    <row r="226" spans="1:1" x14ac:dyDescent="0.25">
      <c r="A226" s="1">
        <v>224</v>
      </c>
    </row>
    <row r="227" spans="1:1" x14ac:dyDescent="0.25">
      <c r="A227" s="1">
        <v>225</v>
      </c>
    </row>
    <row r="228" spans="1:1" x14ac:dyDescent="0.25">
      <c r="A228" s="1">
        <v>226</v>
      </c>
    </row>
    <row r="229" spans="1:1" x14ac:dyDescent="0.25">
      <c r="A229" s="1">
        <v>227</v>
      </c>
    </row>
    <row r="230" spans="1:1" x14ac:dyDescent="0.25">
      <c r="A230" s="1">
        <v>228</v>
      </c>
    </row>
    <row r="231" spans="1:1" x14ac:dyDescent="0.25">
      <c r="A231" s="1">
        <v>229</v>
      </c>
    </row>
    <row r="232" spans="1:1" x14ac:dyDescent="0.25">
      <c r="A232" s="1">
        <v>230</v>
      </c>
    </row>
    <row r="233" spans="1:1" x14ac:dyDescent="0.25">
      <c r="A233" s="1">
        <v>231</v>
      </c>
    </row>
    <row r="234" spans="1:1" x14ac:dyDescent="0.25">
      <c r="A234" s="1">
        <v>232</v>
      </c>
    </row>
    <row r="235" spans="1:1" x14ac:dyDescent="0.25">
      <c r="A235" s="1">
        <v>233</v>
      </c>
    </row>
    <row r="236" spans="1:1" x14ac:dyDescent="0.25">
      <c r="A236" s="1">
        <v>234</v>
      </c>
    </row>
    <row r="237" spans="1:1" x14ac:dyDescent="0.25">
      <c r="A237" s="1">
        <v>235</v>
      </c>
    </row>
    <row r="238" spans="1:1" x14ac:dyDescent="0.25">
      <c r="A238" s="1">
        <v>236</v>
      </c>
    </row>
    <row r="239" spans="1:1" x14ac:dyDescent="0.25">
      <c r="A239" s="1">
        <v>237</v>
      </c>
    </row>
    <row r="240" spans="1:1" x14ac:dyDescent="0.25">
      <c r="A240" s="1">
        <v>238</v>
      </c>
    </row>
    <row r="241" spans="1:1" x14ac:dyDescent="0.25">
      <c r="A241" s="1">
        <v>239</v>
      </c>
    </row>
    <row r="242" spans="1:1" x14ac:dyDescent="0.25">
      <c r="A242" s="1">
        <v>240</v>
      </c>
    </row>
    <row r="243" spans="1:1" x14ac:dyDescent="0.25">
      <c r="A243" s="1">
        <v>241</v>
      </c>
    </row>
    <row r="244" spans="1:1" x14ac:dyDescent="0.25">
      <c r="A244" s="1">
        <v>242</v>
      </c>
    </row>
    <row r="245" spans="1:1" x14ac:dyDescent="0.25">
      <c r="A245" s="1">
        <v>243</v>
      </c>
    </row>
    <row r="246" spans="1:1" x14ac:dyDescent="0.25">
      <c r="A246" s="1">
        <v>244</v>
      </c>
    </row>
    <row r="247" spans="1:1" x14ac:dyDescent="0.25">
      <c r="A247" s="1">
        <v>245</v>
      </c>
    </row>
    <row r="248" spans="1:1" x14ac:dyDescent="0.25">
      <c r="A248" s="1">
        <v>246</v>
      </c>
    </row>
    <row r="249" spans="1:1" x14ac:dyDescent="0.25">
      <c r="A249" s="1">
        <v>247</v>
      </c>
    </row>
    <row r="250" spans="1:1" x14ac:dyDescent="0.25">
      <c r="A250" s="1">
        <v>248</v>
      </c>
    </row>
    <row r="251" spans="1:1" x14ac:dyDescent="0.25">
      <c r="A251" s="1">
        <v>249</v>
      </c>
    </row>
    <row r="252" spans="1:1" x14ac:dyDescent="0.25">
      <c r="A252" s="1">
        <v>250</v>
      </c>
    </row>
    <row r="253" spans="1:1" x14ac:dyDescent="0.25">
      <c r="A253" s="1">
        <v>251</v>
      </c>
    </row>
    <row r="254" spans="1:1" x14ac:dyDescent="0.25">
      <c r="A254" s="1">
        <v>252</v>
      </c>
    </row>
    <row r="255" spans="1:1" x14ac:dyDescent="0.25">
      <c r="A255" s="1">
        <v>253</v>
      </c>
    </row>
    <row r="256" spans="1:1" x14ac:dyDescent="0.25">
      <c r="A256" s="1">
        <v>254</v>
      </c>
    </row>
    <row r="257" spans="1:1" x14ac:dyDescent="0.25">
      <c r="A257" s="1">
        <v>255</v>
      </c>
    </row>
    <row r="258" spans="1:1" x14ac:dyDescent="0.25">
      <c r="A258" s="1">
        <v>256</v>
      </c>
    </row>
    <row r="259" spans="1:1" x14ac:dyDescent="0.25">
      <c r="A259" s="1">
        <v>257</v>
      </c>
    </row>
    <row r="260" spans="1:1" x14ac:dyDescent="0.25">
      <c r="A260" s="1">
        <v>258</v>
      </c>
    </row>
    <row r="261" spans="1:1" x14ac:dyDescent="0.25">
      <c r="A261" s="1">
        <v>259</v>
      </c>
    </row>
    <row r="262" spans="1:1" x14ac:dyDescent="0.25">
      <c r="A262" s="1">
        <v>260</v>
      </c>
    </row>
    <row r="263" spans="1:1" x14ac:dyDescent="0.25">
      <c r="A263" s="1">
        <v>261</v>
      </c>
    </row>
    <row r="264" spans="1:1" x14ac:dyDescent="0.25">
      <c r="A264" s="1">
        <v>262</v>
      </c>
    </row>
    <row r="265" spans="1:1" x14ac:dyDescent="0.25">
      <c r="A265" s="1">
        <v>263</v>
      </c>
    </row>
    <row r="266" spans="1:1" x14ac:dyDescent="0.25">
      <c r="A266" s="1">
        <v>264</v>
      </c>
    </row>
    <row r="267" spans="1:1" x14ac:dyDescent="0.25">
      <c r="A267" s="1">
        <v>265</v>
      </c>
    </row>
    <row r="268" spans="1:1" x14ac:dyDescent="0.25">
      <c r="A268" s="1">
        <v>266</v>
      </c>
    </row>
    <row r="269" spans="1:1" x14ac:dyDescent="0.25">
      <c r="A269" s="1">
        <v>267</v>
      </c>
    </row>
    <row r="270" spans="1:1" x14ac:dyDescent="0.25">
      <c r="A270" s="1">
        <v>268</v>
      </c>
    </row>
    <row r="271" spans="1:1" x14ac:dyDescent="0.25">
      <c r="A271" s="1">
        <v>269</v>
      </c>
    </row>
    <row r="272" spans="1:1" x14ac:dyDescent="0.25">
      <c r="A272" s="1">
        <v>270</v>
      </c>
    </row>
    <row r="273" spans="1:1" x14ac:dyDescent="0.25">
      <c r="A273" s="1">
        <v>271</v>
      </c>
    </row>
    <row r="274" spans="1:1" x14ac:dyDescent="0.25">
      <c r="A274" s="1">
        <v>272</v>
      </c>
    </row>
    <row r="275" spans="1:1" x14ac:dyDescent="0.25">
      <c r="A275" s="1">
        <v>273</v>
      </c>
    </row>
    <row r="276" spans="1:1" x14ac:dyDescent="0.25">
      <c r="A276" s="1">
        <v>274</v>
      </c>
    </row>
    <row r="277" spans="1:1" x14ac:dyDescent="0.25">
      <c r="A277" s="1">
        <v>275</v>
      </c>
    </row>
    <row r="278" spans="1:1" x14ac:dyDescent="0.25">
      <c r="A278" s="1">
        <v>276</v>
      </c>
    </row>
    <row r="279" spans="1:1" x14ac:dyDescent="0.25">
      <c r="A279" s="1">
        <v>277</v>
      </c>
    </row>
    <row r="280" spans="1:1" x14ac:dyDescent="0.25">
      <c r="A280" s="1">
        <v>278</v>
      </c>
    </row>
    <row r="281" spans="1:1" x14ac:dyDescent="0.25">
      <c r="A281" s="1">
        <v>279</v>
      </c>
    </row>
    <row r="282" spans="1:1" x14ac:dyDescent="0.25">
      <c r="A282" s="1">
        <v>280</v>
      </c>
    </row>
    <row r="283" spans="1:1" x14ac:dyDescent="0.25">
      <c r="A283" s="1">
        <v>281</v>
      </c>
    </row>
    <row r="284" spans="1:1" x14ac:dyDescent="0.25">
      <c r="A284" s="1">
        <v>282</v>
      </c>
    </row>
    <row r="285" spans="1:1" x14ac:dyDescent="0.25">
      <c r="A285" s="1">
        <v>283</v>
      </c>
    </row>
    <row r="286" spans="1:1" x14ac:dyDescent="0.25">
      <c r="A286" s="1">
        <v>284</v>
      </c>
    </row>
    <row r="287" spans="1:1" x14ac:dyDescent="0.25">
      <c r="A287" s="1">
        <v>285</v>
      </c>
    </row>
    <row r="288" spans="1:1" x14ac:dyDescent="0.25">
      <c r="A288" s="1">
        <v>286</v>
      </c>
    </row>
    <row r="289" spans="1:1" x14ac:dyDescent="0.25">
      <c r="A289" s="1">
        <v>287</v>
      </c>
    </row>
    <row r="290" spans="1:1" x14ac:dyDescent="0.25">
      <c r="A290" s="1">
        <v>288</v>
      </c>
    </row>
    <row r="291" spans="1:1" x14ac:dyDescent="0.25">
      <c r="A291" s="1">
        <v>289</v>
      </c>
    </row>
    <row r="292" spans="1:1" x14ac:dyDescent="0.25">
      <c r="A292" s="1">
        <v>290</v>
      </c>
    </row>
    <row r="293" spans="1:1" x14ac:dyDescent="0.25">
      <c r="A293" s="1">
        <v>291</v>
      </c>
    </row>
    <row r="294" spans="1:1" x14ac:dyDescent="0.25">
      <c r="A294" s="1">
        <v>292</v>
      </c>
    </row>
    <row r="295" spans="1:1" x14ac:dyDescent="0.25">
      <c r="A295" s="1">
        <v>293</v>
      </c>
    </row>
    <row r="296" spans="1:1" x14ac:dyDescent="0.25">
      <c r="A296" s="1">
        <v>294</v>
      </c>
    </row>
    <row r="297" spans="1:1" x14ac:dyDescent="0.25">
      <c r="A297" s="1">
        <v>295</v>
      </c>
    </row>
    <row r="298" spans="1:1" x14ac:dyDescent="0.25">
      <c r="A298" s="1">
        <v>296</v>
      </c>
    </row>
    <row r="299" spans="1:1" x14ac:dyDescent="0.25">
      <c r="A299" s="1">
        <v>297</v>
      </c>
    </row>
    <row r="300" spans="1:1" x14ac:dyDescent="0.25">
      <c r="A300" s="1">
        <v>298</v>
      </c>
    </row>
    <row r="301" spans="1:1" x14ac:dyDescent="0.25">
      <c r="A301" s="1">
        <v>299</v>
      </c>
    </row>
    <row r="302" spans="1:1" x14ac:dyDescent="0.25">
      <c r="A302" s="1">
        <v>300</v>
      </c>
    </row>
    <row r="303" spans="1:1" x14ac:dyDescent="0.25">
      <c r="A303" s="1">
        <v>301</v>
      </c>
    </row>
    <row r="304" spans="1:1" x14ac:dyDescent="0.25">
      <c r="A304" s="1">
        <v>302</v>
      </c>
    </row>
    <row r="305" spans="1:1" x14ac:dyDescent="0.25">
      <c r="A305" s="1">
        <v>303</v>
      </c>
    </row>
    <row r="306" spans="1:1" x14ac:dyDescent="0.25">
      <c r="A306" s="1">
        <v>304</v>
      </c>
    </row>
    <row r="307" spans="1:1" x14ac:dyDescent="0.25">
      <c r="A307" s="1">
        <v>305</v>
      </c>
    </row>
    <row r="308" spans="1:1" x14ac:dyDescent="0.25">
      <c r="A308" s="1">
        <v>306</v>
      </c>
    </row>
    <row r="309" spans="1:1" x14ac:dyDescent="0.25">
      <c r="A309" s="1">
        <v>307</v>
      </c>
    </row>
    <row r="310" spans="1:1" x14ac:dyDescent="0.25">
      <c r="A310" s="1">
        <v>308</v>
      </c>
    </row>
    <row r="311" spans="1:1" x14ac:dyDescent="0.25">
      <c r="A311" s="1">
        <v>309</v>
      </c>
    </row>
    <row r="312" spans="1:1" x14ac:dyDescent="0.25">
      <c r="A312" s="1">
        <v>310</v>
      </c>
    </row>
    <row r="313" spans="1:1" x14ac:dyDescent="0.25">
      <c r="A313" s="1">
        <v>311</v>
      </c>
    </row>
    <row r="314" spans="1:1" x14ac:dyDescent="0.25">
      <c r="A314" s="1">
        <v>312</v>
      </c>
    </row>
    <row r="315" spans="1:1" x14ac:dyDescent="0.25">
      <c r="A315" s="1">
        <v>313</v>
      </c>
    </row>
    <row r="316" spans="1:1" x14ac:dyDescent="0.25">
      <c r="A316" s="1">
        <v>314</v>
      </c>
    </row>
    <row r="317" spans="1:1" x14ac:dyDescent="0.25">
      <c r="A317" s="1">
        <v>315</v>
      </c>
    </row>
    <row r="318" spans="1:1" x14ac:dyDescent="0.25">
      <c r="A318" s="1">
        <v>316</v>
      </c>
    </row>
    <row r="319" spans="1:1" x14ac:dyDescent="0.25">
      <c r="A319" s="1">
        <v>317</v>
      </c>
    </row>
    <row r="320" spans="1:1" x14ac:dyDescent="0.25">
      <c r="A320" s="1">
        <v>318</v>
      </c>
    </row>
    <row r="321" spans="1:1" x14ac:dyDescent="0.25">
      <c r="A321" s="1">
        <v>319</v>
      </c>
    </row>
    <row r="322" spans="1:1" x14ac:dyDescent="0.25">
      <c r="A322" s="1">
        <v>320</v>
      </c>
    </row>
    <row r="323" spans="1:1" x14ac:dyDescent="0.25">
      <c r="A323" s="1">
        <v>321</v>
      </c>
    </row>
    <row r="324" spans="1:1" x14ac:dyDescent="0.25">
      <c r="A324" s="1">
        <v>322</v>
      </c>
    </row>
    <row r="325" spans="1:1" x14ac:dyDescent="0.25">
      <c r="A325" s="1">
        <v>323</v>
      </c>
    </row>
    <row r="326" spans="1:1" x14ac:dyDescent="0.25">
      <c r="A326" s="1">
        <v>324</v>
      </c>
    </row>
    <row r="327" spans="1:1" x14ac:dyDescent="0.25">
      <c r="A327" s="1">
        <v>325</v>
      </c>
    </row>
    <row r="328" spans="1:1" x14ac:dyDescent="0.25">
      <c r="A328" s="1">
        <v>326</v>
      </c>
    </row>
    <row r="329" spans="1:1" x14ac:dyDescent="0.25">
      <c r="A329" s="1">
        <v>327</v>
      </c>
    </row>
    <row r="330" spans="1:1" x14ac:dyDescent="0.25">
      <c r="A330" s="1">
        <v>328</v>
      </c>
    </row>
    <row r="331" spans="1:1" x14ac:dyDescent="0.25">
      <c r="A331" s="1">
        <v>329</v>
      </c>
    </row>
    <row r="332" spans="1:1" x14ac:dyDescent="0.25">
      <c r="A332" s="1">
        <v>330</v>
      </c>
    </row>
    <row r="333" spans="1:1" x14ac:dyDescent="0.25">
      <c r="A333" s="1">
        <v>331</v>
      </c>
    </row>
    <row r="334" spans="1:1" x14ac:dyDescent="0.25">
      <c r="A334" s="1">
        <v>332</v>
      </c>
    </row>
    <row r="335" spans="1:1" x14ac:dyDescent="0.25">
      <c r="A335" s="1">
        <v>333</v>
      </c>
    </row>
    <row r="336" spans="1:1" x14ac:dyDescent="0.25">
      <c r="A336" s="1">
        <v>334</v>
      </c>
    </row>
    <row r="337" spans="1:1" x14ac:dyDescent="0.25">
      <c r="A337" s="1">
        <v>335</v>
      </c>
    </row>
    <row r="338" spans="1:1" x14ac:dyDescent="0.25">
      <c r="A338" s="1">
        <v>336</v>
      </c>
    </row>
    <row r="339" spans="1:1" x14ac:dyDescent="0.25">
      <c r="A339" s="1">
        <v>337</v>
      </c>
    </row>
    <row r="340" spans="1:1" x14ac:dyDescent="0.25">
      <c r="A340" s="1">
        <v>338</v>
      </c>
    </row>
    <row r="341" spans="1:1" x14ac:dyDescent="0.25">
      <c r="A341" s="1">
        <v>339</v>
      </c>
    </row>
    <row r="342" spans="1:1" x14ac:dyDescent="0.25">
      <c r="A342" s="1">
        <v>340</v>
      </c>
    </row>
    <row r="343" spans="1:1" x14ac:dyDescent="0.25">
      <c r="A343" s="1">
        <v>341</v>
      </c>
    </row>
    <row r="344" spans="1:1" x14ac:dyDescent="0.25">
      <c r="A344" s="1">
        <v>342</v>
      </c>
    </row>
    <row r="345" spans="1:1" x14ac:dyDescent="0.25">
      <c r="A345" s="1">
        <v>343</v>
      </c>
    </row>
    <row r="346" spans="1:1" x14ac:dyDescent="0.25">
      <c r="A346" s="1">
        <v>344</v>
      </c>
    </row>
    <row r="347" spans="1:1" x14ac:dyDescent="0.25">
      <c r="A347" s="1">
        <v>345</v>
      </c>
    </row>
    <row r="348" spans="1:1" x14ac:dyDescent="0.25">
      <c r="A348" s="1">
        <v>346</v>
      </c>
    </row>
    <row r="349" spans="1:1" x14ac:dyDescent="0.25">
      <c r="A349" s="1">
        <v>347</v>
      </c>
    </row>
    <row r="350" spans="1:1" x14ac:dyDescent="0.25">
      <c r="A350" s="1">
        <v>348</v>
      </c>
    </row>
    <row r="351" spans="1:1" x14ac:dyDescent="0.25">
      <c r="A351" s="1">
        <v>349</v>
      </c>
    </row>
    <row r="352" spans="1:1" x14ac:dyDescent="0.25">
      <c r="A352" s="1">
        <v>350</v>
      </c>
    </row>
    <row r="353" spans="1:1" x14ac:dyDescent="0.25">
      <c r="A353" s="1">
        <v>351</v>
      </c>
    </row>
    <row r="354" spans="1:1" x14ac:dyDescent="0.25">
      <c r="A354" s="1">
        <v>352</v>
      </c>
    </row>
    <row r="355" spans="1:1" x14ac:dyDescent="0.25">
      <c r="A355" s="1">
        <v>353</v>
      </c>
    </row>
    <row r="356" spans="1:1" x14ac:dyDescent="0.25">
      <c r="A356" s="1">
        <v>354</v>
      </c>
    </row>
    <row r="357" spans="1:1" x14ac:dyDescent="0.25">
      <c r="A357" s="1">
        <v>355</v>
      </c>
    </row>
    <row r="358" spans="1:1" x14ac:dyDescent="0.25">
      <c r="A358" s="1">
        <v>356</v>
      </c>
    </row>
    <row r="359" spans="1:1" x14ac:dyDescent="0.25">
      <c r="A359" s="1">
        <v>357</v>
      </c>
    </row>
    <row r="360" spans="1:1" x14ac:dyDescent="0.25">
      <c r="A360" s="1">
        <v>358</v>
      </c>
    </row>
    <row r="361" spans="1:1" x14ac:dyDescent="0.25">
      <c r="A361" s="1">
        <v>359</v>
      </c>
    </row>
    <row r="362" spans="1:1" x14ac:dyDescent="0.25">
      <c r="A362" s="1">
        <v>360</v>
      </c>
    </row>
    <row r="363" spans="1:1" x14ac:dyDescent="0.25">
      <c r="A363" s="1">
        <v>361</v>
      </c>
    </row>
    <row r="364" spans="1:1" x14ac:dyDescent="0.25">
      <c r="A364" s="1">
        <v>362</v>
      </c>
    </row>
    <row r="365" spans="1:1" x14ac:dyDescent="0.25">
      <c r="A365" s="1">
        <v>363</v>
      </c>
    </row>
    <row r="366" spans="1:1" x14ac:dyDescent="0.25">
      <c r="A366" s="1">
        <v>364</v>
      </c>
    </row>
    <row r="367" spans="1:1" x14ac:dyDescent="0.25">
      <c r="A367" s="1">
        <v>365</v>
      </c>
    </row>
    <row r="368" spans="1:1" x14ac:dyDescent="0.25">
      <c r="A368" s="1">
        <v>366</v>
      </c>
    </row>
    <row r="369" spans="1:1" x14ac:dyDescent="0.25">
      <c r="A369" s="1">
        <v>367</v>
      </c>
    </row>
    <row r="370" spans="1:1" x14ac:dyDescent="0.25">
      <c r="A370" s="1">
        <v>368</v>
      </c>
    </row>
    <row r="371" spans="1:1" x14ac:dyDescent="0.25">
      <c r="A371" s="1">
        <v>369</v>
      </c>
    </row>
    <row r="372" spans="1:1" x14ac:dyDescent="0.25">
      <c r="A372" s="1">
        <v>370</v>
      </c>
    </row>
    <row r="373" spans="1:1" x14ac:dyDescent="0.25">
      <c r="A373" s="1">
        <v>371</v>
      </c>
    </row>
    <row r="374" spans="1:1" x14ac:dyDescent="0.25">
      <c r="A374" s="1">
        <v>372</v>
      </c>
    </row>
    <row r="375" spans="1:1" x14ac:dyDescent="0.25">
      <c r="A375" s="1">
        <v>373</v>
      </c>
    </row>
    <row r="376" spans="1:1" x14ac:dyDescent="0.25">
      <c r="A376" s="1">
        <v>374</v>
      </c>
    </row>
    <row r="377" spans="1:1" x14ac:dyDescent="0.25">
      <c r="A377" s="1">
        <v>375</v>
      </c>
    </row>
    <row r="378" spans="1:1" x14ac:dyDescent="0.25">
      <c r="A378" s="1">
        <v>376</v>
      </c>
    </row>
    <row r="379" spans="1:1" x14ac:dyDescent="0.25">
      <c r="A379" s="1">
        <v>377</v>
      </c>
    </row>
    <row r="380" spans="1:1" x14ac:dyDescent="0.25">
      <c r="A380" s="1">
        <v>378</v>
      </c>
    </row>
    <row r="381" spans="1:1" x14ac:dyDescent="0.25">
      <c r="A381" s="1">
        <v>379</v>
      </c>
    </row>
    <row r="382" spans="1:1" x14ac:dyDescent="0.25">
      <c r="A382" s="1">
        <v>380</v>
      </c>
    </row>
    <row r="383" spans="1:1" x14ac:dyDescent="0.25">
      <c r="A383" s="1">
        <v>381</v>
      </c>
    </row>
    <row r="384" spans="1:1" x14ac:dyDescent="0.25">
      <c r="A384" s="1">
        <v>382</v>
      </c>
    </row>
    <row r="385" spans="1:1" x14ac:dyDescent="0.25">
      <c r="A385" s="1">
        <v>383</v>
      </c>
    </row>
    <row r="386" spans="1:1" x14ac:dyDescent="0.25">
      <c r="A386" s="1">
        <v>384</v>
      </c>
    </row>
    <row r="387" spans="1:1" x14ac:dyDescent="0.25">
      <c r="A387" s="1">
        <v>385</v>
      </c>
    </row>
    <row r="388" spans="1:1" x14ac:dyDescent="0.25">
      <c r="A388" s="1">
        <v>386</v>
      </c>
    </row>
    <row r="389" spans="1:1" x14ac:dyDescent="0.25">
      <c r="A389" s="1">
        <v>387</v>
      </c>
    </row>
    <row r="390" spans="1:1" x14ac:dyDescent="0.25">
      <c r="A390" s="1">
        <v>388</v>
      </c>
    </row>
    <row r="391" spans="1:1" x14ac:dyDescent="0.25">
      <c r="A391" s="1">
        <v>389</v>
      </c>
    </row>
    <row r="392" spans="1:1" x14ac:dyDescent="0.25">
      <c r="A392" s="1">
        <v>390</v>
      </c>
    </row>
    <row r="393" spans="1:1" x14ac:dyDescent="0.25">
      <c r="A393" s="1">
        <v>391</v>
      </c>
    </row>
    <row r="394" spans="1:1" x14ac:dyDescent="0.25">
      <c r="A394" s="1">
        <v>392</v>
      </c>
    </row>
    <row r="395" spans="1:1" x14ac:dyDescent="0.25">
      <c r="A395" s="1">
        <v>393</v>
      </c>
    </row>
    <row r="396" spans="1:1" x14ac:dyDescent="0.25">
      <c r="A396" s="1">
        <v>394</v>
      </c>
    </row>
    <row r="397" spans="1:1" x14ac:dyDescent="0.25">
      <c r="A397" s="1">
        <v>395</v>
      </c>
    </row>
    <row r="398" spans="1:1" x14ac:dyDescent="0.25">
      <c r="A398" s="1">
        <v>396</v>
      </c>
    </row>
    <row r="399" spans="1:1" x14ac:dyDescent="0.25">
      <c r="A399" s="1">
        <v>397</v>
      </c>
    </row>
    <row r="400" spans="1:1" x14ac:dyDescent="0.25">
      <c r="A400" s="1">
        <v>398</v>
      </c>
    </row>
    <row r="401" spans="1:1" x14ac:dyDescent="0.25">
      <c r="A401" s="1">
        <v>399</v>
      </c>
    </row>
    <row r="402" spans="1:1" x14ac:dyDescent="0.25">
      <c r="A402" s="1">
        <v>400</v>
      </c>
    </row>
    <row r="403" spans="1:1" x14ac:dyDescent="0.25">
      <c r="A403" s="1">
        <v>401</v>
      </c>
    </row>
    <row r="404" spans="1:1" x14ac:dyDescent="0.25">
      <c r="A404" s="1">
        <v>402</v>
      </c>
    </row>
    <row r="405" spans="1:1" x14ac:dyDescent="0.25">
      <c r="A405" s="1">
        <v>403</v>
      </c>
    </row>
    <row r="406" spans="1:1" x14ac:dyDescent="0.25">
      <c r="A406" s="1">
        <v>404</v>
      </c>
    </row>
    <row r="407" spans="1:1" x14ac:dyDescent="0.25">
      <c r="A407" s="1">
        <v>405</v>
      </c>
    </row>
    <row r="408" spans="1:1" x14ac:dyDescent="0.25">
      <c r="A408" s="1">
        <v>406</v>
      </c>
    </row>
    <row r="409" spans="1:1" x14ac:dyDescent="0.25">
      <c r="A409" s="1">
        <v>407</v>
      </c>
    </row>
    <row r="410" spans="1:1" x14ac:dyDescent="0.25">
      <c r="A410" s="1">
        <v>408</v>
      </c>
    </row>
    <row r="411" spans="1:1" x14ac:dyDescent="0.25">
      <c r="A411" s="1">
        <v>409</v>
      </c>
    </row>
    <row r="412" spans="1:1" x14ac:dyDescent="0.25">
      <c r="A412" s="1">
        <v>410</v>
      </c>
    </row>
    <row r="413" spans="1:1" x14ac:dyDescent="0.25">
      <c r="A413" s="1">
        <v>411</v>
      </c>
    </row>
    <row r="414" spans="1:1" x14ac:dyDescent="0.25">
      <c r="A414" s="1">
        <v>412</v>
      </c>
    </row>
    <row r="415" spans="1:1" x14ac:dyDescent="0.25">
      <c r="A415" s="1">
        <v>413</v>
      </c>
    </row>
    <row r="416" spans="1:1" x14ac:dyDescent="0.25">
      <c r="A416" s="1">
        <v>414</v>
      </c>
    </row>
    <row r="417" spans="1:1" x14ac:dyDescent="0.25">
      <c r="A417" s="1">
        <v>415</v>
      </c>
    </row>
    <row r="418" spans="1:1" x14ac:dyDescent="0.25">
      <c r="A418" s="1">
        <v>416</v>
      </c>
    </row>
    <row r="419" spans="1:1" x14ac:dyDescent="0.25">
      <c r="A419" s="1">
        <v>417</v>
      </c>
    </row>
    <row r="420" spans="1:1" x14ac:dyDescent="0.25">
      <c r="A420" s="1">
        <v>418</v>
      </c>
    </row>
    <row r="421" spans="1:1" x14ac:dyDescent="0.25">
      <c r="A421" s="1">
        <v>419</v>
      </c>
    </row>
    <row r="422" spans="1:1" x14ac:dyDescent="0.25">
      <c r="A422" s="1">
        <v>420</v>
      </c>
    </row>
    <row r="423" spans="1:1" x14ac:dyDescent="0.25">
      <c r="A423" s="1">
        <v>421</v>
      </c>
    </row>
    <row r="424" spans="1:1" x14ac:dyDescent="0.25">
      <c r="A424" s="1">
        <v>422</v>
      </c>
    </row>
    <row r="425" spans="1:1" x14ac:dyDescent="0.25">
      <c r="A425" s="1">
        <v>423</v>
      </c>
    </row>
    <row r="426" spans="1:1" x14ac:dyDescent="0.25">
      <c r="A426" s="1">
        <v>424</v>
      </c>
    </row>
    <row r="427" spans="1:1" x14ac:dyDescent="0.25">
      <c r="A427" s="1">
        <v>425</v>
      </c>
    </row>
    <row r="428" spans="1:1" x14ac:dyDescent="0.25">
      <c r="A428" s="1">
        <v>426</v>
      </c>
    </row>
    <row r="429" spans="1:1" x14ac:dyDescent="0.25">
      <c r="A429" s="1">
        <v>427</v>
      </c>
    </row>
    <row r="430" spans="1:1" x14ac:dyDescent="0.25">
      <c r="A430" s="1">
        <v>428</v>
      </c>
    </row>
    <row r="431" spans="1:1" x14ac:dyDescent="0.25">
      <c r="A431" s="1">
        <v>429</v>
      </c>
    </row>
    <row r="432" spans="1:1" x14ac:dyDescent="0.25">
      <c r="A432" s="1">
        <v>430</v>
      </c>
    </row>
    <row r="433" spans="1:1" x14ac:dyDescent="0.25">
      <c r="A433" s="1">
        <v>431</v>
      </c>
    </row>
    <row r="434" spans="1:1" x14ac:dyDescent="0.25">
      <c r="A434" s="1">
        <v>432</v>
      </c>
    </row>
    <row r="435" spans="1:1" x14ac:dyDescent="0.25">
      <c r="A435" s="1">
        <v>433</v>
      </c>
    </row>
    <row r="436" spans="1:1" x14ac:dyDescent="0.25">
      <c r="A436" s="1">
        <v>434</v>
      </c>
    </row>
    <row r="437" spans="1:1" x14ac:dyDescent="0.25">
      <c r="A437" s="1">
        <v>435</v>
      </c>
    </row>
    <row r="438" spans="1:1" x14ac:dyDescent="0.25">
      <c r="A438" s="1">
        <v>436</v>
      </c>
    </row>
    <row r="439" spans="1:1" x14ac:dyDescent="0.25">
      <c r="A439" s="1">
        <v>437</v>
      </c>
    </row>
    <row r="440" spans="1:1" x14ac:dyDescent="0.25">
      <c r="A440" s="1">
        <v>438</v>
      </c>
    </row>
    <row r="441" spans="1:1" x14ac:dyDescent="0.25">
      <c r="A441" s="1">
        <v>439</v>
      </c>
    </row>
    <row r="442" spans="1:1" x14ac:dyDescent="0.25">
      <c r="A442" s="1">
        <v>440</v>
      </c>
    </row>
    <row r="443" spans="1:1" x14ac:dyDescent="0.25">
      <c r="A443" s="1">
        <v>441</v>
      </c>
    </row>
    <row r="444" spans="1:1" x14ac:dyDescent="0.25">
      <c r="A444" s="1">
        <v>442</v>
      </c>
    </row>
    <row r="445" spans="1:1" x14ac:dyDescent="0.25">
      <c r="A445" s="1">
        <v>443</v>
      </c>
    </row>
    <row r="446" spans="1:1" x14ac:dyDescent="0.25">
      <c r="A446" s="1">
        <v>444</v>
      </c>
    </row>
    <row r="447" spans="1:1" x14ac:dyDescent="0.25">
      <c r="A447" s="1">
        <v>445</v>
      </c>
    </row>
    <row r="448" spans="1:1" x14ac:dyDescent="0.25">
      <c r="A448" s="1">
        <v>446</v>
      </c>
    </row>
    <row r="449" spans="1:1" x14ac:dyDescent="0.25">
      <c r="A449" s="1">
        <v>447</v>
      </c>
    </row>
    <row r="450" spans="1:1" x14ac:dyDescent="0.25">
      <c r="A450" s="1">
        <v>448</v>
      </c>
    </row>
    <row r="451" spans="1:1" x14ac:dyDescent="0.25">
      <c r="A451" s="1">
        <v>449</v>
      </c>
    </row>
    <row r="452" spans="1:1" x14ac:dyDescent="0.25">
      <c r="A452" s="1">
        <v>450</v>
      </c>
    </row>
    <row r="453" spans="1:1" x14ac:dyDescent="0.25">
      <c r="A453" s="1">
        <v>451</v>
      </c>
    </row>
    <row r="454" spans="1:1" x14ac:dyDescent="0.25">
      <c r="A454" s="1">
        <v>452</v>
      </c>
    </row>
    <row r="455" spans="1:1" x14ac:dyDescent="0.25">
      <c r="A455" s="1">
        <v>453</v>
      </c>
    </row>
    <row r="456" spans="1:1" x14ac:dyDescent="0.25">
      <c r="A456" s="1">
        <v>454</v>
      </c>
    </row>
    <row r="457" spans="1:1" x14ac:dyDescent="0.25">
      <c r="A457" s="1">
        <v>455</v>
      </c>
    </row>
    <row r="458" spans="1:1" x14ac:dyDescent="0.25">
      <c r="A458" s="1">
        <v>456</v>
      </c>
    </row>
    <row r="459" spans="1:1" x14ac:dyDescent="0.25">
      <c r="A459" s="1">
        <v>457</v>
      </c>
    </row>
    <row r="460" spans="1:1" x14ac:dyDescent="0.25">
      <c r="A460" s="1">
        <v>458</v>
      </c>
    </row>
    <row r="461" spans="1:1" x14ac:dyDescent="0.25">
      <c r="A461" s="1">
        <v>459</v>
      </c>
    </row>
    <row r="462" spans="1:1" x14ac:dyDescent="0.25">
      <c r="A462" s="1">
        <v>460</v>
      </c>
    </row>
    <row r="463" spans="1:1" x14ac:dyDescent="0.25">
      <c r="A463" s="1">
        <v>461</v>
      </c>
    </row>
    <row r="464" spans="1:1" x14ac:dyDescent="0.25">
      <c r="A464" s="1">
        <v>462</v>
      </c>
    </row>
    <row r="465" spans="1:1" x14ac:dyDescent="0.25">
      <c r="A465" s="1">
        <v>463</v>
      </c>
    </row>
    <row r="466" spans="1:1" x14ac:dyDescent="0.25">
      <c r="A466" s="1">
        <v>464</v>
      </c>
    </row>
    <row r="467" spans="1:1" x14ac:dyDescent="0.25">
      <c r="A467" s="1">
        <v>465</v>
      </c>
    </row>
    <row r="468" spans="1:1" x14ac:dyDescent="0.25">
      <c r="A468" s="1">
        <v>466</v>
      </c>
    </row>
    <row r="469" spans="1:1" x14ac:dyDescent="0.25">
      <c r="A469" s="1">
        <v>467</v>
      </c>
    </row>
    <row r="470" spans="1:1" x14ac:dyDescent="0.25">
      <c r="A470" s="1">
        <v>468</v>
      </c>
    </row>
    <row r="471" spans="1:1" x14ac:dyDescent="0.25">
      <c r="A471" s="1">
        <v>469</v>
      </c>
    </row>
    <row r="472" spans="1:1" x14ac:dyDescent="0.25">
      <c r="A472" s="1">
        <v>470</v>
      </c>
    </row>
    <row r="473" spans="1:1" x14ac:dyDescent="0.25">
      <c r="A473" s="1">
        <v>471</v>
      </c>
    </row>
    <row r="474" spans="1:1" x14ac:dyDescent="0.25">
      <c r="A474" s="1">
        <v>472</v>
      </c>
    </row>
    <row r="475" spans="1:1" x14ac:dyDescent="0.25">
      <c r="A475" s="1">
        <v>473</v>
      </c>
    </row>
    <row r="476" spans="1:1" x14ac:dyDescent="0.25">
      <c r="A476" s="1">
        <v>474</v>
      </c>
    </row>
    <row r="477" spans="1:1" x14ac:dyDescent="0.25">
      <c r="A477" s="1">
        <v>475</v>
      </c>
    </row>
    <row r="478" spans="1:1" x14ac:dyDescent="0.25">
      <c r="A478" s="1">
        <v>476</v>
      </c>
    </row>
    <row r="479" spans="1:1" x14ac:dyDescent="0.25">
      <c r="A479" s="1">
        <v>477</v>
      </c>
    </row>
    <row r="480" spans="1:1" x14ac:dyDescent="0.25">
      <c r="A480" s="1">
        <v>478</v>
      </c>
    </row>
    <row r="481" spans="1:1" x14ac:dyDescent="0.25">
      <c r="A481" s="1">
        <v>479</v>
      </c>
    </row>
    <row r="482" spans="1:1" x14ac:dyDescent="0.25">
      <c r="A482" s="1">
        <v>480</v>
      </c>
    </row>
    <row r="483" spans="1:1" x14ac:dyDescent="0.25">
      <c r="A483" s="1">
        <v>481</v>
      </c>
    </row>
    <row r="484" spans="1:1" x14ac:dyDescent="0.25">
      <c r="A484" s="1">
        <v>482</v>
      </c>
    </row>
    <row r="485" spans="1:1" x14ac:dyDescent="0.25">
      <c r="A485" s="1">
        <v>483</v>
      </c>
    </row>
    <row r="486" spans="1:1" x14ac:dyDescent="0.25">
      <c r="A486" s="1">
        <v>484</v>
      </c>
    </row>
    <row r="487" spans="1:1" x14ac:dyDescent="0.25">
      <c r="A487" s="1">
        <v>485</v>
      </c>
    </row>
    <row r="488" spans="1:1" x14ac:dyDescent="0.25">
      <c r="A488" s="1">
        <v>486</v>
      </c>
    </row>
    <row r="489" spans="1:1" x14ac:dyDescent="0.25">
      <c r="A489" s="1">
        <v>487</v>
      </c>
    </row>
    <row r="490" spans="1:1" x14ac:dyDescent="0.25">
      <c r="A490" s="1">
        <v>488</v>
      </c>
    </row>
    <row r="491" spans="1:1" x14ac:dyDescent="0.25">
      <c r="A491" s="1">
        <v>489</v>
      </c>
    </row>
    <row r="492" spans="1:1" x14ac:dyDescent="0.25">
      <c r="A492" s="1">
        <v>490</v>
      </c>
    </row>
    <row r="493" spans="1:1" x14ac:dyDescent="0.25">
      <c r="A493" s="1">
        <v>491</v>
      </c>
    </row>
    <row r="494" spans="1:1" x14ac:dyDescent="0.25">
      <c r="A494" s="1">
        <v>492</v>
      </c>
    </row>
    <row r="495" spans="1:1" x14ac:dyDescent="0.25">
      <c r="A495" s="1">
        <v>493</v>
      </c>
    </row>
    <row r="496" spans="1:1" x14ac:dyDescent="0.25">
      <c r="A496" s="1">
        <v>494</v>
      </c>
    </row>
    <row r="497" spans="1:1" x14ac:dyDescent="0.25">
      <c r="A497" s="1">
        <v>495</v>
      </c>
    </row>
    <row r="498" spans="1:1" x14ac:dyDescent="0.25">
      <c r="A498" s="1">
        <v>496</v>
      </c>
    </row>
    <row r="499" spans="1:1" x14ac:dyDescent="0.25">
      <c r="A499" s="1">
        <v>497</v>
      </c>
    </row>
    <row r="500" spans="1:1" x14ac:dyDescent="0.25">
      <c r="A500" s="1">
        <v>498</v>
      </c>
    </row>
    <row r="501" spans="1:1" x14ac:dyDescent="0.25">
      <c r="A501" s="1">
        <v>499</v>
      </c>
    </row>
    <row r="502" spans="1:1" x14ac:dyDescent="0.25">
      <c r="A502" s="1">
        <v>500</v>
      </c>
    </row>
    <row r="503" spans="1:1" x14ac:dyDescent="0.25">
      <c r="A503" s="1">
        <v>501</v>
      </c>
    </row>
    <row r="504" spans="1:1" x14ac:dyDescent="0.25">
      <c r="A504" s="1">
        <v>502</v>
      </c>
    </row>
    <row r="505" spans="1:1" x14ac:dyDescent="0.25">
      <c r="A505" s="1">
        <v>503</v>
      </c>
    </row>
    <row r="506" spans="1:1" x14ac:dyDescent="0.25">
      <c r="A506" s="1">
        <v>504</v>
      </c>
    </row>
    <row r="507" spans="1:1" x14ac:dyDescent="0.25">
      <c r="A507" s="1">
        <v>505</v>
      </c>
    </row>
    <row r="508" spans="1:1" x14ac:dyDescent="0.25">
      <c r="A508" s="1">
        <v>506</v>
      </c>
    </row>
    <row r="509" spans="1:1" x14ac:dyDescent="0.25">
      <c r="A509" s="1">
        <v>507</v>
      </c>
    </row>
    <row r="510" spans="1:1" x14ac:dyDescent="0.25">
      <c r="A510" s="1">
        <v>508</v>
      </c>
    </row>
    <row r="511" spans="1:1" x14ac:dyDescent="0.25">
      <c r="A511" s="1">
        <v>509</v>
      </c>
    </row>
    <row r="512" spans="1:1" x14ac:dyDescent="0.25">
      <c r="A512" s="1">
        <v>510</v>
      </c>
    </row>
    <row r="513" spans="1:1" x14ac:dyDescent="0.25">
      <c r="A513" s="1">
        <v>511</v>
      </c>
    </row>
    <row r="514" spans="1:1" x14ac:dyDescent="0.25">
      <c r="A514" s="1">
        <v>512</v>
      </c>
    </row>
    <row r="515" spans="1:1" x14ac:dyDescent="0.25">
      <c r="A515" s="1">
        <v>513</v>
      </c>
    </row>
    <row r="516" spans="1:1" x14ac:dyDescent="0.25">
      <c r="A516" s="1">
        <v>514</v>
      </c>
    </row>
    <row r="517" spans="1:1" x14ac:dyDescent="0.25">
      <c r="A517" s="1">
        <v>515</v>
      </c>
    </row>
    <row r="518" spans="1:1" x14ac:dyDescent="0.25">
      <c r="A518" s="1">
        <v>516</v>
      </c>
    </row>
    <row r="519" spans="1:1" x14ac:dyDescent="0.25">
      <c r="A519" s="1">
        <v>517</v>
      </c>
    </row>
    <row r="520" spans="1:1" x14ac:dyDescent="0.25">
      <c r="A520" s="1">
        <v>518</v>
      </c>
    </row>
    <row r="521" spans="1:1" x14ac:dyDescent="0.25">
      <c r="A521" s="1">
        <v>519</v>
      </c>
    </row>
    <row r="522" spans="1:1" x14ac:dyDescent="0.25">
      <c r="A522" s="1">
        <v>520</v>
      </c>
    </row>
    <row r="523" spans="1:1" x14ac:dyDescent="0.25">
      <c r="A523" s="1">
        <v>521</v>
      </c>
    </row>
    <row r="524" spans="1:1" x14ac:dyDescent="0.25">
      <c r="A524" s="1">
        <v>522</v>
      </c>
    </row>
    <row r="525" spans="1:1" x14ac:dyDescent="0.25">
      <c r="A525" s="1">
        <v>523</v>
      </c>
    </row>
    <row r="526" spans="1:1" x14ac:dyDescent="0.25">
      <c r="A526" s="1">
        <v>524</v>
      </c>
    </row>
    <row r="527" spans="1:1" x14ac:dyDescent="0.25">
      <c r="A527" s="1">
        <v>525</v>
      </c>
    </row>
    <row r="528" spans="1:1" x14ac:dyDescent="0.25">
      <c r="A528" s="1">
        <v>526</v>
      </c>
    </row>
    <row r="529" spans="1:1" x14ac:dyDescent="0.25">
      <c r="A529" s="1">
        <v>527</v>
      </c>
    </row>
    <row r="530" spans="1:1" x14ac:dyDescent="0.25">
      <c r="A530" s="1">
        <v>528</v>
      </c>
    </row>
    <row r="531" spans="1:1" x14ac:dyDescent="0.25">
      <c r="A531" s="1">
        <v>529</v>
      </c>
    </row>
    <row r="532" spans="1:1" x14ac:dyDescent="0.25">
      <c r="A532" s="1">
        <v>530</v>
      </c>
    </row>
    <row r="533" spans="1:1" x14ac:dyDescent="0.25">
      <c r="A533" s="1">
        <v>531</v>
      </c>
    </row>
    <row r="534" spans="1:1" x14ac:dyDescent="0.25">
      <c r="A534" s="1">
        <v>532</v>
      </c>
    </row>
    <row r="535" spans="1:1" x14ac:dyDescent="0.25">
      <c r="A535" s="1">
        <v>533</v>
      </c>
    </row>
    <row r="536" spans="1:1" x14ac:dyDescent="0.25">
      <c r="A536" s="1">
        <v>534</v>
      </c>
    </row>
    <row r="537" spans="1:1" x14ac:dyDescent="0.25">
      <c r="A537" s="1">
        <v>535</v>
      </c>
    </row>
    <row r="538" spans="1:1" x14ac:dyDescent="0.25">
      <c r="A538" s="1">
        <v>536</v>
      </c>
    </row>
    <row r="539" spans="1:1" x14ac:dyDescent="0.25">
      <c r="A539" s="1">
        <v>537</v>
      </c>
    </row>
    <row r="540" spans="1:1" x14ac:dyDescent="0.25">
      <c r="A540" s="1">
        <v>538</v>
      </c>
    </row>
    <row r="541" spans="1:1" x14ac:dyDescent="0.25">
      <c r="A541" s="1">
        <v>539</v>
      </c>
    </row>
    <row r="542" spans="1:1" x14ac:dyDescent="0.25">
      <c r="A542" s="1">
        <v>540</v>
      </c>
    </row>
    <row r="543" spans="1:1" x14ac:dyDescent="0.25">
      <c r="A543" s="1">
        <v>541</v>
      </c>
    </row>
    <row r="544" spans="1:1" x14ac:dyDescent="0.25">
      <c r="A544" s="1">
        <v>542</v>
      </c>
    </row>
    <row r="545" spans="1:1" x14ac:dyDescent="0.25">
      <c r="A545" s="1">
        <v>543</v>
      </c>
    </row>
    <row r="546" spans="1:1" x14ac:dyDescent="0.25">
      <c r="A546" s="1">
        <v>544</v>
      </c>
    </row>
    <row r="547" spans="1:1" x14ac:dyDescent="0.25">
      <c r="A547" s="1">
        <v>545</v>
      </c>
    </row>
    <row r="548" spans="1:1" x14ac:dyDescent="0.25">
      <c r="A548" s="1">
        <v>546</v>
      </c>
    </row>
    <row r="549" spans="1:1" x14ac:dyDescent="0.25">
      <c r="A549" s="1">
        <v>547</v>
      </c>
    </row>
    <row r="550" spans="1:1" x14ac:dyDescent="0.25">
      <c r="A550" s="1">
        <v>548</v>
      </c>
    </row>
    <row r="551" spans="1:1" x14ac:dyDescent="0.25">
      <c r="A551" s="1">
        <v>549</v>
      </c>
    </row>
    <row r="552" spans="1:1" x14ac:dyDescent="0.25">
      <c r="A552" s="1">
        <v>550</v>
      </c>
    </row>
    <row r="553" spans="1:1" x14ac:dyDescent="0.25">
      <c r="A553" s="1">
        <v>551</v>
      </c>
    </row>
    <row r="554" spans="1:1" x14ac:dyDescent="0.25">
      <c r="A554" s="1">
        <v>552</v>
      </c>
    </row>
    <row r="555" spans="1:1" x14ac:dyDescent="0.25">
      <c r="A555" s="1">
        <v>553</v>
      </c>
    </row>
    <row r="556" spans="1:1" x14ac:dyDescent="0.25">
      <c r="A556" s="1">
        <v>554</v>
      </c>
    </row>
    <row r="557" spans="1:1" x14ac:dyDescent="0.25">
      <c r="A557" s="1">
        <v>555</v>
      </c>
    </row>
    <row r="558" spans="1:1" x14ac:dyDescent="0.25">
      <c r="A558" s="1">
        <v>556</v>
      </c>
    </row>
    <row r="559" spans="1:1" x14ac:dyDescent="0.25">
      <c r="A559" s="1">
        <v>557</v>
      </c>
    </row>
    <row r="560" spans="1:1" x14ac:dyDescent="0.25">
      <c r="A560" s="1">
        <v>558</v>
      </c>
    </row>
    <row r="561" spans="1:1" x14ac:dyDescent="0.25">
      <c r="A561" s="1">
        <v>559</v>
      </c>
    </row>
    <row r="562" spans="1:1" x14ac:dyDescent="0.25">
      <c r="A562" s="1">
        <v>560</v>
      </c>
    </row>
    <row r="563" spans="1:1" x14ac:dyDescent="0.25">
      <c r="A563" s="1">
        <v>561</v>
      </c>
    </row>
    <row r="564" spans="1:1" x14ac:dyDescent="0.25">
      <c r="A564" s="1">
        <v>562</v>
      </c>
    </row>
    <row r="565" spans="1:1" x14ac:dyDescent="0.25">
      <c r="A565" s="1">
        <v>563</v>
      </c>
    </row>
    <row r="566" spans="1:1" x14ac:dyDescent="0.25">
      <c r="A566" s="1">
        <v>564</v>
      </c>
    </row>
    <row r="567" spans="1:1" x14ac:dyDescent="0.25">
      <c r="A567" s="1">
        <v>565</v>
      </c>
    </row>
    <row r="568" spans="1:1" x14ac:dyDescent="0.25">
      <c r="A568" s="1">
        <v>566</v>
      </c>
    </row>
    <row r="569" spans="1:1" x14ac:dyDescent="0.25">
      <c r="A569" s="1">
        <v>567</v>
      </c>
    </row>
    <row r="570" spans="1:1" x14ac:dyDescent="0.25">
      <c r="A570" s="1">
        <v>568</v>
      </c>
    </row>
    <row r="571" spans="1:1" x14ac:dyDescent="0.25">
      <c r="A571" s="1">
        <v>569</v>
      </c>
    </row>
    <row r="572" spans="1:1" x14ac:dyDescent="0.25">
      <c r="A572" s="1">
        <v>570</v>
      </c>
    </row>
    <row r="573" spans="1:1" x14ac:dyDescent="0.25">
      <c r="A573" s="1">
        <v>571</v>
      </c>
    </row>
    <row r="574" spans="1:1" x14ac:dyDescent="0.25">
      <c r="A574" s="1">
        <v>572</v>
      </c>
    </row>
    <row r="575" spans="1:1" x14ac:dyDescent="0.25">
      <c r="A575" s="1">
        <v>573</v>
      </c>
    </row>
    <row r="576" spans="1:1" x14ac:dyDescent="0.25">
      <c r="A576" s="1">
        <v>574</v>
      </c>
    </row>
    <row r="577" spans="1:1" x14ac:dyDescent="0.25">
      <c r="A577" s="1">
        <v>575</v>
      </c>
    </row>
    <row r="578" spans="1:1" x14ac:dyDescent="0.25">
      <c r="A578" s="1">
        <v>576</v>
      </c>
    </row>
    <row r="579" spans="1:1" x14ac:dyDescent="0.25">
      <c r="A579" s="1">
        <v>577</v>
      </c>
    </row>
    <row r="580" spans="1:1" x14ac:dyDescent="0.25">
      <c r="A580" s="1">
        <v>578</v>
      </c>
    </row>
    <row r="581" spans="1:1" x14ac:dyDescent="0.25">
      <c r="A581" s="1">
        <v>579</v>
      </c>
    </row>
    <row r="582" spans="1:1" x14ac:dyDescent="0.25">
      <c r="A582" s="1">
        <v>580</v>
      </c>
    </row>
    <row r="583" spans="1:1" x14ac:dyDescent="0.25">
      <c r="A583" s="1">
        <v>581</v>
      </c>
    </row>
    <row r="584" spans="1:1" x14ac:dyDescent="0.25">
      <c r="A584" s="1">
        <v>582</v>
      </c>
    </row>
    <row r="585" spans="1:1" x14ac:dyDescent="0.25">
      <c r="A585" s="1">
        <v>583</v>
      </c>
    </row>
    <row r="586" spans="1:1" x14ac:dyDescent="0.25">
      <c r="A586" s="1">
        <v>584</v>
      </c>
    </row>
    <row r="587" spans="1:1" x14ac:dyDescent="0.25">
      <c r="A587" s="1">
        <v>585</v>
      </c>
    </row>
    <row r="588" spans="1:1" x14ac:dyDescent="0.25">
      <c r="A588" s="1">
        <v>586</v>
      </c>
    </row>
    <row r="589" spans="1:1" x14ac:dyDescent="0.25">
      <c r="A589" s="1">
        <v>587</v>
      </c>
    </row>
    <row r="590" spans="1:1" x14ac:dyDescent="0.25">
      <c r="A590" s="1">
        <v>588</v>
      </c>
    </row>
    <row r="591" spans="1:1" x14ac:dyDescent="0.25">
      <c r="A591" s="1">
        <v>589</v>
      </c>
    </row>
    <row r="592" spans="1:1" x14ac:dyDescent="0.25">
      <c r="A592" s="1">
        <v>590</v>
      </c>
    </row>
    <row r="593" spans="1:1" x14ac:dyDescent="0.25">
      <c r="A593" s="1">
        <v>591</v>
      </c>
    </row>
    <row r="594" spans="1:1" x14ac:dyDescent="0.25">
      <c r="A594" s="1">
        <v>592</v>
      </c>
    </row>
    <row r="595" spans="1:1" x14ac:dyDescent="0.25">
      <c r="A595" s="1">
        <v>593</v>
      </c>
    </row>
    <row r="596" spans="1:1" x14ac:dyDescent="0.25">
      <c r="A596" s="1">
        <v>594</v>
      </c>
    </row>
    <row r="597" spans="1:1" x14ac:dyDescent="0.25">
      <c r="A597" s="1">
        <v>595</v>
      </c>
    </row>
    <row r="598" spans="1:1" x14ac:dyDescent="0.25">
      <c r="A598" s="1">
        <v>596</v>
      </c>
    </row>
    <row r="599" spans="1:1" x14ac:dyDescent="0.25">
      <c r="A599" s="1">
        <v>597</v>
      </c>
    </row>
    <row r="600" spans="1:1" x14ac:dyDescent="0.25">
      <c r="A600" s="1">
        <v>598</v>
      </c>
    </row>
    <row r="601" spans="1:1" x14ac:dyDescent="0.25">
      <c r="A601" s="1">
        <v>599</v>
      </c>
    </row>
    <row r="602" spans="1:1" x14ac:dyDescent="0.25">
      <c r="A602" s="1">
        <v>600</v>
      </c>
    </row>
    <row r="603" spans="1:1" x14ac:dyDescent="0.25">
      <c r="A603" s="1">
        <v>601</v>
      </c>
    </row>
    <row r="604" spans="1:1" x14ac:dyDescent="0.25">
      <c r="A604" s="1">
        <v>602</v>
      </c>
    </row>
    <row r="605" spans="1:1" x14ac:dyDescent="0.25">
      <c r="A605" s="1">
        <v>603</v>
      </c>
    </row>
    <row r="606" spans="1:1" x14ac:dyDescent="0.25">
      <c r="A606" s="1">
        <v>604</v>
      </c>
    </row>
    <row r="607" spans="1:1" x14ac:dyDescent="0.25">
      <c r="A607" s="1">
        <v>605</v>
      </c>
    </row>
    <row r="608" spans="1:1" x14ac:dyDescent="0.25">
      <c r="A608" s="1">
        <v>606</v>
      </c>
    </row>
    <row r="609" spans="1:1" x14ac:dyDescent="0.25">
      <c r="A609" s="1">
        <v>607</v>
      </c>
    </row>
    <row r="610" spans="1:1" x14ac:dyDescent="0.25">
      <c r="A610" s="1">
        <v>608</v>
      </c>
    </row>
    <row r="611" spans="1:1" x14ac:dyDescent="0.25">
      <c r="A611" s="1">
        <v>609</v>
      </c>
    </row>
    <row r="612" spans="1:1" x14ac:dyDescent="0.25">
      <c r="A612" s="1">
        <v>610</v>
      </c>
    </row>
    <row r="613" spans="1:1" x14ac:dyDescent="0.25">
      <c r="A613" s="1">
        <v>611</v>
      </c>
    </row>
    <row r="614" spans="1:1" x14ac:dyDescent="0.25">
      <c r="A614" s="1">
        <v>612</v>
      </c>
    </row>
    <row r="615" spans="1:1" x14ac:dyDescent="0.25">
      <c r="A615" s="1">
        <v>613</v>
      </c>
    </row>
    <row r="616" spans="1:1" x14ac:dyDescent="0.25">
      <c r="A616" s="1">
        <v>614</v>
      </c>
    </row>
    <row r="617" spans="1:1" x14ac:dyDescent="0.25">
      <c r="A617" s="1">
        <v>615</v>
      </c>
    </row>
    <row r="618" spans="1:1" x14ac:dyDescent="0.25">
      <c r="A618" s="1">
        <v>616</v>
      </c>
    </row>
    <row r="619" spans="1:1" x14ac:dyDescent="0.25">
      <c r="A619" s="1">
        <v>617</v>
      </c>
    </row>
    <row r="620" spans="1:1" x14ac:dyDescent="0.25">
      <c r="A620" s="1">
        <v>618</v>
      </c>
    </row>
    <row r="621" spans="1:1" x14ac:dyDescent="0.25">
      <c r="A621" s="1">
        <v>619</v>
      </c>
    </row>
    <row r="622" spans="1:1" x14ac:dyDescent="0.25">
      <c r="A622" s="1">
        <v>620</v>
      </c>
    </row>
    <row r="623" spans="1:1" x14ac:dyDescent="0.25">
      <c r="A623" s="1">
        <v>621</v>
      </c>
    </row>
    <row r="624" spans="1:1" x14ac:dyDescent="0.25">
      <c r="A624" s="1">
        <v>622</v>
      </c>
    </row>
    <row r="625" spans="1:1" x14ac:dyDescent="0.25">
      <c r="A625" s="1">
        <v>623</v>
      </c>
    </row>
    <row r="626" spans="1:1" x14ac:dyDescent="0.25">
      <c r="A626" s="1">
        <v>624</v>
      </c>
    </row>
    <row r="627" spans="1:1" x14ac:dyDescent="0.25">
      <c r="A627" s="1">
        <v>625</v>
      </c>
    </row>
    <row r="628" spans="1:1" x14ac:dyDescent="0.25">
      <c r="A628" s="1">
        <v>626</v>
      </c>
    </row>
    <row r="629" spans="1:1" x14ac:dyDescent="0.25">
      <c r="A629" s="1">
        <v>627</v>
      </c>
    </row>
    <row r="630" spans="1:1" x14ac:dyDescent="0.25">
      <c r="A630" s="1">
        <v>628</v>
      </c>
    </row>
    <row r="631" spans="1:1" x14ac:dyDescent="0.25">
      <c r="A631" s="1">
        <v>629</v>
      </c>
    </row>
    <row r="632" spans="1:1" x14ac:dyDescent="0.25">
      <c r="A632" s="1">
        <v>630</v>
      </c>
    </row>
    <row r="633" spans="1:1" x14ac:dyDescent="0.25">
      <c r="A633" s="1">
        <v>631</v>
      </c>
    </row>
    <row r="634" spans="1:1" x14ac:dyDescent="0.25">
      <c r="A634" s="1">
        <v>632</v>
      </c>
    </row>
    <row r="635" spans="1:1" x14ac:dyDescent="0.25">
      <c r="A635" s="1">
        <v>633</v>
      </c>
    </row>
    <row r="636" spans="1:1" x14ac:dyDescent="0.25">
      <c r="A636" s="1">
        <v>634</v>
      </c>
    </row>
    <row r="637" spans="1:1" x14ac:dyDescent="0.25">
      <c r="A637" s="1">
        <v>635</v>
      </c>
    </row>
    <row r="638" spans="1:1" x14ac:dyDescent="0.25">
      <c r="A638" s="1">
        <v>636</v>
      </c>
    </row>
    <row r="639" spans="1:1" x14ac:dyDescent="0.25">
      <c r="A639" s="1">
        <v>637</v>
      </c>
    </row>
    <row r="640" spans="1:1" x14ac:dyDescent="0.25">
      <c r="A640" s="1">
        <v>638</v>
      </c>
    </row>
    <row r="641" spans="1:1" x14ac:dyDescent="0.25">
      <c r="A641" s="1">
        <v>639</v>
      </c>
    </row>
    <row r="642" spans="1:1" x14ac:dyDescent="0.25">
      <c r="A642" s="1">
        <v>640</v>
      </c>
    </row>
    <row r="643" spans="1:1" x14ac:dyDescent="0.25">
      <c r="A643" s="1">
        <v>641</v>
      </c>
    </row>
    <row r="644" spans="1:1" x14ac:dyDescent="0.25">
      <c r="A644" s="1">
        <v>642</v>
      </c>
    </row>
    <row r="645" spans="1:1" x14ac:dyDescent="0.25">
      <c r="A645" s="1">
        <v>643</v>
      </c>
    </row>
    <row r="646" spans="1:1" x14ac:dyDescent="0.25">
      <c r="A646" s="1">
        <v>644</v>
      </c>
    </row>
    <row r="647" spans="1:1" x14ac:dyDescent="0.25">
      <c r="A647" s="1">
        <v>645</v>
      </c>
    </row>
    <row r="648" spans="1:1" x14ac:dyDescent="0.25">
      <c r="A648" s="1">
        <v>646</v>
      </c>
    </row>
    <row r="649" spans="1:1" x14ac:dyDescent="0.25">
      <c r="A649" s="1">
        <v>647</v>
      </c>
    </row>
    <row r="650" spans="1:1" x14ac:dyDescent="0.25">
      <c r="A650" s="1">
        <v>648</v>
      </c>
    </row>
    <row r="651" spans="1:1" x14ac:dyDescent="0.25">
      <c r="A651" s="1">
        <v>649</v>
      </c>
    </row>
    <row r="652" spans="1:1" x14ac:dyDescent="0.25">
      <c r="A652" s="1">
        <v>650</v>
      </c>
    </row>
    <row r="653" spans="1:1" x14ac:dyDescent="0.25">
      <c r="A653" s="1">
        <v>651</v>
      </c>
    </row>
    <row r="654" spans="1:1" x14ac:dyDescent="0.25">
      <c r="A654" s="1">
        <v>652</v>
      </c>
    </row>
    <row r="655" spans="1:1" x14ac:dyDescent="0.25">
      <c r="A655" s="1">
        <v>653</v>
      </c>
    </row>
    <row r="656" spans="1:1" x14ac:dyDescent="0.25">
      <c r="A656" s="1">
        <v>654</v>
      </c>
    </row>
    <row r="657" spans="1:1" x14ac:dyDescent="0.25">
      <c r="A657" s="1">
        <v>655</v>
      </c>
    </row>
    <row r="658" spans="1:1" x14ac:dyDescent="0.25">
      <c r="A658" s="1">
        <v>656</v>
      </c>
    </row>
    <row r="659" spans="1:1" x14ac:dyDescent="0.25">
      <c r="A659" s="1">
        <v>657</v>
      </c>
    </row>
    <row r="660" spans="1:1" x14ac:dyDescent="0.25">
      <c r="A660" s="1">
        <v>658</v>
      </c>
    </row>
    <row r="661" spans="1:1" x14ac:dyDescent="0.25">
      <c r="A661" s="1">
        <v>659</v>
      </c>
    </row>
    <row r="662" spans="1:1" x14ac:dyDescent="0.25">
      <c r="A662" s="1">
        <v>660</v>
      </c>
    </row>
    <row r="663" spans="1:1" x14ac:dyDescent="0.25">
      <c r="A663" s="1">
        <v>661</v>
      </c>
    </row>
    <row r="664" spans="1:1" x14ac:dyDescent="0.25">
      <c r="A664" s="1">
        <v>662</v>
      </c>
    </row>
    <row r="665" spans="1:1" x14ac:dyDescent="0.25">
      <c r="A665" s="1">
        <v>663</v>
      </c>
    </row>
    <row r="666" spans="1:1" x14ac:dyDescent="0.25">
      <c r="A666" s="1">
        <v>664</v>
      </c>
    </row>
    <row r="667" spans="1:1" x14ac:dyDescent="0.25">
      <c r="A667" s="1">
        <v>665</v>
      </c>
    </row>
    <row r="668" spans="1:1" x14ac:dyDescent="0.25">
      <c r="A668" s="1">
        <v>666</v>
      </c>
    </row>
    <row r="669" spans="1:1" x14ac:dyDescent="0.25">
      <c r="A669" s="1">
        <v>667</v>
      </c>
    </row>
    <row r="670" spans="1:1" x14ac:dyDescent="0.25">
      <c r="A670" s="1">
        <v>668</v>
      </c>
    </row>
    <row r="671" spans="1:1" x14ac:dyDescent="0.25">
      <c r="A671" s="1">
        <v>669</v>
      </c>
    </row>
    <row r="672" spans="1:1" x14ac:dyDescent="0.25">
      <c r="A672" s="1">
        <v>670</v>
      </c>
    </row>
    <row r="673" spans="1:1" x14ac:dyDescent="0.25">
      <c r="A673" s="1">
        <v>671</v>
      </c>
    </row>
    <row r="674" spans="1:1" x14ac:dyDescent="0.25">
      <c r="A674" s="1">
        <v>672</v>
      </c>
    </row>
    <row r="675" spans="1:1" x14ac:dyDescent="0.25">
      <c r="A675" s="1">
        <v>673</v>
      </c>
    </row>
    <row r="676" spans="1:1" x14ac:dyDescent="0.25">
      <c r="A676" s="1">
        <v>674</v>
      </c>
    </row>
    <row r="677" spans="1:1" x14ac:dyDescent="0.25">
      <c r="A677" s="1">
        <v>675</v>
      </c>
    </row>
    <row r="678" spans="1:1" x14ac:dyDescent="0.25">
      <c r="A678" s="1">
        <v>676</v>
      </c>
    </row>
    <row r="679" spans="1:1" x14ac:dyDescent="0.25">
      <c r="A679" s="1">
        <v>677</v>
      </c>
    </row>
    <row r="680" spans="1:1" x14ac:dyDescent="0.25">
      <c r="A680" s="1">
        <v>678</v>
      </c>
    </row>
    <row r="681" spans="1:1" x14ac:dyDescent="0.25">
      <c r="A681" s="1">
        <v>679</v>
      </c>
    </row>
    <row r="682" spans="1:1" x14ac:dyDescent="0.25">
      <c r="A682" s="1">
        <v>680</v>
      </c>
    </row>
    <row r="683" spans="1:1" x14ac:dyDescent="0.25">
      <c r="A683" s="1">
        <v>681</v>
      </c>
    </row>
    <row r="684" spans="1:1" x14ac:dyDescent="0.25">
      <c r="A684" s="1">
        <v>682</v>
      </c>
    </row>
    <row r="685" spans="1:1" x14ac:dyDescent="0.25">
      <c r="A685" s="1">
        <v>683</v>
      </c>
    </row>
    <row r="686" spans="1:1" x14ac:dyDescent="0.25">
      <c r="A686" s="1">
        <v>684</v>
      </c>
    </row>
    <row r="687" spans="1:1" x14ac:dyDescent="0.25">
      <c r="A687" s="1">
        <v>685</v>
      </c>
    </row>
    <row r="688" spans="1:1" x14ac:dyDescent="0.25">
      <c r="A688" s="1">
        <v>686</v>
      </c>
    </row>
    <row r="689" spans="1:1" x14ac:dyDescent="0.25">
      <c r="A689" s="1">
        <v>687</v>
      </c>
    </row>
    <row r="690" spans="1:1" x14ac:dyDescent="0.25">
      <c r="A690" s="1">
        <v>688</v>
      </c>
    </row>
    <row r="691" spans="1:1" x14ac:dyDescent="0.25">
      <c r="A691" s="1">
        <v>689</v>
      </c>
    </row>
    <row r="692" spans="1:1" x14ac:dyDescent="0.25">
      <c r="A692" s="1">
        <v>690</v>
      </c>
    </row>
    <row r="693" spans="1:1" x14ac:dyDescent="0.25">
      <c r="A693" s="1">
        <v>691</v>
      </c>
    </row>
    <row r="694" spans="1:1" x14ac:dyDescent="0.25">
      <c r="A694" s="1">
        <v>692</v>
      </c>
    </row>
    <row r="695" spans="1:1" x14ac:dyDescent="0.25">
      <c r="A695" s="1">
        <v>693</v>
      </c>
    </row>
    <row r="696" spans="1:1" x14ac:dyDescent="0.25">
      <c r="A696" s="1">
        <v>694</v>
      </c>
    </row>
    <row r="697" spans="1:1" x14ac:dyDescent="0.25">
      <c r="A697" s="1">
        <v>695</v>
      </c>
    </row>
    <row r="698" spans="1:1" x14ac:dyDescent="0.25">
      <c r="A698" s="1">
        <v>696</v>
      </c>
    </row>
    <row r="699" spans="1:1" x14ac:dyDescent="0.25">
      <c r="A699" s="1">
        <v>697</v>
      </c>
    </row>
    <row r="700" spans="1:1" x14ac:dyDescent="0.25">
      <c r="A700" s="1">
        <v>698</v>
      </c>
    </row>
    <row r="701" spans="1:1" x14ac:dyDescent="0.25">
      <c r="A701" s="1">
        <v>699</v>
      </c>
    </row>
    <row r="702" spans="1:1" x14ac:dyDescent="0.25">
      <c r="A702" s="1">
        <v>700</v>
      </c>
    </row>
    <row r="703" spans="1:1" x14ac:dyDescent="0.25">
      <c r="A703" s="1">
        <v>701</v>
      </c>
    </row>
    <row r="704" spans="1:1" x14ac:dyDescent="0.25">
      <c r="A704" s="1">
        <v>702</v>
      </c>
    </row>
    <row r="705" spans="1:1" x14ac:dyDescent="0.25">
      <c r="A705" s="1">
        <v>703</v>
      </c>
    </row>
    <row r="706" spans="1:1" x14ac:dyDescent="0.25">
      <c r="A706" s="1">
        <v>704</v>
      </c>
    </row>
    <row r="707" spans="1:1" x14ac:dyDescent="0.25">
      <c r="A707" s="1">
        <v>705</v>
      </c>
    </row>
    <row r="708" spans="1:1" x14ac:dyDescent="0.25">
      <c r="A708" s="1">
        <v>706</v>
      </c>
    </row>
    <row r="709" spans="1:1" x14ac:dyDescent="0.25">
      <c r="A709" s="1">
        <v>707</v>
      </c>
    </row>
    <row r="710" spans="1:1" x14ac:dyDescent="0.25">
      <c r="A710" s="1">
        <v>708</v>
      </c>
    </row>
    <row r="711" spans="1:1" x14ac:dyDescent="0.25">
      <c r="A711" s="1">
        <v>709</v>
      </c>
    </row>
    <row r="712" spans="1:1" x14ac:dyDescent="0.25">
      <c r="A712" s="1">
        <v>710</v>
      </c>
    </row>
    <row r="713" spans="1:1" x14ac:dyDescent="0.25">
      <c r="A713" s="1">
        <v>711</v>
      </c>
    </row>
    <row r="714" spans="1:1" x14ac:dyDescent="0.25">
      <c r="A714" s="1">
        <v>712</v>
      </c>
    </row>
    <row r="715" spans="1:1" x14ac:dyDescent="0.25">
      <c r="A715" s="1">
        <v>713</v>
      </c>
    </row>
    <row r="716" spans="1:1" x14ac:dyDescent="0.25">
      <c r="A716" s="1">
        <v>714</v>
      </c>
    </row>
    <row r="717" spans="1:1" x14ac:dyDescent="0.25">
      <c r="A717" s="1">
        <v>715</v>
      </c>
    </row>
    <row r="718" spans="1:1" x14ac:dyDescent="0.25">
      <c r="A718" s="1">
        <v>716</v>
      </c>
    </row>
    <row r="719" spans="1:1" x14ac:dyDescent="0.25">
      <c r="A719" s="1">
        <v>717</v>
      </c>
    </row>
    <row r="720" spans="1:1" x14ac:dyDescent="0.25">
      <c r="A720" s="1">
        <v>718</v>
      </c>
    </row>
    <row r="721" spans="1:1" x14ac:dyDescent="0.25">
      <c r="A721" s="1">
        <v>719</v>
      </c>
    </row>
    <row r="722" spans="1:1" x14ac:dyDescent="0.25">
      <c r="A722" s="1">
        <v>720</v>
      </c>
    </row>
    <row r="723" spans="1:1" x14ac:dyDescent="0.25">
      <c r="A723" s="1">
        <v>721</v>
      </c>
    </row>
    <row r="724" spans="1:1" x14ac:dyDescent="0.25">
      <c r="A724" s="1">
        <v>722</v>
      </c>
    </row>
    <row r="725" spans="1:1" x14ac:dyDescent="0.25">
      <c r="A725" s="1">
        <v>723</v>
      </c>
    </row>
    <row r="726" spans="1:1" x14ac:dyDescent="0.25">
      <c r="A726" s="1">
        <v>724</v>
      </c>
    </row>
    <row r="727" spans="1:1" x14ac:dyDescent="0.25">
      <c r="A727" s="1">
        <v>725</v>
      </c>
    </row>
    <row r="728" spans="1:1" x14ac:dyDescent="0.25">
      <c r="A728" s="1">
        <v>726</v>
      </c>
    </row>
    <row r="729" spans="1:1" x14ac:dyDescent="0.25">
      <c r="A729" s="1">
        <v>727</v>
      </c>
    </row>
    <row r="730" spans="1:1" x14ac:dyDescent="0.25">
      <c r="A730" s="1">
        <v>728</v>
      </c>
    </row>
    <row r="731" spans="1:1" x14ac:dyDescent="0.25">
      <c r="A731" s="1">
        <v>729</v>
      </c>
    </row>
    <row r="732" spans="1:1" x14ac:dyDescent="0.25">
      <c r="A732" s="1">
        <v>730</v>
      </c>
    </row>
    <row r="733" spans="1:1" x14ac:dyDescent="0.25">
      <c r="A733" s="1">
        <v>731</v>
      </c>
    </row>
    <row r="734" spans="1:1" x14ac:dyDescent="0.25">
      <c r="A734" s="1">
        <v>732</v>
      </c>
    </row>
    <row r="735" spans="1:1" x14ac:dyDescent="0.25">
      <c r="A735" s="1">
        <v>733</v>
      </c>
    </row>
    <row r="736" spans="1:1" x14ac:dyDescent="0.25">
      <c r="A736" s="1">
        <v>734</v>
      </c>
    </row>
    <row r="737" spans="1:1" x14ac:dyDescent="0.25">
      <c r="A737" s="1">
        <v>735</v>
      </c>
    </row>
    <row r="738" spans="1:1" x14ac:dyDescent="0.25">
      <c r="A738" s="1">
        <v>736</v>
      </c>
    </row>
    <row r="739" spans="1:1" x14ac:dyDescent="0.25">
      <c r="A739" s="1">
        <v>737</v>
      </c>
    </row>
    <row r="740" spans="1:1" x14ac:dyDescent="0.25">
      <c r="A740" s="1">
        <v>738</v>
      </c>
    </row>
    <row r="741" spans="1:1" x14ac:dyDescent="0.25">
      <c r="A741" s="1">
        <v>739</v>
      </c>
    </row>
    <row r="742" spans="1:1" x14ac:dyDescent="0.25">
      <c r="A742" s="1">
        <v>740</v>
      </c>
    </row>
    <row r="743" spans="1:1" x14ac:dyDescent="0.25">
      <c r="A743" s="1">
        <v>741</v>
      </c>
    </row>
    <row r="744" spans="1:1" x14ac:dyDescent="0.25">
      <c r="A744" s="1">
        <v>742</v>
      </c>
    </row>
    <row r="745" spans="1:1" x14ac:dyDescent="0.25">
      <c r="A745" s="1">
        <v>743</v>
      </c>
    </row>
    <row r="746" spans="1:1" x14ac:dyDescent="0.25">
      <c r="A746" s="1">
        <v>744</v>
      </c>
    </row>
    <row r="747" spans="1:1" x14ac:dyDescent="0.25">
      <c r="A747" s="1">
        <v>745</v>
      </c>
    </row>
    <row r="748" spans="1:1" x14ac:dyDescent="0.25">
      <c r="A748" s="1">
        <v>746</v>
      </c>
    </row>
    <row r="749" spans="1:1" x14ac:dyDescent="0.25">
      <c r="A749" s="1">
        <v>747</v>
      </c>
    </row>
    <row r="750" spans="1:1" x14ac:dyDescent="0.25">
      <c r="A750" s="1">
        <v>748</v>
      </c>
    </row>
    <row r="751" spans="1:1" x14ac:dyDescent="0.25">
      <c r="A751" s="1">
        <v>749</v>
      </c>
    </row>
    <row r="752" spans="1:1" x14ac:dyDescent="0.25">
      <c r="A752" s="1">
        <v>750</v>
      </c>
    </row>
    <row r="753" spans="1:1" x14ac:dyDescent="0.25">
      <c r="A753" s="1">
        <v>751</v>
      </c>
    </row>
    <row r="754" spans="1:1" x14ac:dyDescent="0.25">
      <c r="A754" s="1">
        <v>752</v>
      </c>
    </row>
    <row r="755" spans="1:1" x14ac:dyDescent="0.25">
      <c r="A755" s="1">
        <v>753</v>
      </c>
    </row>
    <row r="756" spans="1:1" x14ac:dyDescent="0.25">
      <c r="A756" s="1">
        <v>754</v>
      </c>
    </row>
    <row r="757" spans="1:1" x14ac:dyDescent="0.25">
      <c r="A757" s="1">
        <v>755</v>
      </c>
    </row>
    <row r="758" spans="1:1" x14ac:dyDescent="0.25">
      <c r="A758" s="1">
        <v>756</v>
      </c>
    </row>
    <row r="759" spans="1:1" x14ac:dyDescent="0.25">
      <c r="A759" s="1">
        <v>757</v>
      </c>
    </row>
    <row r="760" spans="1:1" x14ac:dyDescent="0.25">
      <c r="A760" s="1">
        <v>758</v>
      </c>
    </row>
    <row r="761" spans="1:1" x14ac:dyDescent="0.25">
      <c r="A761" s="1">
        <v>759</v>
      </c>
    </row>
    <row r="762" spans="1:1" x14ac:dyDescent="0.25">
      <c r="A762" s="1">
        <v>760</v>
      </c>
    </row>
    <row r="763" spans="1:1" x14ac:dyDescent="0.25">
      <c r="A763" s="1">
        <v>761</v>
      </c>
    </row>
    <row r="764" spans="1:1" x14ac:dyDescent="0.25">
      <c r="A764" s="1">
        <v>762</v>
      </c>
    </row>
    <row r="765" spans="1:1" x14ac:dyDescent="0.25">
      <c r="A765" s="1">
        <v>763</v>
      </c>
    </row>
    <row r="766" spans="1:1" x14ac:dyDescent="0.25">
      <c r="A766" s="1">
        <v>764</v>
      </c>
    </row>
    <row r="767" spans="1:1" x14ac:dyDescent="0.25">
      <c r="A767" s="1">
        <v>765</v>
      </c>
    </row>
    <row r="768" spans="1:1" x14ac:dyDescent="0.25">
      <c r="A768" s="1">
        <v>766</v>
      </c>
    </row>
    <row r="769" spans="1:1" x14ac:dyDescent="0.25">
      <c r="A769" s="1">
        <v>767</v>
      </c>
    </row>
    <row r="770" spans="1:1" x14ac:dyDescent="0.25">
      <c r="A770" s="1">
        <v>768</v>
      </c>
    </row>
    <row r="771" spans="1:1" x14ac:dyDescent="0.25">
      <c r="A771" s="1">
        <v>769</v>
      </c>
    </row>
    <row r="772" spans="1:1" x14ac:dyDescent="0.25">
      <c r="A772" s="1">
        <v>770</v>
      </c>
    </row>
    <row r="773" spans="1:1" x14ac:dyDescent="0.25">
      <c r="A773" s="1">
        <v>771</v>
      </c>
    </row>
    <row r="774" spans="1:1" x14ac:dyDescent="0.25">
      <c r="A774" s="1">
        <v>772</v>
      </c>
    </row>
    <row r="775" spans="1:1" x14ac:dyDescent="0.25">
      <c r="A775" s="1">
        <v>773</v>
      </c>
    </row>
    <row r="776" spans="1:1" x14ac:dyDescent="0.25">
      <c r="A776" s="1">
        <v>774</v>
      </c>
    </row>
    <row r="777" spans="1:1" x14ac:dyDescent="0.25">
      <c r="A777" s="1">
        <v>775</v>
      </c>
    </row>
    <row r="778" spans="1:1" x14ac:dyDescent="0.25">
      <c r="A778" s="1">
        <v>776</v>
      </c>
    </row>
    <row r="779" spans="1:1" x14ac:dyDescent="0.25">
      <c r="A779" s="1">
        <v>777</v>
      </c>
    </row>
    <row r="780" spans="1:1" x14ac:dyDescent="0.25">
      <c r="A780" s="1">
        <v>778</v>
      </c>
    </row>
    <row r="781" spans="1:1" x14ac:dyDescent="0.25">
      <c r="A781" s="1">
        <v>779</v>
      </c>
    </row>
    <row r="782" spans="1:1" x14ac:dyDescent="0.25">
      <c r="A782" s="1">
        <v>780</v>
      </c>
    </row>
    <row r="783" spans="1:1" x14ac:dyDescent="0.25">
      <c r="A783" s="1">
        <v>781</v>
      </c>
    </row>
    <row r="784" spans="1:1" x14ac:dyDescent="0.25">
      <c r="A784" s="1">
        <v>782</v>
      </c>
    </row>
    <row r="785" spans="1:1" x14ac:dyDescent="0.25">
      <c r="A785" s="1">
        <v>783</v>
      </c>
    </row>
    <row r="786" spans="1:1" x14ac:dyDescent="0.25">
      <c r="A786" s="1">
        <v>784</v>
      </c>
    </row>
    <row r="787" spans="1:1" x14ac:dyDescent="0.25">
      <c r="A787" s="1">
        <v>785</v>
      </c>
    </row>
    <row r="788" spans="1:1" x14ac:dyDescent="0.25">
      <c r="A788" s="1">
        <v>786</v>
      </c>
    </row>
    <row r="789" spans="1:1" x14ac:dyDescent="0.25">
      <c r="A789" s="1">
        <v>787</v>
      </c>
    </row>
    <row r="790" spans="1:1" x14ac:dyDescent="0.25">
      <c r="A790" s="1">
        <v>788</v>
      </c>
    </row>
    <row r="791" spans="1:1" x14ac:dyDescent="0.25">
      <c r="A791" s="1">
        <v>789</v>
      </c>
    </row>
    <row r="792" spans="1:1" x14ac:dyDescent="0.25">
      <c r="A792" s="1">
        <v>790</v>
      </c>
    </row>
    <row r="793" spans="1:1" x14ac:dyDescent="0.25">
      <c r="A793" s="1">
        <v>791</v>
      </c>
    </row>
    <row r="794" spans="1:1" x14ac:dyDescent="0.25">
      <c r="A794" s="1">
        <v>792</v>
      </c>
    </row>
    <row r="795" spans="1:1" x14ac:dyDescent="0.25">
      <c r="A795" s="1">
        <v>793</v>
      </c>
    </row>
    <row r="796" spans="1:1" x14ac:dyDescent="0.25">
      <c r="A796" s="1">
        <v>794</v>
      </c>
    </row>
    <row r="797" spans="1:1" x14ac:dyDescent="0.25">
      <c r="A797" s="1">
        <v>795</v>
      </c>
    </row>
    <row r="798" spans="1:1" x14ac:dyDescent="0.25">
      <c r="A798" s="1">
        <v>796</v>
      </c>
    </row>
    <row r="799" spans="1:1" x14ac:dyDescent="0.25">
      <c r="A799" s="1">
        <v>797</v>
      </c>
    </row>
    <row r="800" spans="1:1" x14ac:dyDescent="0.25">
      <c r="A800" s="1">
        <v>798</v>
      </c>
    </row>
    <row r="801" spans="1:1" x14ac:dyDescent="0.25">
      <c r="A801" s="1">
        <v>799</v>
      </c>
    </row>
    <row r="802" spans="1:1" x14ac:dyDescent="0.25">
      <c r="A802" s="1">
        <v>800</v>
      </c>
    </row>
    <row r="803" spans="1:1" x14ac:dyDescent="0.25">
      <c r="A803" s="1">
        <v>801</v>
      </c>
    </row>
    <row r="804" spans="1:1" x14ac:dyDescent="0.25">
      <c r="A804" s="1">
        <v>802</v>
      </c>
    </row>
    <row r="805" spans="1:1" x14ac:dyDescent="0.25">
      <c r="A805" s="1">
        <v>803</v>
      </c>
    </row>
    <row r="806" spans="1:1" x14ac:dyDescent="0.25">
      <c r="A806" s="1">
        <v>804</v>
      </c>
    </row>
    <row r="807" spans="1:1" x14ac:dyDescent="0.25">
      <c r="A807" s="1">
        <v>805</v>
      </c>
    </row>
    <row r="808" spans="1:1" x14ac:dyDescent="0.25">
      <c r="A808" s="1">
        <v>806</v>
      </c>
    </row>
    <row r="809" spans="1:1" x14ac:dyDescent="0.25">
      <c r="A809" s="1">
        <v>807</v>
      </c>
    </row>
    <row r="810" spans="1:1" x14ac:dyDescent="0.25">
      <c r="A810" s="1">
        <v>808</v>
      </c>
    </row>
    <row r="811" spans="1:1" x14ac:dyDescent="0.25">
      <c r="A811" s="1">
        <v>809</v>
      </c>
    </row>
    <row r="812" spans="1:1" x14ac:dyDescent="0.25">
      <c r="A812" s="1">
        <v>810</v>
      </c>
    </row>
    <row r="813" spans="1:1" x14ac:dyDescent="0.25">
      <c r="A813" s="1">
        <v>811</v>
      </c>
    </row>
    <row r="814" spans="1:1" x14ac:dyDescent="0.25">
      <c r="A814" s="1">
        <v>812</v>
      </c>
    </row>
    <row r="815" spans="1:1" x14ac:dyDescent="0.25">
      <c r="A815" s="1">
        <v>813</v>
      </c>
    </row>
    <row r="816" spans="1:1" x14ac:dyDescent="0.25">
      <c r="A816" s="1">
        <v>814</v>
      </c>
    </row>
    <row r="817" spans="1:1" x14ac:dyDescent="0.25">
      <c r="A817" s="1">
        <v>815</v>
      </c>
    </row>
    <row r="818" spans="1:1" x14ac:dyDescent="0.25">
      <c r="A818" s="1">
        <v>816</v>
      </c>
    </row>
    <row r="819" spans="1:1" x14ac:dyDescent="0.25">
      <c r="A819" s="1">
        <v>817</v>
      </c>
    </row>
    <row r="820" spans="1:1" x14ac:dyDescent="0.25">
      <c r="A820" s="1">
        <v>818</v>
      </c>
    </row>
    <row r="821" spans="1:1" x14ac:dyDescent="0.25">
      <c r="A821" s="1">
        <v>819</v>
      </c>
    </row>
    <row r="822" spans="1:1" x14ac:dyDescent="0.25">
      <c r="A822" s="1">
        <v>820</v>
      </c>
    </row>
    <row r="823" spans="1:1" x14ac:dyDescent="0.25">
      <c r="A823" s="1">
        <v>821</v>
      </c>
    </row>
    <row r="824" spans="1:1" x14ac:dyDescent="0.25">
      <c r="A824" s="1">
        <v>822</v>
      </c>
    </row>
    <row r="825" spans="1:1" x14ac:dyDescent="0.25">
      <c r="A825" s="1">
        <v>823</v>
      </c>
    </row>
    <row r="826" spans="1:1" x14ac:dyDescent="0.25">
      <c r="A826" s="1">
        <v>824</v>
      </c>
    </row>
    <row r="827" spans="1:1" x14ac:dyDescent="0.25">
      <c r="A827" s="1">
        <v>825</v>
      </c>
    </row>
    <row r="828" spans="1:1" x14ac:dyDescent="0.25">
      <c r="A828" s="1">
        <v>826</v>
      </c>
    </row>
    <row r="829" spans="1:1" x14ac:dyDescent="0.25">
      <c r="A829" s="1">
        <v>827</v>
      </c>
    </row>
    <row r="830" spans="1:1" x14ac:dyDescent="0.25">
      <c r="A830" s="1">
        <v>828</v>
      </c>
    </row>
    <row r="831" spans="1:1" x14ac:dyDescent="0.25">
      <c r="A831" s="1">
        <v>829</v>
      </c>
    </row>
    <row r="832" spans="1:1" x14ac:dyDescent="0.25">
      <c r="A832" s="1">
        <v>830</v>
      </c>
    </row>
    <row r="833" spans="1:1" x14ac:dyDescent="0.25">
      <c r="A833" s="1">
        <v>831</v>
      </c>
    </row>
    <row r="834" spans="1:1" x14ac:dyDescent="0.25">
      <c r="A834" s="1">
        <v>832</v>
      </c>
    </row>
    <row r="835" spans="1:1" x14ac:dyDescent="0.25">
      <c r="A835" s="1">
        <v>833</v>
      </c>
    </row>
    <row r="836" spans="1:1" x14ac:dyDescent="0.25">
      <c r="A836" s="1">
        <v>834</v>
      </c>
    </row>
    <row r="837" spans="1:1" x14ac:dyDescent="0.25">
      <c r="A837" s="1">
        <v>835</v>
      </c>
    </row>
    <row r="838" spans="1:1" x14ac:dyDescent="0.25">
      <c r="A838" s="1">
        <v>836</v>
      </c>
    </row>
    <row r="839" spans="1:1" x14ac:dyDescent="0.25">
      <c r="A839" s="1">
        <v>837</v>
      </c>
    </row>
    <row r="840" spans="1:1" x14ac:dyDescent="0.25">
      <c r="A840" s="1">
        <v>838</v>
      </c>
    </row>
    <row r="841" spans="1:1" x14ac:dyDescent="0.25">
      <c r="A841" s="1">
        <v>839</v>
      </c>
    </row>
    <row r="842" spans="1:1" x14ac:dyDescent="0.25">
      <c r="A842" s="1">
        <v>840</v>
      </c>
    </row>
    <row r="843" spans="1:1" x14ac:dyDescent="0.25">
      <c r="A843" s="1">
        <v>841</v>
      </c>
    </row>
    <row r="844" spans="1:1" x14ac:dyDescent="0.25">
      <c r="A844" s="1">
        <v>842</v>
      </c>
    </row>
    <row r="845" spans="1:1" x14ac:dyDescent="0.25">
      <c r="A845" s="1">
        <v>843</v>
      </c>
    </row>
    <row r="846" spans="1:1" x14ac:dyDescent="0.25">
      <c r="A846" s="1">
        <v>844</v>
      </c>
    </row>
    <row r="847" spans="1:1" x14ac:dyDescent="0.25">
      <c r="A847" s="1">
        <v>845</v>
      </c>
    </row>
    <row r="848" spans="1:1" x14ac:dyDescent="0.25">
      <c r="A848" s="1">
        <v>846</v>
      </c>
    </row>
    <row r="849" spans="1:1" x14ac:dyDescent="0.25">
      <c r="A849" s="1">
        <v>847</v>
      </c>
    </row>
    <row r="850" spans="1:1" x14ac:dyDescent="0.25">
      <c r="A850" s="1">
        <v>848</v>
      </c>
    </row>
    <row r="851" spans="1:1" x14ac:dyDescent="0.25">
      <c r="A851" s="1">
        <v>849</v>
      </c>
    </row>
    <row r="852" spans="1:1" x14ac:dyDescent="0.25">
      <c r="A852" s="1">
        <v>850</v>
      </c>
    </row>
    <row r="853" spans="1:1" x14ac:dyDescent="0.25">
      <c r="A853" s="1">
        <v>851</v>
      </c>
    </row>
    <row r="854" spans="1:1" x14ac:dyDescent="0.25">
      <c r="A854" s="1">
        <v>852</v>
      </c>
    </row>
    <row r="855" spans="1:1" x14ac:dyDescent="0.25">
      <c r="A855" s="1">
        <v>853</v>
      </c>
    </row>
    <row r="856" spans="1:1" x14ac:dyDescent="0.25">
      <c r="A856" s="1">
        <v>854</v>
      </c>
    </row>
    <row r="857" spans="1:1" x14ac:dyDescent="0.25">
      <c r="A857" s="1">
        <v>855</v>
      </c>
    </row>
    <row r="858" spans="1:1" x14ac:dyDescent="0.25">
      <c r="A858" s="1">
        <v>856</v>
      </c>
    </row>
    <row r="859" spans="1:1" x14ac:dyDescent="0.25">
      <c r="A859" s="1">
        <v>857</v>
      </c>
    </row>
    <row r="860" spans="1:1" x14ac:dyDescent="0.25">
      <c r="A860" s="1">
        <v>858</v>
      </c>
    </row>
    <row r="861" spans="1:1" x14ac:dyDescent="0.25">
      <c r="A861" s="1">
        <v>859</v>
      </c>
    </row>
    <row r="862" spans="1:1" x14ac:dyDescent="0.25">
      <c r="A862" s="1">
        <v>860</v>
      </c>
    </row>
    <row r="863" spans="1:1" x14ac:dyDescent="0.25">
      <c r="A863" s="1">
        <v>861</v>
      </c>
    </row>
    <row r="864" spans="1:1" x14ac:dyDescent="0.25">
      <c r="A864" s="1">
        <v>862</v>
      </c>
    </row>
    <row r="865" spans="1:1" x14ac:dyDescent="0.25">
      <c r="A865" s="1">
        <v>863</v>
      </c>
    </row>
    <row r="866" spans="1:1" x14ac:dyDescent="0.25">
      <c r="A866" s="1">
        <v>864</v>
      </c>
    </row>
    <row r="867" spans="1:1" x14ac:dyDescent="0.25">
      <c r="A867" s="1">
        <v>865</v>
      </c>
    </row>
    <row r="868" spans="1:1" x14ac:dyDescent="0.25">
      <c r="A868" s="1">
        <v>866</v>
      </c>
    </row>
    <row r="869" spans="1:1" x14ac:dyDescent="0.25">
      <c r="A869" s="1">
        <v>867</v>
      </c>
    </row>
    <row r="870" spans="1:1" x14ac:dyDescent="0.25">
      <c r="A870" s="1">
        <v>868</v>
      </c>
    </row>
    <row r="871" spans="1:1" x14ac:dyDescent="0.25">
      <c r="A871" s="1">
        <v>869</v>
      </c>
    </row>
    <row r="872" spans="1:1" x14ac:dyDescent="0.25">
      <c r="A872" s="1">
        <v>870</v>
      </c>
    </row>
    <row r="873" spans="1:1" x14ac:dyDescent="0.25">
      <c r="A873" s="1">
        <v>871</v>
      </c>
    </row>
    <row r="874" spans="1:1" x14ac:dyDescent="0.25">
      <c r="A874" s="1">
        <v>872</v>
      </c>
    </row>
    <row r="875" spans="1:1" x14ac:dyDescent="0.25">
      <c r="A875" s="1">
        <v>873</v>
      </c>
    </row>
    <row r="876" spans="1:1" x14ac:dyDescent="0.25">
      <c r="A876" s="1">
        <v>874</v>
      </c>
    </row>
    <row r="877" spans="1:1" x14ac:dyDescent="0.25">
      <c r="A877" s="1">
        <v>875</v>
      </c>
    </row>
    <row r="878" spans="1:1" x14ac:dyDescent="0.25">
      <c r="A878" s="1">
        <v>876</v>
      </c>
    </row>
    <row r="879" spans="1:1" x14ac:dyDescent="0.25">
      <c r="A879" s="1">
        <v>877</v>
      </c>
    </row>
    <row r="880" spans="1:1" x14ac:dyDescent="0.25">
      <c r="A880" s="1">
        <v>878</v>
      </c>
    </row>
    <row r="881" spans="1:1" x14ac:dyDescent="0.25">
      <c r="A881" s="1">
        <v>879</v>
      </c>
    </row>
    <row r="882" spans="1:1" x14ac:dyDescent="0.25">
      <c r="A882" s="1">
        <v>880</v>
      </c>
    </row>
    <row r="883" spans="1:1" x14ac:dyDescent="0.25">
      <c r="A883" s="1">
        <v>881</v>
      </c>
    </row>
    <row r="884" spans="1:1" x14ac:dyDescent="0.25">
      <c r="A884" s="1">
        <v>882</v>
      </c>
    </row>
    <row r="885" spans="1:1" x14ac:dyDescent="0.25">
      <c r="A885" s="1">
        <v>883</v>
      </c>
    </row>
    <row r="886" spans="1:1" x14ac:dyDescent="0.25">
      <c r="A886" s="1">
        <v>884</v>
      </c>
    </row>
    <row r="887" spans="1:1" x14ac:dyDescent="0.25">
      <c r="A887" s="1">
        <v>885</v>
      </c>
    </row>
    <row r="888" spans="1:1" x14ac:dyDescent="0.25">
      <c r="A888" s="1">
        <v>886</v>
      </c>
    </row>
    <row r="889" spans="1:1" x14ac:dyDescent="0.25">
      <c r="A889" s="1">
        <v>887</v>
      </c>
    </row>
    <row r="890" spans="1:1" x14ac:dyDescent="0.25">
      <c r="A890" s="1">
        <v>888</v>
      </c>
    </row>
    <row r="891" spans="1:1" x14ac:dyDescent="0.25">
      <c r="A891" s="1">
        <v>889</v>
      </c>
    </row>
    <row r="892" spans="1:1" x14ac:dyDescent="0.25">
      <c r="A892" s="1">
        <v>890</v>
      </c>
    </row>
    <row r="893" spans="1:1" x14ac:dyDescent="0.25">
      <c r="A893" s="1">
        <v>891</v>
      </c>
    </row>
    <row r="894" spans="1:1" x14ac:dyDescent="0.25">
      <c r="A894" s="1">
        <v>892</v>
      </c>
    </row>
    <row r="895" spans="1:1" x14ac:dyDescent="0.25">
      <c r="A895" s="1">
        <v>893</v>
      </c>
    </row>
    <row r="896" spans="1:1" x14ac:dyDescent="0.25">
      <c r="A896" s="1">
        <v>894</v>
      </c>
    </row>
    <row r="897" spans="1:1" x14ac:dyDescent="0.25">
      <c r="A897" s="1">
        <v>895</v>
      </c>
    </row>
    <row r="898" spans="1:1" x14ac:dyDescent="0.25">
      <c r="A898" s="1">
        <v>896</v>
      </c>
    </row>
    <row r="899" spans="1:1" x14ac:dyDescent="0.25">
      <c r="A899" s="1">
        <v>897</v>
      </c>
    </row>
    <row r="900" spans="1:1" x14ac:dyDescent="0.25">
      <c r="A900" s="1">
        <v>898</v>
      </c>
    </row>
    <row r="901" spans="1:1" x14ac:dyDescent="0.25">
      <c r="A901" s="1">
        <v>899</v>
      </c>
    </row>
    <row r="902" spans="1:1" x14ac:dyDescent="0.25">
      <c r="A902" s="1">
        <v>900</v>
      </c>
    </row>
    <row r="903" spans="1:1" x14ac:dyDescent="0.25">
      <c r="A903" s="1">
        <v>901</v>
      </c>
    </row>
    <row r="904" spans="1:1" x14ac:dyDescent="0.25">
      <c r="A904" s="1">
        <v>902</v>
      </c>
    </row>
    <row r="905" spans="1:1" x14ac:dyDescent="0.25">
      <c r="A905" s="1">
        <v>903</v>
      </c>
    </row>
    <row r="906" spans="1:1" x14ac:dyDescent="0.25">
      <c r="A906" s="1">
        <v>904</v>
      </c>
    </row>
    <row r="907" spans="1:1" x14ac:dyDescent="0.25">
      <c r="A907" s="1">
        <v>905</v>
      </c>
    </row>
    <row r="908" spans="1:1" x14ac:dyDescent="0.25">
      <c r="A908" s="1">
        <v>906</v>
      </c>
    </row>
    <row r="909" spans="1:1" x14ac:dyDescent="0.25">
      <c r="A909" s="1">
        <v>907</v>
      </c>
    </row>
    <row r="910" spans="1:1" x14ac:dyDescent="0.25">
      <c r="A910" s="1">
        <v>908</v>
      </c>
    </row>
    <row r="911" spans="1:1" x14ac:dyDescent="0.25">
      <c r="A911" s="1">
        <v>909</v>
      </c>
    </row>
    <row r="912" spans="1:1" x14ac:dyDescent="0.25">
      <c r="A912" s="1">
        <v>910</v>
      </c>
    </row>
    <row r="913" spans="1:1" x14ac:dyDescent="0.25">
      <c r="A913" s="1">
        <v>911</v>
      </c>
    </row>
    <row r="914" spans="1:1" x14ac:dyDescent="0.25">
      <c r="A914" s="1">
        <v>912</v>
      </c>
    </row>
    <row r="915" spans="1:1" x14ac:dyDescent="0.25">
      <c r="A915" s="1">
        <v>913</v>
      </c>
    </row>
    <row r="916" spans="1:1" x14ac:dyDescent="0.25">
      <c r="A916" s="1">
        <v>914</v>
      </c>
    </row>
    <row r="917" spans="1:1" x14ac:dyDescent="0.25">
      <c r="A917" s="1">
        <v>915</v>
      </c>
    </row>
    <row r="918" spans="1:1" x14ac:dyDescent="0.25">
      <c r="A918" s="1">
        <v>916</v>
      </c>
    </row>
    <row r="919" spans="1:1" x14ac:dyDescent="0.25">
      <c r="A919" s="1">
        <v>917</v>
      </c>
    </row>
    <row r="920" spans="1:1" x14ac:dyDescent="0.25">
      <c r="A920" s="1">
        <v>918</v>
      </c>
    </row>
    <row r="921" spans="1:1" x14ac:dyDescent="0.25">
      <c r="A921" s="1">
        <v>919</v>
      </c>
    </row>
    <row r="922" spans="1:1" x14ac:dyDescent="0.25">
      <c r="A922" s="1">
        <v>920</v>
      </c>
    </row>
    <row r="923" spans="1:1" x14ac:dyDescent="0.25">
      <c r="A923" s="1">
        <v>921</v>
      </c>
    </row>
    <row r="924" spans="1:1" x14ac:dyDescent="0.25">
      <c r="A924" s="1">
        <v>922</v>
      </c>
    </row>
    <row r="925" spans="1:1" x14ac:dyDescent="0.25">
      <c r="A925" s="1">
        <v>923</v>
      </c>
    </row>
    <row r="926" spans="1:1" x14ac:dyDescent="0.25">
      <c r="A926" s="1">
        <v>924</v>
      </c>
    </row>
    <row r="927" spans="1:1" x14ac:dyDescent="0.25">
      <c r="A927" s="1">
        <v>925</v>
      </c>
    </row>
    <row r="928" spans="1:1" x14ac:dyDescent="0.25">
      <c r="A928" s="1">
        <v>926</v>
      </c>
    </row>
    <row r="929" spans="1:1" x14ac:dyDescent="0.25">
      <c r="A929" s="1">
        <v>927</v>
      </c>
    </row>
    <row r="930" spans="1:1" x14ac:dyDescent="0.25">
      <c r="A930" s="1">
        <v>928</v>
      </c>
    </row>
    <row r="931" spans="1:1" x14ac:dyDescent="0.25">
      <c r="A931" s="1">
        <v>929</v>
      </c>
    </row>
    <row r="932" spans="1:1" x14ac:dyDescent="0.25">
      <c r="A932" s="1">
        <v>930</v>
      </c>
    </row>
    <row r="933" spans="1:1" x14ac:dyDescent="0.25">
      <c r="A933" s="1">
        <v>931</v>
      </c>
    </row>
    <row r="934" spans="1:1" x14ac:dyDescent="0.25">
      <c r="A934" s="1">
        <v>932</v>
      </c>
    </row>
    <row r="935" spans="1:1" x14ac:dyDescent="0.25">
      <c r="A935" s="1">
        <v>933</v>
      </c>
    </row>
    <row r="936" spans="1:1" x14ac:dyDescent="0.25">
      <c r="A936" s="1">
        <v>934</v>
      </c>
    </row>
    <row r="937" spans="1:1" x14ac:dyDescent="0.25">
      <c r="A937" s="1">
        <v>935</v>
      </c>
    </row>
    <row r="938" spans="1:1" x14ac:dyDescent="0.25">
      <c r="A938" s="1">
        <v>936</v>
      </c>
    </row>
    <row r="939" spans="1:1" x14ac:dyDescent="0.25">
      <c r="A939" s="1">
        <v>937</v>
      </c>
    </row>
    <row r="940" spans="1:1" x14ac:dyDescent="0.25">
      <c r="A940" s="1">
        <v>938</v>
      </c>
    </row>
    <row r="941" spans="1:1" x14ac:dyDescent="0.25">
      <c r="A941" s="1">
        <v>939</v>
      </c>
    </row>
    <row r="942" spans="1:1" x14ac:dyDescent="0.25">
      <c r="A942" s="1">
        <v>940</v>
      </c>
    </row>
    <row r="943" spans="1:1" x14ac:dyDescent="0.25">
      <c r="A943" s="1">
        <v>941</v>
      </c>
    </row>
    <row r="944" spans="1:1" x14ac:dyDescent="0.25">
      <c r="A944" s="1">
        <v>942</v>
      </c>
    </row>
    <row r="945" spans="1:1" x14ac:dyDescent="0.25">
      <c r="A945" s="1">
        <v>943</v>
      </c>
    </row>
    <row r="946" spans="1:1" x14ac:dyDescent="0.25">
      <c r="A946" s="1">
        <v>944</v>
      </c>
    </row>
    <row r="947" spans="1:1" x14ac:dyDescent="0.25">
      <c r="A947" s="1">
        <v>945</v>
      </c>
    </row>
    <row r="948" spans="1:1" x14ac:dyDescent="0.25">
      <c r="A948" s="1">
        <v>946</v>
      </c>
    </row>
    <row r="949" spans="1:1" x14ac:dyDescent="0.25">
      <c r="A949" s="1">
        <v>947</v>
      </c>
    </row>
    <row r="950" spans="1:1" x14ac:dyDescent="0.25">
      <c r="A950" s="1">
        <v>948</v>
      </c>
    </row>
    <row r="951" spans="1:1" x14ac:dyDescent="0.25">
      <c r="A951" s="1">
        <v>949</v>
      </c>
    </row>
    <row r="952" spans="1:1" x14ac:dyDescent="0.25">
      <c r="A952" s="1">
        <v>950</v>
      </c>
    </row>
    <row r="953" spans="1:1" x14ac:dyDescent="0.25">
      <c r="A953" s="1">
        <v>951</v>
      </c>
    </row>
    <row r="954" spans="1:1" x14ac:dyDescent="0.25">
      <c r="A954" s="1">
        <v>952</v>
      </c>
    </row>
    <row r="955" spans="1:1" x14ac:dyDescent="0.25">
      <c r="A955" s="1">
        <v>953</v>
      </c>
    </row>
    <row r="956" spans="1:1" x14ac:dyDescent="0.25">
      <c r="A956" s="1">
        <v>954</v>
      </c>
    </row>
    <row r="957" spans="1:1" x14ac:dyDescent="0.25">
      <c r="A957" s="1">
        <v>955</v>
      </c>
    </row>
    <row r="958" spans="1:1" x14ac:dyDescent="0.25">
      <c r="A958" s="1">
        <v>956</v>
      </c>
    </row>
    <row r="959" spans="1:1" x14ac:dyDescent="0.25">
      <c r="A959" s="1">
        <v>957</v>
      </c>
    </row>
    <row r="960" spans="1:1" x14ac:dyDescent="0.25">
      <c r="A960" s="1">
        <v>958</v>
      </c>
    </row>
    <row r="961" spans="1:1" x14ac:dyDescent="0.25">
      <c r="A961" s="1">
        <v>959</v>
      </c>
    </row>
    <row r="962" spans="1:1" x14ac:dyDescent="0.25">
      <c r="A962" s="1">
        <v>960</v>
      </c>
    </row>
    <row r="963" spans="1:1" x14ac:dyDescent="0.25">
      <c r="A963" s="1">
        <v>961</v>
      </c>
    </row>
    <row r="964" spans="1:1" x14ac:dyDescent="0.25">
      <c r="A964" s="1">
        <v>962</v>
      </c>
    </row>
    <row r="965" spans="1:1" x14ac:dyDescent="0.25">
      <c r="A965" s="1">
        <v>963</v>
      </c>
    </row>
    <row r="966" spans="1:1" x14ac:dyDescent="0.25">
      <c r="A966" s="1">
        <v>964</v>
      </c>
    </row>
    <row r="967" spans="1:1" x14ac:dyDescent="0.25">
      <c r="A967" s="1">
        <v>965</v>
      </c>
    </row>
    <row r="968" spans="1:1" x14ac:dyDescent="0.25">
      <c r="A968" s="1">
        <v>966</v>
      </c>
    </row>
    <row r="969" spans="1:1" x14ac:dyDescent="0.25">
      <c r="A969" s="1">
        <v>967</v>
      </c>
    </row>
    <row r="970" spans="1:1" x14ac:dyDescent="0.25">
      <c r="A970" s="1">
        <v>968</v>
      </c>
    </row>
    <row r="971" spans="1:1" x14ac:dyDescent="0.25">
      <c r="A971" s="1">
        <v>969</v>
      </c>
    </row>
    <row r="972" spans="1:1" x14ac:dyDescent="0.25">
      <c r="A972" s="1">
        <v>970</v>
      </c>
    </row>
    <row r="973" spans="1:1" x14ac:dyDescent="0.25">
      <c r="A973" s="1">
        <v>971</v>
      </c>
    </row>
    <row r="974" spans="1:1" x14ac:dyDescent="0.25">
      <c r="A974" s="1">
        <v>972</v>
      </c>
    </row>
    <row r="975" spans="1:1" x14ac:dyDescent="0.25">
      <c r="A975" s="1">
        <v>973</v>
      </c>
    </row>
    <row r="976" spans="1:1" x14ac:dyDescent="0.25">
      <c r="A976" s="1">
        <v>974</v>
      </c>
    </row>
    <row r="977" spans="1:1" x14ac:dyDescent="0.25">
      <c r="A977" s="1">
        <v>975</v>
      </c>
    </row>
    <row r="978" spans="1:1" x14ac:dyDescent="0.25">
      <c r="A978" s="1">
        <v>976</v>
      </c>
    </row>
    <row r="979" spans="1:1" x14ac:dyDescent="0.25">
      <c r="A979" s="1">
        <v>977</v>
      </c>
    </row>
    <row r="980" spans="1:1" x14ac:dyDescent="0.25">
      <c r="A980" s="1">
        <v>978</v>
      </c>
    </row>
    <row r="981" spans="1:1" x14ac:dyDescent="0.25">
      <c r="A981" s="1">
        <v>979</v>
      </c>
    </row>
    <row r="982" spans="1:1" x14ac:dyDescent="0.25">
      <c r="A982" s="1">
        <v>980</v>
      </c>
    </row>
    <row r="983" spans="1:1" x14ac:dyDescent="0.25">
      <c r="A983" s="1">
        <v>981</v>
      </c>
    </row>
    <row r="984" spans="1:1" x14ac:dyDescent="0.25">
      <c r="A984" s="1">
        <v>982</v>
      </c>
    </row>
    <row r="985" spans="1:1" x14ac:dyDescent="0.25">
      <c r="A985" s="1">
        <v>983</v>
      </c>
    </row>
    <row r="986" spans="1:1" x14ac:dyDescent="0.25">
      <c r="A986" s="1">
        <v>984</v>
      </c>
    </row>
    <row r="987" spans="1:1" x14ac:dyDescent="0.25">
      <c r="A987" s="1">
        <v>985</v>
      </c>
    </row>
    <row r="988" spans="1:1" x14ac:dyDescent="0.25">
      <c r="A988" s="1">
        <v>986</v>
      </c>
    </row>
    <row r="989" spans="1:1" x14ac:dyDescent="0.25">
      <c r="A989" s="1">
        <v>987</v>
      </c>
    </row>
    <row r="990" spans="1:1" x14ac:dyDescent="0.25">
      <c r="A990" s="1">
        <v>988</v>
      </c>
    </row>
    <row r="991" spans="1:1" x14ac:dyDescent="0.25">
      <c r="A991" s="1">
        <v>989</v>
      </c>
    </row>
    <row r="992" spans="1:1" x14ac:dyDescent="0.25">
      <c r="A992" s="1">
        <v>990</v>
      </c>
    </row>
    <row r="993" spans="1:1" x14ac:dyDescent="0.25">
      <c r="A993" s="1">
        <v>991</v>
      </c>
    </row>
    <row r="994" spans="1:1" x14ac:dyDescent="0.25">
      <c r="A994" s="1">
        <v>992</v>
      </c>
    </row>
    <row r="995" spans="1:1" x14ac:dyDescent="0.25">
      <c r="A995" s="1">
        <v>993</v>
      </c>
    </row>
    <row r="996" spans="1:1" x14ac:dyDescent="0.25">
      <c r="A996" s="1">
        <v>994</v>
      </c>
    </row>
    <row r="997" spans="1:1" x14ac:dyDescent="0.25">
      <c r="A997" s="1">
        <v>995</v>
      </c>
    </row>
    <row r="998" spans="1:1" x14ac:dyDescent="0.25">
      <c r="A998" s="1">
        <v>996</v>
      </c>
    </row>
    <row r="999" spans="1:1" x14ac:dyDescent="0.25">
      <c r="A999" s="1">
        <v>997</v>
      </c>
    </row>
    <row r="1000" spans="1:1" x14ac:dyDescent="0.25">
      <c r="A1000" s="1">
        <v>998</v>
      </c>
    </row>
    <row r="1001" spans="1:1" x14ac:dyDescent="0.25">
      <c r="A1001" s="1">
        <v>999</v>
      </c>
    </row>
    <row r="1002" spans="1:1" x14ac:dyDescent="0.25">
      <c r="A1002" s="1">
        <v>1000</v>
      </c>
    </row>
    <row r="1003" spans="1:1" x14ac:dyDescent="0.25">
      <c r="A1003" s="1">
        <v>1001</v>
      </c>
    </row>
    <row r="1004" spans="1:1" x14ac:dyDescent="0.25">
      <c r="A1004" s="1">
        <v>1002</v>
      </c>
    </row>
    <row r="1005" spans="1:1" x14ac:dyDescent="0.25">
      <c r="A1005" s="1">
        <v>1003</v>
      </c>
    </row>
    <row r="1006" spans="1:1" x14ac:dyDescent="0.25">
      <c r="A1006" s="1">
        <v>1004</v>
      </c>
    </row>
    <row r="1007" spans="1:1" x14ac:dyDescent="0.25">
      <c r="A1007" s="1">
        <v>1005</v>
      </c>
    </row>
    <row r="1008" spans="1:1" x14ac:dyDescent="0.25">
      <c r="A1008" s="1">
        <v>1006</v>
      </c>
    </row>
    <row r="1009" spans="1:1" x14ac:dyDescent="0.25">
      <c r="A1009" s="1">
        <v>1007</v>
      </c>
    </row>
    <row r="1010" spans="1:1" x14ac:dyDescent="0.25">
      <c r="A1010" s="1">
        <v>1008</v>
      </c>
    </row>
    <row r="1011" spans="1:1" x14ac:dyDescent="0.25">
      <c r="A1011" s="1">
        <v>1009</v>
      </c>
    </row>
    <row r="1012" spans="1:1" x14ac:dyDescent="0.25">
      <c r="A1012" s="1">
        <v>1010</v>
      </c>
    </row>
    <row r="1013" spans="1:1" x14ac:dyDescent="0.25">
      <c r="A1013" s="1">
        <v>1011</v>
      </c>
    </row>
    <row r="1014" spans="1:1" x14ac:dyDescent="0.25">
      <c r="A1014" s="1">
        <v>1012</v>
      </c>
    </row>
    <row r="1015" spans="1:1" x14ac:dyDescent="0.25">
      <c r="A1015" s="1">
        <v>1013</v>
      </c>
    </row>
    <row r="1016" spans="1:1" x14ac:dyDescent="0.25">
      <c r="A1016" s="1">
        <v>1014</v>
      </c>
    </row>
    <row r="1017" spans="1:1" x14ac:dyDescent="0.25">
      <c r="A1017" s="1">
        <v>1015</v>
      </c>
    </row>
    <row r="1018" spans="1:1" x14ac:dyDescent="0.25">
      <c r="A1018" s="1">
        <v>1016</v>
      </c>
    </row>
    <row r="1019" spans="1:1" x14ac:dyDescent="0.25">
      <c r="A1019" s="1">
        <v>1017</v>
      </c>
    </row>
    <row r="1020" spans="1:1" x14ac:dyDescent="0.25">
      <c r="A1020" s="1">
        <v>1018</v>
      </c>
    </row>
    <row r="1021" spans="1:1" x14ac:dyDescent="0.25">
      <c r="A1021" s="1">
        <v>1019</v>
      </c>
    </row>
    <row r="1022" spans="1:1" x14ac:dyDescent="0.25">
      <c r="A1022" s="1">
        <v>1020</v>
      </c>
    </row>
    <row r="1023" spans="1:1" x14ac:dyDescent="0.25">
      <c r="A1023" s="1">
        <v>1021</v>
      </c>
    </row>
    <row r="1024" spans="1:1" x14ac:dyDescent="0.25">
      <c r="A1024" s="1">
        <v>1022</v>
      </c>
    </row>
    <row r="1025" spans="1:1" x14ac:dyDescent="0.25">
      <c r="A1025" s="1">
        <v>1023</v>
      </c>
    </row>
    <row r="1026" spans="1:1" x14ac:dyDescent="0.25">
      <c r="A1026" s="1">
        <v>1024</v>
      </c>
    </row>
    <row r="1027" spans="1:1" x14ac:dyDescent="0.25">
      <c r="A1027" s="1">
        <v>1025</v>
      </c>
    </row>
    <row r="1028" spans="1:1" x14ac:dyDescent="0.25">
      <c r="A1028" s="1">
        <v>1026</v>
      </c>
    </row>
    <row r="1029" spans="1:1" x14ac:dyDescent="0.25">
      <c r="A1029" s="1">
        <v>1027</v>
      </c>
    </row>
    <row r="1030" spans="1:1" x14ac:dyDescent="0.25">
      <c r="A1030" s="1">
        <v>1028</v>
      </c>
    </row>
    <row r="1031" spans="1:1" x14ac:dyDescent="0.25">
      <c r="A1031" s="1">
        <v>1029</v>
      </c>
    </row>
    <row r="1032" spans="1:1" x14ac:dyDescent="0.25">
      <c r="A1032" s="1">
        <v>1030</v>
      </c>
    </row>
    <row r="1033" spans="1:1" x14ac:dyDescent="0.25">
      <c r="A1033" s="1">
        <v>1031</v>
      </c>
    </row>
    <row r="1034" spans="1:1" x14ac:dyDescent="0.25">
      <c r="A1034" s="1">
        <v>1032</v>
      </c>
    </row>
    <row r="1035" spans="1:1" x14ac:dyDescent="0.25">
      <c r="A1035" s="1">
        <v>1033</v>
      </c>
    </row>
    <row r="1036" spans="1:1" x14ac:dyDescent="0.25">
      <c r="A1036" s="1">
        <v>1034</v>
      </c>
    </row>
    <row r="1037" spans="1:1" x14ac:dyDescent="0.25">
      <c r="A1037" s="1">
        <v>1035</v>
      </c>
    </row>
    <row r="1038" spans="1:1" x14ac:dyDescent="0.25">
      <c r="A1038" s="1">
        <v>1036</v>
      </c>
    </row>
    <row r="1039" spans="1:1" x14ac:dyDescent="0.25">
      <c r="A1039" s="1">
        <v>1037</v>
      </c>
    </row>
    <row r="1040" spans="1:1" x14ac:dyDescent="0.25">
      <c r="A1040" s="1">
        <v>1038</v>
      </c>
    </row>
    <row r="1041" spans="1:1" x14ac:dyDescent="0.25">
      <c r="A1041" s="1">
        <v>1039</v>
      </c>
    </row>
    <row r="1042" spans="1:1" x14ac:dyDescent="0.25">
      <c r="A1042" s="1">
        <v>1040</v>
      </c>
    </row>
    <row r="1043" spans="1:1" x14ac:dyDescent="0.25">
      <c r="A1043" s="1">
        <v>1041</v>
      </c>
    </row>
    <row r="1044" spans="1:1" x14ac:dyDescent="0.25">
      <c r="A1044" s="1">
        <v>1042</v>
      </c>
    </row>
    <row r="1045" spans="1:1" x14ac:dyDescent="0.25">
      <c r="A1045" s="1">
        <v>1043</v>
      </c>
    </row>
    <row r="1046" spans="1:1" x14ac:dyDescent="0.25">
      <c r="A1046" s="1">
        <v>1044</v>
      </c>
    </row>
    <row r="1047" spans="1:1" x14ac:dyDescent="0.25">
      <c r="A1047" s="1">
        <v>1045</v>
      </c>
    </row>
    <row r="1048" spans="1:1" x14ac:dyDescent="0.25">
      <c r="A1048" s="1">
        <v>1046</v>
      </c>
    </row>
    <row r="1049" spans="1:1" x14ac:dyDescent="0.25">
      <c r="A1049" s="1">
        <v>1047</v>
      </c>
    </row>
    <row r="1050" spans="1:1" x14ac:dyDescent="0.25">
      <c r="A1050" s="1">
        <v>1048</v>
      </c>
    </row>
    <row r="1051" spans="1:1" x14ac:dyDescent="0.25">
      <c r="A1051" s="1">
        <v>1049</v>
      </c>
    </row>
    <row r="1052" spans="1:1" x14ac:dyDescent="0.25">
      <c r="A1052" s="1">
        <v>1050</v>
      </c>
    </row>
    <row r="1053" spans="1:1" x14ac:dyDescent="0.25">
      <c r="A1053" s="1">
        <v>1051</v>
      </c>
    </row>
    <row r="1054" spans="1:1" x14ac:dyDescent="0.25">
      <c r="A1054" s="1">
        <v>1052</v>
      </c>
    </row>
    <row r="1055" spans="1:1" x14ac:dyDescent="0.25">
      <c r="A1055" s="1">
        <v>1053</v>
      </c>
    </row>
    <row r="1056" spans="1:1" x14ac:dyDescent="0.25">
      <c r="A1056" s="1">
        <v>1054</v>
      </c>
    </row>
    <row r="1057" spans="1:1" x14ac:dyDescent="0.25">
      <c r="A1057" s="1">
        <v>1055</v>
      </c>
    </row>
    <row r="1058" spans="1:1" x14ac:dyDescent="0.25">
      <c r="A1058" s="1">
        <v>1056</v>
      </c>
    </row>
    <row r="1059" spans="1:1" x14ac:dyDescent="0.25">
      <c r="A1059" s="1">
        <v>1057</v>
      </c>
    </row>
    <row r="1060" spans="1:1" x14ac:dyDescent="0.25">
      <c r="A1060" s="1">
        <v>1058</v>
      </c>
    </row>
    <row r="1061" spans="1:1" x14ac:dyDescent="0.25">
      <c r="A1061" s="1">
        <v>1059</v>
      </c>
    </row>
    <row r="1062" spans="1:1" x14ac:dyDescent="0.25">
      <c r="A1062" s="1">
        <v>1060</v>
      </c>
    </row>
    <row r="1063" spans="1:1" x14ac:dyDescent="0.25">
      <c r="A1063" s="1">
        <v>1061</v>
      </c>
    </row>
    <row r="1064" spans="1:1" x14ac:dyDescent="0.25">
      <c r="A1064" s="1">
        <v>1062</v>
      </c>
    </row>
    <row r="1065" spans="1:1" x14ac:dyDescent="0.25">
      <c r="A1065" s="1">
        <v>1063</v>
      </c>
    </row>
    <row r="1066" spans="1:1" x14ac:dyDescent="0.25">
      <c r="A1066" s="1">
        <v>1064</v>
      </c>
    </row>
    <row r="1067" spans="1:1" x14ac:dyDescent="0.25">
      <c r="A1067" s="1">
        <v>1065</v>
      </c>
    </row>
    <row r="1068" spans="1:1" x14ac:dyDescent="0.25">
      <c r="A1068" s="1">
        <v>1066</v>
      </c>
    </row>
    <row r="1069" spans="1:1" x14ac:dyDescent="0.25">
      <c r="A1069" s="1">
        <v>1067</v>
      </c>
    </row>
    <row r="1070" spans="1:1" x14ac:dyDescent="0.25">
      <c r="A1070" s="1">
        <v>1068</v>
      </c>
    </row>
    <row r="1071" spans="1:1" x14ac:dyDescent="0.25">
      <c r="A1071" s="1">
        <v>1069</v>
      </c>
    </row>
    <row r="1072" spans="1:1" x14ac:dyDescent="0.25">
      <c r="A1072" s="1">
        <v>1070</v>
      </c>
    </row>
    <row r="1073" spans="1:1" x14ac:dyDescent="0.25">
      <c r="A1073" s="1">
        <v>1071</v>
      </c>
    </row>
    <row r="1074" spans="1:1" x14ac:dyDescent="0.25">
      <c r="A1074" s="1">
        <v>1072</v>
      </c>
    </row>
    <row r="1075" spans="1:1" x14ac:dyDescent="0.25">
      <c r="A1075" s="1">
        <v>1073</v>
      </c>
    </row>
    <row r="1076" spans="1:1" x14ac:dyDescent="0.25">
      <c r="A1076" s="1">
        <v>1074</v>
      </c>
    </row>
    <row r="1077" spans="1:1" x14ac:dyDescent="0.25">
      <c r="A1077" s="1">
        <v>1075</v>
      </c>
    </row>
    <row r="1078" spans="1:1" x14ac:dyDescent="0.25">
      <c r="A1078" s="1">
        <v>1076</v>
      </c>
    </row>
    <row r="1079" spans="1:1" x14ac:dyDescent="0.25">
      <c r="A1079" s="1">
        <v>1077</v>
      </c>
    </row>
    <row r="1080" spans="1:1" x14ac:dyDescent="0.25">
      <c r="A1080" s="1">
        <v>1078</v>
      </c>
    </row>
    <row r="1081" spans="1:1" x14ac:dyDescent="0.25">
      <c r="A1081" s="1">
        <v>1079</v>
      </c>
    </row>
    <row r="1082" spans="1:1" x14ac:dyDescent="0.25">
      <c r="A1082" s="1">
        <v>1080</v>
      </c>
    </row>
    <row r="1083" spans="1:1" x14ac:dyDescent="0.25">
      <c r="A1083" s="1">
        <v>1081</v>
      </c>
    </row>
    <row r="1084" spans="1:1" x14ac:dyDescent="0.25">
      <c r="A1084" s="1">
        <v>1082</v>
      </c>
    </row>
    <row r="1085" spans="1:1" x14ac:dyDescent="0.25">
      <c r="A1085" s="1">
        <v>1083</v>
      </c>
    </row>
    <row r="1086" spans="1:1" x14ac:dyDescent="0.25">
      <c r="A1086" s="1">
        <v>1084</v>
      </c>
    </row>
    <row r="1087" spans="1:1" x14ac:dyDescent="0.25">
      <c r="A1087" s="1">
        <v>1085</v>
      </c>
    </row>
    <row r="1088" spans="1:1" x14ac:dyDescent="0.25">
      <c r="A1088" s="1">
        <v>1086</v>
      </c>
    </row>
    <row r="1089" spans="1:1" x14ac:dyDescent="0.25">
      <c r="A1089" s="1">
        <v>1087</v>
      </c>
    </row>
    <row r="1090" spans="1:1" x14ac:dyDescent="0.25">
      <c r="A1090" s="1">
        <v>1088</v>
      </c>
    </row>
    <row r="1091" spans="1:1" x14ac:dyDescent="0.25">
      <c r="A1091" s="1">
        <v>1089</v>
      </c>
    </row>
    <row r="1092" spans="1:1" x14ac:dyDescent="0.25">
      <c r="A1092" s="1">
        <v>1090</v>
      </c>
    </row>
    <row r="1093" spans="1:1" x14ac:dyDescent="0.25">
      <c r="A1093" s="1">
        <v>1091</v>
      </c>
    </row>
    <row r="1094" spans="1:1" x14ac:dyDescent="0.25">
      <c r="A1094" s="1">
        <v>1092</v>
      </c>
    </row>
    <row r="1095" spans="1:1" x14ac:dyDescent="0.25">
      <c r="A1095" s="1">
        <v>1093</v>
      </c>
    </row>
    <row r="1096" spans="1:1" x14ac:dyDescent="0.25">
      <c r="A1096" s="1">
        <v>1094</v>
      </c>
    </row>
    <row r="1097" spans="1:1" x14ac:dyDescent="0.25">
      <c r="A1097" s="1">
        <v>1095</v>
      </c>
    </row>
    <row r="1098" spans="1:1" x14ac:dyDescent="0.25">
      <c r="A1098" s="1">
        <v>1096</v>
      </c>
    </row>
    <row r="1099" spans="1:1" x14ac:dyDescent="0.25">
      <c r="A1099" s="1">
        <v>1097</v>
      </c>
    </row>
    <row r="1100" spans="1:1" x14ac:dyDescent="0.25">
      <c r="A1100" s="1">
        <v>1098</v>
      </c>
    </row>
    <row r="1101" spans="1:1" x14ac:dyDescent="0.25">
      <c r="A1101" s="1">
        <v>1099</v>
      </c>
    </row>
    <row r="1102" spans="1:1" x14ac:dyDescent="0.25">
      <c r="A1102" s="1">
        <v>1100</v>
      </c>
    </row>
    <row r="1103" spans="1:1" x14ac:dyDescent="0.25">
      <c r="A1103" s="1">
        <v>1101</v>
      </c>
    </row>
    <row r="1104" spans="1:1" x14ac:dyDescent="0.25">
      <c r="A1104" s="1">
        <v>1102</v>
      </c>
    </row>
    <row r="1105" spans="1:1" x14ac:dyDescent="0.25">
      <c r="A1105" s="1">
        <v>1103</v>
      </c>
    </row>
    <row r="1106" spans="1:1" x14ac:dyDescent="0.25">
      <c r="A1106" s="1">
        <v>1104</v>
      </c>
    </row>
    <row r="1107" spans="1:1" x14ac:dyDescent="0.25">
      <c r="A1107" s="1">
        <v>1105</v>
      </c>
    </row>
    <row r="1108" spans="1:1" x14ac:dyDescent="0.25">
      <c r="A1108" s="1">
        <v>1106</v>
      </c>
    </row>
    <row r="1109" spans="1:1" x14ac:dyDescent="0.25">
      <c r="A1109" s="1">
        <v>1107</v>
      </c>
    </row>
    <row r="1110" spans="1:1" x14ac:dyDescent="0.25">
      <c r="A1110" s="1">
        <v>1108</v>
      </c>
    </row>
    <row r="1111" spans="1:1" x14ac:dyDescent="0.25">
      <c r="A1111" s="1">
        <v>1109</v>
      </c>
    </row>
    <row r="1112" spans="1:1" x14ac:dyDescent="0.25">
      <c r="A1112" s="1">
        <v>1110</v>
      </c>
    </row>
    <row r="1113" spans="1:1" x14ac:dyDescent="0.25">
      <c r="A1113" s="1">
        <v>1111</v>
      </c>
    </row>
    <row r="1114" spans="1:1" x14ac:dyDescent="0.25">
      <c r="A1114" s="1">
        <v>1112</v>
      </c>
    </row>
    <row r="1115" spans="1:1" x14ac:dyDescent="0.25">
      <c r="A1115" s="1">
        <v>1113</v>
      </c>
    </row>
    <row r="1116" spans="1:1" x14ac:dyDescent="0.25">
      <c r="A1116" s="1">
        <v>1114</v>
      </c>
    </row>
    <row r="1117" spans="1:1" x14ac:dyDescent="0.25">
      <c r="A1117" s="1">
        <v>1115</v>
      </c>
    </row>
    <row r="1118" spans="1:1" x14ac:dyDescent="0.25">
      <c r="A1118" s="1">
        <v>1116</v>
      </c>
    </row>
    <row r="1119" spans="1:1" x14ac:dyDescent="0.25">
      <c r="A1119" s="1">
        <v>1117</v>
      </c>
    </row>
    <row r="1120" spans="1:1" x14ac:dyDescent="0.25">
      <c r="A1120" s="1">
        <v>1118</v>
      </c>
    </row>
    <row r="1121" spans="1:1" x14ac:dyDescent="0.25">
      <c r="A1121" s="1">
        <v>1119</v>
      </c>
    </row>
    <row r="1122" spans="1:1" x14ac:dyDescent="0.25">
      <c r="A1122" s="1">
        <v>1120</v>
      </c>
    </row>
    <row r="1123" spans="1:1" x14ac:dyDescent="0.25">
      <c r="A1123" s="1">
        <v>1121</v>
      </c>
    </row>
    <row r="1124" spans="1:1" x14ac:dyDescent="0.25">
      <c r="A1124" s="1">
        <v>1122</v>
      </c>
    </row>
    <row r="1125" spans="1:1" x14ac:dyDescent="0.25">
      <c r="A1125" s="1">
        <v>1123</v>
      </c>
    </row>
    <row r="1126" spans="1:1" x14ac:dyDescent="0.25">
      <c r="A1126" s="1">
        <v>1124</v>
      </c>
    </row>
    <row r="1127" spans="1:1" x14ac:dyDescent="0.25">
      <c r="A1127" s="1">
        <v>1125</v>
      </c>
    </row>
    <row r="1128" spans="1:1" x14ac:dyDescent="0.25">
      <c r="A1128" s="1">
        <v>1126</v>
      </c>
    </row>
    <row r="1129" spans="1:1" x14ac:dyDescent="0.25">
      <c r="A1129" s="1">
        <v>1127</v>
      </c>
    </row>
    <row r="1130" spans="1:1" x14ac:dyDescent="0.25">
      <c r="A1130" s="1">
        <v>1128</v>
      </c>
    </row>
    <row r="1131" spans="1:1" x14ac:dyDescent="0.25">
      <c r="A1131" s="1">
        <v>1129</v>
      </c>
    </row>
    <row r="1132" spans="1:1" x14ac:dyDescent="0.25">
      <c r="A1132" s="1">
        <v>1130</v>
      </c>
    </row>
    <row r="1133" spans="1:1" x14ac:dyDescent="0.25">
      <c r="A1133" s="1">
        <v>1131</v>
      </c>
    </row>
    <row r="1134" spans="1:1" x14ac:dyDescent="0.25">
      <c r="A1134" s="1">
        <v>1132</v>
      </c>
    </row>
    <row r="1135" spans="1:1" x14ac:dyDescent="0.25">
      <c r="A1135" s="1">
        <v>1133</v>
      </c>
    </row>
    <row r="1136" spans="1:1" x14ac:dyDescent="0.25">
      <c r="A1136" s="1">
        <v>1134</v>
      </c>
    </row>
    <row r="1137" spans="1:1" x14ac:dyDescent="0.25">
      <c r="A1137" s="1">
        <v>1135</v>
      </c>
    </row>
    <row r="1138" spans="1:1" x14ac:dyDescent="0.25">
      <c r="A1138" s="1">
        <v>1136</v>
      </c>
    </row>
    <row r="1139" spans="1:1" x14ac:dyDescent="0.25">
      <c r="A1139" s="1">
        <v>1137</v>
      </c>
    </row>
    <row r="1140" spans="1:1" x14ac:dyDescent="0.25">
      <c r="A1140" s="1">
        <v>1138</v>
      </c>
    </row>
    <row r="1141" spans="1:1" x14ac:dyDescent="0.25">
      <c r="A1141" s="1">
        <v>1139</v>
      </c>
    </row>
    <row r="1142" spans="1:1" x14ac:dyDescent="0.25">
      <c r="A1142" s="1">
        <v>1140</v>
      </c>
    </row>
    <row r="1143" spans="1:1" x14ac:dyDescent="0.25">
      <c r="A1143" s="1">
        <v>1141</v>
      </c>
    </row>
    <row r="1144" spans="1:1" x14ac:dyDescent="0.25">
      <c r="A1144" s="1">
        <v>1142</v>
      </c>
    </row>
    <row r="1145" spans="1:1" x14ac:dyDescent="0.25">
      <c r="A1145" s="1">
        <v>1143</v>
      </c>
    </row>
    <row r="1146" spans="1:1" x14ac:dyDescent="0.25">
      <c r="A1146" s="1">
        <v>1144</v>
      </c>
    </row>
    <row r="1147" spans="1:1" x14ac:dyDescent="0.25">
      <c r="A1147" s="1">
        <v>1145</v>
      </c>
    </row>
    <row r="1148" spans="1:1" x14ac:dyDescent="0.25">
      <c r="A1148" s="1">
        <v>1146</v>
      </c>
    </row>
    <row r="1149" spans="1:1" x14ac:dyDescent="0.25">
      <c r="A1149" s="1">
        <v>1147</v>
      </c>
    </row>
    <row r="1150" spans="1:1" x14ac:dyDescent="0.25">
      <c r="A1150" s="1">
        <v>1148</v>
      </c>
    </row>
    <row r="1151" spans="1:1" x14ac:dyDescent="0.25">
      <c r="A1151" s="1">
        <v>1149</v>
      </c>
    </row>
    <row r="1152" spans="1:1" x14ac:dyDescent="0.25">
      <c r="A1152" s="1">
        <v>1150</v>
      </c>
    </row>
    <row r="1153" spans="1:1" x14ac:dyDescent="0.25">
      <c r="A1153" s="1">
        <v>1151</v>
      </c>
    </row>
    <row r="1154" spans="1:1" x14ac:dyDescent="0.25">
      <c r="A1154" s="1">
        <v>1152</v>
      </c>
    </row>
    <row r="1155" spans="1:1" x14ac:dyDescent="0.25">
      <c r="A1155" s="1">
        <v>1153</v>
      </c>
    </row>
    <row r="1156" spans="1:1" x14ac:dyDescent="0.25">
      <c r="A1156" s="1">
        <v>1154</v>
      </c>
    </row>
    <row r="1157" spans="1:1" x14ac:dyDescent="0.25">
      <c r="A1157" s="1">
        <v>1155</v>
      </c>
    </row>
    <row r="1158" spans="1:1" x14ac:dyDescent="0.25">
      <c r="A1158" s="1">
        <v>1156</v>
      </c>
    </row>
    <row r="1159" spans="1:1" x14ac:dyDescent="0.25">
      <c r="A1159" s="1">
        <v>1157</v>
      </c>
    </row>
    <row r="1160" spans="1:1" x14ac:dyDescent="0.25">
      <c r="A1160" s="1">
        <v>1158</v>
      </c>
    </row>
    <row r="1161" spans="1:1" x14ac:dyDescent="0.25">
      <c r="A1161" s="1">
        <v>1159</v>
      </c>
    </row>
    <row r="1162" spans="1:1" x14ac:dyDescent="0.25">
      <c r="A1162" s="1">
        <v>1160</v>
      </c>
    </row>
    <row r="1163" spans="1:1" x14ac:dyDescent="0.25">
      <c r="A1163" s="1">
        <v>1161</v>
      </c>
    </row>
    <row r="1164" spans="1:1" x14ac:dyDescent="0.25">
      <c r="A1164" s="1">
        <v>1162</v>
      </c>
    </row>
    <row r="1165" spans="1:1" x14ac:dyDescent="0.25">
      <c r="A1165" s="1">
        <v>1163</v>
      </c>
    </row>
    <row r="1166" spans="1:1" x14ac:dyDescent="0.25">
      <c r="A1166" s="1">
        <v>1164</v>
      </c>
    </row>
    <row r="1167" spans="1:1" x14ac:dyDescent="0.25">
      <c r="A1167" s="1">
        <v>1165</v>
      </c>
    </row>
    <row r="1168" spans="1:1" x14ac:dyDescent="0.25">
      <c r="A1168" s="1">
        <v>1166</v>
      </c>
    </row>
    <row r="1169" spans="1:1" x14ac:dyDescent="0.25">
      <c r="A1169" s="1">
        <v>1167</v>
      </c>
    </row>
    <row r="1170" spans="1:1" x14ac:dyDescent="0.25">
      <c r="A1170" s="1">
        <v>1168</v>
      </c>
    </row>
    <row r="1171" spans="1:1" x14ac:dyDescent="0.25">
      <c r="A1171" s="1">
        <v>1169</v>
      </c>
    </row>
    <row r="1172" spans="1:1" x14ac:dyDescent="0.25">
      <c r="A1172" s="1">
        <v>1170</v>
      </c>
    </row>
    <row r="1173" spans="1:1" x14ac:dyDescent="0.25">
      <c r="A1173" s="1">
        <v>1171</v>
      </c>
    </row>
    <row r="1174" spans="1:1" x14ac:dyDescent="0.25">
      <c r="A1174" s="1">
        <v>1172</v>
      </c>
    </row>
    <row r="1175" spans="1:1" x14ac:dyDescent="0.25">
      <c r="A1175" s="1">
        <v>1173</v>
      </c>
    </row>
    <row r="1176" spans="1:1" x14ac:dyDescent="0.25">
      <c r="A1176" s="1">
        <v>1174</v>
      </c>
    </row>
    <row r="1177" spans="1:1" x14ac:dyDescent="0.25">
      <c r="A1177" s="1">
        <v>1175</v>
      </c>
    </row>
    <row r="1178" spans="1:1" x14ac:dyDescent="0.25">
      <c r="A1178" s="1">
        <v>1176</v>
      </c>
    </row>
    <row r="1179" spans="1:1" x14ac:dyDescent="0.25">
      <c r="A1179" s="1">
        <v>1177</v>
      </c>
    </row>
    <row r="1180" spans="1:1" x14ac:dyDescent="0.25">
      <c r="A1180" s="1">
        <v>1178</v>
      </c>
    </row>
    <row r="1181" spans="1:1" x14ac:dyDescent="0.25">
      <c r="A1181" s="1">
        <v>1179</v>
      </c>
    </row>
    <row r="1182" spans="1:1" x14ac:dyDescent="0.25">
      <c r="A1182" s="1">
        <v>1180</v>
      </c>
    </row>
    <row r="1183" spans="1:1" x14ac:dyDescent="0.25">
      <c r="A1183" s="1">
        <v>1181</v>
      </c>
    </row>
    <row r="1184" spans="1:1" x14ac:dyDescent="0.25">
      <c r="A1184" s="1">
        <v>1182</v>
      </c>
    </row>
    <row r="1185" spans="1:1" x14ac:dyDescent="0.25">
      <c r="A1185" s="1">
        <v>1183</v>
      </c>
    </row>
    <row r="1186" spans="1:1" x14ac:dyDescent="0.25">
      <c r="A1186" s="1">
        <v>1184</v>
      </c>
    </row>
    <row r="1187" spans="1:1" x14ac:dyDescent="0.25">
      <c r="A1187" s="1">
        <v>1185</v>
      </c>
    </row>
    <row r="1188" spans="1:1" x14ac:dyDescent="0.25">
      <c r="A1188" s="1">
        <v>1186</v>
      </c>
    </row>
    <row r="1189" spans="1:1" x14ac:dyDescent="0.25">
      <c r="A1189" s="1">
        <v>1187</v>
      </c>
    </row>
    <row r="1190" spans="1:1" x14ac:dyDescent="0.25">
      <c r="A1190" s="1">
        <v>1188</v>
      </c>
    </row>
    <row r="1191" spans="1:1" x14ac:dyDescent="0.25">
      <c r="A1191" s="1">
        <v>1189</v>
      </c>
    </row>
    <row r="1192" spans="1:1" x14ac:dyDescent="0.25">
      <c r="A1192" s="1">
        <v>1190</v>
      </c>
    </row>
    <row r="1193" spans="1:1" x14ac:dyDescent="0.25">
      <c r="A1193" s="1">
        <v>1191</v>
      </c>
    </row>
    <row r="1194" spans="1:1" x14ac:dyDescent="0.25">
      <c r="A1194" s="1">
        <v>1192</v>
      </c>
    </row>
    <row r="1195" spans="1:1" x14ac:dyDescent="0.25">
      <c r="A1195" s="1">
        <v>1193</v>
      </c>
    </row>
    <row r="1196" spans="1:1" x14ac:dyDescent="0.25">
      <c r="A1196" s="1">
        <v>1194</v>
      </c>
    </row>
    <row r="1197" spans="1:1" x14ac:dyDescent="0.25">
      <c r="A1197" s="1">
        <v>1195</v>
      </c>
    </row>
    <row r="1198" spans="1:1" x14ac:dyDescent="0.25">
      <c r="A1198" s="1">
        <v>1196</v>
      </c>
    </row>
    <row r="1199" spans="1:1" x14ac:dyDescent="0.25">
      <c r="A1199" s="1">
        <v>1197</v>
      </c>
    </row>
    <row r="1200" spans="1:1" x14ac:dyDescent="0.25">
      <c r="A1200" s="1">
        <v>1198</v>
      </c>
    </row>
    <row r="1201" spans="1:1" x14ac:dyDescent="0.25">
      <c r="A1201" s="1">
        <v>1199</v>
      </c>
    </row>
    <row r="1202" spans="1:1" x14ac:dyDescent="0.25">
      <c r="A1202" s="1">
        <v>1200</v>
      </c>
    </row>
    <row r="1203" spans="1:1" x14ac:dyDescent="0.25">
      <c r="A1203" s="1">
        <v>1201</v>
      </c>
    </row>
    <row r="1204" spans="1:1" x14ac:dyDescent="0.25">
      <c r="A1204" s="1">
        <v>1202</v>
      </c>
    </row>
    <row r="1205" spans="1:1" x14ac:dyDescent="0.25">
      <c r="A1205" s="1">
        <v>1203</v>
      </c>
    </row>
    <row r="1206" spans="1:1" x14ac:dyDescent="0.25">
      <c r="A1206" s="1">
        <v>1204</v>
      </c>
    </row>
    <row r="1207" spans="1:1" x14ac:dyDescent="0.25">
      <c r="A1207" s="1">
        <v>1205</v>
      </c>
    </row>
    <row r="1208" spans="1:1" x14ac:dyDescent="0.25">
      <c r="A1208" s="1">
        <v>1206</v>
      </c>
    </row>
    <row r="1209" spans="1:1" x14ac:dyDescent="0.25">
      <c r="A1209" s="1">
        <v>1207</v>
      </c>
    </row>
    <row r="1210" spans="1:1" x14ac:dyDescent="0.25">
      <c r="A1210" s="1">
        <v>1208</v>
      </c>
    </row>
    <row r="1211" spans="1:1" x14ac:dyDescent="0.25">
      <c r="A1211" s="1">
        <v>1209</v>
      </c>
    </row>
    <row r="1212" spans="1:1" x14ac:dyDescent="0.25">
      <c r="A1212" s="1">
        <v>1210</v>
      </c>
    </row>
    <row r="1213" spans="1:1" x14ac:dyDescent="0.25">
      <c r="A1213" s="1">
        <v>1211</v>
      </c>
    </row>
    <row r="1214" spans="1:1" x14ac:dyDescent="0.25">
      <c r="A1214" s="1">
        <v>1212</v>
      </c>
    </row>
    <row r="1215" spans="1:1" x14ac:dyDescent="0.25">
      <c r="A1215" s="1">
        <v>1213</v>
      </c>
    </row>
    <row r="1216" spans="1:1" x14ac:dyDescent="0.25">
      <c r="A1216" s="1">
        <v>1214</v>
      </c>
    </row>
    <row r="1217" spans="1:1" x14ac:dyDescent="0.25">
      <c r="A1217" s="1">
        <v>1215</v>
      </c>
    </row>
    <row r="1218" spans="1:1" x14ac:dyDescent="0.25">
      <c r="A1218" s="1">
        <v>1216</v>
      </c>
    </row>
    <row r="1219" spans="1:1" x14ac:dyDescent="0.25">
      <c r="A1219" s="1">
        <v>1217</v>
      </c>
    </row>
    <row r="1220" spans="1:1" x14ac:dyDescent="0.25">
      <c r="A1220" s="1">
        <v>1218</v>
      </c>
    </row>
    <row r="1221" spans="1:1" x14ac:dyDescent="0.25">
      <c r="A1221" s="1">
        <v>1219</v>
      </c>
    </row>
    <row r="1222" spans="1:1" x14ac:dyDescent="0.25">
      <c r="A1222" s="1">
        <v>1220</v>
      </c>
    </row>
    <row r="1223" spans="1:1" x14ac:dyDescent="0.25">
      <c r="A1223" s="1">
        <v>1221</v>
      </c>
    </row>
    <row r="1224" spans="1:1" x14ac:dyDescent="0.25">
      <c r="A1224" s="1">
        <v>1222</v>
      </c>
    </row>
    <row r="1225" spans="1:1" x14ac:dyDescent="0.25">
      <c r="A1225" s="1">
        <v>1223</v>
      </c>
    </row>
    <row r="1226" spans="1:1" x14ac:dyDescent="0.25">
      <c r="A1226" s="1">
        <v>1224</v>
      </c>
    </row>
    <row r="1227" spans="1:1" x14ac:dyDescent="0.25">
      <c r="A1227" s="1">
        <v>1225</v>
      </c>
    </row>
    <row r="1228" spans="1:1" x14ac:dyDescent="0.25">
      <c r="A1228" s="1">
        <v>1226</v>
      </c>
    </row>
    <row r="1229" spans="1:1" x14ac:dyDescent="0.25">
      <c r="A1229" s="1">
        <v>1227</v>
      </c>
    </row>
    <row r="1230" spans="1:1" x14ac:dyDescent="0.25">
      <c r="A1230" s="1">
        <v>1228</v>
      </c>
    </row>
    <row r="1231" spans="1:1" x14ac:dyDescent="0.25">
      <c r="A1231" s="1">
        <v>1229</v>
      </c>
    </row>
    <row r="1232" spans="1:1" x14ac:dyDescent="0.25">
      <c r="A1232" s="1">
        <v>1230</v>
      </c>
    </row>
    <row r="1233" spans="1:1" x14ac:dyDescent="0.25">
      <c r="A1233" s="1">
        <v>1231</v>
      </c>
    </row>
    <row r="1234" spans="1:1" x14ac:dyDescent="0.25">
      <c r="A1234" s="1">
        <v>1232</v>
      </c>
    </row>
    <row r="1235" spans="1:1" x14ac:dyDescent="0.25">
      <c r="A1235" s="1">
        <v>1233</v>
      </c>
    </row>
    <row r="1236" spans="1:1" x14ac:dyDescent="0.25">
      <c r="A1236" s="1">
        <v>1234</v>
      </c>
    </row>
    <row r="1237" spans="1:1" x14ac:dyDescent="0.25">
      <c r="A1237" s="1">
        <v>1235</v>
      </c>
    </row>
    <row r="1238" spans="1:1" x14ac:dyDescent="0.25">
      <c r="A1238" s="1">
        <v>1236</v>
      </c>
    </row>
    <row r="1239" spans="1:1" x14ac:dyDescent="0.25">
      <c r="A1239" s="1">
        <v>1237</v>
      </c>
    </row>
    <row r="1240" spans="1:1" x14ac:dyDescent="0.25">
      <c r="A1240" s="1">
        <v>1238</v>
      </c>
    </row>
    <row r="1241" spans="1:1" x14ac:dyDescent="0.25">
      <c r="A1241" s="1">
        <v>1239</v>
      </c>
    </row>
    <row r="1242" spans="1:1" x14ac:dyDescent="0.25">
      <c r="A1242" s="1">
        <v>1240</v>
      </c>
    </row>
    <row r="1243" spans="1:1" x14ac:dyDescent="0.25">
      <c r="A1243" s="1">
        <v>1241</v>
      </c>
    </row>
    <row r="1244" spans="1:1" x14ac:dyDescent="0.25">
      <c r="A1244" s="1">
        <v>1242</v>
      </c>
    </row>
    <row r="1245" spans="1:1" x14ac:dyDescent="0.25">
      <c r="A1245" s="1">
        <v>1243</v>
      </c>
    </row>
    <row r="1246" spans="1:1" x14ac:dyDescent="0.25">
      <c r="A1246" s="1">
        <v>1244</v>
      </c>
    </row>
    <row r="1247" spans="1:1" x14ac:dyDescent="0.25">
      <c r="A1247" s="1">
        <v>1245</v>
      </c>
    </row>
    <row r="1248" spans="1:1" x14ac:dyDescent="0.25">
      <c r="A1248" s="1">
        <v>1246</v>
      </c>
    </row>
    <row r="1249" spans="1:1" x14ac:dyDescent="0.25">
      <c r="A1249" s="1">
        <v>1247</v>
      </c>
    </row>
    <row r="1250" spans="1:1" x14ac:dyDescent="0.25">
      <c r="A1250" s="1">
        <v>1248</v>
      </c>
    </row>
    <row r="1251" spans="1:1" x14ac:dyDescent="0.25">
      <c r="A1251" s="1">
        <v>1249</v>
      </c>
    </row>
    <row r="1252" spans="1:1" x14ac:dyDescent="0.25">
      <c r="A1252" s="1">
        <v>1250</v>
      </c>
    </row>
    <row r="1253" spans="1:1" x14ac:dyDescent="0.25">
      <c r="A1253" s="1">
        <v>1251</v>
      </c>
    </row>
    <row r="1254" spans="1:1" x14ac:dyDescent="0.25">
      <c r="A1254" s="1">
        <v>1252</v>
      </c>
    </row>
    <row r="1255" spans="1:1" x14ac:dyDescent="0.25">
      <c r="A1255" s="1">
        <v>1253</v>
      </c>
    </row>
    <row r="1256" spans="1:1" x14ac:dyDescent="0.25">
      <c r="A1256" s="1">
        <v>1254</v>
      </c>
    </row>
    <row r="1257" spans="1:1" x14ac:dyDescent="0.25">
      <c r="A1257" s="1">
        <v>1255</v>
      </c>
    </row>
    <row r="1258" spans="1:1" x14ac:dyDescent="0.25">
      <c r="A1258" s="1">
        <v>1256</v>
      </c>
    </row>
    <row r="1259" spans="1:1" x14ac:dyDescent="0.25">
      <c r="A1259" s="1">
        <v>1257</v>
      </c>
    </row>
    <row r="1260" spans="1:1" x14ac:dyDescent="0.25">
      <c r="A1260" s="1">
        <v>1258</v>
      </c>
    </row>
    <row r="1261" spans="1:1" x14ac:dyDescent="0.25">
      <c r="A1261" s="1">
        <v>1259</v>
      </c>
    </row>
    <row r="1262" spans="1:1" x14ac:dyDescent="0.25">
      <c r="A1262" s="1">
        <v>1260</v>
      </c>
    </row>
    <row r="1263" spans="1:1" x14ac:dyDescent="0.25">
      <c r="A1263" s="1">
        <v>1261</v>
      </c>
    </row>
    <row r="1264" spans="1:1" x14ac:dyDescent="0.25">
      <c r="A1264" s="1">
        <v>1262</v>
      </c>
    </row>
    <row r="1265" spans="1:1" x14ac:dyDescent="0.25">
      <c r="A1265" s="1">
        <v>1263</v>
      </c>
    </row>
    <row r="1266" spans="1:1" x14ac:dyDescent="0.25">
      <c r="A1266" s="1">
        <v>1264</v>
      </c>
    </row>
    <row r="1267" spans="1:1" x14ac:dyDescent="0.25">
      <c r="A1267" s="1">
        <v>1265</v>
      </c>
    </row>
    <row r="1268" spans="1:1" x14ac:dyDescent="0.25">
      <c r="A1268" s="1">
        <v>1266</v>
      </c>
    </row>
    <row r="1269" spans="1:1" x14ac:dyDescent="0.25">
      <c r="A1269" s="1">
        <v>1267</v>
      </c>
    </row>
    <row r="1270" spans="1:1" x14ac:dyDescent="0.25">
      <c r="A1270" s="1">
        <v>1268</v>
      </c>
    </row>
    <row r="1271" spans="1:1" x14ac:dyDescent="0.25">
      <c r="A1271" s="1">
        <v>1269</v>
      </c>
    </row>
    <row r="1272" spans="1:1" x14ac:dyDescent="0.25">
      <c r="A1272" s="1">
        <v>1270</v>
      </c>
    </row>
    <row r="1273" spans="1:1" x14ac:dyDescent="0.25">
      <c r="A1273" s="1">
        <v>1271</v>
      </c>
    </row>
    <row r="1274" spans="1:1" x14ac:dyDescent="0.25">
      <c r="A1274" s="1">
        <v>1272</v>
      </c>
    </row>
    <row r="1275" spans="1:1" x14ac:dyDescent="0.25">
      <c r="A1275" s="1">
        <v>1273</v>
      </c>
    </row>
    <row r="1276" spans="1:1" x14ac:dyDescent="0.25">
      <c r="A1276" s="1">
        <v>1274</v>
      </c>
    </row>
    <row r="1277" spans="1:1" x14ac:dyDescent="0.25">
      <c r="A1277" s="1">
        <v>1275</v>
      </c>
    </row>
    <row r="1278" spans="1:1" x14ac:dyDescent="0.25">
      <c r="A1278" s="1">
        <v>1276</v>
      </c>
    </row>
    <row r="1279" spans="1:1" x14ac:dyDescent="0.25">
      <c r="A1279" s="1">
        <v>1277</v>
      </c>
    </row>
    <row r="1280" spans="1:1" x14ac:dyDescent="0.25">
      <c r="A1280" s="1">
        <v>1278</v>
      </c>
    </row>
    <row r="1281" spans="1:1" x14ac:dyDescent="0.25">
      <c r="A1281" s="1">
        <v>1279</v>
      </c>
    </row>
    <row r="1282" spans="1:1" x14ac:dyDescent="0.25">
      <c r="A1282" s="1">
        <v>1280</v>
      </c>
    </row>
    <row r="1283" spans="1:1" x14ac:dyDescent="0.25">
      <c r="A1283" s="1">
        <v>1281</v>
      </c>
    </row>
    <row r="1284" spans="1:1" x14ac:dyDescent="0.25">
      <c r="A1284" s="1">
        <v>1282</v>
      </c>
    </row>
    <row r="1285" spans="1:1" x14ac:dyDescent="0.25">
      <c r="A1285" s="1">
        <v>1283</v>
      </c>
    </row>
    <row r="1286" spans="1:1" x14ac:dyDescent="0.25">
      <c r="A1286" s="1">
        <v>1284</v>
      </c>
    </row>
    <row r="1287" spans="1:1" x14ac:dyDescent="0.25">
      <c r="A1287" s="1">
        <v>1285</v>
      </c>
    </row>
    <row r="1288" spans="1:1" x14ac:dyDescent="0.25">
      <c r="A1288" s="1">
        <v>1286</v>
      </c>
    </row>
    <row r="1289" spans="1:1" x14ac:dyDescent="0.25">
      <c r="A1289" s="1">
        <v>1287</v>
      </c>
    </row>
    <row r="1290" spans="1:1" x14ac:dyDescent="0.25">
      <c r="A1290" s="1">
        <v>1288</v>
      </c>
    </row>
    <row r="1291" spans="1:1" x14ac:dyDescent="0.25">
      <c r="A1291" s="1">
        <v>1289</v>
      </c>
    </row>
    <row r="1292" spans="1:1" x14ac:dyDescent="0.25">
      <c r="A1292" s="1">
        <v>1290</v>
      </c>
    </row>
    <row r="1293" spans="1:1" x14ac:dyDescent="0.25">
      <c r="A1293" s="1">
        <v>1291</v>
      </c>
    </row>
    <row r="1294" spans="1:1" x14ac:dyDescent="0.25">
      <c r="A1294" s="1">
        <v>1292</v>
      </c>
    </row>
    <row r="1295" spans="1:1" x14ac:dyDescent="0.25">
      <c r="A1295" s="1">
        <v>1293</v>
      </c>
    </row>
    <row r="1296" spans="1:1" x14ac:dyDescent="0.25">
      <c r="A1296" s="1">
        <v>1294</v>
      </c>
    </row>
    <row r="1297" spans="1:1" x14ac:dyDescent="0.25">
      <c r="A1297" s="1">
        <v>1295</v>
      </c>
    </row>
    <row r="1298" spans="1:1" x14ac:dyDescent="0.25">
      <c r="A1298" s="1">
        <v>1296</v>
      </c>
    </row>
    <row r="1299" spans="1:1" x14ac:dyDescent="0.25">
      <c r="A1299" s="1">
        <v>1297</v>
      </c>
    </row>
    <row r="1300" spans="1:1" x14ac:dyDescent="0.25">
      <c r="A1300" s="1">
        <v>1298</v>
      </c>
    </row>
    <row r="1301" spans="1:1" x14ac:dyDescent="0.25">
      <c r="A1301" s="1">
        <v>1299</v>
      </c>
    </row>
    <row r="1302" spans="1:1" x14ac:dyDescent="0.25">
      <c r="A1302" s="1">
        <v>1300</v>
      </c>
    </row>
    <row r="1303" spans="1:1" x14ac:dyDescent="0.25">
      <c r="A1303" s="1">
        <v>1301</v>
      </c>
    </row>
    <row r="1304" spans="1:1" x14ac:dyDescent="0.25">
      <c r="A1304" s="1">
        <v>1302</v>
      </c>
    </row>
    <row r="1305" spans="1:1" x14ac:dyDescent="0.25">
      <c r="A1305" s="1">
        <v>1303</v>
      </c>
    </row>
    <row r="1306" spans="1:1" x14ac:dyDescent="0.25">
      <c r="A1306" s="1">
        <v>1304</v>
      </c>
    </row>
    <row r="1307" spans="1:1" x14ac:dyDescent="0.25">
      <c r="A1307" s="1">
        <v>1305</v>
      </c>
    </row>
    <row r="1308" spans="1:1" x14ac:dyDescent="0.25">
      <c r="A1308" s="1">
        <v>1306</v>
      </c>
    </row>
    <row r="1309" spans="1:1" x14ac:dyDescent="0.25">
      <c r="A1309" s="1">
        <v>1307</v>
      </c>
    </row>
    <row r="1310" spans="1:1" x14ac:dyDescent="0.25">
      <c r="A1310" s="1">
        <v>1308</v>
      </c>
    </row>
    <row r="1311" spans="1:1" x14ac:dyDescent="0.25">
      <c r="A1311" s="1">
        <v>1309</v>
      </c>
    </row>
    <row r="1312" spans="1:1" x14ac:dyDescent="0.25">
      <c r="A1312" s="1">
        <v>1310</v>
      </c>
    </row>
    <row r="1313" spans="1:1" x14ac:dyDescent="0.25">
      <c r="A1313" s="1">
        <v>1311</v>
      </c>
    </row>
    <row r="1314" spans="1:1" x14ac:dyDescent="0.25">
      <c r="A1314" s="1">
        <v>1312</v>
      </c>
    </row>
    <row r="1315" spans="1:1" x14ac:dyDescent="0.25">
      <c r="A1315" s="1">
        <v>1313</v>
      </c>
    </row>
    <row r="1316" spans="1:1" x14ac:dyDescent="0.25">
      <c r="A1316" s="1">
        <v>1314</v>
      </c>
    </row>
    <row r="1317" spans="1:1" x14ac:dyDescent="0.25">
      <c r="A1317" s="1">
        <v>1315</v>
      </c>
    </row>
    <row r="1318" spans="1:1" x14ac:dyDescent="0.25">
      <c r="A1318" s="1">
        <v>1316</v>
      </c>
    </row>
    <row r="1319" spans="1:1" x14ac:dyDescent="0.25">
      <c r="A1319" s="1">
        <v>1317</v>
      </c>
    </row>
    <row r="1320" spans="1:1" x14ac:dyDescent="0.25">
      <c r="A1320" s="1">
        <v>1318</v>
      </c>
    </row>
    <row r="1321" spans="1:1" x14ac:dyDescent="0.25">
      <c r="A1321" s="1">
        <v>1319</v>
      </c>
    </row>
    <row r="1322" spans="1:1" x14ac:dyDescent="0.25">
      <c r="A1322" s="1">
        <v>1320</v>
      </c>
    </row>
    <row r="1323" spans="1:1" x14ac:dyDescent="0.25">
      <c r="A1323" s="1">
        <v>1321</v>
      </c>
    </row>
    <row r="1324" spans="1:1" x14ac:dyDescent="0.25">
      <c r="A1324" s="1">
        <v>1322</v>
      </c>
    </row>
    <row r="1325" spans="1:1" x14ac:dyDescent="0.25">
      <c r="A1325" s="1">
        <v>1323</v>
      </c>
    </row>
    <row r="1326" spans="1:1" x14ac:dyDescent="0.25">
      <c r="A1326" s="1">
        <v>1324</v>
      </c>
    </row>
    <row r="1327" spans="1:1" x14ac:dyDescent="0.25">
      <c r="A1327" s="1">
        <v>1325</v>
      </c>
    </row>
    <row r="1328" spans="1:1" x14ac:dyDescent="0.25">
      <c r="A1328" s="1">
        <v>1326</v>
      </c>
    </row>
    <row r="1329" spans="1:1" x14ac:dyDescent="0.25">
      <c r="A1329" s="1">
        <v>1327</v>
      </c>
    </row>
    <row r="1330" spans="1:1" x14ac:dyDescent="0.25">
      <c r="A1330" s="1">
        <v>1328</v>
      </c>
    </row>
    <row r="1331" spans="1:1" x14ac:dyDescent="0.25">
      <c r="A1331" s="1">
        <v>1329</v>
      </c>
    </row>
    <row r="1332" spans="1:1" x14ac:dyDescent="0.25">
      <c r="A1332" s="1">
        <v>1330</v>
      </c>
    </row>
    <row r="1333" spans="1:1" x14ac:dyDescent="0.25">
      <c r="A1333" s="1">
        <v>1331</v>
      </c>
    </row>
    <row r="1334" spans="1:1" x14ac:dyDescent="0.25">
      <c r="A1334" s="1">
        <v>1332</v>
      </c>
    </row>
    <row r="1335" spans="1:1" x14ac:dyDescent="0.25">
      <c r="A1335" s="1">
        <v>1333</v>
      </c>
    </row>
    <row r="1336" spans="1:1" x14ac:dyDescent="0.25">
      <c r="A1336" s="1">
        <v>1334</v>
      </c>
    </row>
    <row r="1337" spans="1:1" x14ac:dyDescent="0.25">
      <c r="A1337" s="1">
        <v>1335</v>
      </c>
    </row>
    <row r="1338" spans="1:1" x14ac:dyDescent="0.25">
      <c r="A1338" s="1">
        <v>1336</v>
      </c>
    </row>
    <row r="1339" spans="1:1" x14ac:dyDescent="0.25">
      <c r="A1339" s="1">
        <v>1337</v>
      </c>
    </row>
    <row r="1340" spans="1:1" x14ac:dyDescent="0.25">
      <c r="A1340" s="1">
        <v>1338</v>
      </c>
    </row>
    <row r="1341" spans="1:1" x14ac:dyDescent="0.25">
      <c r="A1341" s="1">
        <v>1339</v>
      </c>
    </row>
    <row r="1342" spans="1:1" x14ac:dyDescent="0.25">
      <c r="A1342" s="1">
        <v>1340</v>
      </c>
    </row>
    <row r="1343" spans="1:1" x14ac:dyDescent="0.25">
      <c r="A1343" s="1">
        <v>1341</v>
      </c>
    </row>
    <row r="1344" spans="1:1" x14ac:dyDescent="0.25">
      <c r="A1344" s="1">
        <v>1342</v>
      </c>
    </row>
    <row r="1345" spans="1:1" x14ac:dyDescent="0.25">
      <c r="A1345" s="1">
        <v>1343</v>
      </c>
    </row>
    <row r="1346" spans="1:1" x14ac:dyDescent="0.25">
      <c r="A1346" s="1">
        <v>1344</v>
      </c>
    </row>
    <row r="1347" spans="1:1" x14ac:dyDescent="0.25">
      <c r="A1347" s="1">
        <v>1345</v>
      </c>
    </row>
    <row r="1348" spans="1:1" x14ac:dyDescent="0.25">
      <c r="A1348" s="1">
        <v>1346</v>
      </c>
    </row>
    <row r="1349" spans="1:1" x14ac:dyDescent="0.25">
      <c r="A1349" s="1">
        <v>1347</v>
      </c>
    </row>
    <row r="1350" spans="1:1" x14ac:dyDescent="0.25">
      <c r="A1350" s="1">
        <v>1348</v>
      </c>
    </row>
    <row r="1351" spans="1:1" x14ac:dyDescent="0.25">
      <c r="A1351" s="1">
        <v>1349</v>
      </c>
    </row>
    <row r="1352" spans="1:1" x14ac:dyDescent="0.25">
      <c r="A1352" s="1">
        <v>1350</v>
      </c>
    </row>
    <row r="1353" spans="1:1" x14ac:dyDescent="0.25">
      <c r="A1353" s="1">
        <v>1351</v>
      </c>
    </row>
    <row r="1354" spans="1:1" x14ac:dyDescent="0.25">
      <c r="A1354" s="1">
        <v>1352</v>
      </c>
    </row>
    <row r="1355" spans="1:1" x14ac:dyDescent="0.25">
      <c r="A1355" s="1">
        <v>1353</v>
      </c>
    </row>
    <row r="1356" spans="1:1" x14ac:dyDescent="0.25">
      <c r="A1356" s="1">
        <v>1354</v>
      </c>
    </row>
    <row r="1357" spans="1:1" x14ac:dyDescent="0.25">
      <c r="A1357" s="1">
        <v>1355</v>
      </c>
    </row>
    <row r="1358" spans="1:1" x14ac:dyDescent="0.25">
      <c r="A1358" s="1">
        <v>1356</v>
      </c>
    </row>
    <row r="1359" spans="1:1" x14ac:dyDescent="0.25">
      <c r="A1359" s="1">
        <v>1357</v>
      </c>
    </row>
    <row r="1360" spans="1:1" x14ac:dyDescent="0.25">
      <c r="A1360" s="1">
        <v>1358</v>
      </c>
    </row>
    <row r="1361" spans="1:1" x14ac:dyDescent="0.25">
      <c r="A1361" s="1">
        <v>1359</v>
      </c>
    </row>
    <row r="1362" spans="1:1" x14ac:dyDescent="0.25">
      <c r="A1362" s="1">
        <v>1360</v>
      </c>
    </row>
    <row r="1363" spans="1:1" x14ac:dyDescent="0.25">
      <c r="A1363" s="1">
        <v>1361</v>
      </c>
    </row>
    <row r="1364" spans="1:1" x14ac:dyDescent="0.25">
      <c r="A1364" s="1">
        <v>1362</v>
      </c>
    </row>
    <row r="1365" spans="1:1" x14ac:dyDescent="0.25">
      <c r="A1365" s="1">
        <v>1363</v>
      </c>
    </row>
    <row r="1366" spans="1:1" x14ac:dyDescent="0.25">
      <c r="A1366" s="1">
        <v>1364</v>
      </c>
    </row>
    <row r="1367" spans="1:1" x14ac:dyDescent="0.25">
      <c r="A1367" s="1">
        <v>1365</v>
      </c>
    </row>
    <row r="1368" spans="1:1" x14ac:dyDescent="0.25">
      <c r="A1368" s="1">
        <v>1366</v>
      </c>
    </row>
    <row r="1369" spans="1:1" x14ac:dyDescent="0.25">
      <c r="A1369" s="1">
        <v>1367</v>
      </c>
    </row>
    <row r="1370" spans="1:1" x14ac:dyDescent="0.25">
      <c r="A1370" s="1">
        <v>1368</v>
      </c>
    </row>
    <row r="1371" spans="1:1" x14ac:dyDescent="0.25">
      <c r="A1371" s="1">
        <v>1369</v>
      </c>
    </row>
    <row r="1372" spans="1:1" x14ac:dyDescent="0.25">
      <c r="A1372" s="1">
        <v>1370</v>
      </c>
    </row>
    <row r="1373" spans="1:1" x14ac:dyDescent="0.25">
      <c r="A1373" s="1">
        <v>1371</v>
      </c>
    </row>
    <row r="1374" spans="1:1" x14ac:dyDescent="0.25">
      <c r="A1374" s="1">
        <v>1372</v>
      </c>
    </row>
    <row r="1375" spans="1:1" x14ac:dyDescent="0.25">
      <c r="A1375" s="1">
        <v>1373</v>
      </c>
    </row>
    <row r="1376" spans="1:1" x14ac:dyDescent="0.25">
      <c r="A1376" s="1">
        <v>1374</v>
      </c>
    </row>
    <row r="1377" spans="1:1" x14ac:dyDescent="0.25">
      <c r="A1377" s="1">
        <v>1375</v>
      </c>
    </row>
    <row r="1378" spans="1:1" x14ac:dyDescent="0.25">
      <c r="A1378" s="1">
        <v>1376</v>
      </c>
    </row>
    <row r="1379" spans="1:1" x14ac:dyDescent="0.25">
      <c r="A1379" s="1">
        <v>1377</v>
      </c>
    </row>
    <row r="1380" spans="1:1" x14ac:dyDescent="0.25">
      <c r="A1380" s="1">
        <v>1378</v>
      </c>
    </row>
    <row r="1381" spans="1:1" x14ac:dyDescent="0.25">
      <c r="A1381" s="1">
        <v>1379</v>
      </c>
    </row>
    <row r="1382" spans="1:1" x14ac:dyDescent="0.25">
      <c r="A1382" s="1">
        <v>1380</v>
      </c>
    </row>
    <row r="1383" spans="1:1" x14ac:dyDescent="0.25">
      <c r="A1383" s="1">
        <v>1381</v>
      </c>
    </row>
    <row r="1384" spans="1:1" x14ac:dyDescent="0.25">
      <c r="A1384" s="1">
        <v>1382</v>
      </c>
    </row>
    <row r="1385" spans="1:1" x14ac:dyDescent="0.25">
      <c r="A1385" s="1">
        <v>1383</v>
      </c>
    </row>
    <row r="1386" spans="1:1" x14ac:dyDescent="0.25">
      <c r="A1386" s="1">
        <v>1384</v>
      </c>
    </row>
    <row r="1387" spans="1:1" x14ac:dyDescent="0.25">
      <c r="A1387" s="1">
        <v>1385</v>
      </c>
    </row>
    <row r="1388" spans="1:1" x14ac:dyDescent="0.25">
      <c r="A1388" s="1">
        <v>1386</v>
      </c>
    </row>
    <row r="1389" spans="1:1" x14ac:dyDescent="0.25">
      <c r="A1389" s="1">
        <v>1387</v>
      </c>
    </row>
    <row r="1390" spans="1:1" x14ac:dyDescent="0.25">
      <c r="A1390" s="1">
        <v>1388</v>
      </c>
    </row>
    <row r="1391" spans="1:1" x14ac:dyDescent="0.25">
      <c r="A1391" s="1">
        <v>1389</v>
      </c>
    </row>
    <row r="1392" spans="1:1" x14ac:dyDescent="0.25">
      <c r="A1392" s="1">
        <v>1390</v>
      </c>
    </row>
    <row r="1393" spans="1:1" x14ac:dyDescent="0.25">
      <c r="A1393" s="1">
        <v>1391</v>
      </c>
    </row>
    <row r="1394" spans="1:1" x14ac:dyDescent="0.25">
      <c r="A1394" s="1">
        <v>1392</v>
      </c>
    </row>
    <row r="1395" spans="1:1" x14ac:dyDescent="0.25">
      <c r="A1395" s="1">
        <v>1393</v>
      </c>
    </row>
    <row r="1396" spans="1:1" x14ac:dyDescent="0.25">
      <c r="A1396" s="1">
        <v>1394</v>
      </c>
    </row>
    <row r="1397" spans="1:1" x14ac:dyDescent="0.25">
      <c r="A1397" s="1">
        <v>1395</v>
      </c>
    </row>
    <row r="1398" spans="1:1" x14ac:dyDescent="0.25">
      <c r="A1398" s="1">
        <v>1396</v>
      </c>
    </row>
    <row r="1399" spans="1:1" x14ac:dyDescent="0.25">
      <c r="A1399" s="1">
        <v>1397</v>
      </c>
    </row>
    <row r="1400" spans="1:1" x14ac:dyDescent="0.25">
      <c r="A1400" s="1">
        <v>1398</v>
      </c>
    </row>
    <row r="1401" spans="1:1" x14ac:dyDescent="0.25">
      <c r="A1401" s="1">
        <v>1399</v>
      </c>
    </row>
    <row r="1402" spans="1:1" x14ac:dyDescent="0.25">
      <c r="A1402" s="1">
        <v>1400</v>
      </c>
    </row>
    <row r="1403" spans="1:1" x14ac:dyDescent="0.25">
      <c r="A1403" s="1">
        <v>1401</v>
      </c>
    </row>
    <row r="1404" spans="1:1" x14ac:dyDescent="0.25">
      <c r="A1404" s="1">
        <v>1402</v>
      </c>
    </row>
    <row r="1405" spans="1:1" x14ac:dyDescent="0.25">
      <c r="A1405" s="1">
        <v>1403</v>
      </c>
    </row>
    <row r="1406" spans="1:1" x14ac:dyDescent="0.25">
      <c r="A1406" s="1">
        <v>1404</v>
      </c>
    </row>
    <row r="1407" spans="1:1" x14ac:dyDescent="0.25">
      <c r="A1407" s="1">
        <v>1405</v>
      </c>
    </row>
    <row r="1408" spans="1:1" x14ac:dyDescent="0.25">
      <c r="A1408" s="1">
        <v>1406</v>
      </c>
    </row>
    <row r="1409" spans="1:1" x14ac:dyDescent="0.25">
      <c r="A1409" s="1">
        <v>1407</v>
      </c>
    </row>
    <row r="1410" spans="1:1" x14ac:dyDescent="0.25">
      <c r="A1410" s="1">
        <v>1408</v>
      </c>
    </row>
    <row r="1411" spans="1:1" x14ac:dyDescent="0.25">
      <c r="A1411" s="1">
        <v>1409</v>
      </c>
    </row>
    <row r="1412" spans="1:1" x14ac:dyDescent="0.25">
      <c r="A1412" s="1">
        <v>1410</v>
      </c>
    </row>
    <row r="1413" spans="1:1" x14ac:dyDescent="0.25">
      <c r="A1413" s="1">
        <v>1411</v>
      </c>
    </row>
    <row r="1414" spans="1:1" x14ac:dyDescent="0.25">
      <c r="A1414" s="1">
        <v>1412</v>
      </c>
    </row>
    <row r="1415" spans="1:1" x14ac:dyDescent="0.25">
      <c r="A1415" s="1">
        <v>1413</v>
      </c>
    </row>
    <row r="1416" spans="1:1" x14ac:dyDescent="0.25">
      <c r="A1416" s="1">
        <v>1414</v>
      </c>
    </row>
    <row r="1417" spans="1:1" x14ac:dyDescent="0.25">
      <c r="A1417" s="1">
        <v>1415</v>
      </c>
    </row>
    <row r="1418" spans="1:1" x14ac:dyDescent="0.25">
      <c r="A1418" s="1">
        <v>1416</v>
      </c>
    </row>
    <row r="1419" spans="1:1" x14ac:dyDescent="0.25">
      <c r="A1419" s="1">
        <v>1417</v>
      </c>
    </row>
    <row r="1420" spans="1:1" x14ac:dyDescent="0.25">
      <c r="A1420" s="1">
        <v>1418</v>
      </c>
    </row>
    <row r="1421" spans="1:1" x14ac:dyDescent="0.25">
      <c r="A1421" s="1">
        <v>1419</v>
      </c>
    </row>
    <row r="1422" spans="1:1" x14ac:dyDescent="0.25">
      <c r="A1422" s="1">
        <v>1420</v>
      </c>
    </row>
    <row r="1423" spans="1:1" x14ac:dyDescent="0.25">
      <c r="A1423" s="1">
        <v>1421</v>
      </c>
    </row>
    <row r="1424" spans="1:1" x14ac:dyDescent="0.25">
      <c r="A1424" s="1">
        <v>1422</v>
      </c>
    </row>
    <row r="1425" spans="1:1" x14ac:dyDescent="0.25">
      <c r="A1425" s="1">
        <v>1423</v>
      </c>
    </row>
    <row r="1426" spans="1:1" x14ac:dyDescent="0.25">
      <c r="A1426" s="1">
        <v>1424</v>
      </c>
    </row>
    <row r="1427" spans="1:1" x14ac:dyDescent="0.25">
      <c r="A1427" s="1">
        <v>1425</v>
      </c>
    </row>
    <row r="1428" spans="1:1" x14ac:dyDescent="0.25">
      <c r="A1428" s="1">
        <v>1426</v>
      </c>
    </row>
    <row r="1429" spans="1:1" x14ac:dyDescent="0.25">
      <c r="A1429" s="1">
        <v>1427</v>
      </c>
    </row>
    <row r="1430" spans="1:1" x14ac:dyDescent="0.25">
      <c r="A1430" s="1">
        <v>1428</v>
      </c>
    </row>
    <row r="1431" spans="1:1" x14ac:dyDescent="0.25">
      <c r="A1431" s="1">
        <v>1429</v>
      </c>
    </row>
    <row r="1432" spans="1:1" x14ac:dyDescent="0.25">
      <c r="A1432" s="1">
        <v>1430</v>
      </c>
    </row>
    <row r="1433" spans="1:1" x14ac:dyDescent="0.25">
      <c r="A1433" s="1">
        <v>1431</v>
      </c>
    </row>
    <row r="1434" spans="1:1" x14ac:dyDescent="0.25">
      <c r="A1434" s="1">
        <v>1432</v>
      </c>
    </row>
    <row r="1435" spans="1:1" x14ac:dyDescent="0.25">
      <c r="A1435" s="1">
        <v>1433</v>
      </c>
    </row>
    <row r="1436" spans="1:1" x14ac:dyDescent="0.25">
      <c r="A1436" s="1">
        <v>1434</v>
      </c>
    </row>
    <row r="1437" spans="1:1" x14ac:dyDescent="0.25">
      <c r="A1437" s="1">
        <v>1435</v>
      </c>
    </row>
    <row r="1438" spans="1:1" x14ac:dyDescent="0.25">
      <c r="A1438" s="1">
        <v>1436</v>
      </c>
    </row>
    <row r="1439" spans="1:1" x14ac:dyDescent="0.25">
      <c r="A1439" s="1">
        <v>1437</v>
      </c>
    </row>
    <row r="1440" spans="1:1" x14ac:dyDescent="0.25">
      <c r="A1440" s="1">
        <v>1438</v>
      </c>
    </row>
    <row r="1441" spans="1:1" x14ac:dyDescent="0.25">
      <c r="A1441" s="1">
        <v>1439</v>
      </c>
    </row>
    <row r="1442" spans="1:1" x14ac:dyDescent="0.25">
      <c r="A1442" s="1">
        <v>1440</v>
      </c>
    </row>
    <row r="1443" spans="1:1" x14ac:dyDescent="0.25">
      <c r="A1443" s="1">
        <v>1441</v>
      </c>
    </row>
    <row r="1444" spans="1:1" x14ac:dyDescent="0.25">
      <c r="A1444" s="1">
        <v>1442</v>
      </c>
    </row>
    <row r="1445" spans="1:1" x14ac:dyDescent="0.25">
      <c r="A1445" s="1">
        <v>1443</v>
      </c>
    </row>
    <row r="1446" spans="1:1" x14ac:dyDescent="0.25">
      <c r="A1446" s="1">
        <v>1444</v>
      </c>
    </row>
    <row r="1447" spans="1:1" x14ac:dyDescent="0.25">
      <c r="A1447" s="1">
        <v>1445</v>
      </c>
    </row>
    <row r="1448" spans="1:1" x14ac:dyDescent="0.25">
      <c r="A1448" s="1">
        <v>1446</v>
      </c>
    </row>
    <row r="1449" spans="1:1" x14ac:dyDescent="0.25">
      <c r="A1449" s="1">
        <v>1447</v>
      </c>
    </row>
    <row r="1450" spans="1:1" x14ac:dyDescent="0.25">
      <c r="A1450" s="1">
        <v>1448</v>
      </c>
    </row>
    <row r="1451" spans="1:1" x14ac:dyDescent="0.25">
      <c r="A1451" s="1">
        <v>1449</v>
      </c>
    </row>
    <row r="1452" spans="1:1" x14ac:dyDescent="0.25">
      <c r="A1452" s="1">
        <v>1450</v>
      </c>
    </row>
    <row r="1453" spans="1:1" x14ac:dyDescent="0.25">
      <c r="A1453" s="1">
        <v>1451</v>
      </c>
    </row>
    <row r="1454" spans="1:1" x14ac:dyDescent="0.25">
      <c r="A1454" s="1">
        <v>1452</v>
      </c>
    </row>
    <row r="1455" spans="1:1" x14ac:dyDescent="0.25">
      <c r="A1455" s="1">
        <v>1453</v>
      </c>
    </row>
    <row r="1456" spans="1:1" x14ac:dyDescent="0.25">
      <c r="A1456" s="1">
        <v>1454</v>
      </c>
    </row>
    <row r="1457" spans="1:1" x14ac:dyDescent="0.25">
      <c r="A1457" s="1">
        <v>1455</v>
      </c>
    </row>
    <row r="1458" spans="1:1" x14ac:dyDescent="0.25">
      <c r="A1458" s="1">
        <v>1456</v>
      </c>
    </row>
    <row r="1459" spans="1:1" x14ac:dyDescent="0.25">
      <c r="A1459" s="1">
        <v>1457</v>
      </c>
    </row>
    <row r="1460" spans="1:1" x14ac:dyDescent="0.25">
      <c r="A1460" s="1">
        <v>1458</v>
      </c>
    </row>
    <row r="1461" spans="1:1" x14ac:dyDescent="0.25">
      <c r="A1461" s="1">
        <v>1459</v>
      </c>
    </row>
    <row r="1462" spans="1:1" x14ac:dyDescent="0.25">
      <c r="A1462" s="1">
        <v>1460</v>
      </c>
    </row>
    <row r="1463" spans="1:1" x14ac:dyDescent="0.25">
      <c r="A1463" s="1">
        <v>1461</v>
      </c>
    </row>
    <row r="1464" spans="1:1" x14ac:dyDescent="0.25">
      <c r="A1464" s="1">
        <v>1462</v>
      </c>
    </row>
    <row r="1465" spans="1:1" x14ac:dyDescent="0.25">
      <c r="A1465" s="1">
        <v>1463</v>
      </c>
    </row>
    <row r="1466" spans="1:1" x14ac:dyDescent="0.25">
      <c r="A1466" s="1">
        <v>1464</v>
      </c>
    </row>
    <row r="1467" spans="1:1" x14ac:dyDescent="0.25">
      <c r="A1467" s="1">
        <v>1465</v>
      </c>
    </row>
    <row r="1468" spans="1:1" x14ac:dyDescent="0.25">
      <c r="A1468" s="1">
        <v>1466</v>
      </c>
    </row>
    <row r="1469" spans="1:1" x14ac:dyDescent="0.25">
      <c r="A1469" s="1">
        <v>1467</v>
      </c>
    </row>
    <row r="1470" spans="1:1" x14ac:dyDescent="0.25">
      <c r="A1470" s="1">
        <v>1468</v>
      </c>
    </row>
    <row r="1471" spans="1:1" x14ac:dyDescent="0.25">
      <c r="A1471" s="1">
        <v>1469</v>
      </c>
    </row>
    <row r="1472" spans="1:1" x14ac:dyDescent="0.25">
      <c r="A1472" s="1">
        <v>1470</v>
      </c>
    </row>
    <row r="1473" spans="1:1" x14ac:dyDescent="0.25">
      <c r="A1473" s="1">
        <v>1471</v>
      </c>
    </row>
    <row r="1474" spans="1:1" x14ac:dyDescent="0.25">
      <c r="A1474" s="1">
        <v>1472</v>
      </c>
    </row>
    <row r="1475" spans="1:1" x14ac:dyDescent="0.25">
      <c r="A1475" s="1">
        <v>1473</v>
      </c>
    </row>
    <row r="1476" spans="1:1" x14ac:dyDescent="0.25">
      <c r="A1476" s="1">
        <v>1474</v>
      </c>
    </row>
    <row r="1477" spans="1:1" x14ac:dyDescent="0.25">
      <c r="A1477" s="1">
        <v>1475</v>
      </c>
    </row>
    <row r="1478" spans="1:1" x14ac:dyDescent="0.25">
      <c r="A1478" s="1">
        <v>1476</v>
      </c>
    </row>
    <row r="1479" spans="1:1" x14ac:dyDescent="0.25">
      <c r="A1479" s="1">
        <v>1477</v>
      </c>
    </row>
    <row r="1480" spans="1:1" x14ac:dyDescent="0.25">
      <c r="A1480" s="1">
        <v>1478</v>
      </c>
    </row>
    <row r="1481" spans="1:1" x14ac:dyDescent="0.25">
      <c r="A1481" s="1">
        <v>1479</v>
      </c>
    </row>
    <row r="1482" spans="1:1" x14ac:dyDescent="0.25">
      <c r="A1482" s="1">
        <v>1480</v>
      </c>
    </row>
    <row r="1483" spans="1:1" x14ac:dyDescent="0.25">
      <c r="A1483" s="1">
        <v>1481</v>
      </c>
    </row>
    <row r="1484" spans="1:1" x14ac:dyDescent="0.25">
      <c r="A1484" s="1">
        <v>1482</v>
      </c>
    </row>
    <row r="1485" spans="1:1" x14ac:dyDescent="0.25">
      <c r="A1485" s="1">
        <v>1483</v>
      </c>
    </row>
    <row r="1486" spans="1:1" x14ac:dyDescent="0.25">
      <c r="A1486" s="1">
        <v>1484</v>
      </c>
    </row>
    <row r="1487" spans="1:1" x14ac:dyDescent="0.25">
      <c r="A1487" s="1">
        <v>1485</v>
      </c>
    </row>
    <row r="1488" spans="1:1" x14ac:dyDescent="0.25">
      <c r="A1488" s="1">
        <v>1486</v>
      </c>
    </row>
    <row r="1489" spans="1:1" x14ac:dyDescent="0.25">
      <c r="A1489" s="1">
        <v>1487</v>
      </c>
    </row>
    <row r="1490" spans="1:1" x14ac:dyDescent="0.25">
      <c r="A1490" s="1">
        <v>1488</v>
      </c>
    </row>
    <row r="1491" spans="1:1" x14ac:dyDescent="0.25">
      <c r="A1491" s="1">
        <v>1489</v>
      </c>
    </row>
    <row r="1492" spans="1:1" x14ac:dyDescent="0.25">
      <c r="A1492" s="1">
        <v>1490</v>
      </c>
    </row>
    <row r="1493" spans="1:1" x14ac:dyDescent="0.25">
      <c r="A1493" s="1">
        <v>1491</v>
      </c>
    </row>
    <row r="1494" spans="1:1" x14ac:dyDescent="0.25">
      <c r="A1494" s="1">
        <v>1492</v>
      </c>
    </row>
    <row r="1495" spans="1:1" x14ac:dyDescent="0.25">
      <c r="A1495" s="1">
        <v>1493</v>
      </c>
    </row>
    <row r="1496" spans="1:1" x14ac:dyDescent="0.25">
      <c r="A1496" s="1">
        <v>1494</v>
      </c>
    </row>
    <row r="1497" spans="1:1" x14ac:dyDescent="0.25">
      <c r="A1497" s="1">
        <v>1495</v>
      </c>
    </row>
    <row r="1498" spans="1:1" x14ac:dyDescent="0.25">
      <c r="A1498" s="1">
        <v>1496</v>
      </c>
    </row>
    <row r="1499" spans="1:1" x14ac:dyDescent="0.25">
      <c r="A1499" s="1">
        <v>1497</v>
      </c>
    </row>
    <row r="1500" spans="1:1" x14ac:dyDescent="0.25">
      <c r="A1500" s="1">
        <v>1498</v>
      </c>
    </row>
    <row r="1501" spans="1:1" x14ac:dyDescent="0.25">
      <c r="A1501" s="1">
        <v>1499</v>
      </c>
    </row>
    <row r="1502" spans="1:1" x14ac:dyDescent="0.25">
      <c r="A1502" s="1">
        <v>1500</v>
      </c>
    </row>
    <row r="1503" spans="1:1" x14ac:dyDescent="0.25">
      <c r="A1503" s="1">
        <v>1501</v>
      </c>
    </row>
    <row r="1504" spans="1:1" x14ac:dyDescent="0.25">
      <c r="A1504" s="1">
        <v>1502</v>
      </c>
    </row>
    <row r="1505" spans="1:1" x14ac:dyDescent="0.25">
      <c r="A1505" s="1">
        <v>1503</v>
      </c>
    </row>
    <row r="1506" spans="1:1" x14ac:dyDescent="0.25">
      <c r="A1506" s="1">
        <v>1504</v>
      </c>
    </row>
    <row r="1507" spans="1:1" x14ac:dyDescent="0.25">
      <c r="A1507" s="1">
        <v>1505</v>
      </c>
    </row>
    <row r="1508" spans="1:1" x14ac:dyDescent="0.25">
      <c r="A1508" s="1">
        <v>1506</v>
      </c>
    </row>
    <row r="1509" spans="1:1" x14ac:dyDescent="0.25">
      <c r="A1509" s="1">
        <v>1507</v>
      </c>
    </row>
    <row r="1510" spans="1:1" x14ac:dyDescent="0.25">
      <c r="A1510" s="1">
        <v>1508</v>
      </c>
    </row>
    <row r="1511" spans="1:1" x14ac:dyDescent="0.25">
      <c r="A1511" s="1">
        <v>1509</v>
      </c>
    </row>
    <row r="1512" spans="1:1" x14ac:dyDescent="0.25">
      <c r="A1512" s="1">
        <v>1510</v>
      </c>
    </row>
    <row r="1513" spans="1:1" x14ac:dyDescent="0.25">
      <c r="A1513" s="1">
        <v>1511</v>
      </c>
    </row>
    <row r="1514" spans="1:1" x14ac:dyDescent="0.25">
      <c r="A1514" s="1">
        <v>1512</v>
      </c>
    </row>
    <row r="1515" spans="1:1" x14ac:dyDescent="0.25">
      <c r="A1515" s="1">
        <v>1513</v>
      </c>
    </row>
    <row r="1516" spans="1:1" x14ac:dyDescent="0.25">
      <c r="A1516" s="1">
        <v>1514</v>
      </c>
    </row>
    <row r="1517" spans="1:1" x14ac:dyDescent="0.25">
      <c r="A1517" s="1">
        <v>1515</v>
      </c>
    </row>
    <row r="1518" spans="1:1" x14ac:dyDescent="0.25">
      <c r="A1518" s="1">
        <v>1516</v>
      </c>
    </row>
    <row r="1519" spans="1:1" x14ac:dyDescent="0.25">
      <c r="A1519" s="1">
        <v>1517</v>
      </c>
    </row>
    <row r="1520" spans="1:1" x14ac:dyDescent="0.25">
      <c r="A1520" s="1">
        <v>1518</v>
      </c>
    </row>
    <row r="1521" spans="1:1" x14ac:dyDescent="0.25">
      <c r="A1521" s="1">
        <v>1519</v>
      </c>
    </row>
    <row r="1522" spans="1:1" x14ac:dyDescent="0.25">
      <c r="A1522" s="1">
        <v>1520</v>
      </c>
    </row>
    <row r="1523" spans="1:1" x14ac:dyDescent="0.25">
      <c r="A1523" s="1">
        <v>1521</v>
      </c>
    </row>
    <row r="1524" spans="1:1" x14ac:dyDescent="0.25">
      <c r="A1524" s="1">
        <v>1522</v>
      </c>
    </row>
    <row r="1525" spans="1:1" x14ac:dyDescent="0.25">
      <c r="A1525" s="1">
        <v>1523</v>
      </c>
    </row>
    <row r="1526" spans="1:1" x14ac:dyDescent="0.25">
      <c r="A1526" s="1">
        <v>1524</v>
      </c>
    </row>
    <row r="1527" spans="1:1" x14ac:dyDescent="0.25">
      <c r="A1527" s="1">
        <v>1525</v>
      </c>
    </row>
    <row r="1528" spans="1:1" x14ac:dyDescent="0.25">
      <c r="A1528" s="1">
        <v>1526</v>
      </c>
    </row>
    <row r="1529" spans="1:1" x14ac:dyDescent="0.25">
      <c r="A1529" s="1">
        <v>1527</v>
      </c>
    </row>
    <row r="1530" spans="1:1" x14ac:dyDescent="0.25">
      <c r="A1530" s="1">
        <v>1528</v>
      </c>
    </row>
    <row r="1531" spans="1:1" x14ac:dyDescent="0.25">
      <c r="A1531" s="1">
        <v>1529</v>
      </c>
    </row>
    <row r="1532" spans="1:1" x14ac:dyDescent="0.25">
      <c r="A1532" s="1">
        <v>1530</v>
      </c>
    </row>
    <row r="1533" spans="1:1" x14ac:dyDescent="0.25">
      <c r="A1533" s="1">
        <v>1531</v>
      </c>
    </row>
    <row r="1534" spans="1:1" x14ac:dyDescent="0.25">
      <c r="A1534" s="1">
        <v>1532</v>
      </c>
    </row>
    <row r="1535" spans="1:1" x14ac:dyDescent="0.25">
      <c r="A1535" s="1">
        <v>1533</v>
      </c>
    </row>
    <row r="1536" spans="1:1" x14ac:dyDescent="0.25">
      <c r="A1536" s="1">
        <v>1534</v>
      </c>
    </row>
    <row r="1537" spans="1:1" x14ac:dyDescent="0.25">
      <c r="A1537" s="1">
        <v>1535</v>
      </c>
    </row>
    <row r="1538" spans="1:1" x14ac:dyDescent="0.25">
      <c r="A1538" s="1">
        <v>1536</v>
      </c>
    </row>
    <row r="1539" spans="1:1" x14ac:dyDescent="0.25">
      <c r="A1539" s="1">
        <v>1537</v>
      </c>
    </row>
    <row r="1540" spans="1:1" x14ac:dyDescent="0.25">
      <c r="A1540" s="1">
        <v>1538</v>
      </c>
    </row>
    <row r="1541" spans="1:1" x14ac:dyDescent="0.25">
      <c r="A1541" s="1">
        <v>1539</v>
      </c>
    </row>
    <row r="1542" spans="1:1" x14ac:dyDescent="0.25">
      <c r="A1542" s="1">
        <v>1540</v>
      </c>
    </row>
    <row r="1543" spans="1:1" x14ac:dyDescent="0.25">
      <c r="A1543" s="1">
        <v>1541</v>
      </c>
    </row>
    <row r="1544" spans="1:1" x14ac:dyDescent="0.25">
      <c r="A1544" s="1">
        <v>1542</v>
      </c>
    </row>
    <row r="1545" spans="1:1" x14ac:dyDescent="0.25">
      <c r="A1545" s="1">
        <v>1543</v>
      </c>
    </row>
    <row r="1546" spans="1:1" x14ac:dyDescent="0.25">
      <c r="A1546" s="1">
        <v>1544</v>
      </c>
    </row>
    <row r="1547" spans="1:1" x14ac:dyDescent="0.25">
      <c r="A1547" s="1">
        <v>1545</v>
      </c>
    </row>
    <row r="1548" spans="1:1" x14ac:dyDescent="0.25">
      <c r="A1548" s="1">
        <v>1546</v>
      </c>
    </row>
    <row r="1549" spans="1:1" x14ac:dyDescent="0.25">
      <c r="A1549" s="1">
        <v>1547</v>
      </c>
    </row>
    <row r="1550" spans="1:1" x14ac:dyDescent="0.25">
      <c r="A1550" s="1">
        <v>1548</v>
      </c>
    </row>
    <row r="1551" spans="1:1" x14ac:dyDescent="0.25">
      <c r="A1551" s="1">
        <v>1549</v>
      </c>
    </row>
    <row r="1552" spans="1:1" x14ac:dyDescent="0.25">
      <c r="A1552" s="1">
        <v>1550</v>
      </c>
    </row>
    <row r="1553" spans="1:1" x14ac:dyDescent="0.25">
      <c r="A1553" s="1">
        <v>1551</v>
      </c>
    </row>
    <row r="1554" spans="1:1" x14ac:dyDescent="0.25">
      <c r="A1554" s="1">
        <v>1552</v>
      </c>
    </row>
    <row r="1555" spans="1:1" x14ac:dyDescent="0.25">
      <c r="A1555" s="1">
        <v>1553</v>
      </c>
    </row>
    <row r="1556" spans="1:1" x14ac:dyDescent="0.25">
      <c r="A1556" s="1">
        <v>1554</v>
      </c>
    </row>
    <row r="1557" spans="1:1" x14ac:dyDescent="0.25">
      <c r="A1557" s="1">
        <v>1555</v>
      </c>
    </row>
    <row r="1558" spans="1:1" x14ac:dyDescent="0.25">
      <c r="A1558" s="1">
        <v>1556</v>
      </c>
    </row>
    <row r="1559" spans="1:1" x14ac:dyDescent="0.25">
      <c r="A1559" s="1">
        <v>1557</v>
      </c>
    </row>
    <row r="1560" spans="1:1" x14ac:dyDescent="0.25">
      <c r="A1560" s="1">
        <v>1558</v>
      </c>
    </row>
    <row r="1561" spans="1:1" x14ac:dyDescent="0.25">
      <c r="A1561" s="1">
        <v>1559</v>
      </c>
    </row>
    <row r="1562" spans="1:1" x14ac:dyDescent="0.25">
      <c r="A1562" s="1">
        <v>1560</v>
      </c>
    </row>
    <row r="1563" spans="1:1" x14ac:dyDescent="0.25">
      <c r="A1563" s="1">
        <v>1561</v>
      </c>
    </row>
    <row r="1564" spans="1:1" x14ac:dyDescent="0.25">
      <c r="A1564" s="1">
        <v>1562</v>
      </c>
    </row>
    <row r="1565" spans="1:1" x14ac:dyDescent="0.25">
      <c r="A1565" s="1">
        <v>1563</v>
      </c>
    </row>
    <row r="1566" spans="1:1" x14ac:dyDescent="0.25">
      <c r="A1566" s="1">
        <v>1564</v>
      </c>
    </row>
    <row r="1567" spans="1:1" x14ac:dyDescent="0.25">
      <c r="A1567" s="1">
        <v>1565</v>
      </c>
    </row>
    <row r="1568" spans="1:1" x14ac:dyDescent="0.25">
      <c r="A1568" s="1">
        <v>1566</v>
      </c>
    </row>
    <row r="1569" spans="1:1" x14ac:dyDescent="0.25">
      <c r="A1569" s="1">
        <v>1567</v>
      </c>
    </row>
    <row r="1570" spans="1:1" x14ac:dyDescent="0.25">
      <c r="A1570" s="1">
        <v>1568</v>
      </c>
    </row>
    <row r="1571" spans="1:1" x14ac:dyDescent="0.25">
      <c r="A1571" s="1">
        <v>1569</v>
      </c>
    </row>
    <row r="1572" spans="1:1" x14ac:dyDescent="0.25">
      <c r="A1572" s="1">
        <v>1570</v>
      </c>
    </row>
    <row r="1573" spans="1:1" x14ac:dyDescent="0.25">
      <c r="A1573" s="1">
        <v>1571</v>
      </c>
    </row>
    <row r="1574" spans="1:1" x14ac:dyDescent="0.25">
      <c r="A1574" s="1">
        <v>1572</v>
      </c>
    </row>
    <row r="1575" spans="1:1" x14ac:dyDescent="0.25">
      <c r="A1575" s="1">
        <v>1573</v>
      </c>
    </row>
    <row r="1576" spans="1:1" x14ac:dyDescent="0.25">
      <c r="A1576" s="1">
        <v>1574</v>
      </c>
    </row>
    <row r="1577" spans="1:1" x14ac:dyDescent="0.25">
      <c r="A1577" s="1">
        <v>1575</v>
      </c>
    </row>
    <row r="1578" spans="1:1" x14ac:dyDescent="0.25">
      <c r="A1578" s="1">
        <v>1576</v>
      </c>
    </row>
    <row r="1579" spans="1:1" x14ac:dyDescent="0.25">
      <c r="A1579" s="1">
        <v>1577</v>
      </c>
    </row>
    <row r="1580" spans="1:1" x14ac:dyDescent="0.25">
      <c r="A1580" s="1">
        <v>1578</v>
      </c>
    </row>
    <row r="1581" spans="1:1" x14ac:dyDescent="0.25">
      <c r="A1581" s="1">
        <v>1579</v>
      </c>
    </row>
    <row r="1582" spans="1:1" x14ac:dyDescent="0.25">
      <c r="A1582" s="1">
        <v>1580</v>
      </c>
    </row>
    <row r="1583" spans="1:1" x14ac:dyDescent="0.25">
      <c r="A1583" s="1">
        <v>1581</v>
      </c>
    </row>
    <row r="1584" spans="1:1" x14ac:dyDescent="0.25">
      <c r="A1584" s="1">
        <v>1582</v>
      </c>
    </row>
    <row r="1585" spans="1:1" x14ac:dyDescent="0.25">
      <c r="A1585" s="1">
        <v>1583</v>
      </c>
    </row>
    <row r="1586" spans="1:1" x14ac:dyDescent="0.25">
      <c r="A1586" s="1">
        <v>1584</v>
      </c>
    </row>
    <row r="1587" spans="1:1" x14ac:dyDescent="0.25">
      <c r="A1587" s="1">
        <v>1585</v>
      </c>
    </row>
    <row r="1588" spans="1:1" x14ac:dyDescent="0.25">
      <c r="A1588" s="1">
        <v>1586</v>
      </c>
    </row>
    <row r="1589" spans="1:1" x14ac:dyDescent="0.25">
      <c r="A1589" s="1">
        <v>1587</v>
      </c>
    </row>
    <row r="1590" spans="1:1" x14ac:dyDescent="0.25">
      <c r="A1590" s="1">
        <v>1588</v>
      </c>
    </row>
    <row r="1591" spans="1:1" x14ac:dyDescent="0.25">
      <c r="A1591" s="1">
        <v>1589</v>
      </c>
    </row>
    <row r="1592" spans="1:1" x14ac:dyDescent="0.25">
      <c r="A1592" s="1">
        <v>1590</v>
      </c>
    </row>
    <row r="1593" spans="1:1" x14ac:dyDescent="0.25">
      <c r="A1593" s="1">
        <v>1591</v>
      </c>
    </row>
    <row r="1594" spans="1:1" x14ac:dyDescent="0.25">
      <c r="A1594" s="1">
        <v>1592</v>
      </c>
    </row>
    <row r="1595" spans="1:1" x14ac:dyDescent="0.25">
      <c r="A1595" s="1">
        <v>1593</v>
      </c>
    </row>
    <row r="1596" spans="1:1" x14ac:dyDescent="0.25">
      <c r="A1596" s="1">
        <v>1594</v>
      </c>
    </row>
    <row r="1597" spans="1:1" x14ac:dyDescent="0.25">
      <c r="A1597" s="1">
        <v>1595</v>
      </c>
    </row>
    <row r="1598" spans="1:1" x14ac:dyDescent="0.25">
      <c r="A1598" s="1">
        <v>1596</v>
      </c>
    </row>
    <row r="1599" spans="1:1" x14ac:dyDescent="0.25">
      <c r="A1599" s="1">
        <v>1597</v>
      </c>
    </row>
    <row r="1600" spans="1:1" x14ac:dyDescent="0.25">
      <c r="A1600" s="1">
        <v>1598</v>
      </c>
    </row>
    <row r="1601" spans="1:1" x14ac:dyDescent="0.25">
      <c r="A1601" s="1">
        <v>1599</v>
      </c>
    </row>
    <row r="1602" spans="1:1" x14ac:dyDescent="0.25">
      <c r="A1602" s="1">
        <v>1600</v>
      </c>
    </row>
    <row r="1603" spans="1:1" x14ac:dyDescent="0.25">
      <c r="A1603" s="1">
        <v>1601</v>
      </c>
    </row>
    <row r="1604" spans="1:1" x14ac:dyDescent="0.25">
      <c r="A1604" s="1">
        <v>1602</v>
      </c>
    </row>
    <row r="1605" spans="1:1" x14ac:dyDescent="0.25">
      <c r="A1605" s="1">
        <v>1603</v>
      </c>
    </row>
    <row r="1606" spans="1:1" x14ac:dyDescent="0.25">
      <c r="A1606" s="1">
        <v>1604</v>
      </c>
    </row>
    <row r="1607" spans="1:1" x14ac:dyDescent="0.25">
      <c r="A1607" s="1">
        <v>1605</v>
      </c>
    </row>
    <row r="1608" spans="1:1" x14ac:dyDescent="0.25">
      <c r="A1608" s="1">
        <v>1606</v>
      </c>
    </row>
    <row r="1609" spans="1:1" x14ac:dyDescent="0.25">
      <c r="A1609" s="1">
        <v>1607</v>
      </c>
    </row>
    <row r="1610" spans="1:1" x14ac:dyDescent="0.25">
      <c r="A1610" s="1">
        <v>1608</v>
      </c>
    </row>
    <row r="1611" spans="1:1" x14ac:dyDescent="0.25">
      <c r="A1611" s="1">
        <v>1609</v>
      </c>
    </row>
    <row r="1612" spans="1:1" x14ac:dyDescent="0.25">
      <c r="A1612" s="1">
        <v>1610</v>
      </c>
    </row>
    <row r="1613" spans="1:1" x14ac:dyDescent="0.25">
      <c r="A1613" s="1">
        <v>1611</v>
      </c>
    </row>
    <row r="1614" spans="1:1" x14ac:dyDescent="0.25">
      <c r="A1614" s="1">
        <v>1612</v>
      </c>
    </row>
    <row r="1615" spans="1:1" x14ac:dyDescent="0.25">
      <c r="A1615" s="1">
        <v>1613</v>
      </c>
    </row>
    <row r="1616" spans="1:1" x14ac:dyDescent="0.25">
      <c r="A1616" s="1">
        <v>1614</v>
      </c>
    </row>
    <row r="1617" spans="1:1" x14ac:dyDescent="0.25">
      <c r="A1617" s="1">
        <v>1615</v>
      </c>
    </row>
    <row r="1618" spans="1:1" x14ac:dyDescent="0.25">
      <c r="A1618" s="1">
        <v>1616</v>
      </c>
    </row>
    <row r="1619" spans="1:1" x14ac:dyDescent="0.25">
      <c r="A1619" s="1">
        <v>1617</v>
      </c>
    </row>
    <row r="1620" spans="1:1" x14ac:dyDescent="0.25">
      <c r="A1620" s="1">
        <v>1618</v>
      </c>
    </row>
    <row r="1621" spans="1:1" x14ac:dyDescent="0.25">
      <c r="A1621" s="1">
        <v>1619</v>
      </c>
    </row>
    <row r="1622" spans="1:1" x14ac:dyDescent="0.25">
      <c r="A1622" s="1">
        <v>1620</v>
      </c>
    </row>
    <row r="1623" spans="1:1" x14ac:dyDescent="0.25">
      <c r="A1623" s="1">
        <v>1621</v>
      </c>
    </row>
    <row r="1624" spans="1:1" x14ac:dyDescent="0.25">
      <c r="A1624" s="1">
        <v>1622</v>
      </c>
    </row>
    <row r="1625" spans="1:1" x14ac:dyDescent="0.25">
      <c r="A1625" s="1">
        <v>1623</v>
      </c>
    </row>
    <row r="1626" spans="1:1" x14ac:dyDescent="0.25">
      <c r="A1626" s="1">
        <v>1624</v>
      </c>
    </row>
    <row r="1627" spans="1:1" x14ac:dyDescent="0.25">
      <c r="A1627" s="1">
        <v>1625</v>
      </c>
    </row>
    <row r="1628" spans="1:1" x14ac:dyDescent="0.25">
      <c r="A1628" s="1">
        <v>1626</v>
      </c>
    </row>
    <row r="1629" spans="1:1" x14ac:dyDescent="0.25">
      <c r="A1629" s="1">
        <v>1627</v>
      </c>
    </row>
    <row r="1630" spans="1:1" x14ac:dyDescent="0.25">
      <c r="A1630" s="1">
        <v>1628</v>
      </c>
    </row>
    <row r="1631" spans="1:1" x14ac:dyDescent="0.25">
      <c r="A1631" s="1">
        <v>1629</v>
      </c>
    </row>
    <row r="1632" spans="1:1" x14ac:dyDescent="0.25">
      <c r="A1632" s="1">
        <v>1630</v>
      </c>
    </row>
    <row r="1633" spans="1:1" x14ac:dyDescent="0.25">
      <c r="A1633" s="1">
        <v>1631</v>
      </c>
    </row>
    <row r="1634" spans="1:1" x14ac:dyDescent="0.25">
      <c r="A1634" s="1">
        <v>1632</v>
      </c>
    </row>
    <row r="1635" spans="1:1" x14ac:dyDescent="0.25">
      <c r="A1635" s="1">
        <v>1633</v>
      </c>
    </row>
    <row r="1636" spans="1:1" x14ac:dyDescent="0.25">
      <c r="A1636" s="1">
        <v>1634</v>
      </c>
    </row>
    <row r="1637" spans="1:1" x14ac:dyDescent="0.25">
      <c r="A1637" s="1">
        <v>1635</v>
      </c>
    </row>
    <row r="1638" spans="1:1" x14ac:dyDescent="0.25">
      <c r="A1638" s="1">
        <v>1636</v>
      </c>
    </row>
    <row r="1639" spans="1:1" x14ac:dyDescent="0.25">
      <c r="A1639" s="1">
        <v>1637</v>
      </c>
    </row>
    <row r="1640" spans="1:1" x14ac:dyDescent="0.25">
      <c r="A1640" s="1">
        <v>1638</v>
      </c>
    </row>
    <row r="1641" spans="1:1" x14ac:dyDescent="0.25">
      <c r="A1641" s="1">
        <v>1639</v>
      </c>
    </row>
    <row r="1642" spans="1:1" x14ac:dyDescent="0.25">
      <c r="A1642" s="1">
        <v>1640</v>
      </c>
    </row>
    <row r="1643" spans="1:1" x14ac:dyDescent="0.25">
      <c r="A1643" s="1">
        <v>1641</v>
      </c>
    </row>
    <row r="1644" spans="1:1" x14ac:dyDescent="0.25">
      <c r="A1644" s="1">
        <v>1642</v>
      </c>
    </row>
    <row r="1645" spans="1:1" x14ac:dyDescent="0.25">
      <c r="A1645" s="1">
        <v>1643</v>
      </c>
    </row>
    <row r="1646" spans="1:1" x14ac:dyDescent="0.25">
      <c r="A1646" s="1">
        <v>1644</v>
      </c>
    </row>
    <row r="1647" spans="1:1" x14ac:dyDescent="0.25">
      <c r="A1647" s="1">
        <v>1645</v>
      </c>
    </row>
    <row r="1648" spans="1:1" x14ac:dyDescent="0.25">
      <c r="A1648" s="1">
        <v>1646</v>
      </c>
    </row>
    <row r="1649" spans="1:1" x14ac:dyDescent="0.25">
      <c r="A1649" s="1">
        <v>1647</v>
      </c>
    </row>
    <row r="1650" spans="1:1" x14ac:dyDescent="0.25">
      <c r="A1650" s="1">
        <v>1648</v>
      </c>
    </row>
    <row r="1651" spans="1:1" x14ac:dyDescent="0.25">
      <c r="A1651" s="1">
        <v>1649</v>
      </c>
    </row>
    <row r="1652" spans="1:1" x14ac:dyDescent="0.25">
      <c r="A1652" s="1">
        <v>1650</v>
      </c>
    </row>
    <row r="1653" spans="1:1" x14ac:dyDescent="0.25">
      <c r="A1653" s="1">
        <v>1651</v>
      </c>
    </row>
    <row r="1654" spans="1:1" x14ac:dyDescent="0.25">
      <c r="A1654" s="1">
        <v>1652</v>
      </c>
    </row>
    <row r="1655" spans="1:1" x14ac:dyDescent="0.25">
      <c r="A1655" s="1">
        <v>1653</v>
      </c>
    </row>
    <row r="1656" spans="1:1" x14ac:dyDescent="0.25">
      <c r="A1656" s="1">
        <v>1654</v>
      </c>
    </row>
    <row r="1657" spans="1:1" x14ac:dyDescent="0.25">
      <c r="A1657" s="1">
        <v>1655</v>
      </c>
    </row>
    <row r="1658" spans="1:1" x14ac:dyDescent="0.25">
      <c r="A1658" s="1">
        <v>1656</v>
      </c>
    </row>
    <row r="1659" spans="1:1" x14ac:dyDescent="0.25">
      <c r="A1659" s="1">
        <v>1657</v>
      </c>
    </row>
    <row r="1660" spans="1:1" x14ac:dyDescent="0.25">
      <c r="A1660" s="1">
        <v>1658</v>
      </c>
    </row>
    <row r="1661" spans="1:1" x14ac:dyDescent="0.25">
      <c r="A1661" s="1">
        <v>1659</v>
      </c>
    </row>
    <row r="1662" spans="1:1" x14ac:dyDescent="0.25">
      <c r="A1662" s="1">
        <v>1660</v>
      </c>
    </row>
    <row r="1663" spans="1:1" x14ac:dyDescent="0.25">
      <c r="A1663" s="1">
        <v>1661</v>
      </c>
    </row>
    <row r="1664" spans="1:1" x14ac:dyDescent="0.25">
      <c r="A1664" s="1">
        <v>1662</v>
      </c>
    </row>
    <row r="1665" spans="1:1" x14ac:dyDescent="0.25">
      <c r="A1665" s="1">
        <v>1663</v>
      </c>
    </row>
    <row r="1666" spans="1:1" x14ac:dyDescent="0.25">
      <c r="A1666" s="1">
        <v>1664</v>
      </c>
    </row>
    <row r="1667" spans="1:1" x14ac:dyDescent="0.25">
      <c r="A1667" s="1">
        <v>1665</v>
      </c>
    </row>
    <row r="1668" spans="1:1" x14ac:dyDescent="0.25">
      <c r="A1668" s="1">
        <v>1666</v>
      </c>
    </row>
    <row r="1669" spans="1:1" x14ac:dyDescent="0.25">
      <c r="A1669" s="1">
        <v>1667</v>
      </c>
    </row>
    <row r="1670" spans="1:1" x14ac:dyDescent="0.25">
      <c r="A1670" s="1">
        <v>1668</v>
      </c>
    </row>
    <row r="1671" spans="1:1" x14ac:dyDescent="0.25">
      <c r="A1671" s="1">
        <v>1669</v>
      </c>
    </row>
    <row r="1672" spans="1:1" x14ac:dyDescent="0.25">
      <c r="A1672" s="1">
        <v>1670</v>
      </c>
    </row>
    <row r="1673" spans="1:1" x14ac:dyDescent="0.25">
      <c r="A1673" s="1">
        <v>1671</v>
      </c>
    </row>
    <row r="1674" spans="1:1" x14ac:dyDescent="0.25">
      <c r="A1674" s="1">
        <v>1672</v>
      </c>
    </row>
    <row r="1675" spans="1:1" x14ac:dyDescent="0.25">
      <c r="A1675" s="1">
        <v>1673</v>
      </c>
    </row>
    <row r="1676" spans="1:1" x14ac:dyDescent="0.25">
      <c r="A1676" s="1">
        <v>1674</v>
      </c>
    </row>
    <row r="1677" spans="1:1" x14ac:dyDescent="0.25">
      <c r="A1677" s="1">
        <v>1675</v>
      </c>
    </row>
    <row r="1678" spans="1:1" x14ac:dyDescent="0.25">
      <c r="A1678" s="1">
        <v>1676</v>
      </c>
    </row>
    <row r="1679" spans="1:1" x14ac:dyDescent="0.25">
      <c r="A1679" s="1">
        <v>1677</v>
      </c>
    </row>
    <row r="1680" spans="1:1" x14ac:dyDescent="0.25">
      <c r="A1680" s="1">
        <v>1678</v>
      </c>
    </row>
    <row r="1681" spans="1:1" x14ac:dyDescent="0.25">
      <c r="A1681" s="1">
        <v>1679</v>
      </c>
    </row>
    <row r="1682" spans="1:1" x14ac:dyDescent="0.25">
      <c r="A1682" s="1">
        <v>1680</v>
      </c>
    </row>
    <row r="1683" spans="1:1" x14ac:dyDescent="0.25">
      <c r="A1683" s="1">
        <v>1681</v>
      </c>
    </row>
    <row r="1684" spans="1:1" x14ac:dyDescent="0.25">
      <c r="A1684" s="1">
        <v>1682</v>
      </c>
    </row>
    <row r="1685" spans="1:1" x14ac:dyDescent="0.25">
      <c r="A1685" s="1">
        <v>1683</v>
      </c>
    </row>
    <row r="1686" spans="1:1" x14ac:dyDescent="0.25">
      <c r="A1686" s="1">
        <v>1684</v>
      </c>
    </row>
    <row r="1687" spans="1:1" x14ac:dyDescent="0.25">
      <c r="A1687" s="1">
        <v>1685</v>
      </c>
    </row>
    <row r="1688" spans="1:1" x14ac:dyDescent="0.25">
      <c r="A1688" s="1">
        <v>1686</v>
      </c>
    </row>
    <row r="1689" spans="1:1" x14ac:dyDescent="0.25">
      <c r="A1689" s="1">
        <v>1687</v>
      </c>
    </row>
    <row r="1690" spans="1:1" x14ac:dyDescent="0.25">
      <c r="A1690" s="1">
        <v>1688</v>
      </c>
    </row>
    <row r="1691" spans="1:1" x14ac:dyDescent="0.25">
      <c r="A1691" s="1">
        <v>1689</v>
      </c>
    </row>
    <row r="1692" spans="1:1" x14ac:dyDescent="0.25">
      <c r="A1692" s="1">
        <v>1690</v>
      </c>
    </row>
    <row r="1693" spans="1:1" x14ac:dyDescent="0.25">
      <c r="A1693" s="1">
        <v>1691</v>
      </c>
    </row>
    <row r="1694" spans="1:1" x14ac:dyDescent="0.25">
      <c r="A1694" s="1">
        <v>1692</v>
      </c>
    </row>
    <row r="1695" spans="1:1" x14ac:dyDescent="0.25">
      <c r="A1695" s="1">
        <v>1693</v>
      </c>
    </row>
    <row r="1696" spans="1:1" x14ac:dyDescent="0.25">
      <c r="A1696" s="1">
        <v>1694</v>
      </c>
    </row>
    <row r="1697" spans="1:1" x14ac:dyDescent="0.25">
      <c r="A1697" s="1">
        <v>1695</v>
      </c>
    </row>
    <row r="1698" spans="1:1" x14ac:dyDescent="0.25">
      <c r="A1698" s="1">
        <v>1696</v>
      </c>
    </row>
    <row r="1699" spans="1:1" x14ac:dyDescent="0.25">
      <c r="A1699" s="1">
        <v>1697</v>
      </c>
    </row>
    <row r="1700" spans="1:1" x14ac:dyDescent="0.25">
      <c r="A1700" s="1">
        <v>1698</v>
      </c>
    </row>
    <row r="1701" spans="1:1" x14ac:dyDescent="0.25">
      <c r="A1701" s="1">
        <v>1699</v>
      </c>
    </row>
    <row r="1702" spans="1:1" x14ac:dyDescent="0.25">
      <c r="A1702" s="1">
        <v>1700</v>
      </c>
    </row>
    <row r="1703" spans="1:1" x14ac:dyDescent="0.25">
      <c r="A1703" s="1">
        <v>1701</v>
      </c>
    </row>
    <row r="1704" spans="1:1" x14ac:dyDescent="0.25">
      <c r="A1704" s="1">
        <v>1702</v>
      </c>
    </row>
    <row r="1705" spans="1:1" x14ac:dyDescent="0.25">
      <c r="A1705" s="1">
        <v>1703</v>
      </c>
    </row>
    <row r="1706" spans="1:1" x14ac:dyDescent="0.25">
      <c r="A1706" s="1">
        <v>1704</v>
      </c>
    </row>
    <row r="1707" spans="1:1" x14ac:dyDescent="0.25">
      <c r="A1707" s="1">
        <v>1705</v>
      </c>
    </row>
    <row r="1708" spans="1:1" x14ac:dyDescent="0.25">
      <c r="A1708" s="1">
        <v>1706</v>
      </c>
    </row>
    <row r="1709" spans="1:1" x14ac:dyDescent="0.25">
      <c r="A1709" s="1">
        <v>1707</v>
      </c>
    </row>
    <row r="1710" spans="1:1" x14ac:dyDescent="0.25">
      <c r="A1710" s="1">
        <v>1708</v>
      </c>
    </row>
    <row r="1711" spans="1:1" x14ac:dyDescent="0.25">
      <c r="A1711" s="1">
        <v>1709</v>
      </c>
    </row>
    <row r="1712" spans="1:1" x14ac:dyDescent="0.25">
      <c r="A1712" s="1">
        <v>1710</v>
      </c>
    </row>
    <row r="1713" spans="1:1" x14ac:dyDescent="0.25">
      <c r="A1713" s="1">
        <v>1711</v>
      </c>
    </row>
    <row r="1714" spans="1:1" x14ac:dyDescent="0.25">
      <c r="A1714" s="1">
        <v>1712</v>
      </c>
    </row>
    <row r="1715" spans="1:1" x14ac:dyDescent="0.25">
      <c r="A1715" s="1">
        <v>1713</v>
      </c>
    </row>
    <row r="1716" spans="1:1" x14ac:dyDescent="0.25">
      <c r="A1716" s="1">
        <v>1714</v>
      </c>
    </row>
    <row r="1717" spans="1:1" x14ac:dyDescent="0.25">
      <c r="A1717" s="1">
        <v>1715</v>
      </c>
    </row>
    <row r="1718" spans="1:1" x14ac:dyDescent="0.25">
      <c r="A1718" s="1">
        <v>1716</v>
      </c>
    </row>
    <row r="1719" spans="1:1" x14ac:dyDescent="0.25">
      <c r="A1719" s="1">
        <v>1717</v>
      </c>
    </row>
    <row r="1720" spans="1:1" x14ac:dyDescent="0.25">
      <c r="A1720" s="1">
        <v>1718</v>
      </c>
    </row>
    <row r="1721" spans="1:1" x14ac:dyDescent="0.25">
      <c r="A1721" s="1">
        <v>1719</v>
      </c>
    </row>
    <row r="1722" spans="1:1" x14ac:dyDescent="0.25">
      <c r="A1722" s="1">
        <v>1720</v>
      </c>
    </row>
    <row r="1723" spans="1:1" x14ac:dyDescent="0.25">
      <c r="A1723" s="1">
        <v>1721</v>
      </c>
    </row>
    <row r="1724" spans="1:1" x14ac:dyDescent="0.25">
      <c r="A1724" s="1">
        <v>1722</v>
      </c>
    </row>
    <row r="1725" spans="1:1" x14ac:dyDescent="0.25">
      <c r="A1725" s="1">
        <v>1723</v>
      </c>
    </row>
    <row r="1726" spans="1:1" x14ac:dyDescent="0.25">
      <c r="A1726" s="1">
        <v>1724</v>
      </c>
    </row>
    <row r="1727" spans="1:1" x14ac:dyDescent="0.25">
      <c r="A1727" s="1">
        <v>1725</v>
      </c>
    </row>
    <row r="1728" spans="1:1" x14ac:dyDescent="0.25">
      <c r="A1728" s="1">
        <v>1726</v>
      </c>
    </row>
    <row r="1729" spans="1:1" x14ac:dyDescent="0.25">
      <c r="A1729" s="1">
        <v>1727</v>
      </c>
    </row>
    <row r="1730" spans="1:1" x14ac:dyDescent="0.25">
      <c r="A1730" s="1">
        <v>1728</v>
      </c>
    </row>
    <row r="1731" spans="1:1" x14ac:dyDescent="0.25">
      <c r="A1731" s="1">
        <v>1729</v>
      </c>
    </row>
    <row r="1732" spans="1:1" x14ac:dyDescent="0.25">
      <c r="A1732" s="1">
        <v>1730</v>
      </c>
    </row>
    <row r="1733" spans="1:1" x14ac:dyDescent="0.25">
      <c r="A1733" s="1">
        <v>1731</v>
      </c>
    </row>
    <row r="1734" spans="1:1" x14ac:dyDescent="0.25">
      <c r="A1734" s="1">
        <v>1732</v>
      </c>
    </row>
    <row r="1735" spans="1:1" x14ac:dyDescent="0.25">
      <c r="A1735" s="1">
        <v>1733</v>
      </c>
    </row>
    <row r="1736" spans="1:1" x14ac:dyDescent="0.25">
      <c r="A1736" s="1">
        <v>1734</v>
      </c>
    </row>
    <row r="1737" spans="1:1" x14ac:dyDescent="0.25">
      <c r="A1737" s="1">
        <v>1735</v>
      </c>
    </row>
    <row r="1738" spans="1:1" x14ac:dyDescent="0.25">
      <c r="A1738" s="1">
        <v>1736</v>
      </c>
    </row>
    <row r="1739" spans="1:1" x14ac:dyDescent="0.25">
      <c r="A1739" s="1">
        <v>1737</v>
      </c>
    </row>
    <row r="1740" spans="1:1" x14ac:dyDescent="0.25">
      <c r="A1740" s="1">
        <v>1738</v>
      </c>
    </row>
    <row r="1741" spans="1:1" x14ac:dyDescent="0.25">
      <c r="A1741" s="1">
        <v>1739</v>
      </c>
    </row>
    <row r="1742" spans="1:1" x14ac:dyDescent="0.25">
      <c r="A1742" s="1">
        <v>1740</v>
      </c>
    </row>
    <row r="1743" spans="1:1" x14ac:dyDescent="0.25">
      <c r="A1743" s="1">
        <v>1741</v>
      </c>
    </row>
    <row r="1744" spans="1:1" x14ac:dyDescent="0.25">
      <c r="A1744" s="1">
        <v>1742</v>
      </c>
    </row>
    <row r="1745" spans="1:1" x14ac:dyDescent="0.25">
      <c r="A1745" s="1">
        <v>1743</v>
      </c>
    </row>
    <row r="1746" spans="1:1" x14ac:dyDescent="0.25">
      <c r="A1746" s="1">
        <v>1744</v>
      </c>
    </row>
    <row r="1747" spans="1:1" x14ac:dyDescent="0.25">
      <c r="A1747" s="1">
        <v>1745</v>
      </c>
    </row>
    <row r="1748" spans="1:1" x14ac:dyDescent="0.25">
      <c r="A1748" s="1">
        <v>1746</v>
      </c>
    </row>
    <row r="1749" spans="1:1" x14ac:dyDescent="0.25">
      <c r="A1749" s="1">
        <v>1747</v>
      </c>
    </row>
    <row r="1750" spans="1:1" x14ac:dyDescent="0.25">
      <c r="A1750" s="1">
        <v>1748</v>
      </c>
    </row>
    <row r="1751" spans="1:1" x14ac:dyDescent="0.25">
      <c r="A1751" s="1">
        <v>1749</v>
      </c>
    </row>
    <row r="1752" spans="1:1" x14ac:dyDescent="0.25">
      <c r="A1752" s="1">
        <v>1750</v>
      </c>
    </row>
    <row r="1753" spans="1:1" x14ac:dyDescent="0.25">
      <c r="A1753" s="1">
        <v>1751</v>
      </c>
    </row>
    <row r="1754" spans="1:1" x14ac:dyDescent="0.25">
      <c r="A1754" s="1">
        <v>1752</v>
      </c>
    </row>
    <row r="1755" spans="1:1" x14ac:dyDescent="0.25">
      <c r="A1755" s="1">
        <v>1753</v>
      </c>
    </row>
    <row r="1756" spans="1:1" x14ac:dyDescent="0.25">
      <c r="A1756" s="1">
        <v>1754</v>
      </c>
    </row>
    <row r="1757" spans="1:1" x14ac:dyDescent="0.25">
      <c r="A1757" s="1">
        <v>1755</v>
      </c>
    </row>
    <row r="1758" spans="1:1" x14ac:dyDescent="0.25">
      <c r="A1758" s="1">
        <v>1756</v>
      </c>
    </row>
    <row r="1759" spans="1:1" x14ac:dyDescent="0.25">
      <c r="A1759" s="1">
        <v>1757</v>
      </c>
    </row>
    <row r="1760" spans="1:1" x14ac:dyDescent="0.25">
      <c r="A1760" s="1">
        <v>1758</v>
      </c>
    </row>
    <row r="1761" spans="1:1" x14ac:dyDescent="0.25">
      <c r="A1761" s="1">
        <v>1759</v>
      </c>
    </row>
    <row r="1762" spans="1:1" x14ac:dyDescent="0.25">
      <c r="A1762" s="1">
        <v>1760</v>
      </c>
    </row>
    <row r="1763" spans="1:1" x14ac:dyDescent="0.25">
      <c r="A1763" s="1">
        <v>1761</v>
      </c>
    </row>
    <row r="1764" spans="1:1" x14ac:dyDescent="0.25">
      <c r="A1764" s="1">
        <v>1762</v>
      </c>
    </row>
    <row r="1765" spans="1:1" x14ac:dyDescent="0.25">
      <c r="A1765" s="1">
        <v>1763</v>
      </c>
    </row>
    <row r="1766" spans="1:1" x14ac:dyDescent="0.25">
      <c r="A1766" s="1">
        <v>1764</v>
      </c>
    </row>
    <row r="1767" spans="1:1" x14ac:dyDescent="0.25">
      <c r="A1767" s="1">
        <v>1765</v>
      </c>
    </row>
    <row r="1768" spans="1:1" x14ac:dyDescent="0.25">
      <c r="A1768" s="1">
        <v>1766</v>
      </c>
    </row>
    <row r="1769" spans="1:1" x14ac:dyDescent="0.25">
      <c r="A1769" s="1">
        <v>1767</v>
      </c>
    </row>
    <row r="1770" spans="1:1" x14ac:dyDescent="0.25">
      <c r="A1770" s="1">
        <v>1768</v>
      </c>
    </row>
    <row r="1771" spans="1:1" x14ac:dyDescent="0.25">
      <c r="A1771" s="1">
        <v>1769</v>
      </c>
    </row>
    <row r="1772" spans="1:1" x14ac:dyDescent="0.25">
      <c r="A1772" s="1">
        <v>1770</v>
      </c>
    </row>
    <row r="1773" spans="1:1" x14ac:dyDescent="0.25">
      <c r="A1773" s="1">
        <v>1771</v>
      </c>
    </row>
    <row r="1774" spans="1:1" x14ac:dyDescent="0.25">
      <c r="A1774" s="1">
        <v>1772</v>
      </c>
    </row>
    <row r="1775" spans="1:1" x14ac:dyDescent="0.25">
      <c r="A1775" s="1">
        <v>1773</v>
      </c>
    </row>
    <row r="1776" spans="1:1" x14ac:dyDescent="0.25">
      <c r="A1776" s="1">
        <v>1774</v>
      </c>
    </row>
    <row r="1777" spans="1:1" x14ac:dyDescent="0.25">
      <c r="A1777" s="1">
        <v>1775</v>
      </c>
    </row>
    <row r="1778" spans="1:1" x14ac:dyDescent="0.25">
      <c r="A1778" s="1">
        <v>1776</v>
      </c>
    </row>
    <row r="1779" spans="1:1" x14ac:dyDescent="0.25">
      <c r="A1779" s="1">
        <v>1777</v>
      </c>
    </row>
    <row r="1780" spans="1:1" x14ac:dyDescent="0.25">
      <c r="A1780" s="1">
        <v>1778</v>
      </c>
    </row>
    <row r="1781" spans="1:1" x14ac:dyDescent="0.25">
      <c r="A1781" s="1">
        <v>1779</v>
      </c>
    </row>
    <row r="1782" spans="1:1" x14ac:dyDescent="0.25">
      <c r="A1782" s="1">
        <v>1780</v>
      </c>
    </row>
    <row r="1783" spans="1:1" x14ac:dyDescent="0.25">
      <c r="A1783" s="1">
        <v>1781</v>
      </c>
    </row>
    <row r="1784" spans="1:1" x14ac:dyDescent="0.25">
      <c r="A1784" s="1">
        <v>1782</v>
      </c>
    </row>
    <row r="1785" spans="1:1" x14ac:dyDescent="0.25">
      <c r="A1785" s="1">
        <v>1783</v>
      </c>
    </row>
    <row r="1786" spans="1:1" x14ac:dyDescent="0.25">
      <c r="A1786" s="1">
        <v>1784</v>
      </c>
    </row>
    <row r="1787" spans="1:1" x14ac:dyDescent="0.25">
      <c r="A1787" s="1">
        <v>1785</v>
      </c>
    </row>
    <row r="1788" spans="1:1" x14ac:dyDescent="0.25">
      <c r="A1788" s="1">
        <v>1786</v>
      </c>
    </row>
    <row r="1789" spans="1:1" x14ac:dyDescent="0.25">
      <c r="A1789" s="1">
        <v>1787</v>
      </c>
    </row>
    <row r="1790" spans="1:1" x14ac:dyDescent="0.25">
      <c r="A1790" s="1">
        <v>1788</v>
      </c>
    </row>
    <row r="1791" spans="1:1" x14ac:dyDescent="0.25">
      <c r="A1791" s="1">
        <v>1789</v>
      </c>
    </row>
    <row r="1792" spans="1:1" x14ac:dyDescent="0.25">
      <c r="A1792" s="1">
        <v>1790</v>
      </c>
    </row>
    <row r="1793" spans="1:1" x14ac:dyDescent="0.25">
      <c r="A1793" s="1">
        <v>1791</v>
      </c>
    </row>
    <row r="1794" spans="1:1" x14ac:dyDescent="0.25">
      <c r="A1794" s="1">
        <v>1792</v>
      </c>
    </row>
    <row r="1795" spans="1:1" x14ac:dyDescent="0.25">
      <c r="A1795" s="1">
        <v>1793</v>
      </c>
    </row>
    <row r="1796" spans="1:1" x14ac:dyDescent="0.25">
      <c r="A1796" s="1">
        <v>1794</v>
      </c>
    </row>
    <row r="1797" spans="1:1" x14ac:dyDescent="0.25">
      <c r="A1797" s="1">
        <v>1795</v>
      </c>
    </row>
    <row r="1798" spans="1:1" x14ac:dyDescent="0.25">
      <c r="A1798" s="1">
        <v>1796</v>
      </c>
    </row>
    <row r="1799" spans="1:1" x14ac:dyDescent="0.25">
      <c r="A1799" s="1">
        <v>1797</v>
      </c>
    </row>
    <row r="1800" spans="1:1" x14ac:dyDescent="0.25">
      <c r="A1800" s="1">
        <v>1798</v>
      </c>
    </row>
    <row r="1801" spans="1:1" x14ac:dyDescent="0.25">
      <c r="A1801" s="1">
        <v>1799</v>
      </c>
    </row>
    <row r="1802" spans="1:1" x14ac:dyDescent="0.25">
      <c r="A1802" s="1">
        <v>1800</v>
      </c>
    </row>
    <row r="1803" spans="1:1" x14ac:dyDescent="0.25">
      <c r="A1803" s="1">
        <v>1801</v>
      </c>
    </row>
    <row r="1804" spans="1:1" x14ac:dyDescent="0.25">
      <c r="A1804" s="1">
        <v>1802</v>
      </c>
    </row>
    <row r="1805" spans="1:1" x14ac:dyDescent="0.25">
      <c r="A1805" s="1">
        <v>1803</v>
      </c>
    </row>
    <row r="1806" spans="1:1" x14ac:dyDescent="0.25">
      <c r="A1806" s="1">
        <v>1804</v>
      </c>
    </row>
    <row r="1807" spans="1:1" x14ac:dyDescent="0.25">
      <c r="A1807" s="1">
        <v>1805</v>
      </c>
    </row>
    <row r="1808" spans="1:1" x14ac:dyDescent="0.25">
      <c r="A1808" s="1">
        <v>1806</v>
      </c>
    </row>
    <row r="1809" spans="1:1" x14ac:dyDescent="0.25">
      <c r="A1809" s="1">
        <v>1807</v>
      </c>
    </row>
    <row r="1810" spans="1:1" x14ac:dyDescent="0.25">
      <c r="A1810" s="1">
        <v>1808</v>
      </c>
    </row>
    <row r="1811" spans="1:1" x14ac:dyDescent="0.25">
      <c r="A1811" s="1">
        <v>1809</v>
      </c>
    </row>
    <row r="1812" spans="1:1" x14ac:dyDescent="0.25">
      <c r="A1812" s="1">
        <v>1810</v>
      </c>
    </row>
    <row r="1813" spans="1:1" x14ac:dyDescent="0.25">
      <c r="A1813" s="1">
        <v>1811</v>
      </c>
    </row>
    <row r="1814" spans="1:1" x14ac:dyDescent="0.25">
      <c r="A1814" s="1">
        <v>1812</v>
      </c>
    </row>
    <row r="1815" spans="1:1" x14ac:dyDescent="0.25">
      <c r="A1815" s="1">
        <v>1813</v>
      </c>
    </row>
    <row r="1816" spans="1:1" x14ac:dyDescent="0.25">
      <c r="A1816" s="1">
        <v>1814</v>
      </c>
    </row>
    <row r="1817" spans="1:1" x14ac:dyDescent="0.25">
      <c r="A1817" s="1">
        <v>1815</v>
      </c>
    </row>
    <row r="1818" spans="1:1" x14ac:dyDescent="0.25">
      <c r="A1818" s="1">
        <v>1816</v>
      </c>
    </row>
    <row r="1819" spans="1:1" x14ac:dyDescent="0.25">
      <c r="A1819" s="1">
        <v>1817</v>
      </c>
    </row>
    <row r="1820" spans="1:1" x14ac:dyDescent="0.25">
      <c r="A1820" s="1">
        <v>1818</v>
      </c>
    </row>
    <row r="1821" spans="1:1" x14ac:dyDescent="0.25">
      <c r="A1821" s="1">
        <v>1819</v>
      </c>
    </row>
    <row r="1822" spans="1:1" x14ac:dyDescent="0.25">
      <c r="A1822" s="1">
        <v>1820</v>
      </c>
    </row>
    <row r="1823" spans="1:1" x14ac:dyDescent="0.25">
      <c r="A1823" s="1">
        <v>1821</v>
      </c>
    </row>
    <row r="1824" spans="1:1" x14ac:dyDescent="0.25">
      <c r="A1824" s="1">
        <v>1822</v>
      </c>
    </row>
    <row r="1825" spans="1:1" x14ac:dyDescent="0.25">
      <c r="A1825" s="1">
        <v>1823</v>
      </c>
    </row>
    <row r="1826" spans="1:1" x14ac:dyDescent="0.25">
      <c r="A1826" s="1">
        <v>1824</v>
      </c>
    </row>
    <row r="1827" spans="1:1" x14ac:dyDescent="0.25">
      <c r="A1827" s="1">
        <v>1825</v>
      </c>
    </row>
    <row r="1828" spans="1:1" x14ac:dyDescent="0.25">
      <c r="A1828" s="1">
        <v>1826</v>
      </c>
    </row>
    <row r="1829" spans="1:1" x14ac:dyDescent="0.25">
      <c r="A1829" s="1">
        <v>1827</v>
      </c>
    </row>
    <row r="1830" spans="1:1" x14ac:dyDescent="0.25">
      <c r="A1830" s="1">
        <v>1828</v>
      </c>
    </row>
    <row r="1831" spans="1:1" x14ac:dyDescent="0.25">
      <c r="A1831" s="1">
        <v>1829</v>
      </c>
    </row>
    <row r="1832" spans="1:1" x14ac:dyDescent="0.25">
      <c r="A1832" s="1">
        <v>1830</v>
      </c>
    </row>
    <row r="1833" spans="1:1" x14ac:dyDescent="0.25">
      <c r="A1833" s="1">
        <v>1831</v>
      </c>
    </row>
    <row r="1834" spans="1:1" x14ac:dyDescent="0.25">
      <c r="A1834" s="1">
        <v>1832</v>
      </c>
    </row>
    <row r="1835" spans="1:1" x14ac:dyDescent="0.25">
      <c r="A1835" s="1">
        <v>1833</v>
      </c>
    </row>
    <row r="1836" spans="1:1" x14ac:dyDescent="0.25">
      <c r="A1836" s="1">
        <v>1834</v>
      </c>
    </row>
    <row r="1837" spans="1:1" x14ac:dyDescent="0.25">
      <c r="A1837" s="1">
        <v>1835</v>
      </c>
    </row>
    <row r="1838" spans="1:1" x14ac:dyDescent="0.25">
      <c r="A1838" s="1">
        <v>1836</v>
      </c>
    </row>
    <row r="1839" spans="1:1" x14ac:dyDescent="0.25">
      <c r="A1839" s="1">
        <v>1837</v>
      </c>
    </row>
    <row r="1840" spans="1:1" x14ac:dyDescent="0.25">
      <c r="A1840" s="1">
        <v>1838</v>
      </c>
    </row>
    <row r="1841" spans="1:1" x14ac:dyDescent="0.25">
      <c r="A1841" s="1">
        <v>1839</v>
      </c>
    </row>
    <row r="1842" spans="1:1" x14ac:dyDescent="0.25">
      <c r="A1842" s="1">
        <v>1840</v>
      </c>
    </row>
    <row r="1843" spans="1:1" x14ac:dyDescent="0.25">
      <c r="A1843" s="1">
        <v>1841</v>
      </c>
    </row>
    <row r="1844" spans="1:1" x14ac:dyDescent="0.25">
      <c r="A1844" s="1">
        <v>1842</v>
      </c>
    </row>
    <row r="1845" spans="1:1" x14ac:dyDescent="0.25">
      <c r="A1845" s="1">
        <v>1843</v>
      </c>
    </row>
    <row r="1846" spans="1:1" x14ac:dyDescent="0.25">
      <c r="A1846" s="1">
        <v>1844</v>
      </c>
    </row>
    <row r="1847" spans="1:1" x14ac:dyDescent="0.25">
      <c r="A1847" s="1">
        <v>1845</v>
      </c>
    </row>
    <row r="1848" spans="1:1" x14ac:dyDescent="0.25">
      <c r="A1848" s="1">
        <v>1846</v>
      </c>
    </row>
    <row r="1849" spans="1:1" x14ac:dyDescent="0.25">
      <c r="A1849" s="1">
        <v>1847</v>
      </c>
    </row>
    <row r="1850" spans="1:1" x14ac:dyDescent="0.25">
      <c r="A1850" s="1">
        <v>1848</v>
      </c>
    </row>
    <row r="1851" spans="1:1" x14ac:dyDescent="0.25">
      <c r="A1851" s="1">
        <v>1849</v>
      </c>
    </row>
    <row r="1852" spans="1:1" x14ac:dyDescent="0.25">
      <c r="A1852" s="1">
        <v>1850</v>
      </c>
    </row>
    <row r="1853" spans="1:1" x14ac:dyDescent="0.25">
      <c r="A1853" s="1">
        <v>1851</v>
      </c>
    </row>
    <row r="1854" spans="1:1" x14ac:dyDescent="0.25">
      <c r="A1854" s="1">
        <v>1852</v>
      </c>
    </row>
    <row r="1855" spans="1:1" x14ac:dyDescent="0.25">
      <c r="A1855" s="1">
        <v>1853</v>
      </c>
    </row>
    <row r="1856" spans="1:1" x14ac:dyDescent="0.25">
      <c r="A1856" s="1">
        <v>1854</v>
      </c>
    </row>
    <row r="1857" spans="1:1" x14ac:dyDescent="0.25">
      <c r="A1857" s="1">
        <v>1855</v>
      </c>
    </row>
    <row r="1858" spans="1:1" x14ac:dyDescent="0.25">
      <c r="A1858" s="1">
        <v>1856</v>
      </c>
    </row>
    <row r="1859" spans="1:1" x14ac:dyDescent="0.25">
      <c r="A1859" s="1">
        <v>1857</v>
      </c>
    </row>
    <row r="1860" spans="1:1" x14ac:dyDescent="0.25">
      <c r="A1860" s="1">
        <v>1858</v>
      </c>
    </row>
    <row r="1861" spans="1:1" x14ac:dyDescent="0.25">
      <c r="A1861" s="1">
        <v>1859</v>
      </c>
    </row>
    <row r="1862" spans="1:1" x14ac:dyDescent="0.25">
      <c r="A1862" s="1">
        <v>1860</v>
      </c>
    </row>
    <row r="1863" spans="1:1" x14ac:dyDescent="0.25">
      <c r="A1863" s="1">
        <v>1861</v>
      </c>
    </row>
    <row r="1864" spans="1:1" x14ac:dyDescent="0.25">
      <c r="A1864" s="1">
        <v>1862</v>
      </c>
    </row>
    <row r="1865" spans="1:1" x14ac:dyDescent="0.25">
      <c r="A1865" s="1">
        <v>1863</v>
      </c>
    </row>
    <row r="1866" spans="1:1" x14ac:dyDescent="0.25">
      <c r="A1866" s="1">
        <v>1864</v>
      </c>
    </row>
    <row r="1867" spans="1:1" x14ac:dyDescent="0.25">
      <c r="A1867" s="1">
        <v>1865</v>
      </c>
    </row>
    <row r="1868" spans="1:1" x14ac:dyDescent="0.25">
      <c r="A1868" s="1">
        <v>1866</v>
      </c>
    </row>
    <row r="1869" spans="1:1" x14ac:dyDescent="0.25">
      <c r="A1869" s="1">
        <v>1867</v>
      </c>
    </row>
    <row r="1870" spans="1:1" x14ac:dyDescent="0.25">
      <c r="A1870" s="1">
        <v>1868</v>
      </c>
    </row>
    <row r="1871" spans="1:1" x14ac:dyDescent="0.25">
      <c r="A1871" s="1">
        <v>1869</v>
      </c>
    </row>
    <row r="1872" spans="1:1" x14ac:dyDescent="0.25">
      <c r="A1872" s="1">
        <v>1870</v>
      </c>
    </row>
    <row r="1873" spans="1:1" x14ac:dyDescent="0.25">
      <c r="A1873" s="1">
        <v>1871</v>
      </c>
    </row>
    <row r="1874" spans="1:1" x14ac:dyDescent="0.25">
      <c r="A1874" s="1">
        <v>1872</v>
      </c>
    </row>
    <row r="1875" spans="1:1" x14ac:dyDescent="0.25">
      <c r="A1875" s="1">
        <v>1873</v>
      </c>
    </row>
    <row r="1876" spans="1:1" x14ac:dyDescent="0.25">
      <c r="A1876" s="1">
        <v>1874</v>
      </c>
    </row>
    <row r="1877" spans="1:1" x14ac:dyDescent="0.25">
      <c r="A1877" s="1">
        <v>1875</v>
      </c>
    </row>
    <row r="1878" spans="1:1" x14ac:dyDescent="0.25">
      <c r="A1878" s="1">
        <v>1876</v>
      </c>
    </row>
    <row r="1879" spans="1:1" x14ac:dyDescent="0.25">
      <c r="A1879" s="1">
        <v>1877</v>
      </c>
    </row>
    <row r="1880" spans="1:1" x14ac:dyDescent="0.25">
      <c r="A1880" s="1">
        <v>1878</v>
      </c>
    </row>
    <row r="1881" spans="1:1" x14ac:dyDescent="0.25">
      <c r="A1881" s="1">
        <v>1879</v>
      </c>
    </row>
    <row r="1882" spans="1:1" x14ac:dyDescent="0.25">
      <c r="A1882" s="1">
        <v>1880</v>
      </c>
    </row>
    <row r="1883" spans="1:1" x14ac:dyDescent="0.25">
      <c r="A1883" s="1">
        <v>1881</v>
      </c>
    </row>
    <row r="1884" spans="1:1" x14ac:dyDescent="0.25">
      <c r="A1884" s="1">
        <v>1882</v>
      </c>
    </row>
    <row r="1885" spans="1:1" x14ac:dyDescent="0.25">
      <c r="A1885" s="1">
        <v>1883</v>
      </c>
    </row>
    <row r="1886" spans="1:1" x14ac:dyDescent="0.25">
      <c r="A1886" s="1">
        <v>1884</v>
      </c>
    </row>
    <row r="1887" spans="1:1" x14ac:dyDescent="0.25">
      <c r="A1887" s="1">
        <v>1885</v>
      </c>
    </row>
    <row r="1888" spans="1:1" x14ac:dyDescent="0.25">
      <c r="A1888" s="1">
        <v>1886</v>
      </c>
    </row>
    <row r="1889" spans="1:1" x14ac:dyDescent="0.25">
      <c r="A1889" s="1">
        <v>1887</v>
      </c>
    </row>
    <row r="1890" spans="1:1" x14ac:dyDescent="0.25">
      <c r="A1890" s="1">
        <v>1888</v>
      </c>
    </row>
    <row r="1891" spans="1:1" x14ac:dyDescent="0.25">
      <c r="A1891" s="1">
        <v>1889</v>
      </c>
    </row>
    <row r="1892" spans="1:1" x14ac:dyDescent="0.25">
      <c r="A1892" s="1">
        <v>1890</v>
      </c>
    </row>
    <row r="1893" spans="1:1" x14ac:dyDescent="0.25">
      <c r="A1893" s="1">
        <v>1891</v>
      </c>
    </row>
    <row r="1894" spans="1:1" x14ac:dyDescent="0.25">
      <c r="A1894" s="1">
        <v>1892</v>
      </c>
    </row>
    <row r="1895" spans="1:1" x14ac:dyDescent="0.25">
      <c r="A1895" s="1">
        <v>1893</v>
      </c>
    </row>
    <row r="1896" spans="1:1" x14ac:dyDescent="0.25">
      <c r="A1896" s="1">
        <v>1894</v>
      </c>
    </row>
    <row r="1897" spans="1:1" x14ac:dyDescent="0.25">
      <c r="A1897" s="1">
        <v>1895</v>
      </c>
    </row>
    <row r="1898" spans="1:1" x14ac:dyDescent="0.25">
      <c r="A1898" s="1">
        <v>1896</v>
      </c>
    </row>
    <row r="1899" spans="1:1" x14ac:dyDescent="0.25">
      <c r="A1899" s="1">
        <v>1897</v>
      </c>
    </row>
    <row r="1900" spans="1:1" x14ac:dyDescent="0.25">
      <c r="A1900" s="1">
        <v>1898</v>
      </c>
    </row>
    <row r="1901" spans="1:1" x14ac:dyDescent="0.25">
      <c r="A1901" s="1">
        <v>1899</v>
      </c>
    </row>
    <row r="1902" spans="1:1" x14ac:dyDescent="0.25">
      <c r="A1902" s="1">
        <v>1900</v>
      </c>
    </row>
    <row r="1903" spans="1:1" x14ac:dyDescent="0.25">
      <c r="A1903" s="1">
        <v>1901</v>
      </c>
    </row>
    <row r="1904" spans="1:1" x14ac:dyDescent="0.25">
      <c r="A1904" s="1">
        <v>1902</v>
      </c>
    </row>
    <row r="1905" spans="1:1" x14ac:dyDescent="0.25">
      <c r="A1905" s="1">
        <v>1903</v>
      </c>
    </row>
    <row r="1906" spans="1:1" x14ac:dyDescent="0.25">
      <c r="A1906" s="1">
        <v>1904</v>
      </c>
    </row>
    <row r="1907" spans="1:1" x14ac:dyDescent="0.25">
      <c r="A1907" s="1">
        <v>1905</v>
      </c>
    </row>
    <row r="1908" spans="1:1" x14ac:dyDescent="0.25">
      <c r="A1908" s="1">
        <v>1906</v>
      </c>
    </row>
    <row r="1909" spans="1:1" x14ac:dyDescent="0.25">
      <c r="A1909" s="1">
        <v>1907</v>
      </c>
    </row>
    <row r="1910" spans="1:1" x14ac:dyDescent="0.25">
      <c r="A1910" s="1">
        <v>1908</v>
      </c>
    </row>
    <row r="1911" spans="1:1" x14ac:dyDescent="0.25">
      <c r="A1911" s="1">
        <v>1909</v>
      </c>
    </row>
    <row r="1912" spans="1:1" x14ac:dyDescent="0.25">
      <c r="A1912" s="1">
        <v>1910</v>
      </c>
    </row>
    <row r="1913" spans="1:1" x14ac:dyDescent="0.25">
      <c r="A1913" s="1">
        <v>1911</v>
      </c>
    </row>
    <row r="1914" spans="1:1" x14ac:dyDescent="0.25">
      <c r="A1914" s="1">
        <v>1912</v>
      </c>
    </row>
    <row r="1915" spans="1:1" x14ac:dyDescent="0.25">
      <c r="A1915" s="1">
        <v>1913</v>
      </c>
    </row>
    <row r="1916" spans="1:1" x14ac:dyDescent="0.25">
      <c r="A1916" s="1">
        <v>1914</v>
      </c>
    </row>
    <row r="1917" spans="1:1" x14ac:dyDescent="0.25">
      <c r="A1917" s="1">
        <v>1915</v>
      </c>
    </row>
    <row r="1918" spans="1:1" x14ac:dyDescent="0.25">
      <c r="A1918" s="1">
        <v>1916</v>
      </c>
    </row>
    <row r="1919" spans="1:1" x14ac:dyDescent="0.25">
      <c r="A1919" s="1">
        <v>1917</v>
      </c>
    </row>
    <row r="1920" spans="1:1" x14ac:dyDescent="0.25">
      <c r="A1920" s="1">
        <v>1918</v>
      </c>
    </row>
    <row r="1921" spans="1:1" x14ac:dyDescent="0.25">
      <c r="A1921" s="1">
        <v>1919</v>
      </c>
    </row>
    <row r="1922" spans="1:1" x14ac:dyDescent="0.25">
      <c r="A1922" s="1">
        <v>1920</v>
      </c>
    </row>
    <row r="1923" spans="1:1" x14ac:dyDescent="0.25">
      <c r="A1923" s="1">
        <v>1921</v>
      </c>
    </row>
    <row r="1924" spans="1:1" x14ac:dyDescent="0.25">
      <c r="A1924" s="1">
        <v>1922</v>
      </c>
    </row>
    <row r="1925" spans="1:1" x14ac:dyDescent="0.25">
      <c r="A1925" s="1">
        <v>1923</v>
      </c>
    </row>
    <row r="1926" spans="1:1" x14ac:dyDescent="0.25">
      <c r="A1926" s="1">
        <v>1924</v>
      </c>
    </row>
    <row r="1927" spans="1:1" x14ac:dyDescent="0.25">
      <c r="A1927" s="1">
        <v>1925</v>
      </c>
    </row>
    <row r="1928" spans="1:1" x14ac:dyDescent="0.25">
      <c r="A1928" s="1">
        <v>1926</v>
      </c>
    </row>
    <row r="1929" spans="1:1" x14ac:dyDescent="0.25">
      <c r="A1929" s="1">
        <v>1927</v>
      </c>
    </row>
    <row r="1930" spans="1:1" x14ac:dyDescent="0.25">
      <c r="A1930" s="1">
        <v>1928</v>
      </c>
    </row>
    <row r="1931" spans="1:1" x14ac:dyDescent="0.25">
      <c r="A1931" s="1">
        <v>1929</v>
      </c>
    </row>
    <row r="1932" spans="1:1" x14ac:dyDescent="0.25">
      <c r="A1932" s="1">
        <v>1930</v>
      </c>
    </row>
    <row r="1933" spans="1:1" x14ac:dyDescent="0.25">
      <c r="A1933" s="1">
        <v>1931</v>
      </c>
    </row>
    <row r="1934" spans="1:1" x14ac:dyDescent="0.25">
      <c r="A1934" s="1">
        <v>1932</v>
      </c>
    </row>
    <row r="1935" spans="1:1" x14ac:dyDescent="0.25">
      <c r="A1935" s="1">
        <v>1933</v>
      </c>
    </row>
    <row r="1936" spans="1:1" x14ac:dyDescent="0.25">
      <c r="A1936" s="1">
        <v>1934</v>
      </c>
    </row>
    <row r="1937" spans="1:1" x14ac:dyDescent="0.25">
      <c r="A1937" s="1">
        <v>1935</v>
      </c>
    </row>
    <row r="1938" spans="1:1" x14ac:dyDescent="0.25">
      <c r="A1938" s="1">
        <v>1936</v>
      </c>
    </row>
    <row r="1939" spans="1:1" x14ac:dyDescent="0.25">
      <c r="A1939" s="1">
        <v>1937</v>
      </c>
    </row>
    <row r="1940" spans="1:1" x14ac:dyDescent="0.25">
      <c r="A1940" s="1">
        <v>1938</v>
      </c>
    </row>
    <row r="1941" spans="1:1" x14ac:dyDescent="0.25">
      <c r="A1941" s="1">
        <v>1939</v>
      </c>
    </row>
    <row r="1942" spans="1:1" x14ac:dyDescent="0.25">
      <c r="A1942" s="1">
        <v>1940</v>
      </c>
    </row>
    <row r="1943" spans="1:1" x14ac:dyDescent="0.25">
      <c r="A1943" s="1">
        <v>1941</v>
      </c>
    </row>
    <row r="1944" spans="1:1" x14ac:dyDescent="0.25">
      <c r="A1944" s="1">
        <v>1942</v>
      </c>
    </row>
    <row r="1945" spans="1:1" x14ac:dyDescent="0.25">
      <c r="A1945" s="1">
        <v>1943</v>
      </c>
    </row>
    <row r="1946" spans="1:1" x14ac:dyDescent="0.25">
      <c r="A1946" s="1">
        <v>1944</v>
      </c>
    </row>
    <row r="1947" spans="1:1" x14ac:dyDescent="0.25">
      <c r="A1947" s="1">
        <v>1945</v>
      </c>
    </row>
    <row r="1948" spans="1:1" x14ac:dyDescent="0.25">
      <c r="A1948" s="1">
        <v>1946</v>
      </c>
    </row>
    <row r="1949" spans="1:1" x14ac:dyDescent="0.25">
      <c r="A1949" s="1">
        <v>1947</v>
      </c>
    </row>
    <row r="1950" spans="1:1" x14ac:dyDescent="0.25">
      <c r="A1950" s="1">
        <v>1948</v>
      </c>
    </row>
    <row r="1951" spans="1:1" x14ac:dyDescent="0.25">
      <c r="A1951" s="1">
        <v>1949</v>
      </c>
    </row>
    <row r="1952" spans="1:1" x14ac:dyDescent="0.25">
      <c r="A1952" s="1">
        <v>1950</v>
      </c>
    </row>
    <row r="1953" spans="1:1" x14ac:dyDescent="0.25">
      <c r="A1953" s="1">
        <v>1951</v>
      </c>
    </row>
    <row r="1954" spans="1:1" x14ac:dyDescent="0.25">
      <c r="A1954" s="1">
        <v>1952</v>
      </c>
    </row>
    <row r="1955" spans="1:1" x14ac:dyDescent="0.25">
      <c r="A1955" s="1">
        <v>1953</v>
      </c>
    </row>
    <row r="1956" spans="1:1" x14ac:dyDescent="0.25">
      <c r="A1956" s="1">
        <v>1954</v>
      </c>
    </row>
    <row r="1957" spans="1:1" x14ac:dyDescent="0.25">
      <c r="A1957" s="1">
        <v>1955</v>
      </c>
    </row>
    <row r="1958" spans="1:1" x14ac:dyDescent="0.25">
      <c r="A1958" s="1">
        <v>1956</v>
      </c>
    </row>
    <row r="1959" spans="1:1" x14ac:dyDescent="0.25">
      <c r="A1959" s="1">
        <v>1957</v>
      </c>
    </row>
    <row r="1960" spans="1:1" x14ac:dyDescent="0.25">
      <c r="A1960" s="1">
        <v>1958</v>
      </c>
    </row>
    <row r="1961" spans="1:1" x14ac:dyDescent="0.25">
      <c r="A1961" s="1">
        <v>1959</v>
      </c>
    </row>
    <row r="1962" spans="1:1" x14ac:dyDescent="0.25">
      <c r="A1962" s="1">
        <v>1960</v>
      </c>
    </row>
    <row r="1963" spans="1:1" x14ac:dyDescent="0.25">
      <c r="A1963" s="1">
        <v>1961</v>
      </c>
    </row>
    <row r="1964" spans="1:1" x14ac:dyDescent="0.25">
      <c r="A1964" s="1">
        <v>1962</v>
      </c>
    </row>
    <row r="1965" spans="1:1" x14ac:dyDescent="0.25">
      <c r="A1965" s="1">
        <v>1963</v>
      </c>
    </row>
    <row r="1966" spans="1:1" x14ac:dyDescent="0.25">
      <c r="A1966" s="1">
        <v>1964</v>
      </c>
    </row>
    <row r="1967" spans="1:1" x14ac:dyDescent="0.25">
      <c r="A1967" s="1">
        <v>1965</v>
      </c>
    </row>
    <row r="1968" spans="1:1" x14ac:dyDescent="0.25">
      <c r="A1968" s="1">
        <v>1966</v>
      </c>
    </row>
    <row r="1969" spans="1:1" x14ac:dyDescent="0.25">
      <c r="A1969" s="1">
        <v>1967</v>
      </c>
    </row>
    <row r="1970" spans="1:1" x14ac:dyDescent="0.25">
      <c r="A1970" s="1">
        <v>1968</v>
      </c>
    </row>
    <row r="1971" spans="1:1" x14ac:dyDescent="0.25">
      <c r="A1971" s="1">
        <v>1969</v>
      </c>
    </row>
    <row r="1972" spans="1:1" x14ac:dyDescent="0.25">
      <c r="A1972" s="1">
        <v>1970</v>
      </c>
    </row>
    <row r="1973" spans="1:1" x14ac:dyDescent="0.25">
      <c r="A1973" s="1">
        <v>1971</v>
      </c>
    </row>
    <row r="1974" spans="1:1" x14ac:dyDescent="0.25">
      <c r="A1974" s="1">
        <v>1972</v>
      </c>
    </row>
    <row r="1975" spans="1:1" x14ac:dyDescent="0.25">
      <c r="A1975" s="1">
        <v>1973</v>
      </c>
    </row>
    <row r="1976" spans="1:1" x14ac:dyDescent="0.25">
      <c r="A1976" s="1">
        <v>1974</v>
      </c>
    </row>
    <row r="1977" spans="1:1" x14ac:dyDescent="0.25">
      <c r="A1977" s="1">
        <v>1975</v>
      </c>
    </row>
    <row r="1978" spans="1:1" x14ac:dyDescent="0.25">
      <c r="A1978" s="1">
        <v>1976</v>
      </c>
    </row>
    <row r="1979" spans="1:1" x14ac:dyDescent="0.25">
      <c r="A1979" s="1">
        <v>1977</v>
      </c>
    </row>
    <row r="1980" spans="1:1" x14ac:dyDescent="0.25">
      <c r="A1980" s="1">
        <v>1978</v>
      </c>
    </row>
    <row r="1981" spans="1:1" x14ac:dyDescent="0.25">
      <c r="A1981" s="1">
        <v>1979</v>
      </c>
    </row>
    <row r="1982" spans="1:1" x14ac:dyDescent="0.25">
      <c r="A1982" s="1">
        <v>1980</v>
      </c>
    </row>
    <row r="1983" spans="1:1" x14ac:dyDescent="0.25">
      <c r="A1983" s="1">
        <v>1981</v>
      </c>
    </row>
    <row r="1984" spans="1:1" x14ac:dyDescent="0.25">
      <c r="A1984" s="1">
        <v>1982</v>
      </c>
    </row>
    <row r="1985" spans="1:1" x14ac:dyDescent="0.25">
      <c r="A1985" s="1">
        <v>1983</v>
      </c>
    </row>
    <row r="1986" spans="1:1" x14ac:dyDescent="0.25">
      <c r="A1986" s="1">
        <v>1984</v>
      </c>
    </row>
    <row r="1987" spans="1:1" x14ac:dyDescent="0.25">
      <c r="A1987" s="1">
        <v>1985</v>
      </c>
    </row>
    <row r="1988" spans="1:1" x14ac:dyDescent="0.25">
      <c r="A1988" s="1">
        <v>1986</v>
      </c>
    </row>
    <row r="1989" spans="1:1" x14ac:dyDescent="0.25">
      <c r="A1989" s="1">
        <v>1987</v>
      </c>
    </row>
    <row r="1990" spans="1:1" x14ac:dyDescent="0.25">
      <c r="A1990" s="1">
        <v>1988</v>
      </c>
    </row>
    <row r="1991" spans="1:1" x14ac:dyDescent="0.25">
      <c r="A1991" s="1">
        <v>1989</v>
      </c>
    </row>
    <row r="1992" spans="1:1" x14ac:dyDescent="0.25">
      <c r="A1992" s="1">
        <v>1990</v>
      </c>
    </row>
    <row r="1993" spans="1:1" x14ac:dyDescent="0.25">
      <c r="A1993" s="1">
        <v>1991</v>
      </c>
    </row>
    <row r="1994" spans="1:1" x14ac:dyDescent="0.25">
      <c r="A1994" s="1">
        <v>1992</v>
      </c>
    </row>
    <row r="1995" spans="1:1" x14ac:dyDescent="0.25">
      <c r="A1995" s="1">
        <v>1993</v>
      </c>
    </row>
    <row r="1996" spans="1:1" x14ac:dyDescent="0.25">
      <c r="A1996" s="1">
        <v>1994</v>
      </c>
    </row>
    <row r="1997" spans="1:1" x14ac:dyDescent="0.25">
      <c r="A1997" s="1">
        <v>1995</v>
      </c>
    </row>
    <row r="1998" spans="1:1" x14ac:dyDescent="0.25">
      <c r="A1998" s="1">
        <v>1996</v>
      </c>
    </row>
    <row r="1999" spans="1:1" x14ac:dyDescent="0.25">
      <c r="A1999" s="1">
        <v>1997</v>
      </c>
    </row>
    <row r="2000" spans="1:1" x14ac:dyDescent="0.25">
      <c r="A2000" s="1">
        <v>1998</v>
      </c>
    </row>
    <row r="2001" spans="1:1" x14ac:dyDescent="0.25">
      <c r="A2001" s="1">
        <v>1999</v>
      </c>
    </row>
    <row r="2002" spans="1:1" x14ac:dyDescent="0.25">
      <c r="A2002" s="1">
        <v>2000</v>
      </c>
    </row>
    <row r="2003" spans="1:1" x14ac:dyDescent="0.25">
      <c r="A2003" s="1">
        <v>2001</v>
      </c>
    </row>
    <row r="2004" spans="1:1" x14ac:dyDescent="0.25">
      <c r="A2004" s="1">
        <v>2002</v>
      </c>
    </row>
    <row r="2005" spans="1:1" x14ac:dyDescent="0.25">
      <c r="A2005" s="1">
        <v>2003</v>
      </c>
    </row>
    <row r="2006" spans="1:1" x14ac:dyDescent="0.25">
      <c r="A2006" s="1">
        <v>2004</v>
      </c>
    </row>
    <row r="2007" spans="1:1" x14ac:dyDescent="0.25">
      <c r="A2007" s="1">
        <v>2005</v>
      </c>
    </row>
    <row r="2008" spans="1:1" x14ac:dyDescent="0.25">
      <c r="A2008" s="1">
        <v>2006</v>
      </c>
    </row>
    <row r="2009" spans="1:1" x14ac:dyDescent="0.25">
      <c r="A2009" s="1">
        <v>2007</v>
      </c>
    </row>
    <row r="2010" spans="1:1" x14ac:dyDescent="0.25">
      <c r="A2010" s="1">
        <v>2008</v>
      </c>
    </row>
    <row r="2011" spans="1:1" x14ac:dyDescent="0.25">
      <c r="A2011" s="1">
        <v>2009</v>
      </c>
    </row>
    <row r="2012" spans="1:1" x14ac:dyDescent="0.25">
      <c r="A2012" s="1">
        <v>2010</v>
      </c>
    </row>
    <row r="2013" spans="1:1" x14ac:dyDescent="0.25">
      <c r="A2013" s="1">
        <v>2011</v>
      </c>
    </row>
    <row r="2014" spans="1:1" x14ac:dyDescent="0.25">
      <c r="A2014" s="1">
        <v>2012</v>
      </c>
    </row>
    <row r="2015" spans="1:1" x14ac:dyDescent="0.25">
      <c r="A2015" s="1">
        <v>2013</v>
      </c>
    </row>
    <row r="2016" spans="1:1" x14ac:dyDescent="0.25">
      <c r="A2016" s="1">
        <v>2014</v>
      </c>
    </row>
    <row r="2017" spans="1:1" x14ac:dyDescent="0.25">
      <c r="A2017" s="1">
        <v>2015</v>
      </c>
    </row>
    <row r="2018" spans="1:1" x14ac:dyDescent="0.25">
      <c r="A2018" s="1">
        <v>2016</v>
      </c>
    </row>
    <row r="2019" spans="1:1" x14ac:dyDescent="0.25">
      <c r="A2019" s="1">
        <v>2017</v>
      </c>
    </row>
    <row r="2020" spans="1:1" x14ac:dyDescent="0.25">
      <c r="A2020" s="1">
        <v>2018</v>
      </c>
    </row>
    <row r="2021" spans="1:1" x14ac:dyDescent="0.25">
      <c r="A2021" s="1">
        <v>2019</v>
      </c>
    </row>
    <row r="2022" spans="1:1" x14ac:dyDescent="0.25">
      <c r="A2022" s="1">
        <v>2020</v>
      </c>
    </row>
    <row r="2023" spans="1:1" x14ac:dyDescent="0.25">
      <c r="A2023" s="1">
        <v>2021</v>
      </c>
    </row>
    <row r="2024" spans="1:1" x14ac:dyDescent="0.25">
      <c r="A2024" s="1">
        <v>2022</v>
      </c>
    </row>
    <row r="2025" spans="1:1" x14ac:dyDescent="0.25">
      <c r="A2025" s="1">
        <v>2023</v>
      </c>
    </row>
    <row r="2026" spans="1:1" x14ac:dyDescent="0.25">
      <c r="A2026" s="1">
        <v>2024</v>
      </c>
    </row>
    <row r="2027" spans="1:1" x14ac:dyDescent="0.25">
      <c r="A2027" s="1">
        <v>2025</v>
      </c>
    </row>
    <row r="2028" spans="1:1" x14ac:dyDescent="0.25">
      <c r="A2028" s="1">
        <v>2026</v>
      </c>
    </row>
    <row r="2029" spans="1:1" x14ac:dyDescent="0.25">
      <c r="A2029" s="1">
        <v>2027</v>
      </c>
    </row>
    <row r="2030" spans="1:1" x14ac:dyDescent="0.25">
      <c r="A2030" s="1">
        <v>2028</v>
      </c>
    </row>
    <row r="2031" spans="1:1" x14ac:dyDescent="0.25">
      <c r="A2031" s="1">
        <v>2029</v>
      </c>
    </row>
    <row r="2032" spans="1:1" x14ac:dyDescent="0.25">
      <c r="A2032" s="1">
        <v>2030</v>
      </c>
    </row>
    <row r="2033" spans="1:1" x14ac:dyDescent="0.25">
      <c r="A2033" s="1">
        <v>2031</v>
      </c>
    </row>
    <row r="2034" spans="1:1" x14ac:dyDescent="0.25">
      <c r="A2034" s="1">
        <v>2032</v>
      </c>
    </row>
    <row r="2035" spans="1:1" x14ac:dyDescent="0.25">
      <c r="A2035" s="1">
        <v>2033</v>
      </c>
    </row>
    <row r="2036" spans="1:1" x14ac:dyDescent="0.25">
      <c r="A2036" s="1">
        <v>2034</v>
      </c>
    </row>
    <row r="2037" spans="1:1" x14ac:dyDescent="0.25">
      <c r="A2037" s="1">
        <v>2035</v>
      </c>
    </row>
    <row r="2038" spans="1:1" x14ac:dyDescent="0.25">
      <c r="A2038" s="1">
        <v>2036</v>
      </c>
    </row>
    <row r="2039" spans="1:1" x14ac:dyDescent="0.25">
      <c r="A2039" s="1">
        <v>2037</v>
      </c>
    </row>
    <row r="2040" spans="1:1" x14ac:dyDescent="0.25">
      <c r="A2040" s="1">
        <v>2038</v>
      </c>
    </row>
    <row r="2041" spans="1:1" x14ac:dyDescent="0.25">
      <c r="A2041" s="1">
        <v>2039</v>
      </c>
    </row>
    <row r="2042" spans="1:1" x14ac:dyDescent="0.25">
      <c r="A2042" s="1">
        <v>2040</v>
      </c>
    </row>
    <row r="2043" spans="1:1" x14ac:dyDescent="0.25">
      <c r="A2043" s="1">
        <v>2041</v>
      </c>
    </row>
    <row r="2044" spans="1:1" x14ac:dyDescent="0.25">
      <c r="A2044" s="1">
        <v>2042</v>
      </c>
    </row>
    <row r="2045" spans="1:1" x14ac:dyDescent="0.25">
      <c r="A2045" s="1">
        <v>2043</v>
      </c>
    </row>
    <row r="2046" spans="1:1" x14ac:dyDescent="0.25">
      <c r="A2046" s="1">
        <v>2044</v>
      </c>
    </row>
    <row r="2047" spans="1:1" x14ac:dyDescent="0.25">
      <c r="A2047" s="1">
        <v>2045</v>
      </c>
    </row>
    <row r="2048" spans="1:1" x14ac:dyDescent="0.25">
      <c r="A2048" s="1">
        <v>2046</v>
      </c>
    </row>
    <row r="2049" spans="1:1" x14ac:dyDescent="0.25">
      <c r="A2049" s="1">
        <v>2047</v>
      </c>
    </row>
    <row r="2050" spans="1:1" x14ac:dyDescent="0.25">
      <c r="A2050" s="1">
        <v>2048</v>
      </c>
    </row>
    <row r="2051" spans="1:1" x14ac:dyDescent="0.25">
      <c r="A2051" s="1">
        <v>2049</v>
      </c>
    </row>
    <row r="2052" spans="1:1" x14ac:dyDescent="0.25">
      <c r="A2052" s="1">
        <v>2050</v>
      </c>
    </row>
    <row r="2053" spans="1:1" x14ac:dyDescent="0.25">
      <c r="A2053" s="1">
        <v>2051</v>
      </c>
    </row>
    <row r="2054" spans="1:1" x14ac:dyDescent="0.25">
      <c r="A2054" s="1">
        <v>2052</v>
      </c>
    </row>
    <row r="2055" spans="1:1" x14ac:dyDescent="0.25">
      <c r="A2055" s="1">
        <v>2053</v>
      </c>
    </row>
    <row r="2056" spans="1:1" x14ac:dyDescent="0.25">
      <c r="A2056" s="1">
        <v>2054</v>
      </c>
    </row>
    <row r="2057" spans="1:1" x14ac:dyDescent="0.25">
      <c r="A2057" s="1">
        <v>2055</v>
      </c>
    </row>
    <row r="2058" spans="1:1" x14ac:dyDescent="0.25">
      <c r="A2058" s="1">
        <v>2056</v>
      </c>
    </row>
    <row r="2059" spans="1:1" x14ac:dyDescent="0.25">
      <c r="A2059" s="1">
        <v>2057</v>
      </c>
    </row>
    <row r="2060" spans="1:1" x14ac:dyDescent="0.25">
      <c r="A2060" s="1">
        <v>2058</v>
      </c>
    </row>
    <row r="2061" spans="1:1" x14ac:dyDescent="0.25">
      <c r="A2061" s="1">
        <v>2059</v>
      </c>
    </row>
    <row r="2062" spans="1:1" x14ac:dyDescent="0.25">
      <c r="A2062" s="1">
        <v>2060</v>
      </c>
    </row>
    <row r="2063" spans="1:1" x14ac:dyDescent="0.25">
      <c r="A2063" s="1">
        <v>2061</v>
      </c>
    </row>
    <row r="2064" spans="1:1" x14ac:dyDescent="0.25">
      <c r="A2064" s="1">
        <v>2062</v>
      </c>
    </row>
    <row r="2065" spans="1:1" x14ac:dyDescent="0.25">
      <c r="A2065" s="1">
        <v>2063</v>
      </c>
    </row>
    <row r="2066" spans="1:1" x14ac:dyDescent="0.25">
      <c r="A2066" s="1">
        <v>2064</v>
      </c>
    </row>
    <row r="2067" spans="1:1" x14ac:dyDescent="0.25">
      <c r="A2067" s="1">
        <v>2065</v>
      </c>
    </row>
    <row r="2068" spans="1:1" x14ac:dyDescent="0.25">
      <c r="A2068" s="1">
        <v>2066</v>
      </c>
    </row>
    <row r="2069" spans="1:1" x14ac:dyDescent="0.25">
      <c r="A2069" s="1">
        <v>2067</v>
      </c>
    </row>
    <row r="2070" spans="1:1" x14ac:dyDescent="0.25">
      <c r="A2070" s="1">
        <v>2068</v>
      </c>
    </row>
    <row r="2071" spans="1:1" x14ac:dyDescent="0.25">
      <c r="A2071" s="1">
        <v>2069</v>
      </c>
    </row>
    <row r="2072" spans="1:1" x14ac:dyDescent="0.25">
      <c r="A2072" s="1">
        <v>2070</v>
      </c>
    </row>
    <row r="2073" spans="1:1" x14ac:dyDescent="0.25">
      <c r="A2073" s="1">
        <v>2071</v>
      </c>
    </row>
    <row r="2074" spans="1:1" x14ac:dyDescent="0.25">
      <c r="A2074" s="1">
        <v>2072</v>
      </c>
    </row>
    <row r="2075" spans="1:1" x14ac:dyDescent="0.25">
      <c r="A2075" s="1">
        <v>2073</v>
      </c>
    </row>
    <row r="2076" spans="1:1" x14ac:dyDescent="0.25">
      <c r="A2076" s="1">
        <v>2074</v>
      </c>
    </row>
    <row r="2077" spans="1:1" x14ac:dyDescent="0.25">
      <c r="A2077" s="1">
        <v>2075</v>
      </c>
    </row>
    <row r="2078" spans="1:1" x14ac:dyDescent="0.25">
      <c r="A2078" s="1">
        <v>2076</v>
      </c>
    </row>
    <row r="2079" spans="1:1" x14ac:dyDescent="0.25">
      <c r="A2079" s="1">
        <v>2077</v>
      </c>
    </row>
    <row r="2080" spans="1:1" x14ac:dyDescent="0.25">
      <c r="A2080" s="1">
        <v>2078</v>
      </c>
    </row>
    <row r="2081" spans="1:1" x14ac:dyDescent="0.25">
      <c r="A2081" s="1">
        <v>2079</v>
      </c>
    </row>
    <row r="2082" spans="1:1" x14ac:dyDescent="0.25">
      <c r="A2082" s="1">
        <v>2080</v>
      </c>
    </row>
    <row r="2083" spans="1:1" x14ac:dyDescent="0.25">
      <c r="A2083" s="1">
        <v>2081</v>
      </c>
    </row>
    <row r="2084" spans="1:1" x14ac:dyDescent="0.25">
      <c r="A2084" s="1">
        <v>2082</v>
      </c>
    </row>
    <row r="2085" spans="1:1" x14ac:dyDescent="0.25">
      <c r="A2085" s="1">
        <v>2083</v>
      </c>
    </row>
    <row r="2086" spans="1:1" x14ac:dyDescent="0.25">
      <c r="A2086" s="1">
        <v>2084</v>
      </c>
    </row>
    <row r="2087" spans="1:1" x14ac:dyDescent="0.25">
      <c r="A2087" s="1">
        <v>2085</v>
      </c>
    </row>
    <row r="2088" spans="1:1" x14ac:dyDescent="0.25">
      <c r="A2088" s="1">
        <v>2086</v>
      </c>
    </row>
    <row r="2089" spans="1:1" x14ac:dyDescent="0.25">
      <c r="A2089" s="1">
        <v>2087</v>
      </c>
    </row>
    <row r="2090" spans="1:1" x14ac:dyDescent="0.25">
      <c r="A2090" s="1">
        <v>2088</v>
      </c>
    </row>
    <row r="2091" spans="1:1" x14ac:dyDescent="0.25">
      <c r="A2091" s="1">
        <v>2089</v>
      </c>
    </row>
    <row r="2092" spans="1:1" x14ac:dyDescent="0.25">
      <c r="A2092" s="1">
        <v>2090</v>
      </c>
    </row>
    <row r="2093" spans="1:1" x14ac:dyDescent="0.25">
      <c r="A2093" s="1">
        <v>2091</v>
      </c>
    </row>
    <row r="2094" spans="1:1" x14ac:dyDescent="0.25">
      <c r="A2094" s="1">
        <v>2092</v>
      </c>
    </row>
    <row r="2095" spans="1:1" x14ac:dyDescent="0.25">
      <c r="A2095" s="1">
        <v>2093</v>
      </c>
    </row>
    <row r="2096" spans="1:1" x14ac:dyDescent="0.25">
      <c r="A2096" s="1">
        <v>2094</v>
      </c>
    </row>
    <row r="2097" spans="1:1" x14ac:dyDescent="0.25">
      <c r="A2097" s="1">
        <v>2095</v>
      </c>
    </row>
    <row r="2098" spans="1:1" x14ac:dyDescent="0.25">
      <c r="A2098" s="1">
        <v>2096</v>
      </c>
    </row>
    <row r="2099" spans="1:1" x14ac:dyDescent="0.25">
      <c r="A2099" s="1">
        <v>2097</v>
      </c>
    </row>
    <row r="2100" spans="1:1" x14ac:dyDescent="0.25">
      <c r="A2100" s="1">
        <v>2098</v>
      </c>
    </row>
    <row r="2101" spans="1:1" x14ac:dyDescent="0.25">
      <c r="A2101" s="1">
        <v>2099</v>
      </c>
    </row>
    <row r="2102" spans="1:1" x14ac:dyDescent="0.25">
      <c r="A2102" s="1">
        <v>2100</v>
      </c>
    </row>
    <row r="2103" spans="1:1" x14ac:dyDescent="0.25">
      <c r="A2103" s="1">
        <v>2101</v>
      </c>
    </row>
    <row r="2104" spans="1:1" x14ac:dyDescent="0.25">
      <c r="A2104" s="1">
        <v>2102</v>
      </c>
    </row>
    <row r="2105" spans="1:1" x14ac:dyDescent="0.25">
      <c r="A2105" s="1">
        <v>2103</v>
      </c>
    </row>
    <row r="2106" spans="1:1" x14ac:dyDescent="0.25">
      <c r="A2106" s="1">
        <v>2104</v>
      </c>
    </row>
    <row r="2107" spans="1:1" x14ac:dyDescent="0.25">
      <c r="A2107" s="1">
        <v>2105</v>
      </c>
    </row>
    <row r="2108" spans="1:1" x14ac:dyDescent="0.25">
      <c r="A2108" s="1">
        <v>2106</v>
      </c>
    </row>
    <row r="2109" spans="1:1" x14ac:dyDescent="0.25">
      <c r="A2109" s="1">
        <v>2107</v>
      </c>
    </row>
    <row r="2110" spans="1:1" x14ac:dyDescent="0.25">
      <c r="A2110" s="1">
        <v>2108</v>
      </c>
    </row>
    <row r="2111" spans="1:1" x14ac:dyDescent="0.25">
      <c r="A2111" s="1">
        <v>2109</v>
      </c>
    </row>
    <row r="2112" spans="1:1" x14ac:dyDescent="0.25">
      <c r="A2112" s="1">
        <v>2110</v>
      </c>
    </row>
    <row r="2113" spans="1:1" x14ac:dyDescent="0.25">
      <c r="A2113" s="1">
        <v>2111</v>
      </c>
    </row>
    <row r="2114" spans="1:1" x14ac:dyDescent="0.25">
      <c r="A2114" s="1">
        <v>2112</v>
      </c>
    </row>
    <row r="2115" spans="1:1" x14ac:dyDescent="0.25">
      <c r="A2115" s="1">
        <v>2113</v>
      </c>
    </row>
    <row r="2116" spans="1:1" x14ac:dyDescent="0.25">
      <c r="A2116" s="1">
        <v>2114</v>
      </c>
    </row>
    <row r="2117" spans="1:1" x14ac:dyDescent="0.25">
      <c r="A2117" s="1">
        <v>2115</v>
      </c>
    </row>
    <row r="2118" spans="1:1" x14ac:dyDescent="0.25">
      <c r="A2118" s="1">
        <v>2116</v>
      </c>
    </row>
    <row r="2119" spans="1:1" x14ac:dyDescent="0.25">
      <c r="A2119" s="1">
        <v>2117</v>
      </c>
    </row>
    <row r="2120" spans="1:1" x14ac:dyDescent="0.25">
      <c r="A2120" s="1">
        <v>2118</v>
      </c>
    </row>
    <row r="2121" spans="1:1" x14ac:dyDescent="0.25">
      <c r="A2121" s="1">
        <v>2119</v>
      </c>
    </row>
    <row r="2122" spans="1:1" x14ac:dyDescent="0.25">
      <c r="A2122" s="1">
        <v>2120</v>
      </c>
    </row>
    <row r="2123" spans="1:1" x14ac:dyDescent="0.25">
      <c r="A2123" s="1">
        <v>2121</v>
      </c>
    </row>
    <row r="2124" spans="1:1" x14ac:dyDescent="0.25">
      <c r="A2124" s="1">
        <v>2122</v>
      </c>
    </row>
    <row r="2125" spans="1:1" x14ac:dyDescent="0.25">
      <c r="A2125" s="1">
        <v>2123</v>
      </c>
    </row>
    <row r="2126" spans="1:1" x14ac:dyDescent="0.25">
      <c r="A2126" s="1">
        <v>2124</v>
      </c>
    </row>
    <row r="2127" spans="1:1" x14ac:dyDescent="0.25">
      <c r="A2127" s="1">
        <v>2125</v>
      </c>
    </row>
    <row r="2128" spans="1:1" x14ac:dyDescent="0.25">
      <c r="A2128" s="1">
        <v>2126</v>
      </c>
    </row>
    <row r="2129" spans="1:1" x14ac:dyDescent="0.25">
      <c r="A2129" s="1">
        <v>2127</v>
      </c>
    </row>
    <row r="2130" spans="1:1" x14ac:dyDescent="0.25">
      <c r="A2130" s="1">
        <v>2128</v>
      </c>
    </row>
    <row r="2131" spans="1:1" x14ac:dyDescent="0.25">
      <c r="A2131" s="1">
        <v>2129</v>
      </c>
    </row>
    <row r="2132" spans="1:1" x14ac:dyDescent="0.25">
      <c r="A2132" s="1">
        <v>2130</v>
      </c>
    </row>
    <row r="2133" spans="1:1" x14ac:dyDescent="0.25">
      <c r="A2133" s="1">
        <v>2131</v>
      </c>
    </row>
    <row r="2134" spans="1:1" x14ac:dyDescent="0.25">
      <c r="A2134" s="1">
        <v>2132</v>
      </c>
    </row>
    <row r="2135" spans="1:1" x14ac:dyDescent="0.25">
      <c r="A2135" s="1">
        <v>2133</v>
      </c>
    </row>
    <row r="2136" spans="1:1" x14ac:dyDescent="0.25">
      <c r="A2136" s="1">
        <v>2134</v>
      </c>
    </row>
    <row r="2137" spans="1:1" x14ac:dyDescent="0.25">
      <c r="A2137" s="1">
        <v>2135</v>
      </c>
    </row>
    <row r="2138" spans="1:1" x14ac:dyDescent="0.25">
      <c r="A2138" s="1">
        <v>2136</v>
      </c>
    </row>
    <row r="2139" spans="1:1" x14ac:dyDescent="0.25">
      <c r="A2139" s="1">
        <v>2137</v>
      </c>
    </row>
    <row r="2140" spans="1:1" x14ac:dyDescent="0.25">
      <c r="A2140" s="1">
        <v>2138</v>
      </c>
    </row>
    <row r="2141" spans="1:1" x14ac:dyDescent="0.25">
      <c r="A2141" s="1">
        <v>2139</v>
      </c>
    </row>
    <row r="2142" spans="1:1" x14ac:dyDescent="0.25">
      <c r="A2142" s="1">
        <v>2140</v>
      </c>
    </row>
    <row r="2143" spans="1:1" x14ac:dyDescent="0.25">
      <c r="A2143" s="1">
        <v>2141</v>
      </c>
    </row>
    <row r="2144" spans="1:1" x14ac:dyDescent="0.25">
      <c r="A2144" s="1">
        <v>2142</v>
      </c>
    </row>
    <row r="2145" spans="1:1" x14ac:dyDescent="0.25">
      <c r="A2145" s="1">
        <v>2143</v>
      </c>
    </row>
    <row r="2146" spans="1:1" x14ac:dyDescent="0.25">
      <c r="A2146" s="1">
        <v>2144</v>
      </c>
    </row>
    <row r="2147" spans="1:1" x14ac:dyDescent="0.25">
      <c r="A2147" s="1">
        <v>2145</v>
      </c>
    </row>
    <row r="2148" spans="1:1" x14ac:dyDescent="0.25">
      <c r="A2148" s="1">
        <v>2146</v>
      </c>
    </row>
    <row r="2149" spans="1:1" x14ac:dyDescent="0.25">
      <c r="A2149" s="1">
        <v>2147</v>
      </c>
    </row>
    <row r="2150" spans="1:1" x14ac:dyDescent="0.25">
      <c r="A2150" s="1">
        <v>2148</v>
      </c>
    </row>
    <row r="2151" spans="1:1" x14ac:dyDescent="0.25">
      <c r="A2151" s="1">
        <v>2149</v>
      </c>
    </row>
    <row r="2152" spans="1:1" x14ac:dyDescent="0.25">
      <c r="A2152" s="1">
        <v>2150</v>
      </c>
    </row>
    <row r="2153" spans="1:1" x14ac:dyDescent="0.25">
      <c r="A2153" s="1">
        <v>2151</v>
      </c>
    </row>
    <row r="2154" spans="1:1" x14ac:dyDescent="0.25">
      <c r="A2154" s="1">
        <v>2152</v>
      </c>
    </row>
    <row r="2155" spans="1:1" x14ac:dyDescent="0.25">
      <c r="A2155" s="1">
        <v>2153</v>
      </c>
    </row>
    <row r="2156" spans="1:1" x14ac:dyDescent="0.25">
      <c r="A2156" s="1">
        <v>2154</v>
      </c>
    </row>
    <row r="2157" spans="1:1" x14ac:dyDescent="0.25">
      <c r="A2157" s="1">
        <v>2155</v>
      </c>
    </row>
    <row r="2158" spans="1:1" x14ac:dyDescent="0.25">
      <c r="A2158" s="1">
        <v>2156</v>
      </c>
    </row>
    <row r="2159" spans="1:1" x14ac:dyDescent="0.25">
      <c r="A2159" s="1">
        <v>2157</v>
      </c>
    </row>
    <row r="2160" spans="1:1" x14ac:dyDescent="0.25">
      <c r="A2160" s="1">
        <v>2158</v>
      </c>
    </row>
    <row r="2161" spans="1:1" x14ac:dyDescent="0.25">
      <c r="A2161" s="1">
        <v>2159</v>
      </c>
    </row>
    <row r="2162" spans="1:1" x14ac:dyDescent="0.25">
      <c r="A2162" s="1">
        <v>2160</v>
      </c>
    </row>
    <row r="2163" spans="1:1" x14ac:dyDescent="0.25">
      <c r="A2163" s="1">
        <v>2161</v>
      </c>
    </row>
    <row r="2164" spans="1:1" x14ac:dyDescent="0.25">
      <c r="A2164" s="1">
        <v>2162</v>
      </c>
    </row>
    <row r="2165" spans="1:1" x14ac:dyDescent="0.25">
      <c r="A2165" s="1">
        <v>2163</v>
      </c>
    </row>
    <row r="2166" spans="1:1" x14ac:dyDescent="0.25">
      <c r="A2166" s="1">
        <v>2164</v>
      </c>
    </row>
    <row r="2167" spans="1:1" x14ac:dyDescent="0.25">
      <c r="A2167" s="1">
        <v>2165</v>
      </c>
    </row>
    <row r="2168" spans="1:1" x14ac:dyDescent="0.25">
      <c r="A2168" s="1">
        <v>2166</v>
      </c>
    </row>
    <row r="2169" spans="1:1" x14ac:dyDescent="0.25">
      <c r="A2169" s="1">
        <v>2167</v>
      </c>
    </row>
    <row r="2170" spans="1:1" x14ac:dyDescent="0.25">
      <c r="A2170" s="1">
        <v>2168</v>
      </c>
    </row>
    <row r="2171" spans="1:1" x14ac:dyDescent="0.25">
      <c r="A2171" s="1">
        <v>2169</v>
      </c>
    </row>
    <row r="2172" spans="1:1" x14ac:dyDescent="0.25">
      <c r="A2172" s="1">
        <v>2170</v>
      </c>
    </row>
    <row r="2173" spans="1:1" x14ac:dyDescent="0.25">
      <c r="A2173" s="1">
        <v>2171</v>
      </c>
    </row>
    <row r="2174" spans="1:1" x14ac:dyDescent="0.25">
      <c r="A2174" s="1">
        <v>2172</v>
      </c>
    </row>
    <row r="2175" spans="1:1" x14ac:dyDescent="0.25">
      <c r="A2175" s="1">
        <v>2173</v>
      </c>
    </row>
    <row r="2176" spans="1:1" x14ac:dyDescent="0.25">
      <c r="A2176" s="1">
        <v>2174</v>
      </c>
    </row>
    <row r="2177" spans="1:1" x14ac:dyDescent="0.25">
      <c r="A2177" s="1">
        <v>2175</v>
      </c>
    </row>
    <row r="2178" spans="1:1" x14ac:dyDescent="0.25">
      <c r="A2178" s="1">
        <v>2176</v>
      </c>
    </row>
    <row r="2179" spans="1:1" x14ac:dyDescent="0.25">
      <c r="A2179" s="1">
        <v>2177</v>
      </c>
    </row>
    <row r="2180" spans="1:1" x14ac:dyDescent="0.25">
      <c r="A2180" s="1">
        <v>2178</v>
      </c>
    </row>
    <row r="2181" spans="1:1" x14ac:dyDescent="0.25">
      <c r="A2181" s="1">
        <v>2179</v>
      </c>
    </row>
    <row r="2182" spans="1:1" x14ac:dyDescent="0.25">
      <c r="A2182" s="1">
        <v>2180</v>
      </c>
    </row>
    <row r="2183" spans="1:1" x14ac:dyDescent="0.25">
      <c r="A2183" s="1">
        <v>2181</v>
      </c>
    </row>
    <row r="2184" spans="1:1" x14ac:dyDescent="0.25">
      <c r="A2184" s="1">
        <v>2182</v>
      </c>
    </row>
    <row r="2185" spans="1:1" x14ac:dyDescent="0.25">
      <c r="A2185" s="1">
        <v>2183</v>
      </c>
    </row>
    <row r="2186" spans="1:1" x14ac:dyDescent="0.25">
      <c r="A2186" s="1">
        <v>2184</v>
      </c>
    </row>
    <row r="2187" spans="1:1" x14ac:dyDescent="0.25">
      <c r="A2187" s="1">
        <v>2185</v>
      </c>
    </row>
    <row r="2188" spans="1:1" x14ac:dyDescent="0.25">
      <c r="A2188" s="1">
        <v>2186</v>
      </c>
    </row>
    <row r="2189" spans="1:1" x14ac:dyDescent="0.25">
      <c r="A2189" s="1">
        <v>2187</v>
      </c>
    </row>
    <row r="2190" spans="1:1" x14ac:dyDescent="0.25">
      <c r="A2190" s="1">
        <v>2188</v>
      </c>
    </row>
    <row r="2191" spans="1:1" x14ac:dyDescent="0.25">
      <c r="A2191" s="1">
        <v>2189</v>
      </c>
    </row>
    <row r="2192" spans="1:1" x14ac:dyDescent="0.25">
      <c r="A2192" s="1">
        <v>2190</v>
      </c>
    </row>
    <row r="2193" spans="1:1" x14ac:dyDescent="0.25">
      <c r="A2193" s="1">
        <v>2191</v>
      </c>
    </row>
    <row r="2194" spans="1:1" x14ac:dyDescent="0.25">
      <c r="A2194" s="1">
        <v>2192</v>
      </c>
    </row>
    <row r="2195" spans="1:1" x14ac:dyDescent="0.25">
      <c r="A2195" s="1">
        <v>2193</v>
      </c>
    </row>
    <row r="2196" spans="1:1" x14ac:dyDescent="0.25">
      <c r="A2196" s="1">
        <v>2194</v>
      </c>
    </row>
    <row r="2197" spans="1:1" x14ac:dyDescent="0.25">
      <c r="A2197" s="1">
        <v>2195</v>
      </c>
    </row>
    <row r="2198" spans="1:1" x14ac:dyDescent="0.25">
      <c r="A2198" s="1">
        <v>2196</v>
      </c>
    </row>
    <row r="2199" spans="1:1" x14ac:dyDescent="0.25">
      <c r="A2199" s="1">
        <v>2197</v>
      </c>
    </row>
    <row r="2200" spans="1:1" x14ac:dyDescent="0.25">
      <c r="A2200" s="1">
        <v>2198</v>
      </c>
    </row>
    <row r="2201" spans="1:1" x14ac:dyDescent="0.25">
      <c r="A2201" s="1">
        <v>2199</v>
      </c>
    </row>
    <row r="2202" spans="1:1" x14ac:dyDescent="0.25">
      <c r="A2202" s="1">
        <v>2200</v>
      </c>
    </row>
    <row r="2203" spans="1:1" x14ac:dyDescent="0.25">
      <c r="A2203" s="1">
        <v>2201</v>
      </c>
    </row>
    <row r="2204" spans="1:1" x14ac:dyDescent="0.25">
      <c r="A2204" s="1">
        <v>2202</v>
      </c>
    </row>
    <row r="2205" spans="1:1" x14ac:dyDescent="0.25">
      <c r="A2205" s="1">
        <v>2203</v>
      </c>
    </row>
    <row r="2206" spans="1:1" x14ac:dyDescent="0.25">
      <c r="A2206" s="1">
        <v>2204</v>
      </c>
    </row>
    <row r="2207" spans="1:1" x14ac:dyDescent="0.25">
      <c r="A2207" s="1">
        <v>2205</v>
      </c>
    </row>
    <row r="2208" spans="1:1" x14ac:dyDescent="0.25">
      <c r="A2208" s="1">
        <v>2206</v>
      </c>
    </row>
    <row r="2209" spans="1:1" x14ac:dyDescent="0.25">
      <c r="A2209" s="1">
        <v>2207</v>
      </c>
    </row>
    <row r="2210" spans="1:1" x14ac:dyDescent="0.25">
      <c r="A2210" s="1">
        <v>2208</v>
      </c>
    </row>
    <row r="2211" spans="1:1" x14ac:dyDescent="0.25">
      <c r="A2211" s="1">
        <v>2209</v>
      </c>
    </row>
    <row r="2212" spans="1:1" x14ac:dyDescent="0.25">
      <c r="A2212" s="1">
        <v>2210</v>
      </c>
    </row>
    <row r="2213" spans="1:1" x14ac:dyDescent="0.25">
      <c r="A2213" s="1">
        <v>2211</v>
      </c>
    </row>
    <row r="2214" spans="1:1" x14ac:dyDescent="0.25">
      <c r="A2214" s="1">
        <v>2212</v>
      </c>
    </row>
    <row r="2215" spans="1:1" x14ac:dyDescent="0.25">
      <c r="A2215" s="1">
        <v>2213</v>
      </c>
    </row>
    <row r="2216" spans="1:1" x14ac:dyDescent="0.25">
      <c r="A2216" s="1">
        <v>2214</v>
      </c>
    </row>
    <row r="2217" spans="1:1" x14ac:dyDescent="0.25">
      <c r="A2217" s="1">
        <v>2215</v>
      </c>
    </row>
    <row r="2218" spans="1:1" x14ac:dyDescent="0.25">
      <c r="A2218" s="1">
        <v>2216</v>
      </c>
    </row>
    <row r="2219" spans="1:1" x14ac:dyDescent="0.25">
      <c r="A2219" s="1">
        <v>2217</v>
      </c>
    </row>
    <row r="2220" spans="1:1" x14ac:dyDescent="0.25">
      <c r="A2220" s="1">
        <v>2218</v>
      </c>
    </row>
    <row r="2221" spans="1:1" x14ac:dyDescent="0.25">
      <c r="A2221" s="1">
        <v>2219</v>
      </c>
    </row>
    <row r="2222" spans="1:1" x14ac:dyDescent="0.25">
      <c r="A2222" s="1">
        <v>2220</v>
      </c>
    </row>
    <row r="2223" spans="1:1" x14ac:dyDescent="0.25">
      <c r="A2223" s="1">
        <v>2221</v>
      </c>
    </row>
    <row r="2224" spans="1:1" x14ac:dyDescent="0.25">
      <c r="A2224" s="1">
        <v>2222</v>
      </c>
    </row>
    <row r="2225" spans="1:1" x14ac:dyDescent="0.25">
      <c r="A2225" s="1">
        <v>2223</v>
      </c>
    </row>
    <row r="2226" spans="1:1" x14ac:dyDescent="0.25">
      <c r="A2226" s="1">
        <v>2224</v>
      </c>
    </row>
    <row r="2227" spans="1:1" x14ac:dyDescent="0.25">
      <c r="A2227" s="1">
        <v>2225</v>
      </c>
    </row>
    <row r="2228" spans="1:1" x14ac:dyDescent="0.25">
      <c r="A2228" s="1">
        <v>2226</v>
      </c>
    </row>
    <row r="2229" spans="1:1" x14ac:dyDescent="0.25">
      <c r="A2229" s="1">
        <v>2227</v>
      </c>
    </row>
    <row r="2230" spans="1:1" x14ac:dyDescent="0.25">
      <c r="A2230" s="1">
        <v>2228</v>
      </c>
    </row>
    <row r="2231" spans="1:1" x14ac:dyDescent="0.25">
      <c r="A2231" s="1">
        <v>2229</v>
      </c>
    </row>
    <row r="2232" spans="1:1" x14ac:dyDescent="0.25">
      <c r="A2232" s="1">
        <v>2230</v>
      </c>
    </row>
    <row r="2233" spans="1:1" x14ac:dyDescent="0.25">
      <c r="A2233" s="1">
        <v>2231</v>
      </c>
    </row>
    <row r="2234" spans="1:1" x14ac:dyDescent="0.25">
      <c r="A2234" s="1">
        <v>2232</v>
      </c>
    </row>
    <row r="2235" spans="1:1" x14ac:dyDescent="0.25">
      <c r="A2235" s="1">
        <v>2233</v>
      </c>
    </row>
    <row r="2236" spans="1:1" x14ac:dyDescent="0.25">
      <c r="A2236" s="1">
        <v>2234</v>
      </c>
    </row>
    <row r="2237" spans="1:1" x14ac:dyDescent="0.25">
      <c r="A2237" s="1">
        <v>2235</v>
      </c>
    </row>
    <row r="2238" spans="1:1" x14ac:dyDescent="0.25">
      <c r="A2238" s="1">
        <v>2236</v>
      </c>
    </row>
    <row r="2239" spans="1:1" x14ac:dyDescent="0.25">
      <c r="A2239" s="1">
        <v>2237</v>
      </c>
    </row>
    <row r="2240" spans="1:1" x14ac:dyDescent="0.25">
      <c r="A2240" s="1">
        <v>2238</v>
      </c>
    </row>
    <row r="2241" spans="1:1" x14ac:dyDescent="0.25">
      <c r="A2241" s="1">
        <v>2239</v>
      </c>
    </row>
    <row r="2242" spans="1:1" x14ac:dyDescent="0.25">
      <c r="A2242" s="1">
        <v>2240</v>
      </c>
    </row>
    <row r="2243" spans="1:1" x14ac:dyDescent="0.25">
      <c r="A2243" s="1">
        <v>2241</v>
      </c>
    </row>
    <row r="2244" spans="1:1" x14ac:dyDescent="0.25">
      <c r="A2244" s="1">
        <v>2242</v>
      </c>
    </row>
    <row r="2245" spans="1:1" x14ac:dyDescent="0.25">
      <c r="A2245" s="1">
        <v>2243</v>
      </c>
    </row>
    <row r="2246" spans="1:1" x14ac:dyDescent="0.25">
      <c r="A2246" s="1">
        <v>2244</v>
      </c>
    </row>
    <row r="2247" spans="1:1" x14ac:dyDescent="0.25">
      <c r="A2247" s="1">
        <v>2245</v>
      </c>
    </row>
    <row r="2248" spans="1:1" x14ac:dyDescent="0.25">
      <c r="A2248" s="1">
        <v>2246</v>
      </c>
    </row>
    <row r="2249" spans="1:1" x14ac:dyDescent="0.25">
      <c r="A2249" s="1">
        <v>2247</v>
      </c>
    </row>
    <row r="2250" spans="1:1" x14ac:dyDescent="0.25">
      <c r="A2250" s="1">
        <v>2248</v>
      </c>
    </row>
    <row r="2251" spans="1:1" x14ac:dyDescent="0.25">
      <c r="A2251" s="1">
        <v>2249</v>
      </c>
    </row>
    <row r="2252" spans="1:1" x14ac:dyDescent="0.25">
      <c r="A2252" s="1">
        <v>2250</v>
      </c>
    </row>
    <row r="2253" spans="1:1" x14ac:dyDescent="0.25">
      <c r="A2253" s="1">
        <v>2251</v>
      </c>
    </row>
    <row r="2254" spans="1:1" x14ac:dyDescent="0.25">
      <c r="A2254" s="1">
        <v>2252</v>
      </c>
    </row>
    <row r="2255" spans="1:1" x14ac:dyDescent="0.25">
      <c r="A2255" s="1">
        <v>2253</v>
      </c>
    </row>
    <row r="2256" spans="1:1" x14ac:dyDescent="0.25">
      <c r="A2256" s="1">
        <v>2254</v>
      </c>
    </row>
    <row r="2257" spans="1:1" x14ac:dyDescent="0.25">
      <c r="A2257" s="1">
        <v>2255</v>
      </c>
    </row>
    <row r="2258" spans="1:1" x14ac:dyDescent="0.25">
      <c r="A2258" s="1">
        <v>2256</v>
      </c>
    </row>
    <row r="2259" spans="1:1" x14ac:dyDescent="0.25">
      <c r="A2259" s="1">
        <v>2257</v>
      </c>
    </row>
    <row r="2260" spans="1:1" x14ac:dyDescent="0.25">
      <c r="A2260" s="1">
        <v>2258</v>
      </c>
    </row>
    <row r="2261" spans="1:1" x14ac:dyDescent="0.25">
      <c r="A2261" s="1">
        <v>2259</v>
      </c>
    </row>
    <row r="2262" spans="1:1" x14ac:dyDescent="0.25">
      <c r="A2262" s="1">
        <v>2260</v>
      </c>
    </row>
    <row r="2263" spans="1:1" x14ac:dyDescent="0.25">
      <c r="A2263" s="1">
        <v>2261</v>
      </c>
    </row>
    <row r="2264" spans="1:1" x14ac:dyDescent="0.25">
      <c r="A2264" s="1">
        <v>2262</v>
      </c>
    </row>
    <row r="2265" spans="1:1" x14ac:dyDescent="0.25">
      <c r="A2265" s="1">
        <v>2263</v>
      </c>
    </row>
    <row r="2266" spans="1:1" x14ac:dyDescent="0.25">
      <c r="A2266" s="1">
        <v>2264</v>
      </c>
    </row>
    <row r="2267" spans="1:1" x14ac:dyDescent="0.25">
      <c r="A2267" s="1">
        <v>2265</v>
      </c>
    </row>
    <row r="2268" spans="1:1" x14ac:dyDescent="0.25">
      <c r="A2268" s="1">
        <v>2266</v>
      </c>
    </row>
    <row r="2269" spans="1:1" x14ac:dyDescent="0.25">
      <c r="A2269" s="1">
        <v>2267</v>
      </c>
    </row>
    <row r="2270" spans="1:1" x14ac:dyDescent="0.25">
      <c r="A2270" s="1">
        <v>2268</v>
      </c>
    </row>
    <row r="2271" spans="1:1" x14ac:dyDescent="0.25">
      <c r="A2271" s="1">
        <v>2269</v>
      </c>
    </row>
    <row r="2272" spans="1:1" x14ac:dyDescent="0.25">
      <c r="A2272" s="1">
        <v>2270</v>
      </c>
    </row>
    <row r="2273" spans="1:1" x14ac:dyDescent="0.25">
      <c r="A2273" s="1">
        <v>2271</v>
      </c>
    </row>
    <row r="2274" spans="1:1" x14ac:dyDescent="0.25">
      <c r="A2274" s="1">
        <v>2272</v>
      </c>
    </row>
    <row r="2275" spans="1:1" x14ac:dyDescent="0.25">
      <c r="A2275" s="1">
        <v>2273</v>
      </c>
    </row>
    <row r="2276" spans="1:1" x14ac:dyDescent="0.25">
      <c r="A2276" s="1">
        <v>2274</v>
      </c>
    </row>
    <row r="2277" spans="1:1" x14ac:dyDescent="0.25">
      <c r="A2277" s="1">
        <v>2275</v>
      </c>
    </row>
    <row r="2278" spans="1:1" x14ac:dyDescent="0.25">
      <c r="A2278" s="1">
        <v>2276</v>
      </c>
    </row>
    <row r="2279" spans="1:1" x14ac:dyDescent="0.25">
      <c r="A2279" s="1">
        <v>2277</v>
      </c>
    </row>
    <row r="2280" spans="1:1" x14ac:dyDescent="0.25">
      <c r="A2280" s="1">
        <v>2278</v>
      </c>
    </row>
    <row r="2281" spans="1:1" x14ac:dyDescent="0.25">
      <c r="A2281" s="1">
        <v>2279</v>
      </c>
    </row>
    <row r="2282" spans="1:1" x14ac:dyDescent="0.25">
      <c r="A2282" s="1">
        <v>2280</v>
      </c>
    </row>
    <row r="2283" spans="1:1" x14ac:dyDescent="0.25">
      <c r="A2283" s="1">
        <v>2281</v>
      </c>
    </row>
    <row r="2284" spans="1:1" x14ac:dyDescent="0.25">
      <c r="A2284" s="1">
        <v>2282</v>
      </c>
    </row>
    <row r="2285" spans="1:1" x14ac:dyDescent="0.25">
      <c r="A2285" s="1">
        <v>2283</v>
      </c>
    </row>
    <row r="2286" spans="1:1" x14ac:dyDescent="0.25">
      <c r="A2286" s="1">
        <v>2284</v>
      </c>
    </row>
    <row r="2287" spans="1:1" x14ac:dyDescent="0.25">
      <c r="A2287" s="1">
        <v>2285</v>
      </c>
    </row>
    <row r="2288" spans="1:1" x14ac:dyDescent="0.25">
      <c r="A2288" s="1">
        <v>2286</v>
      </c>
    </row>
    <row r="2289" spans="1:1" x14ac:dyDescent="0.25">
      <c r="A2289" s="1">
        <v>2287</v>
      </c>
    </row>
    <row r="2290" spans="1:1" x14ac:dyDescent="0.25">
      <c r="A2290" s="1">
        <v>2288</v>
      </c>
    </row>
    <row r="2291" spans="1:1" x14ac:dyDescent="0.25">
      <c r="A2291" s="1">
        <v>2289</v>
      </c>
    </row>
    <row r="2292" spans="1:1" x14ac:dyDescent="0.25">
      <c r="A2292" s="1">
        <v>2290</v>
      </c>
    </row>
    <row r="2293" spans="1:1" x14ac:dyDescent="0.25">
      <c r="A2293" s="1">
        <v>2291</v>
      </c>
    </row>
    <row r="2294" spans="1:1" x14ac:dyDescent="0.25">
      <c r="A2294" s="1">
        <v>2292</v>
      </c>
    </row>
    <row r="2295" spans="1:1" x14ac:dyDescent="0.25">
      <c r="A2295" s="1">
        <v>2293</v>
      </c>
    </row>
    <row r="2296" spans="1:1" x14ac:dyDescent="0.25">
      <c r="A2296" s="1">
        <v>2294</v>
      </c>
    </row>
    <row r="2297" spans="1:1" x14ac:dyDescent="0.25">
      <c r="A2297" s="1">
        <v>2295</v>
      </c>
    </row>
    <row r="2298" spans="1:1" x14ac:dyDescent="0.25">
      <c r="A2298" s="1">
        <v>2296</v>
      </c>
    </row>
    <row r="2299" spans="1:1" x14ac:dyDescent="0.25">
      <c r="A2299" s="1">
        <v>2297</v>
      </c>
    </row>
    <row r="2300" spans="1:1" x14ac:dyDescent="0.25">
      <c r="A2300" s="1">
        <v>2298</v>
      </c>
    </row>
    <row r="2301" spans="1:1" x14ac:dyDescent="0.25">
      <c r="A2301" s="1">
        <v>2299</v>
      </c>
    </row>
    <row r="2302" spans="1:1" x14ac:dyDescent="0.25">
      <c r="A2302" s="1">
        <v>2300</v>
      </c>
    </row>
    <row r="2303" spans="1:1" x14ac:dyDescent="0.25">
      <c r="A2303" s="1">
        <v>2301</v>
      </c>
    </row>
    <row r="2304" spans="1:1" x14ac:dyDescent="0.25">
      <c r="A2304" s="1">
        <v>2302</v>
      </c>
    </row>
    <row r="2305" spans="1:1" x14ac:dyDescent="0.25">
      <c r="A2305" s="1">
        <v>2303</v>
      </c>
    </row>
    <row r="2306" spans="1:1" x14ac:dyDescent="0.25">
      <c r="A2306" s="1">
        <v>2304</v>
      </c>
    </row>
    <row r="2307" spans="1:1" x14ac:dyDescent="0.25">
      <c r="A2307" s="1">
        <v>2305</v>
      </c>
    </row>
    <row r="2308" spans="1:1" x14ac:dyDescent="0.25">
      <c r="A2308" s="1">
        <v>2306</v>
      </c>
    </row>
    <row r="2309" spans="1:1" x14ac:dyDescent="0.25">
      <c r="A2309" s="1">
        <v>2307</v>
      </c>
    </row>
    <row r="2310" spans="1:1" x14ac:dyDescent="0.25">
      <c r="A2310" s="1">
        <v>2308</v>
      </c>
    </row>
    <row r="2311" spans="1:1" x14ac:dyDescent="0.25">
      <c r="A2311" s="1">
        <v>2309</v>
      </c>
    </row>
    <row r="2312" spans="1:1" x14ac:dyDescent="0.25">
      <c r="A2312" s="1">
        <v>2310</v>
      </c>
    </row>
    <row r="2313" spans="1:1" x14ac:dyDescent="0.25">
      <c r="A2313" s="1">
        <v>2311</v>
      </c>
    </row>
    <row r="2314" spans="1:1" x14ac:dyDescent="0.25">
      <c r="A2314" s="1">
        <v>2312</v>
      </c>
    </row>
    <row r="2315" spans="1:1" x14ac:dyDescent="0.25">
      <c r="A2315" s="1">
        <v>2313</v>
      </c>
    </row>
    <row r="2316" spans="1:1" x14ac:dyDescent="0.25">
      <c r="A2316" s="1">
        <v>2314</v>
      </c>
    </row>
    <row r="2317" spans="1:1" x14ac:dyDescent="0.25">
      <c r="A2317" s="1">
        <v>2315</v>
      </c>
    </row>
    <row r="2318" spans="1:1" x14ac:dyDescent="0.25">
      <c r="A2318" s="1">
        <v>2316</v>
      </c>
    </row>
    <row r="2319" spans="1:1" x14ac:dyDescent="0.25">
      <c r="A2319" s="1">
        <v>2317</v>
      </c>
    </row>
    <row r="2320" spans="1:1" x14ac:dyDescent="0.25">
      <c r="A2320" s="1">
        <v>2318</v>
      </c>
    </row>
    <row r="2321" spans="1:1" x14ac:dyDescent="0.25">
      <c r="A2321" s="1">
        <v>2319</v>
      </c>
    </row>
    <row r="2322" spans="1:1" x14ac:dyDescent="0.25">
      <c r="A2322" s="1">
        <v>2320</v>
      </c>
    </row>
    <row r="2323" spans="1:1" x14ac:dyDescent="0.25">
      <c r="A2323" s="1">
        <v>2321</v>
      </c>
    </row>
    <row r="2324" spans="1:1" x14ac:dyDescent="0.25">
      <c r="A2324" s="1">
        <v>2322</v>
      </c>
    </row>
    <row r="2325" spans="1:1" x14ac:dyDescent="0.25">
      <c r="A2325" s="1">
        <v>2323</v>
      </c>
    </row>
    <row r="2326" spans="1:1" x14ac:dyDescent="0.25">
      <c r="A2326" s="1">
        <v>2324</v>
      </c>
    </row>
    <row r="2327" spans="1:1" x14ac:dyDescent="0.25">
      <c r="A2327" s="1">
        <v>2325</v>
      </c>
    </row>
    <row r="2328" spans="1:1" x14ac:dyDescent="0.25">
      <c r="A2328" s="1">
        <v>2326</v>
      </c>
    </row>
    <row r="2329" spans="1:1" x14ac:dyDescent="0.25">
      <c r="A2329" s="1">
        <v>2327</v>
      </c>
    </row>
    <row r="2330" spans="1:1" x14ac:dyDescent="0.25">
      <c r="A2330" s="1">
        <v>2328</v>
      </c>
    </row>
    <row r="2331" spans="1:1" x14ac:dyDescent="0.25">
      <c r="A2331" s="1">
        <v>2329</v>
      </c>
    </row>
    <row r="2332" spans="1:1" x14ac:dyDescent="0.25">
      <c r="A2332" s="1">
        <v>2330</v>
      </c>
    </row>
    <row r="2333" spans="1:1" x14ac:dyDescent="0.25">
      <c r="A2333" s="1">
        <v>2331</v>
      </c>
    </row>
    <row r="2334" spans="1:1" x14ac:dyDescent="0.25">
      <c r="A2334" s="1">
        <v>2332</v>
      </c>
    </row>
    <row r="2335" spans="1:1" x14ac:dyDescent="0.25">
      <c r="A2335" s="1">
        <v>2333</v>
      </c>
    </row>
    <row r="2336" spans="1:1" x14ac:dyDescent="0.25">
      <c r="A2336" s="1">
        <v>2334</v>
      </c>
    </row>
    <row r="2337" spans="1:1" x14ac:dyDescent="0.25">
      <c r="A2337" s="1">
        <v>2335</v>
      </c>
    </row>
    <row r="2338" spans="1:1" x14ac:dyDescent="0.25">
      <c r="A2338" s="1">
        <v>2336</v>
      </c>
    </row>
    <row r="2339" spans="1:1" x14ac:dyDescent="0.25">
      <c r="A2339" s="1">
        <v>2337</v>
      </c>
    </row>
    <row r="2340" spans="1:1" x14ac:dyDescent="0.25">
      <c r="A2340" s="1">
        <v>2338</v>
      </c>
    </row>
    <row r="2341" spans="1:1" x14ac:dyDescent="0.25">
      <c r="A2341" s="1">
        <v>2339</v>
      </c>
    </row>
    <row r="2342" spans="1:1" x14ac:dyDescent="0.25">
      <c r="A2342" s="1">
        <v>2340</v>
      </c>
    </row>
    <row r="2343" spans="1:1" x14ac:dyDescent="0.25">
      <c r="A2343" s="1">
        <v>2341</v>
      </c>
    </row>
    <row r="2344" spans="1:1" x14ac:dyDescent="0.25">
      <c r="A2344" s="1">
        <v>2342</v>
      </c>
    </row>
    <row r="2345" spans="1:1" x14ac:dyDescent="0.25">
      <c r="A2345" s="1">
        <v>2343</v>
      </c>
    </row>
    <row r="2346" spans="1:1" x14ac:dyDescent="0.25">
      <c r="A2346" s="1">
        <v>2344</v>
      </c>
    </row>
    <row r="2347" spans="1:1" x14ac:dyDescent="0.25">
      <c r="A2347" s="1">
        <v>2345</v>
      </c>
    </row>
    <row r="2348" spans="1:1" x14ac:dyDescent="0.25">
      <c r="A2348" s="1">
        <v>2346</v>
      </c>
    </row>
    <row r="2349" spans="1:1" x14ac:dyDescent="0.25">
      <c r="A2349" s="1">
        <v>2347</v>
      </c>
    </row>
    <row r="2350" spans="1:1" x14ac:dyDescent="0.25">
      <c r="A2350" s="1">
        <v>2348</v>
      </c>
    </row>
    <row r="2351" spans="1:1" x14ac:dyDescent="0.25">
      <c r="A2351" s="1">
        <v>2349</v>
      </c>
    </row>
    <row r="2352" spans="1:1" x14ac:dyDescent="0.25">
      <c r="A2352" s="1">
        <v>2350</v>
      </c>
    </row>
    <row r="2353" spans="1:1" x14ac:dyDescent="0.25">
      <c r="A2353" s="1">
        <v>2351</v>
      </c>
    </row>
    <row r="2354" spans="1:1" x14ac:dyDescent="0.25">
      <c r="A2354" s="1">
        <v>2352</v>
      </c>
    </row>
    <row r="2355" spans="1:1" x14ac:dyDescent="0.25">
      <c r="A2355" s="1">
        <v>2353</v>
      </c>
    </row>
    <row r="2356" spans="1:1" x14ac:dyDescent="0.25">
      <c r="A2356" s="1">
        <v>2354</v>
      </c>
    </row>
    <row r="2357" spans="1:1" x14ac:dyDescent="0.25">
      <c r="A2357" s="1">
        <v>2355</v>
      </c>
    </row>
    <row r="2358" spans="1:1" x14ac:dyDescent="0.25">
      <c r="A2358" s="1">
        <v>2356</v>
      </c>
    </row>
    <row r="2359" spans="1:1" x14ac:dyDescent="0.25">
      <c r="A2359" s="1">
        <v>2357</v>
      </c>
    </row>
    <row r="2360" spans="1:1" x14ac:dyDescent="0.25">
      <c r="A2360" s="1">
        <v>2358</v>
      </c>
    </row>
    <row r="2361" spans="1:1" x14ac:dyDescent="0.25">
      <c r="A2361" s="1">
        <v>2359</v>
      </c>
    </row>
    <row r="2362" spans="1:1" x14ac:dyDescent="0.25">
      <c r="A2362" s="1">
        <v>2360</v>
      </c>
    </row>
    <row r="2363" spans="1:1" x14ac:dyDescent="0.25">
      <c r="A2363" s="1">
        <v>2361</v>
      </c>
    </row>
    <row r="2364" spans="1:1" x14ac:dyDescent="0.25">
      <c r="A2364" s="1">
        <v>2362</v>
      </c>
    </row>
    <row r="2365" spans="1:1" x14ac:dyDescent="0.25">
      <c r="A2365" s="1">
        <v>2363</v>
      </c>
    </row>
    <row r="2366" spans="1:1" x14ac:dyDescent="0.25">
      <c r="A2366" s="1">
        <v>2364</v>
      </c>
    </row>
    <row r="2367" spans="1:1" x14ac:dyDescent="0.25">
      <c r="A2367" s="1">
        <v>2365</v>
      </c>
    </row>
    <row r="2368" spans="1:1" x14ac:dyDescent="0.25">
      <c r="A2368" s="1">
        <v>2366</v>
      </c>
    </row>
    <row r="2369" spans="1:1" x14ac:dyDescent="0.25">
      <c r="A2369" s="1">
        <v>2367</v>
      </c>
    </row>
    <row r="2370" spans="1:1" x14ac:dyDescent="0.25">
      <c r="A2370" s="1">
        <v>2368</v>
      </c>
    </row>
    <row r="2371" spans="1:1" x14ac:dyDescent="0.25">
      <c r="A2371" s="1">
        <v>2369</v>
      </c>
    </row>
    <row r="2372" spans="1:1" x14ac:dyDescent="0.25">
      <c r="A2372" s="1">
        <v>2370</v>
      </c>
    </row>
    <row r="2373" spans="1:1" x14ac:dyDescent="0.25">
      <c r="A2373" s="1">
        <v>2371</v>
      </c>
    </row>
    <row r="2374" spans="1:1" x14ac:dyDescent="0.25">
      <c r="A2374" s="1">
        <v>2372</v>
      </c>
    </row>
    <row r="2375" spans="1:1" x14ac:dyDescent="0.25">
      <c r="A2375" s="1">
        <v>2373</v>
      </c>
    </row>
    <row r="2376" spans="1:1" x14ac:dyDescent="0.25">
      <c r="A2376" s="1">
        <v>2374</v>
      </c>
    </row>
    <row r="2377" spans="1:1" x14ac:dyDescent="0.25">
      <c r="A2377" s="1">
        <v>2375</v>
      </c>
    </row>
    <row r="2378" spans="1:1" x14ac:dyDescent="0.25">
      <c r="A2378" s="1">
        <v>2376</v>
      </c>
    </row>
    <row r="2379" spans="1:1" x14ac:dyDescent="0.25">
      <c r="A2379" s="1">
        <v>2377</v>
      </c>
    </row>
    <row r="2380" spans="1:1" x14ac:dyDescent="0.25">
      <c r="A2380" s="1">
        <v>2378</v>
      </c>
    </row>
    <row r="2381" spans="1:1" x14ac:dyDescent="0.25">
      <c r="A2381" s="1">
        <v>2379</v>
      </c>
    </row>
    <row r="2382" spans="1:1" x14ac:dyDescent="0.25">
      <c r="A2382" s="1">
        <v>2380</v>
      </c>
    </row>
    <row r="2383" spans="1:1" x14ac:dyDescent="0.25">
      <c r="A2383" s="1">
        <v>2381</v>
      </c>
    </row>
    <row r="2384" spans="1:1" x14ac:dyDescent="0.25">
      <c r="A2384" s="1">
        <v>2382</v>
      </c>
    </row>
    <row r="2385" spans="1:1" x14ac:dyDescent="0.25">
      <c r="A2385" s="1">
        <v>2383</v>
      </c>
    </row>
    <row r="2386" spans="1:1" x14ac:dyDescent="0.25">
      <c r="A2386" s="1">
        <v>2384</v>
      </c>
    </row>
    <row r="2387" spans="1:1" x14ac:dyDescent="0.25">
      <c r="A2387" s="1">
        <v>2385</v>
      </c>
    </row>
    <row r="2388" spans="1:1" x14ac:dyDescent="0.25">
      <c r="A2388" s="1">
        <v>2386</v>
      </c>
    </row>
    <row r="2389" spans="1:1" x14ac:dyDescent="0.25">
      <c r="A2389" s="1">
        <v>2387</v>
      </c>
    </row>
    <row r="2390" spans="1:1" x14ac:dyDescent="0.25">
      <c r="A2390" s="1">
        <v>2388</v>
      </c>
    </row>
    <row r="2391" spans="1:1" x14ac:dyDescent="0.25">
      <c r="A2391" s="1">
        <v>2389</v>
      </c>
    </row>
    <row r="2392" spans="1:1" x14ac:dyDescent="0.25">
      <c r="A2392" s="1">
        <v>2390</v>
      </c>
    </row>
    <row r="2393" spans="1:1" x14ac:dyDescent="0.25">
      <c r="A2393" s="1">
        <v>2391</v>
      </c>
    </row>
    <row r="2394" spans="1:1" x14ac:dyDescent="0.25">
      <c r="A2394" s="1">
        <v>2392</v>
      </c>
    </row>
    <row r="2395" spans="1:1" x14ac:dyDescent="0.25">
      <c r="A2395" s="1">
        <v>2393</v>
      </c>
    </row>
    <row r="2396" spans="1:1" x14ac:dyDescent="0.25">
      <c r="A2396" s="1">
        <v>2394</v>
      </c>
    </row>
    <row r="2397" spans="1:1" x14ac:dyDescent="0.25">
      <c r="A2397" s="1">
        <v>2395</v>
      </c>
    </row>
    <row r="2398" spans="1:1" x14ac:dyDescent="0.25">
      <c r="A2398" s="1">
        <v>2396</v>
      </c>
    </row>
    <row r="2399" spans="1:1" x14ac:dyDescent="0.25">
      <c r="A2399" s="1">
        <v>2397</v>
      </c>
    </row>
    <row r="2400" spans="1:1" x14ac:dyDescent="0.25">
      <c r="A2400" s="1">
        <v>2398</v>
      </c>
    </row>
    <row r="2401" spans="1:1" x14ac:dyDescent="0.25">
      <c r="A2401" s="1">
        <v>2399</v>
      </c>
    </row>
    <row r="2402" spans="1:1" x14ac:dyDescent="0.25">
      <c r="A2402" s="1">
        <v>2400</v>
      </c>
    </row>
    <row r="2403" spans="1:1" x14ac:dyDescent="0.25">
      <c r="A2403" s="1">
        <v>2401</v>
      </c>
    </row>
    <row r="2404" spans="1:1" x14ac:dyDescent="0.25">
      <c r="A2404" s="1">
        <v>2402</v>
      </c>
    </row>
    <row r="2405" spans="1:1" x14ac:dyDescent="0.25">
      <c r="A2405" s="1">
        <v>2403</v>
      </c>
    </row>
    <row r="2406" spans="1:1" x14ac:dyDescent="0.25">
      <c r="A2406" s="1">
        <v>2404</v>
      </c>
    </row>
    <row r="2407" spans="1:1" x14ac:dyDescent="0.25">
      <c r="A2407" s="1">
        <v>2405</v>
      </c>
    </row>
    <row r="2408" spans="1:1" x14ac:dyDescent="0.25">
      <c r="A2408" s="1">
        <v>2406</v>
      </c>
    </row>
    <row r="2409" spans="1:1" x14ac:dyDescent="0.25">
      <c r="A2409" s="1">
        <v>2407</v>
      </c>
    </row>
    <row r="2410" spans="1:1" x14ac:dyDescent="0.25">
      <c r="A2410" s="1">
        <v>2408</v>
      </c>
    </row>
    <row r="2411" spans="1:1" x14ac:dyDescent="0.25">
      <c r="A2411" s="1">
        <v>2409</v>
      </c>
    </row>
    <row r="2412" spans="1:1" x14ac:dyDescent="0.25">
      <c r="A2412" s="1">
        <v>2410</v>
      </c>
    </row>
    <row r="2413" spans="1:1" x14ac:dyDescent="0.25">
      <c r="A2413" s="1">
        <v>2411</v>
      </c>
    </row>
    <row r="2414" spans="1:1" x14ac:dyDescent="0.25">
      <c r="A2414" s="1">
        <v>2412</v>
      </c>
    </row>
    <row r="2415" spans="1:1" x14ac:dyDescent="0.25">
      <c r="A2415" s="1">
        <v>2413</v>
      </c>
    </row>
    <row r="2416" spans="1:1" x14ac:dyDescent="0.25">
      <c r="A2416" s="1">
        <v>2414</v>
      </c>
    </row>
    <row r="2417" spans="1:1" x14ac:dyDescent="0.25">
      <c r="A2417" s="1">
        <v>2415</v>
      </c>
    </row>
    <row r="2418" spans="1:1" x14ac:dyDescent="0.25">
      <c r="A2418" s="1">
        <v>2416</v>
      </c>
    </row>
    <row r="2419" spans="1:1" x14ac:dyDescent="0.25">
      <c r="A2419" s="1">
        <v>2417</v>
      </c>
    </row>
    <row r="2420" spans="1:1" x14ac:dyDescent="0.25">
      <c r="A2420" s="1">
        <v>2418</v>
      </c>
    </row>
    <row r="2421" spans="1:1" x14ac:dyDescent="0.25">
      <c r="A2421" s="1">
        <v>2419</v>
      </c>
    </row>
    <row r="2422" spans="1:1" x14ac:dyDescent="0.25">
      <c r="A2422" s="1">
        <v>2420</v>
      </c>
    </row>
    <row r="2423" spans="1:1" x14ac:dyDescent="0.25">
      <c r="A2423" s="1">
        <v>2421</v>
      </c>
    </row>
    <row r="2424" spans="1:1" x14ac:dyDescent="0.25">
      <c r="A2424" s="1">
        <v>2422</v>
      </c>
    </row>
    <row r="2425" spans="1:1" x14ac:dyDescent="0.25">
      <c r="A2425" s="1">
        <v>2423</v>
      </c>
    </row>
    <row r="2426" spans="1:1" x14ac:dyDescent="0.25">
      <c r="A2426" s="1">
        <v>2424</v>
      </c>
    </row>
    <row r="2427" spans="1:1" x14ac:dyDescent="0.25">
      <c r="A2427" s="1">
        <v>2425</v>
      </c>
    </row>
    <row r="2428" spans="1:1" x14ac:dyDescent="0.25">
      <c r="A2428" s="1">
        <v>2426</v>
      </c>
    </row>
    <row r="2429" spans="1:1" x14ac:dyDescent="0.25">
      <c r="A2429" s="1">
        <v>2427</v>
      </c>
    </row>
    <row r="2430" spans="1:1" x14ac:dyDescent="0.25">
      <c r="A2430" s="1">
        <v>2428</v>
      </c>
    </row>
    <row r="2431" spans="1:1" x14ac:dyDescent="0.25">
      <c r="A2431" s="1">
        <v>2429</v>
      </c>
    </row>
    <row r="2432" spans="1:1" x14ac:dyDescent="0.25">
      <c r="A2432" s="1">
        <v>2430</v>
      </c>
    </row>
    <row r="2433" spans="1:1" x14ac:dyDescent="0.25">
      <c r="A2433" s="1">
        <v>2431</v>
      </c>
    </row>
    <row r="2434" spans="1:1" x14ac:dyDescent="0.25">
      <c r="A2434" s="1">
        <v>2432</v>
      </c>
    </row>
    <row r="2435" spans="1:1" x14ac:dyDescent="0.25">
      <c r="A2435" s="1">
        <v>2433</v>
      </c>
    </row>
    <row r="2436" spans="1:1" x14ac:dyDescent="0.25">
      <c r="A2436" s="1">
        <v>2434</v>
      </c>
    </row>
    <row r="2437" spans="1:1" x14ac:dyDescent="0.25">
      <c r="A2437" s="1">
        <v>2435</v>
      </c>
    </row>
    <row r="2438" spans="1:1" x14ac:dyDescent="0.25">
      <c r="A2438" s="1">
        <v>2436</v>
      </c>
    </row>
    <row r="2439" spans="1:1" x14ac:dyDescent="0.25">
      <c r="A2439" s="1">
        <v>2437</v>
      </c>
    </row>
    <row r="2440" spans="1:1" x14ac:dyDescent="0.25">
      <c r="A2440" s="1">
        <v>2438</v>
      </c>
    </row>
    <row r="2441" spans="1:1" x14ac:dyDescent="0.25">
      <c r="A2441" s="1">
        <v>2439</v>
      </c>
    </row>
    <row r="2442" spans="1:1" x14ac:dyDescent="0.25">
      <c r="A2442" s="1">
        <v>2440</v>
      </c>
    </row>
    <row r="2443" spans="1:1" x14ac:dyDescent="0.25">
      <c r="A2443" s="1">
        <v>2441</v>
      </c>
    </row>
    <row r="2444" spans="1:1" x14ac:dyDescent="0.25">
      <c r="A2444" s="1">
        <v>2442</v>
      </c>
    </row>
    <row r="2445" spans="1:1" x14ac:dyDescent="0.25">
      <c r="A2445" s="1">
        <v>2443</v>
      </c>
    </row>
    <row r="2446" spans="1:1" x14ac:dyDescent="0.25">
      <c r="A2446" s="1">
        <v>2444</v>
      </c>
    </row>
    <row r="2447" spans="1:1" x14ac:dyDescent="0.25">
      <c r="A2447" s="1">
        <v>2445</v>
      </c>
    </row>
    <row r="2448" spans="1:1" x14ac:dyDescent="0.25">
      <c r="A2448" s="1">
        <v>2446</v>
      </c>
    </row>
    <row r="2449" spans="1:1" x14ac:dyDescent="0.25">
      <c r="A2449" s="1">
        <v>2447</v>
      </c>
    </row>
    <row r="2450" spans="1:1" x14ac:dyDescent="0.25">
      <c r="A2450" s="1">
        <v>2448</v>
      </c>
    </row>
    <row r="2451" spans="1:1" x14ac:dyDescent="0.25">
      <c r="A2451" s="1">
        <v>2449</v>
      </c>
    </row>
    <row r="2452" spans="1:1" x14ac:dyDescent="0.25">
      <c r="A2452" s="1">
        <v>2450</v>
      </c>
    </row>
    <row r="2453" spans="1:1" x14ac:dyDescent="0.25">
      <c r="A2453" s="1">
        <v>2451</v>
      </c>
    </row>
    <row r="2454" spans="1:1" x14ac:dyDescent="0.25">
      <c r="A2454" s="1">
        <v>2452</v>
      </c>
    </row>
    <row r="2455" spans="1:1" x14ac:dyDescent="0.25">
      <c r="A2455" s="1">
        <v>2453</v>
      </c>
    </row>
    <row r="2456" spans="1:1" x14ac:dyDescent="0.25">
      <c r="A2456" s="1">
        <v>2454</v>
      </c>
    </row>
    <row r="2457" spans="1:1" x14ac:dyDescent="0.25">
      <c r="A2457" s="1">
        <v>2455</v>
      </c>
    </row>
    <row r="2458" spans="1:1" x14ac:dyDescent="0.25">
      <c r="A2458" s="1">
        <v>2456</v>
      </c>
    </row>
    <row r="2459" spans="1:1" x14ac:dyDescent="0.25">
      <c r="A2459" s="1">
        <v>2457</v>
      </c>
    </row>
    <row r="2460" spans="1:1" x14ac:dyDescent="0.25">
      <c r="A2460" s="1">
        <v>2458</v>
      </c>
    </row>
    <row r="2461" spans="1:1" x14ac:dyDescent="0.25">
      <c r="A2461" s="1">
        <v>2459</v>
      </c>
    </row>
    <row r="2462" spans="1:1" x14ac:dyDescent="0.25">
      <c r="A2462" s="1">
        <v>2460</v>
      </c>
    </row>
    <row r="2463" spans="1:1" x14ac:dyDescent="0.25">
      <c r="A2463" s="1">
        <v>2461</v>
      </c>
    </row>
    <row r="2464" spans="1:1" x14ac:dyDescent="0.25">
      <c r="A2464" s="1">
        <v>2462</v>
      </c>
    </row>
    <row r="2465" spans="1:1" x14ac:dyDescent="0.25">
      <c r="A2465" s="1">
        <v>2463</v>
      </c>
    </row>
    <row r="2466" spans="1:1" x14ac:dyDescent="0.25">
      <c r="A2466" s="1">
        <v>2464</v>
      </c>
    </row>
    <row r="2467" spans="1:1" x14ac:dyDescent="0.25">
      <c r="A2467" s="1">
        <v>2465</v>
      </c>
    </row>
    <row r="2468" spans="1:1" x14ac:dyDescent="0.25">
      <c r="A2468" s="1">
        <v>2466</v>
      </c>
    </row>
    <row r="2469" spans="1:1" x14ac:dyDescent="0.25">
      <c r="A2469" s="1">
        <v>2467</v>
      </c>
    </row>
    <row r="2470" spans="1:1" x14ac:dyDescent="0.25">
      <c r="A2470" s="1">
        <v>2468</v>
      </c>
    </row>
    <row r="2471" spans="1:1" x14ac:dyDescent="0.25">
      <c r="A2471" s="1">
        <v>2469</v>
      </c>
    </row>
    <row r="2472" spans="1:1" x14ac:dyDescent="0.25">
      <c r="A2472" s="1">
        <v>2470</v>
      </c>
    </row>
    <row r="2473" spans="1:1" x14ac:dyDescent="0.25">
      <c r="A2473" s="1">
        <v>2471</v>
      </c>
    </row>
    <row r="2474" spans="1:1" x14ac:dyDescent="0.25">
      <c r="A2474" s="1">
        <v>2472</v>
      </c>
    </row>
    <row r="2475" spans="1:1" x14ac:dyDescent="0.25">
      <c r="A2475" s="1">
        <v>2473</v>
      </c>
    </row>
    <row r="2476" spans="1:1" x14ac:dyDescent="0.25">
      <c r="A2476" s="1">
        <v>2474</v>
      </c>
    </row>
    <row r="2477" spans="1:1" x14ac:dyDescent="0.25">
      <c r="A2477" s="1">
        <v>2475</v>
      </c>
    </row>
    <row r="2478" spans="1:1" x14ac:dyDescent="0.25">
      <c r="A2478" s="1">
        <v>2476</v>
      </c>
    </row>
    <row r="2479" spans="1:1" x14ac:dyDescent="0.25">
      <c r="A2479" s="1">
        <v>2477</v>
      </c>
    </row>
    <row r="2480" spans="1:1" x14ac:dyDescent="0.25">
      <c r="A2480" s="1">
        <v>2478</v>
      </c>
    </row>
    <row r="2481" spans="1:1" x14ac:dyDescent="0.25">
      <c r="A2481" s="1">
        <v>2479</v>
      </c>
    </row>
    <row r="2482" spans="1:1" x14ac:dyDescent="0.25">
      <c r="A2482" s="1">
        <v>2480</v>
      </c>
    </row>
    <row r="2483" spans="1:1" x14ac:dyDescent="0.25">
      <c r="A2483" s="1">
        <v>2481</v>
      </c>
    </row>
    <row r="2484" spans="1:1" x14ac:dyDescent="0.25">
      <c r="A2484" s="1">
        <v>2482</v>
      </c>
    </row>
    <row r="2485" spans="1:1" x14ac:dyDescent="0.25">
      <c r="A2485" s="1">
        <v>2483</v>
      </c>
    </row>
    <row r="2486" spans="1:1" x14ac:dyDescent="0.25">
      <c r="A2486" s="1">
        <v>2484</v>
      </c>
    </row>
    <row r="2487" spans="1:1" x14ac:dyDescent="0.25">
      <c r="A2487" s="1">
        <v>2485</v>
      </c>
    </row>
    <row r="2488" spans="1:1" x14ac:dyDescent="0.25">
      <c r="A2488" s="1">
        <v>2486</v>
      </c>
    </row>
    <row r="2489" spans="1:1" x14ac:dyDescent="0.25">
      <c r="A2489" s="1">
        <v>2487</v>
      </c>
    </row>
    <row r="2490" spans="1:1" x14ac:dyDescent="0.25">
      <c r="A2490" s="1">
        <v>2488</v>
      </c>
    </row>
    <row r="2491" spans="1:1" x14ac:dyDescent="0.25">
      <c r="A2491" s="1">
        <v>2489</v>
      </c>
    </row>
    <row r="2492" spans="1:1" x14ac:dyDescent="0.25">
      <c r="A2492" s="1">
        <v>2490</v>
      </c>
    </row>
    <row r="2493" spans="1:1" x14ac:dyDescent="0.25">
      <c r="A2493" s="1">
        <v>2491</v>
      </c>
    </row>
    <row r="2494" spans="1:1" x14ac:dyDescent="0.25">
      <c r="A2494" s="1">
        <v>2492</v>
      </c>
    </row>
    <row r="2495" spans="1:1" x14ac:dyDescent="0.25">
      <c r="A2495" s="1">
        <v>2493</v>
      </c>
    </row>
    <row r="2496" spans="1:1" x14ac:dyDescent="0.25">
      <c r="A2496" s="1">
        <v>2494</v>
      </c>
    </row>
    <row r="2497" spans="1:1" x14ac:dyDescent="0.25">
      <c r="A2497" s="1">
        <v>2495</v>
      </c>
    </row>
    <row r="2498" spans="1:1" x14ac:dyDescent="0.25">
      <c r="A2498" s="1">
        <v>2496</v>
      </c>
    </row>
    <row r="2499" spans="1:1" x14ac:dyDescent="0.25">
      <c r="A2499" s="1">
        <v>2497</v>
      </c>
    </row>
    <row r="2500" spans="1:1" x14ac:dyDescent="0.25">
      <c r="A2500" s="1">
        <v>2498</v>
      </c>
    </row>
    <row r="2501" spans="1:1" x14ac:dyDescent="0.25">
      <c r="A2501" s="1">
        <v>2499</v>
      </c>
    </row>
    <row r="2502" spans="1:1" x14ac:dyDescent="0.25">
      <c r="A2502" s="1">
        <v>2500</v>
      </c>
    </row>
    <row r="2503" spans="1:1" x14ac:dyDescent="0.25">
      <c r="A2503" s="1">
        <v>2501</v>
      </c>
    </row>
    <row r="2504" spans="1:1" x14ac:dyDescent="0.25">
      <c r="A2504" s="1">
        <v>2502</v>
      </c>
    </row>
    <row r="2505" spans="1:1" x14ac:dyDescent="0.25">
      <c r="A2505" s="1">
        <v>2503</v>
      </c>
    </row>
    <row r="2506" spans="1:1" x14ac:dyDescent="0.25">
      <c r="A2506" s="1">
        <v>2504</v>
      </c>
    </row>
    <row r="2507" spans="1:1" x14ac:dyDescent="0.25">
      <c r="A2507" s="1">
        <v>2505</v>
      </c>
    </row>
    <row r="2508" spans="1:1" x14ac:dyDescent="0.25">
      <c r="A2508" s="1">
        <v>2506</v>
      </c>
    </row>
    <row r="2509" spans="1:1" x14ac:dyDescent="0.25">
      <c r="A2509" s="1">
        <v>2507</v>
      </c>
    </row>
    <row r="2510" spans="1:1" x14ac:dyDescent="0.25">
      <c r="A2510" s="1">
        <v>2508</v>
      </c>
    </row>
    <row r="2511" spans="1:1" x14ac:dyDescent="0.25">
      <c r="A2511" s="1">
        <v>2509</v>
      </c>
    </row>
    <row r="2512" spans="1:1" x14ac:dyDescent="0.25">
      <c r="A2512" s="1">
        <v>2510</v>
      </c>
    </row>
    <row r="2513" spans="1:1" x14ac:dyDescent="0.25">
      <c r="A2513" s="1">
        <v>2511</v>
      </c>
    </row>
    <row r="2514" spans="1:1" x14ac:dyDescent="0.25">
      <c r="A2514" s="1">
        <v>2512</v>
      </c>
    </row>
    <row r="2515" spans="1:1" x14ac:dyDescent="0.25">
      <c r="A2515" s="1">
        <v>2513</v>
      </c>
    </row>
    <row r="2516" spans="1:1" x14ac:dyDescent="0.25">
      <c r="A2516" s="1">
        <v>2514</v>
      </c>
    </row>
    <row r="2517" spans="1:1" x14ac:dyDescent="0.25">
      <c r="A2517" s="1">
        <v>2515</v>
      </c>
    </row>
    <row r="2518" spans="1:1" x14ac:dyDescent="0.25">
      <c r="A2518" s="1">
        <v>2516</v>
      </c>
    </row>
    <row r="2519" spans="1:1" x14ac:dyDescent="0.25">
      <c r="A2519" s="1">
        <v>2517</v>
      </c>
    </row>
    <row r="2520" spans="1:1" x14ac:dyDescent="0.25">
      <c r="A2520" s="1">
        <v>2518</v>
      </c>
    </row>
    <row r="2521" spans="1:1" x14ac:dyDescent="0.25">
      <c r="A2521" s="1">
        <v>2519</v>
      </c>
    </row>
    <row r="2522" spans="1:1" x14ac:dyDescent="0.25">
      <c r="A2522" s="1">
        <v>2520</v>
      </c>
    </row>
    <row r="2523" spans="1:1" x14ac:dyDescent="0.25">
      <c r="A2523" s="1">
        <v>2521</v>
      </c>
    </row>
    <row r="2524" spans="1:1" x14ac:dyDescent="0.25">
      <c r="A2524" s="1">
        <v>2522</v>
      </c>
    </row>
    <row r="2525" spans="1:1" x14ac:dyDescent="0.25">
      <c r="A2525" s="1">
        <v>2523</v>
      </c>
    </row>
    <row r="2526" spans="1:1" x14ac:dyDescent="0.25">
      <c r="A2526" s="1">
        <v>2524</v>
      </c>
    </row>
    <row r="2527" spans="1:1" x14ac:dyDescent="0.25">
      <c r="A2527" s="1">
        <v>2525</v>
      </c>
    </row>
    <row r="2528" spans="1:1" x14ac:dyDescent="0.25">
      <c r="A2528" s="1">
        <v>2526</v>
      </c>
    </row>
    <row r="2529" spans="1:1" x14ac:dyDescent="0.25">
      <c r="A2529" s="1">
        <v>2527</v>
      </c>
    </row>
    <row r="2530" spans="1:1" x14ac:dyDescent="0.25">
      <c r="A2530" s="1">
        <v>2528</v>
      </c>
    </row>
    <row r="2531" spans="1:1" x14ac:dyDescent="0.25">
      <c r="A2531" s="1">
        <v>2529</v>
      </c>
    </row>
    <row r="2532" spans="1:1" x14ac:dyDescent="0.25">
      <c r="A2532" s="1">
        <v>2530</v>
      </c>
    </row>
    <row r="2533" spans="1:1" x14ac:dyDescent="0.25">
      <c r="A2533" s="1">
        <v>2531</v>
      </c>
    </row>
    <row r="2534" spans="1:1" x14ac:dyDescent="0.25">
      <c r="A2534" s="1">
        <v>2532</v>
      </c>
    </row>
    <row r="2535" spans="1:1" x14ac:dyDescent="0.25">
      <c r="A2535" s="1">
        <v>2533</v>
      </c>
    </row>
    <row r="2536" spans="1:1" x14ac:dyDescent="0.25">
      <c r="A2536" s="1">
        <v>2534</v>
      </c>
    </row>
    <row r="2537" spans="1:1" x14ac:dyDescent="0.25">
      <c r="A2537" s="1">
        <v>2535</v>
      </c>
    </row>
    <row r="2538" spans="1:1" x14ac:dyDescent="0.25">
      <c r="A2538" s="1">
        <v>2536</v>
      </c>
    </row>
    <row r="2539" spans="1:1" x14ac:dyDescent="0.25">
      <c r="A2539" s="1">
        <v>2537</v>
      </c>
    </row>
    <row r="2540" spans="1:1" x14ac:dyDescent="0.25">
      <c r="A2540" s="1">
        <v>2538</v>
      </c>
    </row>
    <row r="2541" spans="1:1" x14ac:dyDescent="0.25">
      <c r="A2541" s="1">
        <v>2539</v>
      </c>
    </row>
    <row r="2542" spans="1:1" x14ac:dyDescent="0.25">
      <c r="A2542" s="1">
        <v>2540</v>
      </c>
    </row>
    <row r="2543" spans="1:1" x14ac:dyDescent="0.25">
      <c r="A2543" s="1">
        <v>2541</v>
      </c>
    </row>
    <row r="2544" spans="1:1" x14ac:dyDescent="0.25">
      <c r="A2544" s="1">
        <v>2542</v>
      </c>
    </row>
    <row r="2545" spans="1:1" x14ac:dyDescent="0.25">
      <c r="A2545" s="1">
        <v>2543</v>
      </c>
    </row>
    <row r="2546" spans="1:1" x14ac:dyDescent="0.25">
      <c r="A2546" s="1">
        <v>2544</v>
      </c>
    </row>
    <row r="2547" spans="1:1" x14ac:dyDescent="0.25">
      <c r="A2547" s="1">
        <v>2545</v>
      </c>
    </row>
    <row r="2548" spans="1:1" x14ac:dyDescent="0.25">
      <c r="A2548" s="1">
        <v>2546</v>
      </c>
    </row>
    <row r="2549" spans="1:1" x14ac:dyDescent="0.25">
      <c r="A2549" s="1">
        <v>2547</v>
      </c>
    </row>
    <row r="2550" spans="1:1" x14ac:dyDescent="0.25">
      <c r="A2550" s="1">
        <v>2548</v>
      </c>
    </row>
    <row r="2551" spans="1:1" x14ac:dyDescent="0.25">
      <c r="A2551" s="1">
        <v>2549</v>
      </c>
    </row>
    <row r="2552" spans="1:1" x14ac:dyDescent="0.25">
      <c r="A2552" s="1">
        <v>2550</v>
      </c>
    </row>
    <row r="2553" spans="1:1" x14ac:dyDescent="0.25">
      <c r="A2553" s="1">
        <v>2551</v>
      </c>
    </row>
    <row r="2554" spans="1:1" x14ac:dyDescent="0.25">
      <c r="A2554" s="1">
        <v>2552</v>
      </c>
    </row>
    <row r="2555" spans="1:1" x14ac:dyDescent="0.25">
      <c r="A2555" s="1">
        <v>2553</v>
      </c>
    </row>
    <row r="2556" spans="1:1" x14ac:dyDescent="0.25">
      <c r="A2556" s="1">
        <v>2554</v>
      </c>
    </row>
    <row r="2557" spans="1:1" x14ac:dyDescent="0.25">
      <c r="A2557" s="1">
        <v>2555</v>
      </c>
    </row>
    <row r="2558" spans="1:1" x14ac:dyDescent="0.25">
      <c r="A2558" s="1">
        <v>2556</v>
      </c>
    </row>
    <row r="2559" spans="1:1" x14ac:dyDescent="0.25">
      <c r="A2559" s="1">
        <v>2557</v>
      </c>
    </row>
    <row r="2560" spans="1:1" x14ac:dyDescent="0.25">
      <c r="A2560" s="1">
        <v>2558</v>
      </c>
    </row>
    <row r="2561" spans="1:1" x14ac:dyDescent="0.25">
      <c r="A2561" s="1">
        <v>2559</v>
      </c>
    </row>
    <row r="2562" spans="1:1" x14ac:dyDescent="0.25">
      <c r="A2562" s="1">
        <v>2560</v>
      </c>
    </row>
    <row r="2563" spans="1:1" x14ac:dyDescent="0.25">
      <c r="A2563" s="1">
        <v>2561</v>
      </c>
    </row>
    <row r="2564" spans="1:1" x14ac:dyDescent="0.25">
      <c r="A2564" s="1">
        <v>2562</v>
      </c>
    </row>
    <row r="2565" spans="1:1" x14ac:dyDescent="0.25">
      <c r="A2565" s="1">
        <v>2563</v>
      </c>
    </row>
    <row r="2566" spans="1:1" x14ac:dyDescent="0.25">
      <c r="A2566" s="1">
        <v>2564</v>
      </c>
    </row>
    <row r="2567" spans="1:1" x14ac:dyDescent="0.25">
      <c r="A2567" s="1">
        <v>2565</v>
      </c>
    </row>
    <row r="2568" spans="1:1" x14ac:dyDescent="0.25">
      <c r="A2568" s="1">
        <v>2566</v>
      </c>
    </row>
    <row r="2569" spans="1:1" x14ac:dyDescent="0.25">
      <c r="A2569" s="1">
        <v>2567</v>
      </c>
    </row>
    <row r="2570" spans="1:1" x14ac:dyDescent="0.25">
      <c r="A2570" s="1">
        <v>2568</v>
      </c>
    </row>
    <row r="2571" spans="1:1" x14ac:dyDescent="0.25">
      <c r="A2571" s="1">
        <v>2569</v>
      </c>
    </row>
    <row r="2572" spans="1:1" x14ac:dyDescent="0.25">
      <c r="A2572" s="1">
        <v>2570</v>
      </c>
    </row>
    <row r="2573" spans="1:1" x14ac:dyDescent="0.25">
      <c r="A2573" s="1">
        <v>2571</v>
      </c>
    </row>
    <row r="2574" spans="1:1" x14ac:dyDescent="0.25">
      <c r="A2574" s="1">
        <v>2572</v>
      </c>
    </row>
    <row r="2575" spans="1:1" x14ac:dyDescent="0.25">
      <c r="A2575" s="1">
        <v>2573</v>
      </c>
    </row>
    <row r="2576" spans="1:1" x14ac:dyDescent="0.25">
      <c r="A2576" s="1">
        <v>2574</v>
      </c>
    </row>
    <row r="2577" spans="1:1" x14ac:dyDescent="0.25">
      <c r="A2577" s="1">
        <v>2575</v>
      </c>
    </row>
    <row r="2578" spans="1:1" x14ac:dyDescent="0.25">
      <c r="A2578" s="1">
        <v>2576</v>
      </c>
    </row>
    <row r="2579" spans="1:1" x14ac:dyDescent="0.25">
      <c r="A2579" s="1">
        <v>2577</v>
      </c>
    </row>
    <row r="2580" spans="1:1" x14ac:dyDescent="0.25">
      <c r="A2580" s="1">
        <v>2578</v>
      </c>
    </row>
    <row r="2581" spans="1:1" x14ac:dyDescent="0.25">
      <c r="A2581" s="1">
        <v>2579</v>
      </c>
    </row>
    <row r="2582" spans="1:1" x14ac:dyDescent="0.25">
      <c r="A2582" s="1">
        <v>2580</v>
      </c>
    </row>
    <row r="2583" spans="1:1" x14ac:dyDescent="0.25">
      <c r="A2583" s="1">
        <v>2581</v>
      </c>
    </row>
    <row r="2584" spans="1:1" x14ac:dyDescent="0.25">
      <c r="A2584" s="1">
        <v>2582</v>
      </c>
    </row>
    <row r="2585" spans="1:1" x14ac:dyDescent="0.25">
      <c r="A2585" s="1">
        <v>2583</v>
      </c>
    </row>
    <row r="2586" spans="1:1" x14ac:dyDescent="0.25">
      <c r="A2586" s="1">
        <v>2584</v>
      </c>
    </row>
    <row r="2587" spans="1:1" x14ac:dyDescent="0.25">
      <c r="A2587" s="1">
        <v>2585</v>
      </c>
    </row>
    <row r="2588" spans="1:1" x14ac:dyDescent="0.25">
      <c r="A2588" s="1">
        <v>2586</v>
      </c>
    </row>
    <row r="2589" spans="1:1" x14ac:dyDescent="0.25">
      <c r="A2589" s="1">
        <v>2587</v>
      </c>
    </row>
    <row r="2590" spans="1:1" x14ac:dyDescent="0.25">
      <c r="A2590" s="1">
        <v>2588</v>
      </c>
    </row>
    <row r="2591" spans="1:1" x14ac:dyDescent="0.25">
      <c r="A2591" s="1">
        <v>2589</v>
      </c>
    </row>
    <row r="2592" spans="1:1" x14ac:dyDescent="0.25">
      <c r="A2592" s="1">
        <v>2590</v>
      </c>
    </row>
    <row r="2593" spans="1:1" x14ac:dyDescent="0.25">
      <c r="A2593" s="1">
        <v>2591</v>
      </c>
    </row>
    <row r="2594" spans="1:1" x14ac:dyDescent="0.25">
      <c r="A2594" s="1">
        <v>2592</v>
      </c>
    </row>
    <row r="2595" spans="1:1" x14ac:dyDescent="0.25">
      <c r="A2595" s="1">
        <v>2593</v>
      </c>
    </row>
    <row r="2596" spans="1:1" x14ac:dyDescent="0.25">
      <c r="A2596" s="1">
        <v>2594</v>
      </c>
    </row>
    <row r="2597" spans="1:1" x14ac:dyDescent="0.25">
      <c r="A2597" s="1">
        <v>2595</v>
      </c>
    </row>
    <row r="2598" spans="1:1" x14ac:dyDescent="0.25">
      <c r="A2598" s="1">
        <v>2596</v>
      </c>
    </row>
    <row r="2599" spans="1:1" x14ac:dyDescent="0.25">
      <c r="A2599" s="1">
        <v>2597</v>
      </c>
    </row>
    <row r="2600" spans="1:1" x14ac:dyDescent="0.25">
      <c r="A2600" s="1">
        <v>2598</v>
      </c>
    </row>
    <row r="2601" spans="1:1" x14ac:dyDescent="0.25">
      <c r="A2601" s="1">
        <v>2599</v>
      </c>
    </row>
    <row r="2602" spans="1:1" x14ac:dyDescent="0.25">
      <c r="A2602" s="1">
        <v>2600</v>
      </c>
    </row>
    <row r="2603" spans="1:1" x14ac:dyDescent="0.25">
      <c r="A2603" s="1">
        <v>2601</v>
      </c>
    </row>
    <row r="2604" spans="1:1" x14ac:dyDescent="0.25">
      <c r="A2604" s="1">
        <v>2602</v>
      </c>
    </row>
    <row r="2605" spans="1:1" x14ac:dyDescent="0.25">
      <c r="A2605" s="1">
        <v>2603</v>
      </c>
    </row>
    <row r="2606" spans="1:1" x14ac:dyDescent="0.25">
      <c r="A2606" s="1">
        <v>2604</v>
      </c>
    </row>
    <row r="2607" spans="1:1" x14ac:dyDescent="0.25">
      <c r="A2607" s="1">
        <v>2605</v>
      </c>
    </row>
    <row r="2608" spans="1:1" x14ac:dyDescent="0.25">
      <c r="A2608" s="1">
        <v>2606</v>
      </c>
    </row>
    <row r="2609" spans="1:1" x14ac:dyDescent="0.25">
      <c r="A2609" s="1">
        <v>2607</v>
      </c>
    </row>
    <row r="2610" spans="1:1" x14ac:dyDescent="0.25">
      <c r="A2610" s="1">
        <v>2608</v>
      </c>
    </row>
    <row r="2611" spans="1:1" x14ac:dyDescent="0.25">
      <c r="A2611" s="1">
        <v>2609</v>
      </c>
    </row>
    <row r="2612" spans="1:1" x14ac:dyDescent="0.25">
      <c r="A2612" s="1">
        <v>2610</v>
      </c>
    </row>
    <row r="2613" spans="1:1" x14ac:dyDescent="0.25">
      <c r="A2613" s="1">
        <v>2611</v>
      </c>
    </row>
    <row r="2614" spans="1:1" x14ac:dyDescent="0.25">
      <c r="A2614" s="1">
        <v>2612</v>
      </c>
    </row>
    <row r="2615" spans="1:1" x14ac:dyDescent="0.25">
      <c r="A2615" s="1">
        <v>2613</v>
      </c>
    </row>
    <row r="2616" spans="1:1" x14ac:dyDescent="0.25">
      <c r="A2616" s="1">
        <v>2614</v>
      </c>
    </row>
    <row r="2617" spans="1:1" x14ac:dyDescent="0.25">
      <c r="A2617" s="1">
        <v>2615</v>
      </c>
    </row>
    <row r="2618" spans="1:1" x14ac:dyDescent="0.25">
      <c r="A2618" s="1">
        <v>2616</v>
      </c>
    </row>
    <row r="2619" spans="1:1" x14ac:dyDescent="0.25">
      <c r="A2619" s="1">
        <v>2617</v>
      </c>
    </row>
    <row r="2620" spans="1:1" x14ac:dyDescent="0.25">
      <c r="A2620" s="1">
        <v>2618</v>
      </c>
    </row>
    <row r="2621" spans="1:1" x14ac:dyDescent="0.25">
      <c r="A2621" s="1">
        <v>2619</v>
      </c>
    </row>
    <row r="2622" spans="1:1" x14ac:dyDescent="0.25">
      <c r="A2622" s="1">
        <v>2620</v>
      </c>
    </row>
    <row r="2623" spans="1:1" x14ac:dyDescent="0.25">
      <c r="A2623" s="1">
        <v>2621</v>
      </c>
    </row>
    <row r="2624" spans="1:1" x14ac:dyDescent="0.25">
      <c r="A2624" s="1">
        <v>2622</v>
      </c>
    </row>
    <row r="2625" spans="1:1" x14ac:dyDescent="0.25">
      <c r="A2625" s="1">
        <v>2623</v>
      </c>
    </row>
    <row r="2626" spans="1:1" x14ac:dyDescent="0.25">
      <c r="A2626" s="1">
        <v>2624</v>
      </c>
    </row>
    <row r="2627" spans="1:1" x14ac:dyDescent="0.25">
      <c r="A2627" s="1">
        <v>2625</v>
      </c>
    </row>
    <row r="2628" spans="1:1" x14ac:dyDescent="0.25">
      <c r="A2628" s="1">
        <v>2626</v>
      </c>
    </row>
    <row r="2629" spans="1:1" x14ac:dyDescent="0.25">
      <c r="A2629" s="1">
        <v>2627</v>
      </c>
    </row>
    <row r="2630" spans="1:1" x14ac:dyDescent="0.25">
      <c r="A2630" s="1">
        <v>2628</v>
      </c>
    </row>
    <row r="2631" spans="1:1" x14ac:dyDescent="0.25">
      <c r="A2631" s="1">
        <v>2629</v>
      </c>
    </row>
    <row r="2632" spans="1:1" x14ac:dyDescent="0.25">
      <c r="A2632" s="1">
        <v>2630</v>
      </c>
    </row>
    <row r="2633" spans="1:1" x14ac:dyDescent="0.25">
      <c r="A2633" s="1">
        <v>2631</v>
      </c>
    </row>
    <row r="2634" spans="1:1" x14ac:dyDescent="0.25">
      <c r="A2634" s="1">
        <v>2632</v>
      </c>
    </row>
    <row r="2635" spans="1:1" x14ac:dyDescent="0.25">
      <c r="A2635" s="1">
        <v>2633</v>
      </c>
    </row>
    <row r="2636" spans="1:1" x14ac:dyDescent="0.25">
      <c r="A2636" s="1">
        <v>2634</v>
      </c>
    </row>
    <row r="2637" spans="1:1" x14ac:dyDescent="0.25">
      <c r="A2637" s="1">
        <v>2635</v>
      </c>
    </row>
    <row r="2638" spans="1:1" x14ac:dyDescent="0.25">
      <c r="A2638" s="1">
        <v>2636</v>
      </c>
    </row>
    <row r="2639" spans="1:1" x14ac:dyDescent="0.25">
      <c r="A2639" s="1">
        <v>2637</v>
      </c>
    </row>
    <row r="2640" spans="1:1" x14ac:dyDescent="0.25">
      <c r="A2640" s="1">
        <v>2638</v>
      </c>
    </row>
    <row r="2641" spans="1:1" x14ac:dyDescent="0.25">
      <c r="A2641" s="1">
        <v>2639</v>
      </c>
    </row>
    <row r="2642" spans="1:1" x14ac:dyDescent="0.25">
      <c r="A2642" s="1">
        <v>2640</v>
      </c>
    </row>
    <row r="2643" spans="1:1" x14ac:dyDescent="0.25">
      <c r="A2643" s="1">
        <v>2641</v>
      </c>
    </row>
    <row r="2644" spans="1:1" x14ac:dyDescent="0.25">
      <c r="A2644" s="1">
        <v>2642</v>
      </c>
    </row>
    <row r="2645" spans="1:1" x14ac:dyDescent="0.25">
      <c r="A2645" s="1">
        <v>2643</v>
      </c>
    </row>
    <row r="2646" spans="1:1" x14ac:dyDescent="0.25">
      <c r="A2646" s="1">
        <v>2644</v>
      </c>
    </row>
    <row r="2647" spans="1:1" x14ac:dyDescent="0.25">
      <c r="A2647" s="1">
        <v>2645</v>
      </c>
    </row>
    <row r="2648" spans="1:1" x14ac:dyDescent="0.25">
      <c r="A2648" s="1">
        <v>2646</v>
      </c>
    </row>
    <row r="2649" spans="1:1" x14ac:dyDescent="0.25">
      <c r="A2649" s="1">
        <v>2647</v>
      </c>
    </row>
    <row r="2650" spans="1:1" x14ac:dyDescent="0.25">
      <c r="A2650" s="1">
        <v>2648</v>
      </c>
    </row>
    <row r="2651" spans="1:1" x14ac:dyDescent="0.25">
      <c r="A2651" s="1">
        <v>2649</v>
      </c>
    </row>
    <row r="2652" spans="1:1" x14ac:dyDescent="0.25">
      <c r="A2652" s="1">
        <v>2650</v>
      </c>
    </row>
    <row r="2653" spans="1:1" x14ac:dyDescent="0.25">
      <c r="A2653" s="1">
        <v>2651</v>
      </c>
    </row>
    <row r="2654" spans="1:1" x14ac:dyDescent="0.25">
      <c r="A2654" s="1">
        <v>2652</v>
      </c>
    </row>
    <row r="2655" spans="1:1" x14ac:dyDescent="0.25">
      <c r="A2655" s="1">
        <v>2653</v>
      </c>
    </row>
    <row r="2656" spans="1:1" x14ac:dyDescent="0.25">
      <c r="A2656" s="1">
        <v>2654</v>
      </c>
    </row>
    <row r="2657" spans="1:1" x14ac:dyDescent="0.25">
      <c r="A2657" s="1">
        <v>2655</v>
      </c>
    </row>
    <row r="2658" spans="1:1" x14ac:dyDescent="0.25">
      <c r="A2658" s="1">
        <v>2656</v>
      </c>
    </row>
    <row r="2659" spans="1:1" x14ac:dyDescent="0.25">
      <c r="A2659" s="1">
        <v>2657</v>
      </c>
    </row>
    <row r="2660" spans="1:1" x14ac:dyDescent="0.25">
      <c r="A2660" s="1">
        <v>2658</v>
      </c>
    </row>
    <row r="2661" spans="1:1" x14ac:dyDescent="0.25">
      <c r="A2661" s="1">
        <v>2659</v>
      </c>
    </row>
    <row r="2662" spans="1:1" x14ac:dyDescent="0.25">
      <c r="A2662" s="1">
        <v>2660</v>
      </c>
    </row>
    <row r="2663" spans="1:1" x14ac:dyDescent="0.25">
      <c r="A2663" s="1">
        <v>2661</v>
      </c>
    </row>
    <row r="2664" spans="1:1" x14ac:dyDescent="0.25">
      <c r="A2664" s="1">
        <v>2662</v>
      </c>
    </row>
    <row r="2665" spans="1:1" x14ac:dyDescent="0.25">
      <c r="A2665" s="1">
        <v>2663</v>
      </c>
    </row>
    <row r="2666" spans="1:1" x14ac:dyDescent="0.25">
      <c r="A2666" s="1">
        <v>2664</v>
      </c>
    </row>
    <row r="2667" spans="1:1" x14ac:dyDescent="0.25">
      <c r="A2667" s="1">
        <v>2665</v>
      </c>
    </row>
    <row r="2668" spans="1:1" x14ac:dyDescent="0.25">
      <c r="A2668" s="1">
        <v>2666</v>
      </c>
    </row>
    <row r="2669" spans="1:1" x14ac:dyDescent="0.25">
      <c r="A2669" s="1">
        <v>2667</v>
      </c>
    </row>
    <row r="2670" spans="1:1" x14ac:dyDescent="0.25">
      <c r="A2670" s="1">
        <v>2668</v>
      </c>
    </row>
    <row r="2671" spans="1:1" x14ac:dyDescent="0.25">
      <c r="A2671" s="1">
        <v>2669</v>
      </c>
    </row>
    <row r="2672" spans="1:1" x14ac:dyDescent="0.25">
      <c r="A2672" s="1">
        <v>2670</v>
      </c>
    </row>
    <row r="2673" spans="1:1" x14ac:dyDescent="0.25">
      <c r="A2673" s="1">
        <v>2671</v>
      </c>
    </row>
    <row r="2674" spans="1:1" x14ac:dyDescent="0.25">
      <c r="A2674" s="1">
        <v>2672</v>
      </c>
    </row>
    <row r="2675" spans="1:1" x14ac:dyDescent="0.25">
      <c r="A2675" s="1">
        <v>2673</v>
      </c>
    </row>
    <row r="2676" spans="1:1" x14ac:dyDescent="0.25">
      <c r="A2676" s="1">
        <v>2674</v>
      </c>
    </row>
    <row r="2677" spans="1:1" x14ac:dyDescent="0.25">
      <c r="A2677" s="1">
        <v>2675</v>
      </c>
    </row>
    <row r="2678" spans="1:1" x14ac:dyDescent="0.25">
      <c r="A2678" s="1">
        <v>2676</v>
      </c>
    </row>
    <row r="2679" spans="1:1" x14ac:dyDescent="0.25">
      <c r="A2679" s="1">
        <v>2677</v>
      </c>
    </row>
    <row r="2680" spans="1:1" x14ac:dyDescent="0.25">
      <c r="A2680" s="1">
        <v>2678</v>
      </c>
    </row>
    <row r="2681" spans="1:1" x14ac:dyDescent="0.25">
      <c r="A2681" s="1">
        <v>2679</v>
      </c>
    </row>
    <row r="2682" spans="1:1" x14ac:dyDescent="0.25">
      <c r="A2682" s="1">
        <v>2680</v>
      </c>
    </row>
    <row r="2683" spans="1:1" x14ac:dyDescent="0.25">
      <c r="A2683" s="1">
        <v>2681</v>
      </c>
    </row>
    <row r="2684" spans="1:1" x14ac:dyDescent="0.25">
      <c r="A2684" s="1">
        <v>2682</v>
      </c>
    </row>
    <row r="2685" spans="1:1" x14ac:dyDescent="0.25">
      <c r="A2685" s="1">
        <v>2683</v>
      </c>
    </row>
    <row r="2686" spans="1:1" x14ac:dyDescent="0.25">
      <c r="A2686" s="1">
        <v>2684</v>
      </c>
    </row>
    <row r="2687" spans="1:1" x14ac:dyDescent="0.25">
      <c r="A2687" s="1">
        <v>2685</v>
      </c>
    </row>
    <row r="2688" spans="1:1" x14ac:dyDescent="0.25">
      <c r="A2688" s="1">
        <v>2686</v>
      </c>
    </row>
    <row r="2689" spans="1:1" x14ac:dyDescent="0.25">
      <c r="A2689" s="1">
        <v>2687</v>
      </c>
    </row>
    <row r="2690" spans="1:1" x14ac:dyDescent="0.25">
      <c r="A2690" s="1">
        <v>2688</v>
      </c>
    </row>
    <row r="2691" spans="1:1" x14ac:dyDescent="0.25">
      <c r="A2691" s="1">
        <v>2689</v>
      </c>
    </row>
    <row r="2692" spans="1:1" x14ac:dyDescent="0.25">
      <c r="A2692" s="1">
        <v>2690</v>
      </c>
    </row>
    <row r="2693" spans="1:1" x14ac:dyDescent="0.25">
      <c r="A2693" s="1">
        <v>2691</v>
      </c>
    </row>
    <row r="2694" spans="1:1" x14ac:dyDescent="0.25">
      <c r="A2694" s="1">
        <v>2692</v>
      </c>
    </row>
    <row r="2695" spans="1:1" x14ac:dyDescent="0.25">
      <c r="A2695" s="1">
        <v>2693</v>
      </c>
    </row>
    <row r="2696" spans="1:1" x14ac:dyDescent="0.25">
      <c r="A2696" s="1">
        <v>2694</v>
      </c>
    </row>
    <row r="2697" spans="1:1" x14ac:dyDescent="0.25">
      <c r="A2697" s="1">
        <v>2695</v>
      </c>
    </row>
    <row r="2698" spans="1:1" x14ac:dyDescent="0.25">
      <c r="A2698" s="1">
        <v>2696</v>
      </c>
    </row>
    <row r="2699" spans="1:1" x14ac:dyDescent="0.25">
      <c r="A2699" s="1">
        <v>2697</v>
      </c>
    </row>
    <row r="2700" spans="1:1" x14ac:dyDescent="0.25">
      <c r="A2700" s="1">
        <v>2698</v>
      </c>
    </row>
    <row r="2701" spans="1:1" x14ac:dyDescent="0.25">
      <c r="A2701" s="1">
        <v>2699</v>
      </c>
    </row>
    <row r="2702" spans="1:1" x14ac:dyDescent="0.25">
      <c r="A2702" s="1">
        <v>2700</v>
      </c>
    </row>
    <row r="2703" spans="1:1" x14ac:dyDescent="0.25">
      <c r="A2703" s="1">
        <v>2701</v>
      </c>
    </row>
    <row r="2704" spans="1:1" x14ac:dyDescent="0.25">
      <c r="A2704" s="1">
        <v>2702</v>
      </c>
    </row>
    <row r="2705" spans="1:1" x14ac:dyDescent="0.25">
      <c r="A2705" s="1">
        <v>2703</v>
      </c>
    </row>
    <row r="2706" spans="1:1" x14ac:dyDescent="0.25">
      <c r="A2706" s="1">
        <v>2704</v>
      </c>
    </row>
    <row r="2707" spans="1:1" x14ac:dyDescent="0.25">
      <c r="A2707" s="1">
        <v>2705</v>
      </c>
    </row>
    <row r="2708" spans="1:1" x14ac:dyDescent="0.25">
      <c r="A2708" s="1">
        <v>2706</v>
      </c>
    </row>
    <row r="2709" spans="1:1" x14ac:dyDescent="0.25">
      <c r="A2709" s="1">
        <v>2707</v>
      </c>
    </row>
    <row r="2710" spans="1:1" x14ac:dyDescent="0.25">
      <c r="A2710" s="1">
        <v>2708</v>
      </c>
    </row>
    <row r="2711" spans="1:1" x14ac:dyDescent="0.25">
      <c r="A2711" s="1">
        <v>2709</v>
      </c>
    </row>
    <row r="2712" spans="1:1" x14ac:dyDescent="0.25">
      <c r="A2712" s="1">
        <v>2710</v>
      </c>
    </row>
    <row r="2713" spans="1:1" x14ac:dyDescent="0.25">
      <c r="A2713" s="1">
        <v>2711</v>
      </c>
    </row>
    <row r="2714" spans="1:1" x14ac:dyDescent="0.25">
      <c r="A2714" s="1">
        <v>2712</v>
      </c>
    </row>
    <row r="2715" spans="1:1" x14ac:dyDescent="0.25">
      <c r="A2715" s="1">
        <v>2713</v>
      </c>
    </row>
    <row r="2716" spans="1:1" x14ac:dyDescent="0.25">
      <c r="A2716" s="1">
        <v>2714</v>
      </c>
    </row>
    <row r="2717" spans="1:1" x14ac:dyDescent="0.25">
      <c r="A2717" s="1">
        <v>2715</v>
      </c>
    </row>
    <row r="2718" spans="1:1" x14ac:dyDescent="0.25">
      <c r="A2718" s="1">
        <v>2716</v>
      </c>
    </row>
    <row r="2719" spans="1:1" x14ac:dyDescent="0.25">
      <c r="A2719" s="1">
        <v>2717</v>
      </c>
    </row>
    <row r="2720" spans="1:1" x14ac:dyDescent="0.25">
      <c r="A2720" s="1">
        <v>2718</v>
      </c>
    </row>
    <row r="2721" spans="1:1" x14ac:dyDescent="0.25">
      <c r="A2721" s="1">
        <v>2719</v>
      </c>
    </row>
    <row r="2722" spans="1:1" x14ac:dyDescent="0.25">
      <c r="A2722" s="1">
        <v>2720</v>
      </c>
    </row>
    <row r="2723" spans="1:1" x14ac:dyDescent="0.25">
      <c r="A2723" s="1">
        <v>2721</v>
      </c>
    </row>
    <row r="2724" spans="1:1" x14ac:dyDescent="0.25">
      <c r="A2724" s="1">
        <v>2722</v>
      </c>
    </row>
    <row r="2725" spans="1:1" x14ac:dyDescent="0.25">
      <c r="A2725" s="1">
        <v>2723</v>
      </c>
    </row>
    <row r="2726" spans="1:1" x14ac:dyDescent="0.25">
      <c r="A2726" s="1">
        <v>2724</v>
      </c>
    </row>
    <row r="2727" spans="1:1" x14ac:dyDescent="0.25">
      <c r="A2727" s="1">
        <v>2725</v>
      </c>
    </row>
    <row r="2728" spans="1:1" x14ac:dyDescent="0.25">
      <c r="A2728" s="1">
        <v>2726</v>
      </c>
    </row>
    <row r="2729" spans="1:1" x14ac:dyDescent="0.25">
      <c r="A2729" s="1">
        <v>2727</v>
      </c>
    </row>
    <row r="2730" spans="1:1" x14ac:dyDescent="0.25">
      <c r="A2730" s="1">
        <v>2728</v>
      </c>
    </row>
    <row r="2731" spans="1:1" x14ac:dyDescent="0.25">
      <c r="A2731" s="1">
        <v>2729</v>
      </c>
    </row>
    <row r="2732" spans="1:1" x14ac:dyDescent="0.25">
      <c r="A2732" s="1">
        <v>2730</v>
      </c>
    </row>
    <row r="2733" spans="1:1" x14ac:dyDescent="0.25">
      <c r="A2733" s="1">
        <v>2731</v>
      </c>
    </row>
    <row r="2734" spans="1:1" x14ac:dyDescent="0.25">
      <c r="A2734" s="1">
        <v>2732</v>
      </c>
    </row>
    <row r="2735" spans="1:1" x14ac:dyDescent="0.25">
      <c r="A2735" s="1">
        <v>2733</v>
      </c>
    </row>
    <row r="2736" spans="1:1" x14ac:dyDescent="0.25">
      <c r="A2736" s="1">
        <v>2734</v>
      </c>
    </row>
    <row r="2737" spans="1:1" x14ac:dyDescent="0.25">
      <c r="A2737" s="1">
        <v>2735</v>
      </c>
    </row>
    <row r="2738" spans="1:1" x14ac:dyDescent="0.25">
      <c r="A2738" s="1">
        <v>2736</v>
      </c>
    </row>
    <row r="2739" spans="1:1" x14ac:dyDescent="0.25">
      <c r="A2739" s="1">
        <v>2737</v>
      </c>
    </row>
    <row r="2740" spans="1:1" x14ac:dyDescent="0.25">
      <c r="A2740" s="1">
        <v>2738</v>
      </c>
    </row>
    <row r="2741" spans="1:1" x14ac:dyDescent="0.25">
      <c r="A2741" s="1">
        <v>2739</v>
      </c>
    </row>
    <row r="2742" spans="1:1" x14ac:dyDescent="0.25">
      <c r="A2742" s="1">
        <v>2740</v>
      </c>
    </row>
    <row r="2743" spans="1:1" x14ac:dyDescent="0.25">
      <c r="A2743" s="1">
        <v>2741</v>
      </c>
    </row>
    <row r="2744" spans="1:1" x14ac:dyDescent="0.25">
      <c r="A2744" s="1">
        <v>2742</v>
      </c>
    </row>
    <row r="2745" spans="1:1" x14ac:dyDescent="0.25">
      <c r="A2745" s="1">
        <v>2743</v>
      </c>
    </row>
    <row r="2746" spans="1:1" x14ac:dyDescent="0.25">
      <c r="A2746" s="1">
        <v>2744</v>
      </c>
    </row>
    <row r="2747" spans="1:1" x14ac:dyDescent="0.25">
      <c r="A2747" s="1">
        <v>2745</v>
      </c>
    </row>
    <row r="2748" spans="1:1" x14ac:dyDescent="0.25">
      <c r="A2748" s="1">
        <v>2746</v>
      </c>
    </row>
    <row r="2749" spans="1:1" x14ac:dyDescent="0.25">
      <c r="A2749" s="1">
        <v>2747</v>
      </c>
    </row>
    <row r="2750" spans="1:1" x14ac:dyDescent="0.25">
      <c r="A2750" s="1">
        <v>2748</v>
      </c>
    </row>
    <row r="2751" spans="1:1" x14ac:dyDescent="0.25">
      <c r="A2751" s="1">
        <v>2749</v>
      </c>
    </row>
    <row r="2752" spans="1:1" x14ac:dyDescent="0.25">
      <c r="A2752" s="1">
        <v>2750</v>
      </c>
    </row>
    <row r="2753" spans="1:1" x14ac:dyDescent="0.25">
      <c r="A2753" s="1">
        <v>2751</v>
      </c>
    </row>
    <row r="2754" spans="1:1" x14ac:dyDescent="0.25">
      <c r="A2754" s="1">
        <v>2752</v>
      </c>
    </row>
    <row r="2755" spans="1:1" x14ac:dyDescent="0.25">
      <c r="A2755" s="1">
        <v>2753</v>
      </c>
    </row>
    <row r="2756" spans="1:1" x14ac:dyDescent="0.25">
      <c r="A2756" s="1">
        <v>2754</v>
      </c>
    </row>
    <row r="2757" spans="1:1" x14ac:dyDescent="0.25">
      <c r="A2757" s="1">
        <v>2755</v>
      </c>
    </row>
    <row r="2758" spans="1:1" x14ac:dyDescent="0.25">
      <c r="A2758" s="1">
        <v>2756</v>
      </c>
    </row>
    <row r="2759" spans="1:1" x14ac:dyDescent="0.25">
      <c r="A2759" s="1">
        <v>2757</v>
      </c>
    </row>
    <row r="2760" spans="1:1" x14ac:dyDescent="0.25">
      <c r="A2760" s="1">
        <v>2758</v>
      </c>
    </row>
    <row r="2761" spans="1:1" x14ac:dyDescent="0.25">
      <c r="A2761" s="1">
        <v>2759</v>
      </c>
    </row>
    <row r="2762" spans="1:1" x14ac:dyDescent="0.25">
      <c r="A2762" s="1">
        <v>2760</v>
      </c>
    </row>
    <row r="2763" spans="1:1" x14ac:dyDescent="0.25">
      <c r="A2763" s="1">
        <v>2761</v>
      </c>
    </row>
    <row r="2764" spans="1:1" x14ac:dyDescent="0.25">
      <c r="A2764" s="1">
        <v>2762</v>
      </c>
    </row>
    <row r="2765" spans="1:1" x14ac:dyDescent="0.25">
      <c r="A2765" s="1">
        <v>2763</v>
      </c>
    </row>
    <row r="2766" spans="1:1" x14ac:dyDescent="0.25">
      <c r="A2766" s="1">
        <v>2764</v>
      </c>
    </row>
    <row r="2767" spans="1:1" x14ac:dyDescent="0.25">
      <c r="A2767" s="1">
        <v>2765</v>
      </c>
    </row>
    <row r="2768" spans="1:1" x14ac:dyDescent="0.25">
      <c r="A2768" s="1">
        <v>2766</v>
      </c>
    </row>
    <row r="2769" spans="1:1" x14ac:dyDescent="0.25">
      <c r="A2769" s="1">
        <v>2767</v>
      </c>
    </row>
    <row r="2770" spans="1:1" x14ac:dyDescent="0.25">
      <c r="A2770" s="1">
        <v>2768</v>
      </c>
    </row>
    <row r="2771" spans="1:1" x14ac:dyDescent="0.25">
      <c r="A2771" s="1">
        <v>2769</v>
      </c>
    </row>
    <row r="2772" spans="1:1" x14ac:dyDescent="0.25">
      <c r="A2772" s="1">
        <v>2770</v>
      </c>
    </row>
    <row r="2773" spans="1:1" x14ac:dyDescent="0.25">
      <c r="A2773" s="1">
        <v>2771</v>
      </c>
    </row>
    <row r="2774" spans="1:1" x14ac:dyDescent="0.25">
      <c r="A2774" s="1">
        <v>2772</v>
      </c>
    </row>
    <row r="2775" spans="1:1" x14ac:dyDescent="0.25">
      <c r="A2775" s="1">
        <v>2773</v>
      </c>
    </row>
    <row r="2776" spans="1:1" x14ac:dyDescent="0.25">
      <c r="A2776" s="1">
        <v>2774</v>
      </c>
    </row>
    <row r="2777" spans="1:1" x14ac:dyDescent="0.25">
      <c r="A2777" s="1">
        <v>2775</v>
      </c>
    </row>
    <row r="2778" spans="1:1" x14ac:dyDescent="0.25">
      <c r="A2778" s="1">
        <v>2776</v>
      </c>
    </row>
    <row r="2779" spans="1:1" x14ac:dyDescent="0.25">
      <c r="A2779" s="1">
        <v>2777</v>
      </c>
    </row>
    <row r="2780" spans="1:1" x14ac:dyDescent="0.25">
      <c r="A2780" s="1">
        <v>2778</v>
      </c>
    </row>
    <row r="2781" spans="1:1" x14ac:dyDescent="0.25">
      <c r="A2781" s="1">
        <v>2779</v>
      </c>
    </row>
    <row r="2782" spans="1:1" x14ac:dyDescent="0.25">
      <c r="A2782" s="1">
        <v>2780</v>
      </c>
    </row>
    <row r="2783" spans="1:1" x14ac:dyDescent="0.25">
      <c r="A2783" s="1">
        <v>2781</v>
      </c>
    </row>
    <row r="2784" spans="1:1" x14ac:dyDescent="0.25">
      <c r="A2784" s="1">
        <v>2782</v>
      </c>
    </row>
    <row r="2785" spans="1:1" x14ac:dyDescent="0.25">
      <c r="A2785" s="1">
        <v>2783</v>
      </c>
    </row>
    <row r="2786" spans="1:1" x14ac:dyDescent="0.25">
      <c r="A2786" s="1">
        <v>2784</v>
      </c>
    </row>
    <row r="2787" spans="1:1" x14ac:dyDescent="0.25">
      <c r="A2787" s="1">
        <v>2785</v>
      </c>
    </row>
    <row r="2788" spans="1:1" x14ac:dyDescent="0.25">
      <c r="A2788" s="1">
        <v>2786</v>
      </c>
    </row>
    <row r="2789" spans="1:1" x14ac:dyDescent="0.25">
      <c r="A2789" s="1">
        <v>2787</v>
      </c>
    </row>
    <row r="2790" spans="1:1" x14ac:dyDescent="0.25">
      <c r="A2790" s="1">
        <v>2788</v>
      </c>
    </row>
    <row r="2791" spans="1:1" x14ac:dyDescent="0.25">
      <c r="A2791" s="1">
        <v>2789</v>
      </c>
    </row>
    <row r="2792" spans="1:1" x14ac:dyDescent="0.25">
      <c r="A2792" s="1">
        <v>2790</v>
      </c>
    </row>
    <row r="2793" spans="1:1" x14ac:dyDescent="0.25">
      <c r="A2793" s="1">
        <v>2791</v>
      </c>
    </row>
    <row r="2794" spans="1:1" x14ac:dyDescent="0.25">
      <c r="A2794" s="1">
        <v>2792</v>
      </c>
    </row>
    <row r="2795" spans="1:1" x14ac:dyDescent="0.25">
      <c r="A2795" s="1">
        <v>2793</v>
      </c>
    </row>
    <row r="2796" spans="1:1" x14ac:dyDescent="0.25">
      <c r="A2796" s="1">
        <v>2794</v>
      </c>
    </row>
    <row r="2797" spans="1:1" x14ac:dyDescent="0.25">
      <c r="A2797" s="1">
        <v>2795</v>
      </c>
    </row>
    <row r="2798" spans="1:1" x14ac:dyDescent="0.25">
      <c r="A2798" s="1">
        <v>2796</v>
      </c>
    </row>
    <row r="2799" spans="1:1" x14ac:dyDescent="0.25">
      <c r="A2799" s="1">
        <v>2797</v>
      </c>
    </row>
    <row r="2800" spans="1:1" x14ac:dyDescent="0.25">
      <c r="A2800" s="1">
        <v>2798</v>
      </c>
    </row>
    <row r="2801" spans="1:1" x14ac:dyDescent="0.25">
      <c r="A2801" s="1">
        <v>2799</v>
      </c>
    </row>
    <row r="2802" spans="1:1" x14ac:dyDescent="0.25">
      <c r="A2802" s="1">
        <v>2800</v>
      </c>
    </row>
    <row r="2803" spans="1:1" x14ac:dyDescent="0.25">
      <c r="A2803" s="1">
        <v>2801</v>
      </c>
    </row>
    <row r="2804" spans="1:1" x14ac:dyDescent="0.25">
      <c r="A2804" s="1">
        <v>2802</v>
      </c>
    </row>
    <row r="2805" spans="1:1" x14ac:dyDescent="0.25">
      <c r="A2805" s="1">
        <v>2803</v>
      </c>
    </row>
    <row r="2806" spans="1:1" x14ac:dyDescent="0.25">
      <c r="A2806" s="1">
        <v>2804</v>
      </c>
    </row>
    <row r="2807" spans="1:1" x14ac:dyDescent="0.25">
      <c r="A2807" s="1">
        <v>2805</v>
      </c>
    </row>
    <row r="2808" spans="1:1" x14ac:dyDescent="0.25">
      <c r="A2808" s="1">
        <v>2806</v>
      </c>
    </row>
    <row r="2809" spans="1:1" x14ac:dyDescent="0.25">
      <c r="A2809" s="1">
        <v>2807</v>
      </c>
    </row>
    <row r="2810" spans="1:1" x14ac:dyDescent="0.25">
      <c r="A2810" s="1">
        <v>2808</v>
      </c>
    </row>
    <row r="2811" spans="1:1" x14ac:dyDescent="0.25">
      <c r="A2811" s="1">
        <v>2809</v>
      </c>
    </row>
    <row r="2812" spans="1:1" x14ac:dyDescent="0.25">
      <c r="A2812" s="1">
        <v>2810</v>
      </c>
    </row>
    <row r="2813" spans="1:1" x14ac:dyDescent="0.25">
      <c r="A2813" s="1">
        <v>2811</v>
      </c>
    </row>
    <row r="2814" spans="1:1" x14ac:dyDescent="0.25">
      <c r="A2814" s="1">
        <v>2812</v>
      </c>
    </row>
    <row r="2815" spans="1:1" x14ac:dyDescent="0.25">
      <c r="A2815" s="1">
        <v>2813</v>
      </c>
    </row>
    <row r="2816" spans="1:1" x14ac:dyDescent="0.25">
      <c r="A2816" s="1">
        <v>2814</v>
      </c>
    </row>
    <row r="2817" spans="1:1" x14ac:dyDescent="0.25">
      <c r="A2817" s="1">
        <v>2815</v>
      </c>
    </row>
    <row r="2818" spans="1:1" x14ac:dyDescent="0.25">
      <c r="A2818" s="1">
        <v>2816</v>
      </c>
    </row>
    <row r="2819" spans="1:1" x14ac:dyDescent="0.25">
      <c r="A2819" s="1">
        <v>2817</v>
      </c>
    </row>
    <row r="2820" spans="1:1" x14ac:dyDescent="0.25">
      <c r="A2820" s="1">
        <v>2818</v>
      </c>
    </row>
    <row r="2821" spans="1:1" x14ac:dyDescent="0.25">
      <c r="A2821" s="1">
        <v>2819</v>
      </c>
    </row>
    <row r="2822" spans="1:1" x14ac:dyDescent="0.25">
      <c r="A2822" s="1">
        <v>2820</v>
      </c>
    </row>
    <row r="2823" spans="1:1" x14ac:dyDescent="0.25">
      <c r="A2823" s="1">
        <v>2821</v>
      </c>
    </row>
    <row r="2824" spans="1:1" x14ac:dyDescent="0.25">
      <c r="A2824" s="1">
        <v>2822</v>
      </c>
    </row>
    <row r="2825" spans="1:1" x14ac:dyDescent="0.25">
      <c r="A2825" s="1">
        <v>2823</v>
      </c>
    </row>
    <row r="2826" spans="1:1" x14ac:dyDescent="0.25">
      <c r="A2826" s="1">
        <v>2824</v>
      </c>
    </row>
    <row r="2827" spans="1:1" x14ac:dyDescent="0.25">
      <c r="A2827" s="1">
        <v>2825</v>
      </c>
    </row>
    <row r="2828" spans="1:1" x14ac:dyDescent="0.25">
      <c r="A2828" s="1">
        <v>2826</v>
      </c>
    </row>
    <row r="2829" spans="1:1" x14ac:dyDescent="0.25">
      <c r="A2829" s="1">
        <v>2827</v>
      </c>
    </row>
    <row r="2830" spans="1:1" x14ac:dyDescent="0.25">
      <c r="A2830" s="1">
        <v>2828</v>
      </c>
    </row>
    <row r="2831" spans="1:1" x14ac:dyDescent="0.25">
      <c r="A2831" s="1">
        <v>2829</v>
      </c>
    </row>
    <row r="2832" spans="1:1" x14ac:dyDescent="0.25">
      <c r="A2832" s="1">
        <v>2830</v>
      </c>
    </row>
    <row r="2833" spans="1:1" x14ac:dyDescent="0.25">
      <c r="A2833" s="1">
        <v>2831</v>
      </c>
    </row>
    <row r="2834" spans="1:1" x14ac:dyDescent="0.25">
      <c r="A2834" s="1">
        <v>2832</v>
      </c>
    </row>
    <row r="2835" spans="1:1" x14ac:dyDescent="0.25">
      <c r="A2835" s="1">
        <v>2833</v>
      </c>
    </row>
    <row r="2836" spans="1:1" x14ac:dyDescent="0.25">
      <c r="A2836" s="1">
        <v>2834</v>
      </c>
    </row>
    <row r="2837" spans="1:1" x14ac:dyDescent="0.25">
      <c r="A2837" s="1">
        <v>2835</v>
      </c>
    </row>
    <row r="2838" spans="1:1" x14ac:dyDescent="0.25">
      <c r="A2838" s="1">
        <v>2836</v>
      </c>
    </row>
    <row r="2839" spans="1:1" x14ac:dyDescent="0.25">
      <c r="A2839" s="1">
        <v>2837</v>
      </c>
    </row>
    <row r="2840" spans="1:1" x14ac:dyDescent="0.25">
      <c r="A2840" s="1">
        <v>2838</v>
      </c>
    </row>
    <row r="2841" spans="1:1" x14ac:dyDescent="0.25">
      <c r="A2841" s="1">
        <v>2839</v>
      </c>
    </row>
    <row r="2842" spans="1:1" x14ac:dyDescent="0.25">
      <c r="A2842" s="1">
        <v>2840</v>
      </c>
    </row>
    <row r="2843" spans="1:1" x14ac:dyDescent="0.25">
      <c r="A2843" s="1">
        <v>2841</v>
      </c>
    </row>
    <row r="2844" spans="1:1" x14ac:dyDescent="0.25">
      <c r="A2844" s="1">
        <v>2842</v>
      </c>
    </row>
    <row r="2845" spans="1:1" x14ac:dyDescent="0.25">
      <c r="A2845" s="1">
        <v>2843</v>
      </c>
    </row>
    <row r="2846" spans="1:1" x14ac:dyDescent="0.25">
      <c r="A2846" s="1">
        <v>2844</v>
      </c>
    </row>
    <row r="2847" spans="1:1" x14ac:dyDescent="0.25">
      <c r="A2847" s="1">
        <v>2845</v>
      </c>
    </row>
    <row r="2848" spans="1:1" x14ac:dyDescent="0.25">
      <c r="A2848" s="1">
        <v>2846</v>
      </c>
    </row>
    <row r="2849" spans="1:1" x14ac:dyDescent="0.25">
      <c r="A2849" s="1">
        <v>2847</v>
      </c>
    </row>
    <row r="2850" spans="1:1" x14ac:dyDescent="0.25">
      <c r="A2850" s="1">
        <v>2848</v>
      </c>
    </row>
    <row r="2851" spans="1:1" x14ac:dyDescent="0.25">
      <c r="A2851" s="1">
        <v>2849</v>
      </c>
    </row>
    <row r="2852" spans="1:1" x14ac:dyDescent="0.25">
      <c r="A2852" s="1">
        <v>2850</v>
      </c>
    </row>
    <row r="2853" spans="1:1" x14ac:dyDescent="0.25">
      <c r="A2853" s="1">
        <v>2851</v>
      </c>
    </row>
    <row r="2854" spans="1:1" x14ac:dyDescent="0.25">
      <c r="A2854" s="1">
        <v>2852</v>
      </c>
    </row>
    <row r="2855" spans="1:1" x14ac:dyDescent="0.25">
      <c r="A2855" s="1">
        <v>2853</v>
      </c>
    </row>
    <row r="2856" spans="1:1" x14ac:dyDescent="0.25">
      <c r="A2856" s="1">
        <v>2854</v>
      </c>
    </row>
    <row r="2857" spans="1:1" x14ac:dyDescent="0.25">
      <c r="A2857" s="1">
        <v>2855</v>
      </c>
    </row>
    <row r="2858" spans="1:1" x14ac:dyDescent="0.25">
      <c r="A2858" s="1">
        <v>2856</v>
      </c>
    </row>
    <row r="2859" spans="1:1" x14ac:dyDescent="0.25">
      <c r="A2859" s="1">
        <v>2857</v>
      </c>
    </row>
    <row r="2860" spans="1:1" x14ac:dyDescent="0.25">
      <c r="A2860" s="1">
        <v>2858</v>
      </c>
    </row>
    <row r="2861" spans="1:1" x14ac:dyDescent="0.25">
      <c r="A2861" s="1">
        <v>2859</v>
      </c>
    </row>
    <row r="2862" spans="1:1" x14ac:dyDescent="0.25">
      <c r="A2862" s="1">
        <v>2860</v>
      </c>
    </row>
    <row r="2863" spans="1:1" x14ac:dyDescent="0.25">
      <c r="A2863" s="1">
        <v>2861</v>
      </c>
    </row>
    <row r="2864" spans="1:1" x14ac:dyDescent="0.25">
      <c r="A2864" s="1">
        <v>2862</v>
      </c>
    </row>
    <row r="2865" spans="1:1" x14ac:dyDescent="0.25">
      <c r="A2865" s="1">
        <v>2863</v>
      </c>
    </row>
    <row r="2866" spans="1:1" x14ac:dyDescent="0.25">
      <c r="A2866" s="1">
        <v>2864</v>
      </c>
    </row>
    <row r="2867" spans="1:1" x14ac:dyDescent="0.25">
      <c r="A2867" s="1">
        <v>2865</v>
      </c>
    </row>
    <row r="2868" spans="1:1" x14ac:dyDescent="0.25">
      <c r="A2868" s="1">
        <v>2866</v>
      </c>
    </row>
    <row r="2869" spans="1:1" x14ac:dyDescent="0.25">
      <c r="A2869" s="1">
        <v>2867</v>
      </c>
    </row>
    <row r="2870" spans="1:1" x14ac:dyDescent="0.25">
      <c r="A2870" s="1">
        <v>2868</v>
      </c>
    </row>
    <row r="2871" spans="1:1" x14ac:dyDescent="0.25">
      <c r="A2871" s="1">
        <v>2869</v>
      </c>
    </row>
    <row r="2872" spans="1:1" x14ac:dyDescent="0.25">
      <c r="A2872" s="1">
        <v>2870</v>
      </c>
    </row>
    <row r="2873" spans="1:1" x14ac:dyDescent="0.25">
      <c r="A2873" s="1">
        <v>2871</v>
      </c>
    </row>
    <row r="2874" spans="1:1" x14ac:dyDescent="0.25">
      <c r="A2874" s="1">
        <v>2872</v>
      </c>
    </row>
    <row r="2875" spans="1:1" x14ac:dyDescent="0.25">
      <c r="A2875" s="1">
        <v>2873</v>
      </c>
    </row>
    <row r="2876" spans="1:1" x14ac:dyDescent="0.25">
      <c r="A2876" s="1">
        <v>2874</v>
      </c>
    </row>
    <row r="2877" spans="1:1" x14ac:dyDescent="0.25">
      <c r="A2877" s="1">
        <v>2875</v>
      </c>
    </row>
    <row r="2878" spans="1:1" x14ac:dyDescent="0.25">
      <c r="A2878" s="1">
        <v>2876</v>
      </c>
    </row>
    <row r="2879" spans="1:1" x14ac:dyDescent="0.25">
      <c r="A2879" s="1">
        <v>2877</v>
      </c>
    </row>
    <row r="2880" spans="1:1" x14ac:dyDescent="0.25">
      <c r="A2880" s="1">
        <v>2878</v>
      </c>
    </row>
    <row r="2881" spans="1:1" x14ac:dyDescent="0.25">
      <c r="A2881" s="1">
        <v>2879</v>
      </c>
    </row>
    <row r="2882" spans="1:1" x14ac:dyDescent="0.25">
      <c r="A2882" s="1">
        <v>2880</v>
      </c>
    </row>
    <row r="2883" spans="1:1" x14ac:dyDescent="0.25">
      <c r="A2883" s="1">
        <v>2881</v>
      </c>
    </row>
    <row r="2884" spans="1:1" x14ac:dyDescent="0.25">
      <c r="A2884" s="1">
        <v>2882</v>
      </c>
    </row>
    <row r="2885" spans="1:1" x14ac:dyDescent="0.25">
      <c r="A2885" s="1">
        <v>2883</v>
      </c>
    </row>
    <row r="2886" spans="1:1" x14ac:dyDescent="0.25">
      <c r="A2886" s="1">
        <v>2884</v>
      </c>
    </row>
    <row r="2887" spans="1:1" x14ac:dyDescent="0.25">
      <c r="A2887" s="1">
        <v>2885</v>
      </c>
    </row>
    <row r="2888" spans="1:1" x14ac:dyDescent="0.25">
      <c r="A2888" s="1">
        <v>2886</v>
      </c>
    </row>
    <row r="2889" spans="1:1" x14ac:dyDescent="0.25">
      <c r="A2889" s="1">
        <v>2887</v>
      </c>
    </row>
    <row r="2890" spans="1:1" x14ac:dyDescent="0.25">
      <c r="A2890" s="1">
        <v>2888</v>
      </c>
    </row>
    <row r="2891" spans="1:1" x14ac:dyDescent="0.25">
      <c r="A2891" s="1">
        <v>2889</v>
      </c>
    </row>
    <row r="2892" spans="1:1" x14ac:dyDescent="0.25">
      <c r="A2892" s="1">
        <v>2890</v>
      </c>
    </row>
    <row r="2893" spans="1:1" x14ac:dyDescent="0.25">
      <c r="A2893" s="1">
        <v>2891</v>
      </c>
    </row>
    <row r="2894" spans="1:1" x14ac:dyDescent="0.25">
      <c r="A2894" s="1">
        <v>2892</v>
      </c>
    </row>
    <row r="2895" spans="1:1" x14ac:dyDescent="0.25">
      <c r="A2895" s="1">
        <v>2893</v>
      </c>
    </row>
    <row r="2896" spans="1:1" x14ac:dyDescent="0.25">
      <c r="A2896" s="1">
        <v>2894</v>
      </c>
    </row>
    <row r="2897" spans="1:1" x14ac:dyDescent="0.25">
      <c r="A2897" s="1">
        <v>2895</v>
      </c>
    </row>
    <row r="2898" spans="1:1" x14ac:dyDescent="0.25">
      <c r="A2898" s="1">
        <v>2896</v>
      </c>
    </row>
    <row r="2899" spans="1:1" x14ac:dyDescent="0.25">
      <c r="A2899" s="1">
        <v>2897</v>
      </c>
    </row>
    <row r="2900" spans="1:1" x14ac:dyDescent="0.25">
      <c r="A2900" s="1">
        <v>2898</v>
      </c>
    </row>
    <row r="2901" spans="1:1" x14ac:dyDescent="0.25">
      <c r="A2901" s="1">
        <v>2899</v>
      </c>
    </row>
    <row r="2902" spans="1:1" x14ac:dyDescent="0.25">
      <c r="A2902" s="1">
        <v>2900</v>
      </c>
    </row>
    <row r="2903" spans="1:1" x14ac:dyDescent="0.25">
      <c r="A2903" s="1">
        <v>2901</v>
      </c>
    </row>
    <row r="2904" spans="1:1" x14ac:dyDescent="0.25">
      <c r="A2904" s="1">
        <v>2902</v>
      </c>
    </row>
    <row r="2905" spans="1:1" x14ac:dyDescent="0.25">
      <c r="A2905" s="1">
        <v>2903</v>
      </c>
    </row>
    <row r="2906" spans="1:1" x14ac:dyDescent="0.25">
      <c r="A2906" s="1">
        <v>2904</v>
      </c>
    </row>
    <row r="2907" spans="1:1" x14ac:dyDescent="0.25">
      <c r="A2907" s="1">
        <v>2905</v>
      </c>
    </row>
    <row r="2908" spans="1:1" x14ac:dyDescent="0.25">
      <c r="A2908" s="1">
        <v>2906</v>
      </c>
    </row>
    <row r="2909" spans="1:1" x14ac:dyDescent="0.25">
      <c r="A2909" s="1">
        <v>2907</v>
      </c>
    </row>
    <row r="2910" spans="1:1" x14ac:dyDescent="0.25">
      <c r="A2910" s="1">
        <v>2908</v>
      </c>
    </row>
    <row r="2911" spans="1:1" x14ac:dyDescent="0.25">
      <c r="A2911" s="1">
        <v>2909</v>
      </c>
    </row>
    <row r="2912" spans="1:1" x14ac:dyDescent="0.25">
      <c r="A2912" s="1">
        <v>2910</v>
      </c>
    </row>
    <row r="2913" spans="1:1" x14ac:dyDescent="0.25">
      <c r="A2913" s="1">
        <v>2911</v>
      </c>
    </row>
    <row r="2914" spans="1:1" x14ac:dyDescent="0.25">
      <c r="A2914" s="1">
        <v>2912</v>
      </c>
    </row>
    <row r="2915" spans="1:1" x14ac:dyDescent="0.25">
      <c r="A2915" s="1">
        <v>2913</v>
      </c>
    </row>
    <row r="2916" spans="1:1" x14ac:dyDescent="0.25">
      <c r="A2916" s="1">
        <v>2914</v>
      </c>
    </row>
    <row r="2917" spans="1:1" x14ac:dyDescent="0.25">
      <c r="A2917" s="1">
        <v>2915</v>
      </c>
    </row>
    <row r="2918" spans="1:1" x14ac:dyDescent="0.25">
      <c r="A2918" s="1">
        <v>2916</v>
      </c>
    </row>
    <row r="2919" spans="1:1" x14ac:dyDescent="0.25">
      <c r="A2919" s="1">
        <v>2917</v>
      </c>
    </row>
    <row r="2920" spans="1:1" x14ac:dyDescent="0.25">
      <c r="A2920" s="1">
        <v>2918</v>
      </c>
    </row>
    <row r="2921" spans="1:1" x14ac:dyDescent="0.25">
      <c r="A2921" s="1">
        <v>2919</v>
      </c>
    </row>
    <row r="2922" spans="1:1" x14ac:dyDescent="0.25">
      <c r="A2922" s="1">
        <v>2920</v>
      </c>
    </row>
    <row r="2923" spans="1:1" x14ac:dyDescent="0.25">
      <c r="A2923" s="1">
        <v>2921</v>
      </c>
    </row>
    <row r="2924" spans="1:1" x14ac:dyDescent="0.25">
      <c r="A2924" s="1">
        <v>2922</v>
      </c>
    </row>
    <row r="2925" spans="1:1" x14ac:dyDescent="0.25">
      <c r="A2925" s="1">
        <v>2923</v>
      </c>
    </row>
    <row r="2926" spans="1:1" x14ac:dyDescent="0.25">
      <c r="A2926" s="1">
        <v>2924</v>
      </c>
    </row>
    <row r="2927" spans="1:1" x14ac:dyDescent="0.25">
      <c r="A2927" s="1">
        <v>2925</v>
      </c>
    </row>
    <row r="2928" spans="1:1" x14ac:dyDescent="0.25">
      <c r="A2928" s="1">
        <v>2926</v>
      </c>
    </row>
    <row r="2929" spans="1:1" x14ac:dyDescent="0.25">
      <c r="A2929" s="1">
        <v>2927</v>
      </c>
    </row>
    <row r="2930" spans="1:1" x14ac:dyDescent="0.25">
      <c r="A2930" s="1">
        <v>2928</v>
      </c>
    </row>
    <row r="2931" spans="1:1" x14ac:dyDescent="0.25">
      <c r="A2931" s="1">
        <v>2929</v>
      </c>
    </row>
    <row r="2932" spans="1:1" x14ac:dyDescent="0.25">
      <c r="A2932" s="1">
        <v>2930</v>
      </c>
    </row>
    <row r="2933" spans="1:1" x14ac:dyDescent="0.25">
      <c r="A2933" s="1">
        <v>2931</v>
      </c>
    </row>
    <row r="2934" spans="1:1" x14ac:dyDescent="0.25">
      <c r="A2934" s="1">
        <v>2932</v>
      </c>
    </row>
    <row r="2935" spans="1:1" x14ac:dyDescent="0.25">
      <c r="A2935" s="1">
        <v>2933</v>
      </c>
    </row>
    <row r="2936" spans="1:1" x14ac:dyDescent="0.25">
      <c r="A2936" s="1">
        <v>2934</v>
      </c>
    </row>
    <row r="2937" spans="1:1" x14ac:dyDescent="0.25">
      <c r="A2937" s="1">
        <v>2935</v>
      </c>
    </row>
    <row r="2938" spans="1:1" x14ac:dyDescent="0.25">
      <c r="A2938" s="1">
        <v>2936</v>
      </c>
    </row>
    <row r="2939" spans="1:1" x14ac:dyDescent="0.25">
      <c r="A2939" s="1">
        <v>2937</v>
      </c>
    </row>
    <row r="2940" spans="1:1" x14ac:dyDescent="0.25">
      <c r="A2940" s="1">
        <v>2938</v>
      </c>
    </row>
    <row r="2941" spans="1:1" x14ac:dyDescent="0.25">
      <c r="A2941" s="1">
        <v>2939</v>
      </c>
    </row>
    <row r="2942" spans="1:1" x14ac:dyDescent="0.25">
      <c r="A2942" s="1">
        <v>2940</v>
      </c>
    </row>
    <row r="2943" spans="1:1" x14ac:dyDescent="0.25">
      <c r="A2943" s="1">
        <v>2941</v>
      </c>
    </row>
    <row r="2944" spans="1:1" x14ac:dyDescent="0.25">
      <c r="A2944" s="1">
        <v>2942</v>
      </c>
    </row>
    <row r="2945" spans="1:1" x14ac:dyDescent="0.25">
      <c r="A2945" s="1">
        <v>2943</v>
      </c>
    </row>
    <row r="2946" spans="1:1" x14ac:dyDescent="0.25">
      <c r="A2946" s="1">
        <v>2944</v>
      </c>
    </row>
    <row r="2947" spans="1:1" x14ac:dyDescent="0.25">
      <c r="A2947" s="1">
        <v>2945</v>
      </c>
    </row>
    <row r="2948" spans="1:1" x14ac:dyDescent="0.25">
      <c r="A2948" s="1">
        <v>2946</v>
      </c>
    </row>
    <row r="2949" spans="1:1" x14ac:dyDescent="0.25">
      <c r="A2949" s="1">
        <v>2947</v>
      </c>
    </row>
    <row r="2950" spans="1:1" x14ac:dyDescent="0.25">
      <c r="A2950" s="1">
        <v>2948</v>
      </c>
    </row>
    <row r="2951" spans="1:1" x14ac:dyDescent="0.25">
      <c r="A2951" s="1">
        <v>2949</v>
      </c>
    </row>
    <row r="2952" spans="1:1" x14ac:dyDescent="0.25">
      <c r="A2952" s="1">
        <v>2950</v>
      </c>
    </row>
    <row r="2953" spans="1:1" x14ac:dyDescent="0.25">
      <c r="A2953" s="1">
        <v>2951</v>
      </c>
    </row>
    <row r="2954" spans="1:1" x14ac:dyDescent="0.25">
      <c r="A2954" s="1">
        <v>2952</v>
      </c>
    </row>
    <row r="2955" spans="1:1" x14ac:dyDescent="0.25">
      <c r="A2955" s="1">
        <v>2953</v>
      </c>
    </row>
    <row r="2956" spans="1:1" x14ac:dyDescent="0.25">
      <c r="A2956" s="1">
        <v>2954</v>
      </c>
    </row>
    <row r="2957" spans="1:1" x14ac:dyDescent="0.25">
      <c r="A2957" s="1">
        <v>2955</v>
      </c>
    </row>
    <row r="2958" spans="1:1" x14ac:dyDescent="0.25">
      <c r="A2958" s="1">
        <v>2956</v>
      </c>
    </row>
    <row r="2959" spans="1:1" x14ac:dyDescent="0.25">
      <c r="A2959" s="1">
        <v>2957</v>
      </c>
    </row>
    <row r="2960" spans="1:1" x14ac:dyDescent="0.25">
      <c r="A2960" s="1">
        <v>2958</v>
      </c>
    </row>
    <row r="2961" spans="1:1" x14ac:dyDescent="0.25">
      <c r="A2961" s="1">
        <v>2959</v>
      </c>
    </row>
    <row r="2962" spans="1:1" x14ac:dyDescent="0.25">
      <c r="A2962" s="1">
        <v>2960</v>
      </c>
    </row>
    <row r="2963" spans="1:1" x14ac:dyDescent="0.25">
      <c r="A2963" s="1">
        <v>2961</v>
      </c>
    </row>
    <row r="2964" spans="1:1" x14ac:dyDescent="0.25">
      <c r="A2964" s="1">
        <v>2962</v>
      </c>
    </row>
    <row r="2965" spans="1:1" x14ac:dyDescent="0.25">
      <c r="A2965" s="1">
        <v>2963</v>
      </c>
    </row>
    <row r="2966" spans="1:1" x14ac:dyDescent="0.25">
      <c r="A2966" s="1">
        <v>2964</v>
      </c>
    </row>
    <row r="2967" spans="1:1" x14ac:dyDescent="0.25">
      <c r="A2967" s="1">
        <v>2965</v>
      </c>
    </row>
    <row r="2968" spans="1:1" x14ac:dyDescent="0.25">
      <c r="A2968" s="1">
        <v>2966</v>
      </c>
    </row>
    <row r="2969" spans="1:1" x14ac:dyDescent="0.25">
      <c r="A2969" s="1">
        <v>2967</v>
      </c>
    </row>
    <row r="2970" spans="1:1" x14ac:dyDescent="0.25">
      <c r="A2970" s="1">
        <v>2968</v>
      </c>
    </row>
    <row r="2971" spans="1:1" x14ac:dyDescent="0.25">
      <c r="A2971" s="1">
        <v>2969</v>
      </c>
    </row>
    <row r="2972" spans="1:1" x14ac:dyDescent="0.25">
      <c r="A2972" s="1">
        <v>2970</v>
      </c>
    </row>
    <row r="2973" spans="1:1" x14ac:dyDescent="0.25">
      <c r="A2973" s="1">
        <v>2971</v>
      </c>
    </row>
    <row r="2974" spans="1:1" x14ac:dyDescent="0.25">
      <c r="A2974" s="1">
        <v>2972</v>
      </c>
    </row>
    <row r="2975" spans="1:1" x14ac:dyDescent="0.25">
      <c r="A2975" s="1">
        <v>2973</v>
      </c>
    </row>
    <row r="2976" spans="1:1" x14ac:dyDescent="0.25">
      <c r="A2976" s="1">
        <v>2974</v>
      </c>
    </row>
    <row r="2977" spans="1:1" x14ac:dyDescent="0.25">
      <c r="A2977" s="1">
        <v>2975</v>
      </c>
    </row>
    <row r="2978" spans="1:1" x14ac:dyDescent="0.25">
      <c r="A2978" s="1">
        <v>2976</v>
      </c>
    </row>
    <row r="2979" spans="1:1" x14ac:dyDescent="0.25">
      <c r="A2979" s="1">
        <v>2977</v>
      </c>
    </row>
    <row r="2980" spans="1:1" x14ac:dyDescent="0.25">
      <c r="A2980" s="1">
        <v>2978</v>
      </c>
    </row>
    <row r="2981" spans="1:1" x14ac:dyDescent="0.25">
      <c r="A2981" s="1">
        <v>2979</v>
      </c>
    </row>
    <row r="2982" spans="1:1" x14ac:dyDescent="0.25">
      <c r="A2982" s="1">
        <v>2980</v>
      </c>
    </row>
    <row r="2983" spans="1:1" x14ac:dyDescent="0.25">
      <c r="A2983" s="1">
        <v>2981</v>
      </c>
    </row>
    <row r="2984" spans="1:1" x14ac:dyDescent="0.25">
      <c r="A2984" s="1">
        <v>2982</v>
      </c>
    </row>
    <row r="2985" spans="1:1" x14ac:dyDescent="0.25">
      <c r="A2985" s="1">
        <v>2983</v>
      </c>
    </row>
    <row r="2986" spans="1:1" x14ac:dyDescent="0.25">
      <c r="A2986" s="1">
        <v>2984</v>
      </c>
    </row>
    <row r="2987" spans="1:1" x14ac:dyDescent="0.25">
      <c r="A2987" s="1">
        <v>2985</v>
      </c>
    </row>
    <row r="2988" spans="1:1" x14ac:dyDescent="0.25">
      <c r="A2988" s="1">
        <v>2986</v>
      </c>
    </row>
    <row r="2989" spans="1:1" x14ac:dyDescent="0.25">
      <c r="A2989" s="1">
        <v>2987</v>
      </c>
    </row>
    <row r="2990" spans="1:1" x14ac:dyDescent="0.25">
      <c r="A2990" s="1">
        <v>2988</v>
      </c>
    </row>
    <row r="2991" spans="1:1" x14ac:dyDescent="0.25">
      <c r="A2991" s="1">
        <v>2989</v>
      </c>
    </row>
    <row r="2992" spans="1:1" x14ac:dyDescent="0.25">
      <c r="A2992" s="1">
        <v>2990</v>
      </c>
    </row>
    <row r="2993" spans="1:1" x14ac:dyDescent="0.25">
      <c r="A2993" s="1">
        <v>2991</v>
      </c>
    </row>
    <row r="2994" spans="1:1" x14ac:dyDescent="0.25">
      <c r="A2994" s="1">
        <v>2992</v>
      </c>
    </row>
    <row r="2995" spans="1:1" x14ac:dyDescent="0.25">
      <c r="A2995" s="1">
        <v>2993</v>
      </c>
    </row>
    <row r="2996" spans="1:1" x14ac:dyDescent="0.25">
      <c r="A2996" s="1">
        <v>2994</v>
      </c>
    </row>
    <row r="2997" spans="1:1" x14ac:dyDescent="0.25">
      <c r="A2997" s="1">
        <v>2995</v>
      </c>
    </row>
    <row r="2998" spans="1:1" x14ac:dyDescent="0.25">
      <c r="A2998" s="1">
        <v>2996</v>
      </c>
    </row>
    <row r="2999" spans="1:1" x14ac:dyDescent="0.25">
      <c r="A2999" s="1">
        <v>2997</v>
      </c>
    </row>
    <row r="3000" spans="1:1" x14ac:dyDescent="0.25">
      <c r="A3000" s="1">
        <v>2998</v>
      </c>
    </row>
    <row r="3001" spans="1:1" x14ac:dyDescent="0.25">
      <c r="A3001" s="1">
        <v>2999</v>
      </c>
    </row>
    <row r="3002" spans="1:1" x14ac:dyDescent="0.25">
      <c r="A3002" s="1">
        <v>3000</v>
      </c>
    </row>
    <row r="3003" spans="1:1" x14ac:dyDescent="0.25">
      <c r="A3003" s="1">
        <v>3001</v>
      </c>
    </row>
    <row r="3004" spans="1:1" x14ac:dyDescent="0.25">
      <c r="A3004" s="1">
        <v>3002</v>
      </c>
    </row>
    <row r="3005" spans="1:1" x14ac:dyDescent="0.25">
      <c r="A3005" s="1">
        <v>3003</v>
      </c>
    </row>
    <row r="3006" spans="1:1" x14ac:dyDescent="0.25">
      <c r="A3006" s="1">
        <v>3004</v>
      </c>
    </row>
    <row r="3007" spans="1:1" x14ac:dyDescent="0.25">
      <c r="A3007" s="1">
        <v>3005</v>
      </c>
    </row>
    <row r="3008" spans="1:1" x14ac:dyDescent="0.25">
      <c r="A3008" s="1">
        <v>3006</v>
      </c>
    </row>
    <row r="3009" spans="1:1" x14ac:dyDescent="0.25">
      <c r="A3009" s="1">
        <v>3007</v>
      </c>
    </row>
    <row r="3010" spans="1:1" x14ac:dyDescent="0.25">
      <c r="A3010" s="1">
        <v>3008</v>
      </c>
    </row>
    <row r="3011" spans="1:1" x14ac:dyDescent="0.25">
      <c r="A3011" s="1">
        <v>3009</v>
      </c>
    </row>
    <row r="3012" spans="1:1" x14ac:dyDescent="0.25">
      <c r="A3012" s="1">
        <v>3010</v>
      </c>
    </row>
    <row r="3013" spans="1:1" x14ac:dyDescent="0.25">
      <c r="A3013" s="1">
        <v>3011</v>
      </c>
    </row>
    <row r="3014" spans="1:1" x14ac:dyDescent="0.25">
      <c r="A3014" s="1">
        <v>3012</v>
      </c>
    </row>
    <row r="3015" spans="1:1" x14ac:dyDescent="0.25">
      <c r="A3015" s="1">
        <v>3013</v>
      </c>
    </row>
    <row r="3016" spans="1:1" x14ac:dyDescent="0.25">
      <c r="A3016" s="1">
        <v>3014</v>
      </c>
    </row>
    <row r="3017" spans="1:1" x14ac:dyDescent="0.25">
      <c r="A3017" s="1">
        <v>3015</v>
      </c>
    </row>
    <row r="3018" spans="1:1" x14ac:dyDescent="0.25">
      <c r="A3018" s="1">
        <v>3016</v>
      </c>
    </row>
    <row r="3019" spans="1:1" x14ac:dyDescent="0.25">
      <c r="A3019" s="1">
        <v>3017</v>
      </c>
    </row>
    <row r="3020" spans="1:1" x14ac:dyDescent="0.25">
      <c r="A3020" s="1">
        <v>3018</v>
      </c>
    </row>
    <row r="3021" spans="1:1" x14ac:dyDescent="0.25">
      <c r="A3021" s="1">
        <v>3019</v>
      </c>
    </row>
    <row r="3022" spans="1:1" x14ac:dyDescent="0.25">
      <c r="A3022" s="1">
        <v>3020</v>
      </c>
    </row>
    <row r="3023" spans="1:1" x14ac:dyDescent="0.25">
      <c r="A3023" s="1">
        <v>3021</v>
      </c>
    </row>
    <row r="3024" spans="1:1" x14ac:dyDescent="0.25">
      <c r="A3024" s="1">
        <v>3022</v>
      </c>
    </row>
    <row r="3025" spans="1:1" x14ac:dyDescent="0.25">
      <c r="A3025" s="1">
        <v>3023</v>
      </c>
    </row>
    <row r="3026" spans="1:1" x14ac:dyDescent="0.25">
      <c r="A3026" s="1">
        <v>3024</v>
      </c>
    </row>
    <row r="3027" spans="1:1" x14ac:dyDescent="0.25">
      <c r="A3027" s="1">
        <v>3025</v>
      </c>
    </row>
    <row r="3028" spans="1:1" x14ac:dyDescent="0.25">
      <c r="A3028" s="1">
        <v>3026</v>
      </c>
    </row>
    <row r="3029" spans="1:1" x14ac:dyDescent="0.25">
      <c r="A3029" s="1">
        <v>3027</v>
      </c>
    </row>
    <row r="3030" spans="1:1" x14ac:dyDescent="0.25">
      <c r="A3030" s="1">
        <v>3028</v>
      </c>
    </row>
    <row r="3031" spans="1:1" x14ac:dyDescent="0.25">
      <c r="A3031" s="1">
        <v>3029</v>
      </c>
    </row>
    <row r="3032" spans="1:1" x14ac:dyDescent="0.25">
      <c r="A3032" s="1">
        <v>3030</v>
      </c>
    </row>
    <row r="3033" spans="1:1" x14ac:dyDescent="0.25">
      <c r="A3033" s="1">
        <v>3031</v>
      </c>
    </row>
    <row r="3034" spans="1:1" x14ac:dyDescent="0.25">
      <c r="A3034" s="1">
        <v>3032</v>
      </c>
    </row>
    <row r="3035" spans="1:1" x14ac:dyDescent="0.25">
      <c r="A3035" s="1">
        <v>3033</v>
      </c>
    </row>
    <row r="3036" spans="1:1" x14ac:dyDescent="0.25">
      <c r="A3036" s="1">
        <v>3034</v>
      </c>
    </row>
    <row r="3037" spans="1:1" x14ac:dyDescent="0.25">
      <c r="A3037" s="1">
        <v>3035</v>
      </c>
    </row>
    <row r="3038" spans="1:1" x14ac:dyDescent="0.25">
      <c r="A3038" s="1">
        <v>3036</v>
      </c>
    </row>
    <row r="3039" spans="1:1" x14ac:dyDescent="0.25">
      <c r="A3039" s="1">
        <v>3037</v>
      </c>
    </row>
    <row r="3040" spans="1:1" x14ac:dyDescent="0.25">
      <c r="A3040" s="1">
        <v>3038</v>
      </c>
    </row>
    <row r="3041" spans="1:1" x14ac:dyDescent="0.25">
      <c r="A3041" s="1">
        <v>3039</v>
      </c>
    </row>
    <row r="3042" spans="1:1" x14ac:dyDescent="0.25">
      <c r="A3042" s="1">
        <v>3040</v>
      </c>
    </row>
    <row r="3043" spans="1:1" x14ac:dyDescent="0.25">
      <c r="A3043" s="1">
        <v>3041</v>
      </c>
    </row>
    <row r="3044" spans="1:1" x14ac:dyDescent="0.25">
      <c r="A3044" s="1">
        <v>3042</v>
      </c>
    </row>
    <row r="3045" spans="1:1" x14ac:dyDescent="0.25">
      <c r="A3045" s="1">
        <v>3043</v>
      </c>
    </row>
    <row r="3046" spans="1:1" x14ac:dyDescent="0.25">
      <c r="A3046" s="1">
        <v>3044</v>
      </c>
    </row>
    <row r="3047" spans="1:1" x14ac:dyDescent="0.25">
      <c r="A3047" s="1">
        <v>3045</v>
      </c>
    </row>
    <row r="3048" spans="1:1" x14ac:dyDescent="0.25">
      <c r="A3048" s="1">
        <v>3046</v>
      </c>
    </row>
    <row r="3049" spans="1:1" x14ac:dyDescent="0.25">
      <c r="A3049" s="1">
        <v>3047</v>
      </c>
    </row>
    <row r="3050" spans="1:1" x14ac:dyDescent="0.25">
      <c r="A3050" s="1">
        <v>3048</v>
      </c>
    </row>
    <row r="3051" spans="1:1" x14ac:dyDescent="0.25">
      <c r="A3051" s="1">
        <v>3049</v>
      </c>
    </row>
    <row r="3052" spans="1:1" x14ac:dyDescent="0.25">
      <c r="A3052" s="1">
        <v>3050</v>
      </c>
    </row>
    <row r="3053" spans="1:1" x14ac:dyDescent="0.25">
      <c r="A3053" s="1">
        <v>3051</v>
      </c>
    </row>
    <row r="3054" spans="1:1" x14ac:dyDescent="0.25">
      <c r="A3054" s="1">
        <v>3052</v>
      </c>
    </row>
    <row r="3055" spans="1:1" x14ac:dyDescent="0.25">
      <c r="A3055" s="1">
        <v>3053</v>
      </c>
    </row>
    <row r="3056" spans="1:1" x14ac:dyDescent="0.25">
      <c r="A3056" s="1">
        <v>3054</v>
      </c>
    </row>
    <row r="3057" spans="1:1" x14ac:dyDescent="0.25">
      <c r="A3057" s="1">
        <v>3055</v>
      </c>
    </row>
    <row r="3058" spans="1:1" x14ac:dyDescent="0.25">
      <c r="A3058" s="1">
        <v>3056</v>
      </c>
    </row>
    <row r="3059" spans="1:1" x14ac:dyDescent="0.25">
      <c r="A3059" s="1">
        <v>3057</v>
      </c>
    </row>
    <row r="3060" spans="1:1" x14ac:dyDescent="0.25">
      <c r="A3060" s="1">
        <v>3058</v>
      </c>
    </row>
    <row r="3061" spans="1:1" x14ac:dyDescent="0.25">
      <c r="A3061" s="1">
        <v>3059</v>
      </c>
    </row>
    <row r="3062" spans="1:1" x14ac:dyDescent="0.25">
      <c r="A3062" s="1">
        <v>3060</v>
      </c>
    </row>
    <row r="3063" spans="1:1" x14ac:dyDescent="0.25">
      <c r="A3063" s="1">
        <v>3061</v>
      </c>
    </row>
    <row r="3064" spans="1:1" x14ac:dyDescent="0.25">
      <c r="A3064" s="1">
        <v>3062</v>
      </c>
    </row>
    <row r="3065" spans="1:1" x14ac:dyDescent="0.25">
      <c r="A3065" s="1">
        <v>3063</v>
      </c>
    </row>
    <row r="3066" spans="1:1" x14ac:dyDescent="0.25">
      <c r="A3066" s="1">
        <v>3064</v>
      </c>
    </row>
    <row r="3067" spans="1:1" x14ac:dyDescent="0.25">
      <c r="A3067" s="1">
        <v>3065</v>
      </c>
    </row>
    <row r="3068" spans="1:1" x14ac:dyDescent="0.25">
      <c r="A3068" s="1">
        <v>3066</v>
      </c>
    </row>
    <row r="3069" spans="1:1" x14ac:dyDescent="0.25">
      <c r="A3069" s="1">
        <v>3067</v>
      </c>
    </row>
    <row r="3070" spans="1:1" x14ac:dyDescent="0.25">
      <c r="A3070" s="1">
        <v>3068</v>
      </c>
    </row>
    <row r="3071" spans="1:1" x14ac:dyDescent="0.25">
      <c r="A3071" s="1">
        <v>3069</v>
      </c>
    </row>
    <row r="3072" spans="1:1" x14ac:dyDescent="0.25">
      <c r="A3072" s="1">
        <v>3070</v>
      </c>
    </row>
    <row r="3073" spans="1:1" x14ac:dyDescent="0.25">
      <c r="A3073" s="1">
        <v>3071</v>
      </c>
    </row>
    <row r="3074" spans="1:1" x14ac:dyDescent="0.25">
      <c r="A3074" s="1">
        <v>3072</v>
      </c>
    </row>
    <row r="3075" spans="1:1" x14ac:dyDescent="0.25">
      <c r="A3075" s="1">
        <v>3073</v>
      </c>
    </row>
    <row r="3076" spans="1:1" x14ac:dyDescent="0.25">
      <c r="A3076" s="1">
        <v>3074</v>
      </c>
    </row>
    <row r="3077" spans="1:1" x14ac:dyDescent="0.25">
      <c r="A3077" s="1">
        <v>3075</v>
      </c>
    </row>
    <row r="3078" spans="1:1" x14ac:dyDescent="0.25">
      <c r="A3078" s="1">
        <v>3076</v>
      </c>
    </row>
    <row r="3079" spans="1:1" x14ac:dyDescent="0.25">
      <c r="A3079" s="1">
        <v>3077</v>
      </c>
    </row>
    <row r="3080" spans="1:1" x14ac:dyDescent="0.25">
      <c r="A3080" s="1">
        <v>3078</v>
      </c>
    </row>
    <row r="3081" spans="1:1" x14ac:dyDescent="0.25">
      <c r="A3081" s="1">
        <v>3079</v>
      </c>
    </row>
    <row r="3082" spans="1:1" x14ac:dyDescent="0.25">
      <c r="A3082" s="1">
        <v>3080</v>
      </c>
    </row>
    <row r="3083" spans="1:1" x14ac:dyDescent="0.25">
      <c r="A3083" s="1">
        <v>3081</v>
      </c>
    </row>
    <row r="3084" spans="1:1" x14ac:dyDescent="0.25">
      <c r="A3084" s="1">
        <v>3082</v>
      </c>
    </row>
    <row r="3085" spans="1:1" x14ac:dyDescent="0.25">
      <c r="A3085" s="1">
        <v>3083</v>
      </c>
    </row>
    <row r="3086" spans="1:1" x14ac:dyDescent="0.25">
      <c r="A3086" s="1">
        <v>3084</v>
      </c>
    </row>
    <row r="3087" spans="1:1" x14ac:dyDescent="0.25">
      <c r="A3087" s="1">
        <v>3085</v>
      </c>
    </row>
    <row r="3088" spans="1:1" x14ac:dyDescent="0.25">
      <c r="A3088" s="1">
        <v>3086</v>
      </c>
    </row>
    <row r="3089" spans="1:1" x14ac:dyDescent="0.25">
      <c r="A3089" s="1">
        <v>3087</v>
      </c>
    </row>
    <row r="3090" spans="1:1" x14ac:dyDescent="0.25">
      <c r="A3090" s="1">
        <v>3088</v>
      </c>
    </row>
    <row r="3091" spans="1:1" x14ac:dyDescent="0.25">
      <c r="A3091" s="1">
        <v>3089</v>
      </c>
    </row>
    <row r="3092" spans="1:1" x14ac:dyDescent="0.25">
      <c r="A3092" s="1">
        <v>3090</v>
      </c>
    </row>
    <row r="3093" spans="1:1" x14ac:dyDescent="0.25">
      <c r="A3093" s="1">
        <v>3091</v>
      </c>
    </row>
    <row r="3094" spans="1:1" x14ac:dyDescent="0.25">
      <c r="A3094" s="1">
        <v>3092</v>
      </c>
    </row>
    <row r="3095" spans="1:1" x14ac:dyDescent="0.25">
      <c r="A3095" s="1">
        <v>3093</v>
      </c>
    </row>
    <row r="3096" spans="1:1" x14ac:dyDescent="0.25">
      <c r="A3096" s="1">
        <v>3094</v>
      </c>
    </row>
    <row r="3097" spans="1:1" x14ac:dyDescent="0.25">
      <c r="A3097" s="1">
        <v>3095</v>
      </c>
    </row>
    <row r="3098" spans="1:1" x14ac:dyDescent="0.25">
      <c r="A3098" s="1">
        <v>3096</v>
      </c>
    </row>
    <row r="3099" spans="1:1" x14ac:dyDescent="0.25">
      <c r="A3099" s="1">
        <v>3097</v>
      </c>
    </row>
    <row r="3100" spans="1:1" x14ac:dyDescent="0.25">
      <c r="A3100" s="1">
        <v>3098</v>
      </c>
    </row>
    <row r="3101" spans="1:1" x14ac:dyDescent="0.25">
      <c r="A3101" s="1">
        <v>3099</v>
      </c>
    </row>
    <row r="3102" spans="1:1" x14ac:dyDescent="0.25">
      <c r="A3102" s="1">
        <v>3100</v>
      </c>
    </row>
    <row r="3103" spans="1:1" x14ac:dyDescent="0.25">
      <c r="A3103" s="1">
        <v>3101</v>
      </c>
    </row>
    <row r="3104" spans="1:1" x14ac:dyDescent="0.25">
      <c r="A3104" s="1">
        <v>3102</v>
      </c>
    </row>
    <row r="3105" spans="1:1" x14ac:dyDescent="0.25">
      <c r="A3105" s="1">
        <v>3103</v>
      </c>
    </row>
    <row r="3106" spans="1:1" x14ac:dyDescent="0.25">
      <c r="A3106" s="1">
        <v>3104</v>
      </c>
    </row>
    <row r="3107" spans="1:1" x14ac:dyDescent="0.25">
      <c r="A3107" s="1">
        <v>3105</v>
      </c>
    </row>
    <row r="3108" spans="1:1" x14ac:dyDescent="0.25">
      <c r="A3108" s="1">
        <v>3106</v>
      </c>
    </row>
    <row r="3109" spans="1:1" x14ac:dyDescent="0.25">
      <c r="A3109" s="1">
        <v>3107</v>
      </c>
    </row>
    <row r="3110" spans="1:1" x14ac:dyDescent="0.25">
      <c r="A3110" s="1">
        <v>3108</v>
      </c>
    </row>
    <row r="3111" spans="1:1" x14ac:dyDescent="0.25">
      <c r="A3111" s="1">
        <v>3109</v>
      </c>
    </row>
    <row r="3112" spans="1:1" x14ac:dyDescent="0.25">
      <c r="A3112" s="1">
        <v>3110</v>
      </c>
    </row>
    <row r="3113" spans="1:1" x14ac:dyDescent="0.25">
      <c r="A3113" s="1">
        <v>3111</v>
      </c>
    </row>
    <row r="3114" spans="1:1" x14ac:dyDescent="0.25">
      <c r="A3114" s="1">
        <v>3112</v>
      </c>
    </row>
    <row r="3115" spans="1:1" x14ac:dyDescent="0.25">
      <c r="A3115" s="1">
        <v>3113</v>
      </c>
    </row>
    <row r="3116" spans="1:1" x14ac:dyDescent="0.25">
      <c r="A3116" s="1">
        <v>3114</v>
      </c>
    </row>
    <row r="3117" spans="1:1" x14ac:dyDescent="0.25">
      <c r="A3117" s="1">
        <v>3115</v>
      </c>
    </row>
    <row r="3118" spans="1:1" x14ac:dyDescent="0.25">
      <c r="A3118" s="1">
        <v>3116</v>
      </c>
    </row>
    <row r="3119" spans="1:1" x14ac:dyDescent="0.25">
      <c r="A3119" s="1">
        <v>3117</v>
      </c>
    </row>
    <row r="3120" spans="1:1" x14ac:dyDescent="0.25">
      <c r="A3120" s="1">
        <v>3118</v>
      </c>
    </row>
    <row r="3121" spans="1:1" x14ac:dyDescent="0.25">
      <c r="A3121" s="1">
        <v>3119</v>
      </c>
    </row>
    <row r="3122" spans="1:1" x14ac:dyDescent="0.25">
      <c r="A3122" s="1">
        <v>3120</v>
      </c>
    </row>
    <row r="3123" spans="1:1" x14ac:dyDescent="0.25">
      <c r="A3123" s="1">
        <v>3121</v>
      </c>
    </row>
    <row r="3124" spans="1:1" x14ac:dyDescent="0.25">
      <c r="A3124" s="1">
        <v>3122</v>
      </c>
    </row>
    <row r="3125" spans="1:1" x14ac:dyDescent="0.25">
      <c r="A3125" s="1">
        <v>3123</v>
      </c>
    </row>
    <row r="3126" spans="1:1" x14ac:dyDescent="0.25">
      <c r="A3126" s="1">
        <v>3124</v>
      </c>
    </row>
    <row r="3127" spans="1:1" x14ac:dyDescent="0.25">
      <c r="A3127" s="1">
        <v>3125</v>
      </c>
    </row>
    <row r="3128" spans="1:1" x14ac:dyDescent="0.25">
      <c r="A3128" s="1">
        <v>3126</v>
      </c>
    </row>
    <row r="3129" spans="1:1" x14ac:dyDescent="0.25">
      <c r="A3129" s="1">
        <v>3127</v>
      </c>
    </row>
    <row r="3130" spans="1:1" x14ac:dyDescent="0.25">
      <c r="A3130" s="1">
        <v>3128</v>
      </c>
    </row>
    <row r="3131" spans="1:1" x14ac:dyDescent="0.25">
      <c r="A3131" s="1">
        <v>3129</v>
      </c>
    </row>
    <row r="3132" spans="1:1" x14ac:dyDescent="0.25">
      <c r="A3132" s="1">
        <v>3130</v>
      </c>
    </row>
    <row r="3133" spans="1:1" x14ac:dyDescent="0.25">
      <c r="A3133" s="1">
        <v>3131</v>
      </c>
    </row>
    <row r="3134" spans="1:1" x14ac:dyDescent="0.25">
      <c r="A3134" s="1">
        <v>3132</v>
      </c>
    </row>
    <row r="3135" spans="1:1" x14ac:dyDescent="0.25">
      <c r="A3135" s="1">
        <v>3133</v>
      </c>
    </row>
    <row r="3136" spans="1:1" x14ac:dyDescent="0.25">
      <c r="A3136" s="1">
        <v>3134</v>
      </c>
    </row>
    <row r="3137" spans="1:1" x14ac:dyDescent="0.25">
      <c r="A3137" s="1">
        <v>3135</v>
      </c>
    </row>
    <row r="3138" spans="1:1" x14ac:dyDescent="0.25">
      <c r="A3138" s="1">
        <v>3136</v>
      </c>
    </row>
    <row r="3139" spans="1:1" x14ac:dyDescent="0.25">
      <c r="A3139" s="1">
        <v>3137</v>
      </c>
    </row>
    <row r="3140" spans="1:1" x14ac:dyDescent="0.25">
      <c r="A3140" s="1">
        <v>3138</v>
      </c>
    </row>
    <row r="3141" spans="1:1" x14ac:dyDescent="0.25">
      <c r="A3141" s="1">
        <v>3139</v>
      </c>
    </row>
    <row r="3142" spans="1:1" x14ac:dyDescent="0.25">
      <c r="A3142" s="1">
        <v>3140</v>
      </c>
    </row>
    <row r="3143" spans="1:1" x14ac:dyDescent="0.25">
      <c r="A3143" s="1">
        <v>3141</v>
      </c>
    </row>
    <row r="3144" spans="1:1" x14ac:dyDescent="0.25">
      <c r="A3144" s="1">
        <v>3142</v>
      </c>
    </row>
    <row r="3145" spans="1:1" x14ac:dyDescent="0.25">
      <c r="A3145" s="1">
        <v>3143</v>
      </c>
    </row>
    <row r="3146" spans="1:1" x14ac:dyDescent="0.25">
      <c r="A3146" s="1">
        <v>3144</v>
      </c>
    </row>
    <row r="3147" spans="1:1" x14ac:dyDescent="0.25">
      <c r="A3147" s="1">
        <v>3145</v>
      </c>
    </row>
    <row r="3148" spans="1:1" x14ac:dyDescent="0.25">
      <c r="A3148" s="1">
        <v>3146</v>
      </c>
    </row>
    <row r="3149" spans="1:1" x14ac:dyDescent="0.25">
      <c r="A3149" s="1">
        <v>3147</v>
      </c>
    </row>
    <row r="3150" spans="1:1" x14ac:dyDescent="0.25">
      <c r="A3150" s="1">
        <v>3148</v>
      </c>
    </row>
    <row r="3151" spans="1:1" x14ac:dyDescent="0.25">
      <c r="A3151" s="1">
        <v>3149</v>
      </c>
    </row>
    <row r="3152" spans="1:1" x14ac:dyDescent="0.25">
      <c r="A3152" s="1">
        <v>3150</v>
      </c>
    </row>
    <row r="3153" spans="1:1" x14ac:dyDescent="0.25">
      <c r="A3153" s="1">
        <v>3151</v>
      </c>
    </row>
    <row r="3154" spans="1:1" x14ac:dyDescent="0.25">
      <c r="A3154" s="1">
        <v>3152</v>
      </c>
    </row>
    <row r="3155" spans="1:1" x14ac:dyDescent="0.25">
      <c r="A3155" s="1">
        <v>3153</v>
      </c>
    </row>
    <row r="3156" spans="1:1" x14ac:dyDescent="0.25">
      <c r="A3156" s="1">
        <v>3154</v>
      </c>
    </row>
    <row r="3157" spans="1:1" x14ac:dyDescent="0.25">
      <c r="A3157" s="1">
        <v>3155</v>
      </c>
    </row>
    <row r="3158" spans="1:1" x14ac:dyDescent="0.25">
      <c r="A3158" s="1">
        <v>3156</v>
      </c>
    </row>
    <row r="3159" spans="1:1" x14ac:dyDescent="0.25">
      <c r="A3159" s="1">
        <v>3157</v>
      </c>
    </row>
    <row r="3160" spans="1:1" x14ac:dyDescent="0.25">
      <c r="A3160" s="1">
        <v>3158</v>
      </c>
    </row>
    <row r="3161" spans="1:1" x14ac:dyDescent="0.25">
      <c r="A3161" s="1">
        <v>3159</v>
      </c>
    </row>
    <row r="3162" spans="1:1" x14ac:dyDescent="0.25">
      <c r="A3162" s="1">
        <v>3160</v>
      </c>
    </row>
    <row r="3163" spans="1:1" x14ac:dyDescent="0.25">
      <c r="A3163" s="1">
        <v>3161</v>
      </c>
    </row>
    <row r="3164" spans="1:1" x14ac:dyDescent="0.25">
      <c r="A3164" s="1">
        <v>3162</v>
      </c>
    </row>
    <row r="3165" spans="1:1" x14ac:dyDescent="0.25">
      <c r="A3165" s="1">
        <v>3163</v>
      </c>
    </row>
    <row r="3166" spans="1:1" x14ac:dyDescent="0.25">
      <c r="A3166" s="1">
        <v>3164</v>
      </c>
    </row>
    <row r="3167" spans="1:1" x14ac:dyDescent="0.25">
      <c r="A3167" s="1">
        <v>3165</v>
      </c>
    </row>
    <row r="3168" spans="1:1" x14ac:dyDescent="0.25">
      <c r="A3168" s="1">
        <v>3166</v>
      </c>
    </row>
    <row r="3169" spans="1:1" x14ac:dyDescent="0.25">
      <c r="A3169" s="1">
        <v>3167</v>
      </c>
    </row>
    <row r="3170" spans="1:1" x14ac:dyDescent="0.25">
      <c r="A3170" s="1">
        <v>3168</v>
      </c>
    </row>
    <row r="3171" spans="1:1" x14ac:dyDescent="0.25">
      <c r="A3171" s="1">
        <v>3169</v>
      </c>
    </row>
    <row r="3172" spans="1:1" x14ac:dyDescent="0.25">
      <c r="A3172" s="1">
        <v>3170</v>
      </c>
    </row>
    <row r="3173" spans="1:1" x14ac:dyDescent="0.25">
      <c r="A3173" s="1">
        <v>3171</v>
      </c>
    </row>
    <row r="3174" spans="1:1" x14ac:dyDescent="0.25">
      <c r="A3174" s="1">
        <v>3172</v>
      </c>
    </row>
    <row r="3175" spans="1:1" x14ac:dyDescent="0.25">
      <c r="A3175" s="1">
        <v>3173</v>
      </c>
    </row>
    <row r="3176" spans="1:1" x14ac:dyDescent="0.25">
      <c r="A3176" s="1">
        <v>3174</v>
      </c>
    </row>
    <row r="3177" spans="1:1" x14ac:dyDescent="0.25">
      <c r="A3177" s="1">
        <v>3175</v>
      </c>
    </row>
    <row r="3178" spans="1:1" x14ac:dyDescent="0.25">
      <c r="A3178" s="1">
        <v>3176</v>
      </c>
    </row>
    <row r="3179" spans="1:1" x14ac:dyDescent="0.25">
      <c r="A3179" s="1">
        <v>3177</v>
      </c>
    </row>
    <row r="3180" spans="1:1" x14ac:dyDescent="0.25">
      <c r="A3180" s="1">
        <v>3178</v>
      </c>
    </row>
    <row r="3181" spans="1:1" x14ac:dyDescent="0.25">
      <c r="A3181" s="1">
        <v>3179</v>
      </c>
    </row>
    <row r="3182" spans="1:1" x14ac:dyDescent="0.25">
      <c r="A3182" s="1">
        <v>3180</v>
      </c>
    </row>
    <row r="3183" spans="1:1" x14ac:dyDescent="0.25">
      <c r="A3183" s="1">
        <v>3181</v>
      </c>
    </row>
    <row r="3184" spans="1:1" x14ac:dyDescent="0.25">
      <c r="A3184" s="1">
        <v>3182</v>
      </c>
    </row>
    <row r="3185" spans="1:1" x14ac:dyDescent="0.25">
      <c r="A3185" s="1">
        <v>3183</v>
      </c>
    </row>
    <row r="3186" spans="1:1" x14ac:dyDescent="0.25">
      <c r="A3186" s="1">
        <v>3184</v>
      </c>
    </row>
    <row r="3187" spans="1:1" x14ac:dyDescent="0.25">
      <c r="A3187" s="1">
        <v>3185</v>
      </c>
    </row>
    <row r="3188" spans="1:1" x14ac:dyDescent="0.25">
      <c r="A3188" s="1">
        <v>3186</v>
      </c>
    </row>
    <row r="3189" spans="1:1" x14ac:dyDescent="0.25">
      <c r="A3189" s="1">
        <v>3187</v>
      </c>
    </row>
    <row r="3190" spans="1:1" x14ac:dyDescent="0.25">
      <c r="A3190" s="1">
        <v>3188</v>
      </c>
    </row>
    <row r="3191" spans="1:1" x14ac:dyDescent="0.25">
      <c r="A3191" s="1">
        <v>3189</v>
      </c>
    </row>
    <row r="3192" spans="1:1" x14ac:dyDescent="0.25">
      <c r="A3192" s="1">
        <v>3190</v>
      </c>
    </row>
    <row r="3193" spans="1:1" x14ac:dyDescent="0.25">
      <c r="A3193" s="1">
        <v>3191</v>
      </c>
    </row>
    <row r="3194" spans="1:1" x14ac:dyDescent="0.25">
      <c r="A3194" s="1">
        <v>3192</v>
      </c>
    </row>
    <row r="3195" spans="1:1" x14ac:dyDescent="0.25">
      <c r="A3195" s="1">
        <v>3193</v>
      </c>
    </row>
    <row r="3196" spans="1:1" x14ac:dyDescent="0.25">
      <c r="A3196" s="1">
        <v>3194</v>
      </c>
    </row>
    <row r="3197" spans="1:1" x14ac:dyDescent="0.25">
      <c r="A3197" s="1">
        <v>3195</v>
      </c>
    </row>
    <row r="3198" spans="1:1" x14ac:dyDescent="0.25">
      <c r="A3198" s="1">
        <v>3196</v>
      </c>
    </row>
    <row r="3199" spans="1:1" x14ac:dyDescent="0.25">
      <c r="A3199" s="1">
        <v>3197</v>
      </c>
    </row>
    <row r="3200" spans="1:1" x14ac:dyDescent="0.25">
      <c r="A3200" s="1">
        <v>3198</v>
      </c>
    </row>
    <row r="3201" spans="1:1" x14ac:dyDescent="0.25">
      <c r="A3201" s="1">
        <v>3199</v>
      </c>
    </row>
    <row r="3202" spans="1:1" x14ac:dyDescent="0.25">
      <c r="A3202" s="1">
        <v>3200</v>
      </c>
    </row>
    <row r="3203" spans="1:1" x14ac:dyDescent="0.25">
      <c r="A3203" s="1">
        <v>3201</v>
      </c>
    </row>
    <row r="3204" spans="1:1" x14ac:dyDescent="0.25">
      <c r="A3204" s="1">
        <v>3202</v>
      </c>
    </row>
    <row r="3205" spans="1:1" x14ac:dyDescent="0.25">
      <c r="A3205" s="1">
        <v>3203</v>
      </c>
    </row>
    <row r="3206" spans="1:1" x14ac:dyDescent="0.25">
      <c r="A3206" s="1">
        <v>3204</v>
      </c>
    </row>
    <row r="3207" spans="1:1" x14ac:dyDescent="0.25">
      <c r="A3207" s="1">
        <v>3205</v>
      </c>
    </row>
    <row r="3208" spans="1:1" x14ac:dyDescent="0.25">
      <c r="A3208" s="1">
        <v>3206</v>
      </c>
    </row>
    <row r="3209" spans="1:1" x14ac:dyDescent="0.25">
      <c r="A3209" s="1">
        <v>3207</v>
      </c>
    </row>
    <row r="3210" spans="1:1" x14ac:dyDescent="0.25">
      <c r="A3210" s="1">
        <v>3208</v>
      </c>
    </row>
    <row r="3211" spans="1:1" x14ac:dyDescent="0.25">
      <c r="A3211" s="1">
        <v>3209</v>
      </c>
    </row>
    <row r="3212" spans="1:1" x14ac:dyDescent="0.25">
      <c r="A3212" s="1">
        <v>3210</v>
      </c>
    </row>
    <row r="3213" spans="1:1" x14ac:dyDescent="0.25">
      <c r="A3213" s="1">
        <v>3211</v>
      </c>
    </row>
    <row r="3214" spans="1:1" x14ac:dyDescent="0.25">
      <c r="A3214" s="1">
        <v>3212</v>
      </c>
    </row>
    <row r="3215" spans="1:1" x14ac:dyDescent="0.25">
      <c r="A3215" s="1">
        <v>3213</v>
      </c>
    </row>
    <row r="3216" spans="1:1" x14ac:dyDescent="0.25">
      <c r="A3216" s="1">
        <v>3214</v>
      </c>
    </row>
    <row r="3217" spans="1:1" x14ac:dyDescent="0.25">
      <c r="A3217" s="1">
        <v>3215</v>
      </c>
    </row>
    <row r="3218" spans="1:1" x14ac:dyDescent="0.25">
      <c r="A3218" s="1">
        <v>3216</v>
      </c>
    </row>
    <row r="3219" spans="1:1" x14ac:dyDescent="0.25">
      <c r="A3219" s="1">
        <v>3217</v>
      </c>
    </row>
    <row r="3220" spans="1:1" x14ac:dyDescent="0.25">
      <c r="A3220" s="1">
        <v>3218</v>
      </c>
    </row>
    <row r="3221" spans="1:1" x14ac:dyDescent="0.25">
      <c r="A3221" s="1">
        <v>3219</v>
      </c>
    </row>
    <row r="3222" spans="1:1" x14ac:dyDescent="0.25">
      <c r="A3222" s="1">
        <v>3220</v>
      </c>
    </row>
    <row r="3223" spans="1:1" x14ac:dyDescent="0.25">
      <c r="A3223" s="1">
        <v>3221</v>
      </c>
    </row>
    <row r="3224" spans="1:1" x14ac:dyDescent="0.25">
      <c r="A3224" s="1">
        <v>3222</v>
      </c>
    </row>
    <row r="3225" spans="1:1" x14ac:dyDescent="0.25">
      <c r="A3225" s="1">
        <v>3223</v>
      </c>
    </row>
    <row r="3226" spans="1:1" x14ac:dyDescent="0.25">
      <c r="A3226" s="1">
        <v>3224</v>
      </c>
    </row>
    <row r="3227" spans="1:1" x14ac:dyDescent="0.25">
      <c r="A3227" s="1">
        <v>3225</v>
      </c>
    </row>
    <row r="3228" spans="1:1" x14ac:dyDescent="0.25">
      <c r="A3228" s="1">
        <v>3226</v>
      </c>
    </row>
    <row r="3229" spans="1:1" x14ac:dyDescent="0.25">
      <c r="A3229" s="1">
        <v>3227</v>
      </c>
    </row>
    <row r="3230" spans="1:1" x14ac:dyDescent="0.25">
      <c r="A3230" s="1">
        <v>3228</v>
      </c>
    </row>
    <row r="3231" spans="1:1" x14ac:dyDescent="0.25">
      <c r="A3231" s="1">
        <v>3229</v>
      </c>
    </row>
    <row r="3232" spans="1:1" x14ac:dyDescent="0.25">
      <c r="A3232" s="1">
        <v>3230</v>
      </c>
    </row>
    <row r="3233" spans="1:1" x14ac:dyDescent="0.25">
      <c r="A3233" s="1">
        <v>3231</v>
      </c>
    </row>
    <row r="3234" spans="1:1" x14ac:dyDescent="0.25">
      <c r="A3234" s="1">
        <v>3232</v>
      </c>
    </row>
    <row r="3235" spans="1:1" x14ac:dyDescent="0.25">
      <c r="A3235" s="1">
        <v>3233</v>
      </c>
    </row>
    <row r="3236" spans="1:1" x14ac:dyDescent="0.25">
      <c r="A3236" s="1">
        <v>3234</v>
      </c>
    </row>
    <row r="3237" spans="1:1" x14ac:dyDescent="0.25">
      <c r="A3237" s="1">
        <v>3235</v>
      </c>
    </row>
    <row r="3238" spans="1:1" x14ac:dyDescent="0.25">
      <c r="A3238" s="1">
        <v>3236</v>
      </c>
    </row>
    <row r="3239" spans="1:1" x14ac:dyDescent="0.25">
      <c r="A3239" s="1">
        <v>3237</v>
      </c>
    </row>
    <row r="3240" spans="1:1" x14ac:dyDescent="0.25">
      <c r="A3240" s="1">
        <v>3238</v>
      </c>
    </row>
    <row r="3241" spans="1:1" x14ac:dyDescent="0.25">
      <c r="A3241" s="1">
        <v>3239</v>
      </c>
    </row>
    <row r="3242" spans="1:1" x14ac:dyDescent="0.25">
      <c r="A3242" s="1">
        <v>3240</v>
      </c>
    </row>
    <row r="3243" spans="1:1" x14ac:dyDescent="0.25">
      <c r="A3243" s="1">
        <v>3241</v>
      </c>
    </row>
    <row r="3244" spans="1:1" x14ac:dyDescent="0.25">
      <c r="A3244" s="1">
        <v>3242</v>
      </c>
    </row>
    <row r="3245" spans="1:1" x14ac:dyDescent="0.25">
      <c r="A3245" s="1">
        <v>3243</v>
      </c>
    </row>
    <row r="3246" spans="1:1" x14ac:dyDescent="0.25">
      <c r="A3246" s="1">
        <v>3244</v>
      </c>
    </row>
    <row r="3247" spans="1:1" x14ac:dyDescent="0.25">
      <c r="A3247" s="1">
        <v>3245</v>
      </c>
    </row>
    <row r="3248" spans="1:1" x14ac:dyDescent="0.25">
      <c r="A3248" s="1">
        <v>3246</v>
      </c>
    </row>
    <row r="3249" spans="1:1" x14ac:dyDescent="0.25">
      <c r="A3249" s="1">
        <v>3247</v>
      </c>
    </row>
    <row r="3250" spans="1:1" x14ac:dyDescent="0.25">
      <c r="A3250" s="1">
        <v>3248</v>
      </c>
    </row>
    <row r="3251" spans="1:1" x14ac:dyDescent="0.25">
      <c r="A3251" s="1">
        <v>3249</v>
      </c>
    </row>
    <row r="3252" spans="1:1" x14ac:dyDescent="0.25">
      <c r="A3252" s="1">
        <v>3250</v>
      </c>
    </row>
    <row r="3253" spans="1:1" x14ac:dyDescent="0.25">
      <c r="A3253" s="1">
        <v>3251</v>
      </c>
    </row>
    <row r="3254" spans="1:1" x14ac:dyDescent="0.25">
      <c r="A3254" s="1">
        <v>3252</v>
      </c>
    </row>
    <row r="3255" spans="1:1" x14ac:dyDescent="0.25">
      <c r="A3255" s="1">
        <v>3253</v>
      </c>
    </row>
    <row r="3256" spans="1:1" x14ac:dyDescent="0.25">
      <c r="A3256" s="1">
        <v>3254</v>
      </c>
    </row>
    <row r="3257" spans="1:1" x14ac:dyDescent="0.25">
      <c r="A3257" s="1">
        <v>3255</v>
      </c>
    </row>
    <row r="3258" spans="1:1" x14ac:dyDescent="0.25">
      <c r="A3258" s="1">
        <v>3256</v>
      </c>
    </row>
    <row r="3259" spans="1:1" x14ac:dyDescent="0.25">
      <c r="A3259" s="1">
        <v>3257</v>
      </c>
    </row>
    <row r="3260" spans="1:1" x14ac:dyDescent="0.25">
      <c r="A3260" s="1">
        <v>3258</v>
      </c>
    </row>
    <row r="3261" spans="1:1" x14ac:dyDescent="0.25">
      <c r="A3261" s="1">
        <v>3259</v>
      </c>
    </row>
    <row r="3262" spans="1:1" x14ac:dyDescent="0.25">
      <c r="A3262" s="1">
        <v>3260</v>
      </c>
    </row>
    <row r="3263" spans="1:1" x14ac:dyDescent="0.25">
      <c r="A3263" s="1">
        <v>3261</v>
      </c>
    </row>
    <row r="3264" spans="1:1" x14ac:dyDescent="0.25">
      <c r="A3264" s="1">
        <v>3262</v>
      </c>
    </row>
    <row r="3265" spans="1:1" x14ac:dyDescent="0.25">
      <c r="A3265" s="1">
        <v>3263</v>
      </c>
    </row>
    <row r="3266" spans="1:1" x14ac:dyDescent="0.25">
      <c r="A3266" s="1">
        <v>3264</v>
      </c>
    </row>
    <row r="3267" spans="1:1" x14ac:dyDescent="0.25">
      <c r="A3267" s="1">
        <v>3265</v>
      </c>
    </row>
    <row r="3268" spans="1:1" x14ac:dyDescent="0.25">
      <c r="A3268" s="1">
        <v>3266</v>
      </c>
    </row>
    <row r="3269" spans="1:1" x14ac:dyDescent="0.25">
      <c r="A3269" s="1">
        <v>3267</v>
      </c>
    </row>
    <row r="3270" spans="1:1" x14ac:dyDescent="0.25">
      <c r="A3270" s="1">
        <v>3268</v>
      </c>
    </row>
    <row r="3271" spans="1:1" x14ac:dyDescent="0.25">
      <c r="A3271" s="1">
        <v>3269</v>
      </c>
    </row>
    <row r="3272" spans="1:1" x14ac:dyDescent="0.25">
      <c r="A3272" s="1">
        <v>3270</v>
      </c>
    </row>
    <row r="3273" spans="1:1" x14ac:dyDescent="0.25">
      <c r="A3273" s="1">
        <v>3271</v>
      </c>
    </row>
    <row r="3274" spans="1:1" x14ac:dyDescent="0.25">
      <c r="A3274" s="1">
        <v>3272</v>
      </c>
    </row>
    <row r="3275" spans="1:1" x14ac:dyDescent="0.25">
      <c r="A3275" s="1">
        <v>3273</v>
      </c>
    </row>
    <row r="3276" spans="1:1" x14ac:dyDescent="0.25">
      <c r="A3276" s="1">
        <v>3274</v>
      </c>
    </row>
    <row r="3277" spans="1:1" x14ac:dyDescent="0.25">
      <c r="A3277" s="1">
        <v>3275</v>
      </c>
    </row>
    <row r="3278" spans="1:1" x14ac:dyDescent="0.25">
      <c r="A3278" s="1">
        <v>3276</v>
      </c>
    </row>
    <row r="3279" spans="1:1" x14ac:dyDescent="0.25">
      <c r="A3279" s="1">
        <v>3277</v>
      </c>
    </row>
    <row r="3280" spans="1:1" x14ac:dyDescent="0.25">
      <c r="A3280" s="1">
        <v>3278</v>
      </c>
    </row>
    <row r="3281" spans="1:1" x14ac:dyDescent="0.25">
      <c r="A3281" s="1">
        <v>3279</v>
      </c>
    </row>
    <row r="3282" spans="1:1" x14ac:dyDescent="0.25">
      <c r="A3282" s="1">
        <v>3280</v>
      </c>
    </row>
    <row r="3283" spans="1:1" x14ac:dyDescent="0.25">
      <c r="A3283" s="1">
        <v>3281</v>
      </c>
    </row>
    <row r="3284" spans="1:1" x14ac:dyDescent="0.25">
      <c r="A3284" s="1">
        <v>3282</v>
      </c>
    </row>
    <row r="3285" spans="1:1" x14ac:dyDescent="0.25">
      <c r="A3285" s="1">
        <v>3283</v>
      </c>
    </row>
    <row r="3286" spans="1:1" x14ac:dyDescent="0.25">
      <c r="A3286" s="1">
        <v>3284</v>
      </c>
    </row>
    <row r="3287" spans="1:1" x14ac:dyDescent="0.25">
      <c r="A3287" s="1">
        <v>3285</v>
      </c>
    </row>
    <row r="3288" spans="1:1" x14ac:dyDescent="0.25">
      <c r="A3288" s="1">
        <v>3286</v>
      </c>
    </row>
    <row r="3289" spans="1:1" x14ac:dyDescent="0.25">
      <c r="A3289" s="1">
        <v>3287</v>
      </c>
    </row>
    <row r="3290" spans="1:1" x14ac:dyDescent="0.25">
      <c r="A3290" s="1">
        <v>3288</v>
      </c>
    </row>
    <row r="3291" spans="1:1" x14ac:dyDescent="0.25">
      <c r="A3291" s="1">
        <v>3289</v>
      </c>
    </row>
    <row r="3292" spans="1:1" x14ac:dyDescent="0.25">
      <c r="A3292" s="1">
        <v>3290</v>
      </c>
    </row>
    <row r="3293" spans="1:1" x14ac:dyDescent="0.25">
      <c r="A3293" s="1">
        <v>3291</v>
      </c>
    </row>
    <row r="3294" spans="1:1" x14ac:dyDescent="0.25">
      <c r="A3294" s="1">
        <v>3292</v>
      </c>
    </row>
    <row r="3295" spans="1:1" x14ac:dyDescent="0.25">
      <c r="A3295" s="1">
        <v>3293</v>
      </c>
    </row>
    <row r="3296" spans="1:1" x14ac:dyDescent="0.25">
      <c r="A3296" s="1">
        <v>3294</v>
      </c>
    </row>
    <row r="3297" spans="1:1" x14ac:dyDescent="0.25">
      <c r="A3297" s="1">
        <v>3295</v>
      </c>
    </row>
    <row r="3298" spans="1:1" x14ac:dyDescent="0.25">
      <c r="A3298" s="1">
        <v>3296</v>
      </c>
    </row>
    <row r="3299" spans="1:1" x14ac:dyDescent="0.25">
      <c r="A3299" s="1">
        <v>3297</v>
      </c>
    </row>
    <row r="3300" spans="1:1" x14ac:dyDescent="0.25">
      <c r="A3300" s="1">
        <v>3298</v>
      </c>
    </row>
    <row r="3301" spans="1:1" x14ac:dyDescent="0.25">
      <c r="A3301" s="1">
        <v>3299</v>
      </c>
    </row>
    <row r="3302" spans="1:1" x14ac:dyDescent="0.25">
      <c r="A3302" s="1">
        <v>3300</v>
      </c>
    </row>
    <row r="3303" spans="1:1" x14ac:dyDescent="0.25">
      <c r="A3303" s="1">
        <v>3301</v>
      </c>
    </row>
    <row r="3304" spans="1:1" x14ac:dyDescent="0.25">
      <c r="A3304" s="1">
        <v>3302</v>
      </c>
    </row>
    <row r="3305" spans="1:1" x14ac:dyDescent="0.25">
      <c r="A3305" s="1">
        <v>3303</v>
      </c>
    </row>
    <row r="3306" spans="1:1" x14ac:dyDescent="0.25">
      <c r="A3306" s="1">
        <v>3304</v>
      </c>
    </row>
    <row r="3307" spans="1:1" x14ac:dyDescent="0.25">
      <c r="A3307" s="1">
        <v>3305</v>
      </c>
    </row>
    <row r="3308" spans="1:1" x14ac:dyDescent="0.25">
      <c r="A3308" s="1">
        <v>3306</v>
      </c>
    </row>
    <row r="3309" spans="1:1" x14ac:dyDescent="0.25">
      <c r="A3309" s="1">
        <v>3307</v>
      </c>
    </row>
    <row r="3310" spans="1:1" x14ac:dyDescent="0.25">
      <c r="A3310" s="1">
        <v>3308</v>
      </c>
    </row>
    <row r="3311" spans="1:1" x14ac:dyDescent="0.25">
      <c r="A3311" s="1">
        <v>3309</v>
      </c>
    </row>
    <row r="3312" spans="1:1" x14ac:dyDescent="0.25">
      <c r="A3312" s="1">
        <v>3310</v>
      </c>
    </row>
    <row r="3313" spans="1:1" x14ac:dyDescent="0.25">
      <c r="A3313" s="1">
        <v>3311</v>
      </c>
    </row>
    <row r="3314" spans="1:1" x14ac:dyDescent="0.25">
      <c r="A3314" s="1">
        <v>3312</v>
      </c>
    </row>
    <row r="3315" spans="1:1" x14ac:dyDescent="0.25">
      <c r="A3315" s="1">
        <v>3313</v>
      </c>
    </row>
    <row r="3316" spans="1:1" x14ac:dyDescent="0.25">
      <c r="A3316" s="1">
        <v>3314</v>
      </c>
    </row>
    <row r="3317" spans="1:1" x14ac:dyDescent="0.25">
      <c r="A3317" s="1">
        <v>3315</v>
      </c>
    </row>
    <row r="3318" spans="1:1" x14ac:dyDescent="0.25">
      <c r="A3318" s="1">
        <v>3316</v>
      </c>
    </row>
    <row r="3319" spans="1:1" x14ac:dyDescent="0.25">
      <c r="A3319" s="1">
        <v>3317</v>
      </c>
    </row>
    <row r="3320" spans="1:1" x14ac:dyDescent="0.25">
      <c r="A3320" s="1">
        <v>3318</v>
      </c>
    </row>
    <row r="3321" spans="1:1" x14ac:dyDescent="0.25">
      <c r="A3321" s="1">
        <v>3319</v>
      </c>
    </row>
    <row r="3322" spans="1:1" x14ac:dyDescent="0.25">
      <c r="A3322" s="1">
        <v>3320</v>
      </c>
    </row>
    <row r="3323" spans="1:1" x14ac:dyDescent="0.25">
      <c r="A3323" s="1">
        <v>3321</v>
      </c>
    </row>
    <row r="3324" spans="1:1" x14ac:dyDescent="0.25">
      <c r="A3324" s="1">
        <v>3322</v>
      </c>
    </row>
    <row r="3325" spans="1:1" x14ac:dyDescent="0.25">
      <c r="A3325" s="1">
        <v>3323</v>
      </c>
    </row>
    <row r="3326" spans="1:1" x14ac:dyDescent="0.25">
      <c r="A3326" s="1">
        <v>3324</v>
      </c>
    </row>
    <row r="3327" spans="1:1" x14ac:dyDescent="0.25">
      <c r="A3327" s="1">
        <v>3325</v>
      </c>
    </row>
    <row r="3328" spans="1:1" x14ac:dyDescent="0.25">
      <c r="A3328" s="1">
        <v>3326</v>
      </c>
    </row>
    <row r="3329" spans="1:1" x14ac:dyDescent="0.25">
      <c r="A3329" s="1">
        <v>3327</v>
      </c>
    </row>
    <row r="3330" spans="1:1" x14ac:dyDescent="0.25">
      <c r="A3330" s="1">
        <v>3328</v>
      </c>
    </row>
    <row r="3331" spans="1:1" x14ac:dyDescent="0.25">
      <c r="A3331" s="1">
        <v>3329</v>
      </c>
    </row>
    <row r="3332" spans="1:1" x14ac:dyDescent="0.25">
      <c r="A3332" s="1">
        <v>3330</v>
      </c>
    </row>
    <row r="3333" spans="1:1" x14ac:dyDescent="0.25">
      <c r="A3333" s="1">
        <v>3331</v>
      </c>
    </row>
    <row r="3334" spans="1:1" x14ac:dyDescent="0.25">
      <c r="A3334" s="1">
        <v>3332</v>
      </c>
    </row>
    <row r="3335" spans="1:1" x14ac:dyDescent="0.25">
      <c r="A3335" s="1">
        <v>3333</v>
      </c>
    </row>
    <row r="3336" spans="1:1" x14ac:dyDescent="0.25">
      <c r="A3336" s="1">
        <v>3334</v>
      </c>
    </row>
    <row r="3337" spans="1:1" x14ac:dyDescent="0.25">
      <c r="A3337" s="1">
        <v>3335</v>
      </c>
    </row>
    <row r="3338" spans="1:1" x14ac:dyDescent="0.25">
      <c r="A3338" s="1">
        <v>3336</v>
      </c>
    </row>
    <row r="3339" spans="1:1" x14ac:dyDescent="0.25">
      <c r="A3339" s="1">
        <v>3337</v>
      </c>
    </row>
    <row r="3340" spans="1:1" x14ac:dyDescent="0.25">
      <c r="A3340" s="1">
        <v>3338</v>
      </c>
    </row>
    <row r="3341" spans="1:1" x14ac:dyDescent="0.25">
      <c r="A3341" s="1">
        <v>3339</v>
      </c>
    </row>
    <row r="3342" spans="1:1" x14ac:dyDescent="0.25">
      <c r="A3342" s="1">
        <v>3340</v>
      </c>
    </row>
    <row r="3343" spans="1:1" x14ac:dyDescent="0.25">
      <c r="A3343" s="1">
        <v>3341</v>
      </c>
    </row>
    <row r="3344" spans="1:1" x14ac:dyDescent="0.25">
      <c r="A3344" s="1">
        <v>3342</v>
      </c>
    </row>
    <row r="3345" spans="1:1" x14ac:dyDescent="0.25">
      <c r="A3345" s="1">
        <v>3343</v>
      </c>
    </row>
    <row r="3346" spans="1:1" x14ac:dyDescent="0.25">
      <c r="A3346" s="1">
        <v>3344</v>
      </c>
    </row>
    <row r="3347" spans="1:1" x14ac:dyDescent="0.25">
      <c r="A3347" s="1">
        <v>3345</v>
      </c>
    </row>
    <row r="3348" spans="1:1" x14ac:dyDescent="0.25">
      <c r="A3348" s="1">
        <v>3346</v>
      </c>
    </row>
    <row r="3349" spans="1:1" x14ac:dyDescent="0.25">
      <c r="A3349" s="1">
        <v>3347</v>
      </c>
    </row>
    <row r="3350" spans="1:1" x14ac:dyDescent="0.25">
      <c r="A3350" s="1">
        <v>3348</v>
      </c>
    </row>
    <row r="3351" spans="1:1" x14ac:dyDescent="0.25">
      <c r="A3351" s="1">
        <v>3349</v>
      </c>
    </row>
    <row r="3352" spans="1:1" x14ac:dyDescent="0.25">
      <c r="A3352" s="1">
        <v>3350</v>
      </c>
    </row>
    <row r="3353" spans="1:1" x14ac:dyDescent="0.25">
      <c r="A3353" s="1">
        <v>3351</v>
      </c>
    </row>
    <row r="3354" spans="1:1" x14ac:dyDescent="0.25">
      <c r="A3354" s="1">
        <v>3352</v>
      </c>
    </row>
    <row r="3355" spans="1:1" x14ac:dyDescent="0.25">
      <c r="A3355" s="1">
        <v>3353</v>
      </c>
    </row>
    <row r="3356" spans="1:1" x14ac:dyDescent="0.25">
      <c r="A3356" s="1">
        <v>3354</v>
      </c>
    </row>
    <row r="3357" spans="1:1" x14ac:dyDescent="0.25">
      <c r="A3357" s="1">
        <v>3355</v>
      </c>
    </row>
    <row r="3358" spans="1:1" x14ac:dyDescent="0.25">
      <c r="A3358" s="1">
        <v>3356</v>
      </c>
    </row>
    <row r="3359" spans="1:1" x14ac:dyDescent="0.25">
      <c r="A3359" s="1">
        <v>3357</v>
      </c>
    </row>
    <row r="3360" spans="1:1" x14ac:dyDescent="0.25">
      <c r="A3360" s="1">
        <v>3358</v>
      </c>
    </row>
    <row r="3361" spans="1:1" x14ac:dyDescent="0.25">
      <c r="A3361" s="1">
        <v>3359</v>
      </c>
    </row>
    <row r="3362" spans="1:1" x14ac:dyDescent="0.25">
      <c r="A3362" s="1">
        <v>3360</v>
      </c>
    </row>
    <row r="3363" spans="1:1" x14ac:dyDescent="0.25">
      <c r="A3363" s="1">
        <v>3361</v>
      </c>
    </row>
    <row r="3364" spans="1:1" x14ac:dyDescent="0.25">
      <c r="A3364" s="1">
        <v>3362</v>
      </c>
    </row>
    <row r="3365" spans="1:1" x14ac:dyDescent="0.25">
      <c r="A3365" s="1">
        <v>3363</v>
      </c>
    </row>
    <row r="3366" spans="1:1" x14ac:dyDescent="0.25">
      <c r="A3366" s="1">
        <v>3364</v>
      </c>
    </row>
    <row r="3367" spans="1:1" x14ac:dyDescent="0.25">
      <c r="A3367" s="1">
        <v>3365</v>
      </c>
    </row>
    <row r="3368" spans="1:1" x14ac:dyDescent="0.25">
      <c r="A3368" s="1">
        <v>3366</v>
      </c>
    </row>
    <row r="3369" spans="1:1" x14ac:dyDescent="0.25">
      <c r="A3369" s="1">
        <v>3367</v>
      </c>
    </row>
    <row r="3370" spans="1:1" x14ac:dyDescent="0.25">
      <c r="A3370" s="1">
        <v>3368</v>
      </c>
    </row>
    <row r="3371" spans="1:1" x14ac:dyDescent="0.25">
      <c r="A3371" s="1">
        <v>3369</v>
      </c>
    </row>
    <row r="3372" spans="1:1" x14ac:dyDescent="0.25">
      <c r="A3372" s="1">
        <v>3370</v>
      </c>
    </row>
    <row r="3373" spans="1:1" x14ac:dyDescent="0.25">
      <c r="A3373" s="1">
        <v>3371</v>
      </c>
    </row>
    <row r="3374" spans="1:1" x14ac:dyDescent="0.25">
      <c r="A3374" s="1">
        <v>3372</v>
      </c>
    </row>
    <row r="3375" spans="1:1" x14ac:dyDescent="0.25">
      <c r="A3375" s="1">
        <v>3373</v>
      </c>
    </row>
    <row r="3376" spans="1:1" x14ac:dyDescent="0.25">
      <c r="A3376" s="1">
        <v>3374</v>
      </c>
    </row>
    <row r="3377" spans="1:1" x14ac:dyDescent="0.25">
      <c r="A3377" s="1">
        <v>3375</v>
      </c>
    </row>
    <row r="3378" spans="1:1" x14ac:dyDescent="0.25">
      <c r="A3378" s="1">
        <v>3376</v>
      </c>
    </row>
    <row r="3379" spans="1:1" x14ac:dyDescent="0.25">
      <c r="A3379" s="1">
        <v>3377</v>
      </c>
    </row>
    <row r="3380" spans="1:1" x14ac:dyDescent="0.25">
      <c r="A3380" s="1">
        <v>3378</v>
      </c>
    </row>
    <row r="3381" spans="1:1" x14ac:dyDescent="0.25">
      <c r="A3381" s="1">
        <v>3379</v>
      </c>
    </row>
    <row r="3382" spans="1:1" x14ac:dyDescent="0.25">
      <c r="A3382" s="1">
        <v>3380</v>
      </c>
    </row>
    <row r="3383" spans="1:1" x14ac:dyDescent="0.25">
      <c r="A3383" s="1">
        <v>3381</v>
      </c>
    </row>
    <row r="3384" spans="1:1" x14ac:dyDescent="0.25">
      <c r="A3384" s="1">
        <v>3382</v>
      </c>
    </row>
    <row r="3385" spans="1:1" x14ac:dyDescent="0.25">
      <c r="A3385" s="1">
        <v>3383</v>
      </c>
    </row>
    <row r="3386" spans="1:1" x14ac:dyDescent="0.25">
      <c r="A3386" s="1">
        <v>3384</v>
      </c>
    </row>
    <row r="3387" spans="1:1" x14ac:dyDescent="0.25">
      <c r="A3387" s="1">
        <v>3385</v>
      </c>
    </row>
    <row r="3388" spans="1:1" x14ac:dyDescent="0.25">
      <c r="A3388" s="1">
        <v>3386</v>
      </c>
    </row>
    <row r="3389" spans="1:1" x14ac:dyDescent="0.25">
      <c r="A3389" s="1">
        <v>3387</v>
      </c>
    </row>
    <row r="3390" spans="1:1" x14ac:dyDescent="0.25">
      <c r="A3390" s="1">
        <v>3388</v>
      </c>
    </row>
    <row r="3391" spans="1:1" x14ac:dyDescent="0.25">
      <c r="A3391" s="1">
        <v>3389</v>
      </c>
    </row>
    <row r="3392" spans="1:1" x14ac:dyDescent="0.25">
      <c r="A3392" s="1">
        <v>3390</v>
      </c>
    </row>
    <row r="3393" spans="1:1" x14ac:dyDescent="0.25">
      <c r="A3393" s="1">
        <v>3391</v>
      </c>
    </row>
    <row r="3394" spans="1:1" x14ac:dyDescent="0.25">
      <c r="A3394" s="1">
        <v>3392</v>
      </c>
    </row>
    <row r="3395" spans="1:1" x14ac:dyDescent="0.25">
      <c r="A3395" s="1">
        <v>3393</v>
      </c>
    </row>
    <row r="3396" spans="1:1" x14ac:dyDescent="0.25">
      <c r="A3396" s="1">
        <v>3394</v>
      </c>
    </row>
    <row r="3397" spans="1:1" x14ac:dyDescent="0.25">
      <c r="A3397" s="1">
        <v>3395</v>
      </c>
    </row>
    <row r="3398" spans="1:1" x14ac:dyDescent="0.25">
      <c r="A3398" s="1">
        <v>3396</v>
      </c>
    </row>
    <row r="3399" spans="1:1" x14ac:dyDescent="0.25">
      <c r="A3399" s="1">
        <v>3397</v>
      </c>
    </row>
    <row r="3400" spans="1:1" x14ac:dyDescent="0.25">
      <c r="A3400" s="1">
        <v>3398</v>
      </c>
    </row>
    <row r="3401" spans="1:1" x14ac:dyDescent="0.25">
      <c r="A3401" s="1">
        <v>3399</v>
      </c>
    </row>
    <row r="3402" spans="1:1" x14ac:dyDescent="0.25">
      <c r="A3402" s="1">
        <v>3400</v>
      </c>
    </row>
    <row r="3403" spans="1:1" x14ac:dyDescent="0.25">
      <c r="A3403" s="1">
        <v>3401</v>
      </c>
    </row>
    <row r="3404" spans="1:1" x14ac:dyDescent="0.25">
      <c r="A3404" s="1">
        <v>3402</v>
      </c>
    </row>
    <row r="3405" spans="1:1" x14ac:dyDescent="0.25">
      <c r="A3405" s="1">
        <v>3403</v>
      </c>
    </row>
    <row r="3406" spans="1:1" x14ac:dyDescent="0.25">
      <c r="A3406" s="1">
        <v>3404</v>
      </c>
    </row>
    <row r="3407" spans="1:1" x14ac:dyDescent="0.25">
      <c r="A3407" s="1">
        <v>3405</v>
      </c>
    </row>
    <row r="3408" spans="1:1" x14ac:dyDescent="0.25">
      <c r="A3408" s="1">
        <v>3406</v>
      </c>
    </row>
    <row r="3409" spans="1:1" x14ac:dyDescent="0.25">
      <c r="A3409" s="1">
        <v>3407</v>
      </c>
    </row>
    <row r="3410" spans="1:1" x14ac:dyDescent="0.25">
      <c r="A3410" s="1">
        <v>3408</v>
      </c>
    </row>
    <row r="3411" spans="1:1" x14ac:dyDescent="0.25">
      <c r="A3411" s="1">
        <v>3409</v>
      </c>
    </row>
    <row r="3412" spans="1:1" x14ac:dyDescent="0.25">
      <c r="A3412" s="1">
        <v>3410</v>
      </c>
    </row>
    <row r="3413" spans="1:1" x14ac:dyDescent="0.25">
      <c r="A3413" s="1">
        <v>3411</v>
      </c>
    </row>
    <row r="3414" spans="1:1" x14ac:dyDescent="0.25">
      <c r="A3414" s="1">
        <v>3412</v>
      </c>
    </row>
    <row r="3415" spans="1:1" x14ac:dyDescent="0.25">
      <c r="A3415" s="1">
        <v>3413</v>
      </c>
    </row>
    <row r="3416" spans="1:1" x14ac:dyDescent="0.25">
      <c r="A3416" s="1">
        <v>3414</v>
      </c>
    </row>
    <row r="3417" spans="1:1" x14ac:dyDescent="0.25">
      <c r="A3417" s="1">
        <v>3415</v>
      </c>
    </row>
    <row r="3418" spans="1:1" x14ac:dyDescent="0.25">
      <c r="A3418" s="1">
        <v>3416</v>
      </c>
    </row>
    <row r="3419" spans="1:1" x14ac:dyDescent="0.25">
      <c r="A3419" s="1">
        <v>3417</v>
      </c>
    </row>
    <row r="3420" spans="1:1" x14ac:dyDescent="0.25">
      <c r="A3420" s="1">
        <v>3418</v>
      </c>
    </row>
    <row r="3421" spans="1:1" x14ac:dyDescent="0.25">
      <c r="A3421" s="1">
        <v>3419</v>
      </c>
    </row>
    <row r="3422" spans="1:1" x14ac:dyDescent="0.25">
      <c r="A3422" s="1">
        <v>3420</v>
      </c>
    </row>
    <row r="3423" spans="1:1" x14ac:dyDescent="0.25">
      <c r="A3423" s="1">
        <v>3421</v>
      </c>
    </row>
    <row r="3424" spans="1:1" x14ac:dyDescent="0.25">
      <c r="A3424" s="1">
        <v>3422</v>
      </c>
    </row>
    <row r="3425" spans="1:1" x14ac:dyDescent="0.25">
      <c r="A3425" s="1">
        <v>3423</v>
      </c>
    </row>
    <row r="3426" spans="1:1" x14ac:dyDescent="0.25">
      <c r="A3426" s="1">
        <v>3424</v>
      </c>
    </row>
    <row r="3427" spans="1:1" x14ac:dyDescent="0.25">
      <c r="A3427" s="1">
        <v>3425</v>
      </c>
    </row>
    <row r="3428" spans="1:1" x14ac:dyDescent="0.25">
      <c r="A3428" s="1">
        <v>3426</v>
      </c>
    </row>
    <row r="3429" spans="1:1" x14ac:dyDescent="0.25">
      <c r="A3429" s="1">
        <v>3427</v>
      </c>
    </row>
    <row r="3430" spans="1:1" x14ac:dyDescent="0.25">
      <c r="A3430" s="1">
        <v>3428</v>
      </c>
    </row>
    <row r="3431" spans="1:1" x14ac:dyDescent="0.25">
      <c r="A3431" s="1">
        <v>3429</v>
      </c>
    </row>
    <row r="3432" spans="1:1" x14ac:dyDescent="0.25">
      <c r="A3432" s="1">
        <v>3430</v>
      </c>
    </row>
    <row r="3433" spans="1:1" x14ac:dyDescent="0.25">
      <c r="A3433" s="1">
        <v>3431</v>
      </c>
    </row>
    <row r="3434" spans="1:1" x14ac:dyDescent="0.25">
      <c r="A3434" s="1">
        <v>3432</v>
      </c>
    </row>
    <row r="3435" spans="1:1" x14ac:dyDescent="0.25">
      <c r="A3435" s="1">
        <v>3433</v>
      </c>
    </row>
    <row r="3436" spans="1:1" x14ac:dyDescent="0.25">
      <c r="A3436" s="1">
        <v>3434</v>
      </c>
    </row>
    <row r="3437" spans="1:1" x14ac:dyDescent="0.25">
      <c r="A3437" s="1">
        <v>3435</v>
      </c>
    </row>
    <row r="3438" spans="1:1" x14ac:dyDescent="0.25">
      <c r="A3438" s="1">
        <v>3436</v>
      </c>
    </row>
    <row r="3439" spans="1:1" x14ac:dyDescent="0.25">
      <c r="A3439" s="1">
        <v>3437</v>
      </c>
    </row>
    <row r="3440" spans="1:1" x14ac:dyDescent="0.25">
      <c r="A3440" s="1">
        <v>3438</v>
      </c>
    </row>
    <row r="3441" spans="1:1" x14ac:dyDescent="0.25">
      <c r="A3441" s="1">
        <v>3439</v>
      </c>
    </row>
    <row r="3442" spans="1:1" x14ac:dyDescent="0.25">
      <c r="A3442" s="1">
        <v>3440</v>
      </c>
    </row>
    <row r="3443" spans="1:1" x14ac:dyDescent="0.25">
      <c r="A3443" s="1">
        <v>3441</v>
      </c>
    </row>
    <row r="3444" spans="1:1" x14ac:dyDescent="0.25">
      <c r="A3444" s="1">
        <v>3442</v>
      </c>
    </row>
    <row r="3445" spans="1:1" x14ac:dyDescent="0.25">
      <c r="A3445" s="1">
        <v>3443</v>
      </c>
    </row>
    <row r="3446" spans="1:1" x14ac:dyDescent="0.25">
      <c r="A3446" s="1">
        <v>3444</v>
      </c>
    </row>
    <row r="3447" spans="1:1" x14ac:dyDescent="0.25">
      <c r="A3447" s="1">
        <v>3445</v>
      </c>
    </row>
    <row r="3448" spans="1:1" x14ac:dyDescent="0.25">
      <c r="A3448" s="1">
        <v>3446</v>
      </c>
    </row>
    <row r="3449" spans="1:1" x14ac:dyDescent="0.25">
      <c r="A3449" s="1">
        <v>3447</v>
      </c>
    </row>
    <row r="3450" spans="1:1" x14ac:dyDescent="0.25">
      <c r="A3450" s="1">
        <v>3448</v>
      </c>
    </row>
    <row r="3451" spans="1:1" x14ac:dyDescent="0.25">
      <c r="A3451" s="1">
        <v>3449</v>
      </c>
    </row>
    <row r="3452" spans="1:1" x14ac:dyDescent="0.25">
      <c r="A3452" s="1">
        <v>3450</v>
      </c>
    </row>
    <row r="3453" spans="1:1" x14ac:dyDescent="0.25">
      <c r="A3453" s="1">
        <v>3451</v>
      </c>
    </row>
    <row r="3454" spans="1:1" x14ac:dyDescent="0.25">
      <c r="A3454" s="1">
        <v>3452</v>
      </c>
    </row>
    <row r="3455" spans="1:1" x14ac:dyDescent="0.25">
      <c r="A3455" s="1">
        <v>3453</v>
      </c>
    </row>
    <row r="3456" spans="1:1" x14ac:dyDescent="0.25">
      <c r="A3456" s="1">
        <v>3454</v>
      </c>
    </row>
    <row r="3457" spans="1:1" x14ac:dyDescent="0.25">
      <c r="A3457" s="1">
        <v>3455</v>
      </c>
    </row>
    <row r="3458" spans="1:1" x14ac:dyDescent="0.25">
      <c r="A3458" s="1">
        <v>3456</v>
      </c>
    </row>
    <row r="3459" spans="1:1" x14ac:dyDescent="0.25">
      <c r="A3459" s="1">
        <v>3457</v>
      </c>
    </row>
    <row r="3460" spans="1:1" x14ac:dyDescent="0.25">
      <c r="A3460" s="1">
        <v>3458</v>
      </c>
    </row>
    <row r="3461" spans="1:1" x14ac:dyDescent="0.25">
      <c r="A3461" s="1">
        <v>3459</v>
      </c>
    </row>
    <row r="3462" spans="1:1" x14ac:dyDescent="0.25">
      <c r="A3462" s="1">
        <v>3460</v>
      </c>
    </row>
    <row r="3463" spans="1:1" x14ac:dyDescent="0.25">
      <c r="A3463" s="1">
        <v>3461</v>
      </c>
    </row>
    <row r="3464" spans="1:1" x14ac:dyDescent="0.25">
      <c r="A3464" s="1">
        <v>3462</v>
      </c>
    </row>
    <row r="3465" spans="1:1" x14ac:dyDescent="0.25">
      <c r="A3465" s="1">
        <v>3463</v>
      </c>
    </row>
    <row r="3466" spans="1:1" x14ac:dyDescent="0.25">
      <c r="A3466" s="1">
        <v>3464</v>
      </c>
    </row>
    <row r="3467" spans="1:1" x14ac:dyDescent="0.25">
      <c r="A3467" s="1">
        <v>3465</v>
      </c>
    </row>
    <row r="3468" spans="1:1" x14ac:dyDescent="0.25">
      <c r="A3468" s="1">
        <v>3466</v>
      </c>
    </row>
    <row r="3469" spans="1:1" x14ac:dyDescent="0.25">
      <c r="A3469" s="1">
        <v>3467</v>
      </c>
    </row>
    <row r="3470" spans="1:1" x14ac:dyDescent="0.25">
      <c r="A3470" s="1">
        <v>3468</v>
      </c>
    </row>
    <row r="3471" spans="1:1" x14ac:dyDescent="0.25">
      <c r="A3471" s="1">
        <v>3469</v>
      </c>
    </row>
    <row r="3472" spans="1:1" x14ac:dyDescent="0.25">
      <c r="A3472" s="1">
        <v>3470</v>
      </c>
    </row>
    <row r="3473" spans="1:1" x14ac:dyDescent="0.25">
      <c r="A3473" s="1">
        <v>3471</v>
      </c>
    </row>
    <row r="3474" spans="1:1" x14ac:dyDescent="0.25">
      <c r="A3474" s="1">
        <v>3472</v>
      </c>
    </row>
    <row r="3475" spans="1:1" x14ac:dyDescent="0.25">
      <c r="A3475" s="1">
        <v>3473</v>
      </c>
    </row>
    <row r="3476" spans="1:1" x14ac:dyDescent="0.25">
      <c r="A3476" s="1">
        <v>3474</v>
      </c>
    </row>
    <row r="3477" spans="1:1" x14ac:dyDescent="0.25">
      <c r="A3477" s="1">
        <v>3475</v>
      </c>
    </row>
    <row r="3478" spans="1:1" x14ac:dyDescent="0.25">
      <c r="A3478" s="1">
        <v>3476</v>
      </c>
    </row>
    <row r="3479" spans="1:1" x14ac:dyDescent="0.25">
      <c r="A3479" s="1">
        <v>3477</v>
      </c>
    </row>
    <row r="3480" spans="1:1" x14ac:dyDescent="0.25">
      <c r="A3480" s="1">
        <v>3478</v>
      </c>
    </row>
    <row r="3481" spans="1:1" x14ac:dyDescent="0.25">
      <c r="A3481" s="1">
        <v>3479</v>
      </c>
    </row>
    <row r="3482" spans="1:1" x14ac:dyDescent="0.25">
      <c r="A3482" s="1">
        <v>3480</v>
      </c>
    </row>
    <row r="3483" spans="1:1" x14ac:dyDescent="0.25">
      <c r="A3483" s="1">
        <v>3481</v>
      </c>
    </row>
    <row r="3484" spans="1:1" x14ac:dyDescent="0.25">
      <c r="A3484" s="1">
        <v>3482</v>
      </c>
    </row>
    <row r="3485" spans="1:1" x14ac:dyDescent="0.25">
      <c r="A3485" s="1">
        <v>3483</v>
      </c>
    </row>
    <row r="3486" spans="1:1" x14ac:dyDescent="0.25">
      <c r="A3486" s="1">
        <v>3484</v>
      </c>
    </row>
    <row r="3487" spans="1:1" x14ac:dyDescent="0.25">
      <c r="A3487" s="1">
        <v>3485</v>
      </c>
    </row>
    <row r="3488" spans="1:1" x14ac:dyDescent="0.25">
      <c r="A3488" s="1">
        <v>3486</v>
      </c>
    </row>
    <row r="3489" spans="1:1" x14ac:dyDescent="0.25">
      <c r="A3489" s="1">
        <v>3487</v>
      </c>
    </row>
    <row r="3490" spans="1:1" x14ac:dyDescent="0.25">
      <c r="A3490" s="1">
        <v>3488</v>
      </c>
    </row>
    <row r="3491" spans="1:1" x14ac:dyDescent="0.25">
      <c r="A3491" s="1">
        <v>3489</v>
      </c>
    </row>
    <row r="3492" spans="1:1" x14ac:dyDescent="0.25">
      <c r="A3492" s="1">
        <v>3490</v>
      </c>
    </row>
    <row r="3493" spans="1:1" x14ac:dyDescent="0.25">
      <c r="A3493" s="1">
        <v>3491</v>
      </c>
    </row>
    <row r="3494" spans="1:1" x14ac:dyDescent="0.25">
      <c r="A3494" s="1">
        <v>3492</v>
      </c>
    </row>
    <row r="3495" spans="1:1" x14ac:dyDescent="0.25">
      <c r="A3495" s="1">
        <v>3493</v>
      </c>
    </row>
    <row r="3496" spans="1:1" x14ac:dyDescent="0.25">
      <c r="A3496" s="1">
        <v>3494</v>
      </c>
    </row>
    <row r="3497" spans="1:1" x14ac:dyDescent="0.25">
      <c r="A3497" s="1">
        <v>3495</v>
      </c>
    </row>
    <row r="3498" spans="1:1" x14ac:dyDescent="0.25">
      <c r="A3498" s="1">
        <v>3496</v>
      </c>
    </row>
    <row r="3499" spans="1:1" x14ac:dyDescent="0.25">
      <c r="A3499" s="1">
        <v>3497</v>
      </c>
    </row>
    <row r="3500" spans="1:1" x14ac:dyDescent="0.25">
      <c r="A3500" s="1">
        <v>3498</v>
      </c>
    </row>
    <row r="3501" spans="1:1" x14ac:dyDescent="0.25">
      <c r="A3501" s="1">
        <v>3499</v>
      </c>
    </row>
    <row r="3502" spans="1:1" x14ac:dyDescent="0.25">
      <c r="A3502" s="1">
        <v>3500</v>
      </c>
    </row>
    <row r="3503" spans="1:1" x14ac:dyDescent="0.25">
      <c r="A3503" s="1">
        <v>3501</v>
      </c>
    </row>
    <row r="3504" spans="1:1" x14ac:dyDescent="0.25">
      <c r="A3504" s="1">
        <v>3502</v>
      </c>
    </row>
    <row r="3505" spans="1:1" x14ac:dyDescent="0.25">
      <c r="A3505" s="1">
        <v>3503</v>
      </c>
    </row>
    <row r="3506" spans="1:1" x14ac:dyDescent="0.25">
      <c r="A3506" s="1">
        <v>3504</v>
      </c>
    </row>
    <row r="3507" spans="1:1" x14ac:dyDescent="0.25">
      <c r="A3507" s="1">
        <v>3505</v>
      </c>
    </row>
    <row r="3508" spans="1:1" x14ac:dyDescent="0.25">
      <c r="A3508" s="1">
        <v>3506</v>
      </c>
    </row>
    <row r="3509" spans="1:1" x14ac:dyDescent="0.25">
      <c r="A3509" s="1">
        <v>3507</v>
      </c>
    </row>
    <row r="3510" spans="1:1" x14ac:dyDescent="0.25">
      <c r="A3510" s="1">
        <v>3508</v>
      </c>
    </row>
    <row r="3511" spans="1:1" x14ac:dyDescent="0.25">
      <c r="A3511" s="1">
        <v>3509</v>
      </c>
    </row>
    <row r="3512" spans="1:1" x14ac:dyDescent="0.25">
      <c r="A3512" s="1">
        <v>3510</v>
      </c>
    </row>
    <row r="3513" spans="1:1" x14ac:dyDescent="0.25">
      <c r="A3513" s="1">
        <v>3511</v>
      </c>
    </row>
    <row r="3514" spans="1:1" x14ac:dyDescent="0.25">
      <c r="A3514" s="1">
        <v>3512</v>
      </c>
    </row>
    <row r="3515" spans="1:1" x14ac:dyDescent="0.25">
      <c r="A3515" s="1">
        <v>3513</v>
      </c>
    </row>
    <row r="3516" spans="1:1" x14ac:dyDescent="0.25">
      <c r="A3516" s="1">
        <v>3514</v>
      </c>
    </row>
    <row r="3517" spans="1:1" x14ac:dyDescent="0.25">
      <c r="A3517" s="1">
        <v>3515</v>
      </c>
    </row>
    <row r="3518" spans="1:1" x14ac:dyDescent="0.25">
      <c r="A3518" s="1">
        <v>3516</v>
      </c>
    </row>
    <row r="3519" spans="1:1" x14ac:dyDescent="0.25">
      <c r="A3519" s="1">
        <v>3517</v>
      </c>
    </row>
    <row r="3520" spans="1:1" x14ac:dyDescent="0.25">
      <c r="A3520" s="1">
        <v>3518</v>
      </c>
    </row>
    <row r="3521" spans="1:1" x14ac:dyDescent="0.25">
      <c r="A3521" s="1">
        <v>3519</v>
      </c>
    </row>
    <row r="3522" spans="1:1" x14ac:dyDescent="0.25">
      <c r="A3522" s="1">
        <v>3520</v>
      </c>
    </row>
    <row r="3523" spans="1:1" x14ac:dyDescent="0.25">
      <c r="A3523" s="1">
        <v>3521</v>
      </c>
    </row>
    <row r="3524" spans="1:1" x14ac:dyDescent="0.25">
      <c r="A3524" s="1">
        <v>3522</v>
      </c>
    </row>
    <row r="3525" spans="1:1" x14ac:dyDescent="0.25">
      <c r="A3525" s="1">
        <v>3523</v>
      </c>
    </row>
    <row r="3526" spans="1:1" x14ac:dyDescent="0.25">
      <c r="A3526" s="1">
        <v>3524</v>
      </c>
    </row>
    <row r="3527" spans="1:1" x14ac:dyDescent="0.25">
      <c r="A3527" s="1">
        <v>3525</v>
      </c>
    </row>
    <row r="3528" spans="1:1" x14ac:dyDescent="0.25">
      <c r="A3528" s="1">
        <v>3526</v>
      </c>
    </row>
    <row r="3529" spans="1:1" x14ac:dyDescent="0.25">
      <c r="A3529" s="1">
        <v>3527</v>
      </c>
    </row>
    <row r="3530" spans="1:1" x14ac:dyDescent="0.25">
      <c r="A3530" s="1">
        <v>3528</v>
      </c>
    </row>
    <row r="3531" spans="1:1" x14ac:dyDescent="0.25">
      <c r="A3531" s="1">
        <v>3529</v>
      </c>
    </row>
    <row r="3532" spans="1:1" x14ac:dyDescent="0.25">
      <c r="A3532" s="1">
        <v>3530</v>
      </c>
    </row>
    <row r="3533" spans="1:1" x14ac:dyDescent="0.25">
      <c r="A3533" s="1">
        <v>3531</v>
      </c>
    </row>
    <row r="3534" spans="1:1" x14ac:dyDescent="0.25">
      <c r="A3534" s="1">
        <v>3532</v>
      </c>
    </row>
    <row r="3535" spans="1:1" x14ac:dyDescent="0.25">
      <c r="A3535" s="1">
        <v>3533</v>
      </c>
    </row>
    <row r="3536" spans="1:1" x14ac:dyDescent="0.25">
      <c r="A3536" s="1">
        <v>3534</v>
      </c>
    </row>
    <row r="3537" spans="1:1" x14ac:dyDescent="0.25">
      <c r="A3537" s="1">
        <v>3535</v>
      </c>
    </row>
    <row r="3538" spans="1:1" x14ac:dyDescent="0.25">
      <c r="A3538" s="1">
        <v>3536</v>
      </c>
    </row>
    <row r="3539" spans="1:1" x14ac:dyDescent="0.25">
      <c r="A3539" s="1">
        <v>3537</v>
      </c>
    </row>
    <row r="3540" spans="1:1" x14ac:dyDescent="0.25">
      <c r="A3540" s="1">
        <v>3538</v>
      </c>
    </row>
    <row r="3541" spans="1:1" x14ac:dyDescent="0.25">
      <c r="A3541" s="1">
        <v>3539</v>
      </c>
    </row>
    <row r="3542" spans="1:1" x14ac:dyDescent="0.25">
      <c r="A3542" s="1">
        <v>3540</v>
      </c>
    </row>
    <row r="3543" spans="1:1" x14ac:dyDescent="0.25">
      <c r="A3543" s="1">
        <v>3541</v>
      </c>
    </row>
    <row r="3544" spans="1:1" x14ac:dyDescent="0.25">
      <c r="A3544" s="1">
        <v>3542</v>
      </c>
    </row>
    <row r="3545" spans="1:1" x14ac:dyDescent="0.25">
      <c r="A3545" s="1">
        <v>3543</v>
      </c>
    </row>
    <row r="3546" spans="1:1" x14ac:dyDescent="0.25">
      <c r="A3546" s="1">
        <v>3544</v>
      </c>
    </row>
    <row r="3547" spans="1:1" x14ac:dyDescent="0.25">
      <c r="A3547" s="1">
        <v>3545</v>
      </c>
    </row>
    <row r="3548" spans="1:1" x14ac:dyDescent="0.25">
      <c r="A3548" s="1">
        <v>3546</v>
      </c>
    </row>
    <row r="3549" spans="1:1" x14ac:dyDescent="0.25">
      <c r="A3549" s="1">
        <v>3547</v>
      </c>
    </row>
    <row r="3550" spans="1:1" x14ac:dyDescent="0.25">
      <c r="A3550" s="1">
        <v>3548</v>
      </c>
    </row>
    <row r="3551" spans="1:1" x14ac:dyDescent="0.25">
      <c r="A3551" s="1">
        <v>3549</v>
      </c>
    </row>
    <row r="3552" spans="1:1" x14ac:dyDescent="0.25">
      <c r="A3552" s="1">
        <v>3550</v>
      </c>
    </row>
    <row r="3553" spans="1:1" x14ac:dyDescent="0.25">
      <c r="A3553" s="1">
        <v>3551</v>
      </c>
    </row>
    <row r="3554" spans="1:1" x14ac:dyDescent="0.25">
      <c r="A3554" s="1">
        <v>3552</v>
      </c>
    </row>
    <row r="3555" spans="1:1" x14ac:dyDescent="0.25">
      <c r="A3555" s="1">
        <v>3553</v>
      </c>
    </row>
    <row r="3556" spans="1:1" x14ac:dyDescent="0.25">
      <c r="A3556" s="1">
        <v>3554</v>
      </c>
    </row>
    <row r="3557" spans="1:1" x14ac:dyDescent="0.25">
      <c r="A3557" s="1">
        <v>3555</v>
      </c>
    </row>
    <row r="3558" spans="1:1" x14ac:dyDescent="0.25">
      <c r="A3558" s="1">
        <v>3556</v>
      </c>
    </row>
    <row r="3559" spans="1:1" x14ac:dyDescent="0.25">
      <c r="A3559" s="1">
        <v>3557</v>
      </c>
    </row>
    <row r="3560" spans="1:1" x14ac:dyDescent="0.25">
      <c r="A3560" s="1">
        <v>3558</v>
      </c>
    </row>
    <row r="3561" spans="1:1" x14ac:dyDescent="0.25">
      <c r="A3561" s="1">
        <v>3559</v>
      </c>
    </row>
    <row r="3562" spans="1:1" x14ac:dyDescent="0.25">
      <c r="A3562" s="1">
        <v>3560</v>
      </c>
    </row>
    <row r="3563" spans="1:1" x14ac:dyDescent="0.25">
      <c r="A3563" s="1">
        <v>3561</v>
      </c>
    </row>
    <row r="3564" spans="1:1" x14ac:dyDescent="0.25">
      <c r="A3564" s="1">
        <v>3562</v>
      </c>
    </row>
    <row r="3565" spans="1:1" x14ac:dyDescent="0.25">
      <c r="A3565" s="1">
        <v>3563</v>
      </c>
    </row>
    <row r="3566" spans="1:1" x14ac:dyDescent="0.25">
      <c r="A3566" s="1">
        <v>3564</v>
      </c>
    </row>
    <row r="3567" spans="1:1" x14ac:dyDescent="0.25">
      <c r="A3567" s="1">
        <v>3565</v>
      </c>
    </row>
    <row r="3568" spans="1:1" x14ac:dyDescent="0.25">
      <c r="A3568" s="1">
        <v>3566</v>
      </c>
    </row>
    <row r="3569" spans="1:1" x14ac:dyDescent="0.25">
      <c r="A3569" s="1">
        <v>3567</v>
      </c>
    </row>
    <row r="3570" spans="1:1" x14ac:dyDescent="0.25">
      <c r="A3570" s="1">
        <v>3568</v>
      </c>
    </row>
    <row r="3571" spans="1:1" x14ac:dyDescent="0.25">
      <c r="A3571" s="1">
        <v>3569</v>
      </c>
    </row>
    <row r="3572" spans="1:1" x14ac:dyDescent="0.25">
      <c r="A3572" s="1">
        <v>3570</v>
      </c>
    </row>
    <row r="3573" spans="1:1" x14ac:dyDescent="0.25">
      <c r="A3573" s="1">
        <v>3571</v>
      </c>
    </row>
    <row r="3574" spans="1:1" x14ac:dyDescent="0.25">
      <c r="A3574" s="1">
        <v>3572</v>
      </c>
    </row>
    <row r="3575" spans="1:1" x14ac:dyDescent="0.25">
      <c r="A3575" s="1">
        <v>3573</v>
      </c>
    </row>
    <row r="3576" spans="1:1" x14ac:dyDescent="0.25">
      <c r="A3576" s="1">
        <v>3574</v>
      </c>
    </row>
    <row r="3577" spans="1:1" x14ac:dyDescent="0.25">
      <c r="A3577" s="1">
        <v>3575</v>
      </c>
    </row>
    <row r="3578" spans="1:1" x14ac:dyDescent="0.25">
      <c r="A3578" s="1">
        <v>3576</v>
      </c>
    </row>
    <row r="3579" spans="1:1" x14ac:dyDescent="0.25">
      <c r="A3579" s="1">
        <v>3577</v>
      </c>
    </row>
    <row r="3580" spans="1:1" x14ac:dyDescent="0.25">
      <c r="A3580" s="1">
        <v>3578</v>
      </c>
    </row>
    <row r="3581" spans="1:1" x14ac:dyDescent="0.25">
      <c r="A3581" s="1">
        <v>3579</v>
      </c>
    </row>
    <row r="3582" spans="1:1" x14ac:dyDescent="0.25">
      <c r="A3582" s="1">
        <v>3580</v>
      </c>
    </row>
    <row r="3583" spans="1:1" x14ac:dyDescent="0.25">
      <c r="A3583" s="1">
        <v>3581</v>
      </c>
    </row>
    <row r="3584" spans="1:1" x14ac:dyDescent="0.25">
      <c r="A3584" s="1">
        <v>3582</v>
      </c>
    </row>
    <row r="3585" spans="1:1" x14ac:dyDescent="0.25">
      <c r="A3585" s="1">
        <v>3583</v>
      </c>
    </row>
    <row r="3586" spans="1:1" x14ac:dyDescent="0.25">
      <c r="A3586" s="1">
        <v>3584</v>
      </c>
    </row>
    <row r="3587" spans="1:1" x14ac:dyDescent="0.25">
      <c r="A3587" s="1">
        <v>3585</v>
      </c>
    </row>
    <row r="3588" spans="1:1" x14ac:dyDescent="0.25">
      <c r="A3588" s="1">
        <v>3586</v>
      </c>
    </row>
    <row r="3589" spans="1:1" x14ac:dyDescent="0.25">
      <c r="A3589" s="1">
        <v>3587</v>
      </c>
    </row>
    <row r="3590" spans="1:1" x14ac:dyDescent="0.25">
      <c r="A3590" s="1">
        <v>3588</v>
      </c>
    </row>
    <row r="3591" spans="1:1" x14ac:dyDescent="0.25">
      <c r="A3591" s="1">
        <v>3589</v>
      </c>
    </row>
    <row r="3592" spans="1:1" x14ac:dyDescent="0.25">
      <c r="A3592" s="1">
        <v>3590</v>
      </c>
    </row>
    <row r="3593" spans="1:1" x14ac:dyDescent="0.25">
      <c r="A3593" s="1">
        <v>3591</v>
      </c>
    </row>
    <row r="3594" spans="1:1" x14ac:dyDescent="0.25">
      <c r="A3594" s="1">
        <v>3592</v>
      </c>
    </row>
    <row r="3595" spans="1:1" x14ac:dyDescent="0.25">
      <c r="A3595" s="1">
        <v>3593</v>
      </c>
    </row>
    <row r="3596" spans="1:1" x14ac:dyDescent="0.25">
      <c r="A3596" s="1">
        <v>3594</v>
      </c>
    </row>
    <row r="3597" spans="1:1" x14ac:dyDescent="0.25">
      <c r="A3597" s="1">
        <v>3595</v>
      </c>
    </row>
    <row r="3598" spans="1:1" x14ac:dyDescent="0.25">
      <c r="A3598" s="1">
        <v>3596</v>
      </c>
    </row>
    <row r="3599" spans="1:1" x14ac:dyDescent="0.25">
      <c r="A3599" s="1">
        <v>3597</v>
      </c>
    </row>
    <row r="3600" spans="1:1" x14ac:dyDescent="0.25">
      <c r="A3600" s="1">
        <v>3598</v>
      </c>
    </row>
    <row r="3601" spans="1:1" x14ac:dyDescent="0.25">
      <c r="A3601" s="1">
        <v>3599</v>
      </c>
    </row>
    <row r="3602" spans="1:1" x14ac:dyDescent="0.25">
      <c r="A3602" s="1">
        <v>3600</v>
      </c>
    </row>
    <row r="3603" spans="1:1" x14ac:dyDescent="0.25">
      <c r="A3603" s="1">
        <v>3601</v>
      </c>
    </row>
    <row r="3604" spans="1:1" x14ac:dyDescent="0.25">
      <c r="A3604" s="1">
        <v>3602</v>
      </c>
    </row>
    <row r="3605" spans="1:1" x14ac:dyDescent="0.25">
      <c r="A3605" s="1">
        <v>3603</v>
      </c>
    </row>
    <row r="3606" spans="1:1" x14ac:dyDescent="0.25">
      <c r="A3606" s="1">
        <v>3604</v>
      </c>
    </row>
    <row r="3607" spans="1:1" x14ac:dyDescent="0.25">
      <c r="A3607" s="1">
        <v>3605</v>
      </c>
    </row>
    <row r="3608" spans="1:1" x14ac:dyDescent="0.25">
      <c r="A3608" s="1">
        <v>3606</v>
      </c>
    </row>
    <row r="3609" spans="1:1" x14ac:dyDescent="0.25">
      <c r="A3609" s="1">
        <v>3607</v>
      </c>
    </row>
    <row r="3610" spans="1:1" x14ac:dyDescent="0.25">
      <c r="A3610" s="1">
        <v>3608</v>
      </c>
    </row>
    <row r="3611" spans="1:1" x14ac:dyDescent="0.25">
      <c r="A3611" s="1">
        <v>3609</v>
      </c>
    </row>
    <row r="3612" spans="1:1" x14ac:dyDescent="0.25">
      <c r="A3612" s="1">
        <v>3610</v>
      </c>
    </row>
    <row r="3613" spans="1:1" x14ac:dyDescent="0.25">
      <c r="A3613" s="1">
        <v>3611</v>
      </c>
    </row>
    <row r="3614" spans="1:1" x14ac:dyDescent="0.25">
      <c r="A3614" s="1">
        <v>3612</v>
      </c>
    </row>
    <row r="3615" spans="1:1" x14ac:dyDescent="0.25">
      <c r="A3615" s="1">
        <v>3613</v>
      </c>
    </row>
    <row r="3616" spans="1:1" x14ac:dyDescent="0.25">
      <c r="A3616" s="1">
        <v>3614</v>
      </c>
    </row>
    <row r="3617" spans="1:1" x14ac:dyDescent="0.25">
      <c r="A3617" s="1">
        <v>3615</v>
      </c>
    </row>
    <row r="3618" spans="1:1" x14ac:dyDescent="0.25">
      <c r="A3618" s="1">
        <v>3616</v>
      </c>
    </row>
    <row r="3619" spans="1:1" x14ac:dyDescent="0.25">
      <c r="A3619" s="1">
        <v>3617</v>
      </c>
    </row>
    <row r="3620" spans="1:1" x14ac:dyDescent="0.25">
      <c r="A3620" s="1">
        <v>3618</v>
      </c>
    </row>
    <row r="3621" spans="1:1" x14ac:dyDescent="0.25">
      <c r="A3621" s="1">
        <v>3619</v>
      </c>
    </row>
    <row r="3622" spans="1:1" x14ac:dyDescent="0.25">
      <c r="A3622" s="1">
        <v>3620</v>
      </c>
    </row>
    <row r="3623" spans="1:1" x14ac:dyDescent="0.25">
      <c r="A3623" s="1">
        <v>3621</v>
      </c>
    </row>
    <row r="3624" spans="1:1" x14ac:dyDescent="0.25">
      <c r="A3624" s="1">
        <v>3622</v>
      </c>
    </row>
    <row r="3625" spans="1:1" x14ac:dyDescent="0.25">
      <c r="A3625" s="1">
        <v>3623</v>
      </c>
    </row>
    <row r="3626" spans="1:1" x14ac:dyDescent="0.25">
      <c r="A3626" s="1">
        <v>3624</v>
      </c>
    </row>
    <row r="3627" spans="1:1" x14ac:dyDescent="0.25">
      <c r="A3627" s="1">
        <v>3625</v>
      </c>
    </row>
    <row r="3628" spans="1:1" x14ac:dyDescent="0.25">
      <c r="A3628" s="1">
        <v>3626</v>
      </c>
    </row>
    <row r="3629" spans="1:1" x14ac:dyDescent="0.25">
      <c r="A3629" s="1">
        <v>3627</v>
      </c>
    </row>
    <row r="3630" spans="1:1" x14ac:dyDescent="0.25">
      <c r="A3630" s="1">
        <v>3628</v>
      </c>
    </row>
    <row r="3631" spans="1:1" x14ac:dyDescent="0.25">
      <c r="A3631" s="1">
        <v>3629</v>
      </c>
    </row>
    <row r="3632" spans="1:1" x14ac:dyDescent="0.25">
      <c r="A3632" s="1">
        <v>3630</v>
      </c>
    </row>
    <row r="3633" spans="1:1" x14ac:dyDescent="0.25">
      <c r="A3633" s="1">
        <v>3631</v>
      </c>
    </row>
    <row r="3634" spans="1:1" x14ac:dyDescent="0.25">
      <c r="A3634" s="1">
        <v>3632</v>
      </c>
    </row>
    <row r="3635" spans="1:1" x14ac:dyDescent="0.25">
      <c r="A3635" s="1">
        <v>3633</v>
      </c>
    </row>
    <row r="3636" spans="1:1" x14ac:dyDescent="0.25">
      <c r="A3636" s="1">
        <v>3634</v>
      </c>
    </row>
    <row r="3637" spans="1:1" x14ac:dyDescent="0.25">
      <c r="A3637" s="1">
        <v>3635</v>
      </c>
    </row>
    <row r="3638" spans="1:1" x14ac:dyDescent="0.25">
      <c r="A3638" s="1">
        <v>3636</v>
      </c>
    </row>
    <row r="3639" spans="1:1" x14ac:dyDescent="0.25">
      <c r="A3639" s="1">
        <v>3637</v>
      </c>
    </row>
    <row r="3640" spans="1:1" x14ac:dyDescent="0.25">
      <c r="A3640" s="1">
        <v>3638</v>
      </c>
    </row>
    <row r="3641" spans="1:1" x14ac:dyDescent="0.25">
      <c r="A3641" s="1">
        <v>3639</v>
      </c>
    </row>
    <row r="3642" spans="1:1" x14ac:dyDescent="0.25">
      <c r="A3642" s="1">
        <v>3640</v>
      </c>
    </row>
    <row r="3643" spans="1:1" x14ac:dyDescent="0.25">
      <c r="A3643" s="1">
        <v>3641</v>
      </c>
    </row>
    <row r="3644" spans="1:1" x14ac:dyDescent="0.25">
      <c r="A3644" s="1">
        <v>3642</v>
      </c>
    </row>
    <row r="3645" spans="1:1" x14ac:dyDescent="0.25">
      <c r="A3645" s="1">
        <v>3643</v>
      </c>
    </row>
    <row r="3646" spans="1:1" x14ac:dyDescent="0.25">
      <c r="A3646" s="1">
        <v>3644</v>
      </c>
    </row>
    <row r="3647" spans="1:1" x14ac:dyDescent="0.25">
      <c r="A3647" s="1">
        <v>3645</v>
      </c>
    </row>
    <row r="3648" spans="1:1" x14ac:dyDescent="0.25">
      <c r="A3648" s="1">
        <v>3646</v>
      </c>
    </row>
    <row r="3649" spans="1:1" x14ac:dyDescent="0.25">
      <c r="A3649" s="1">
        <v>3647</v>
      </c>
    </row>
    <row r="3650" spans="1:1" x14ac:dyDescent="0.25">
      <c r="A3650" s="1">
        <v>3648</v>
      </c>
    </row>
    <row r="3651" spans="1:1" x14ac:dyDescent="0.25">
      <c r="A3651" s="1">
        <v>3649</v>
      </c>
    </row>
    <row r="3652" spans="1:1" x14ac:dyDescent="0.25">
      <c r="A3652" s="1">
        <v>3650</v>
      </c>
    </row>
    <row r="3653" spans="1:1" x14ac:dyDescent="0.25">
      <c r="A3653" s="1">
        <v>3651</v>
      </c>
    </row>
    <row r="3654" spans="1:1" x14ac:dyDescent="0.25">
      <c r="A3654" s="1">
        <v>3652</v>
      </c>
    </row>
    <row r="3655" spans="1:1" x14ac:dyDescent="0.25">
      <c r="A3655" s="1">
        <v>3653</v>
      </c>
    </row>
    <row r="3656" spans="1:1" x14ac:dyDescent="0.25">
      <c r="A3656" s="1">
        <v>3654</v>
      </c>
    </row>
    <row r="3657" spans="1:1" x14ac:dyDescent="0.25">
      <c r="A3657" s="1">
        <v>3655</v>
      </c>
    </row>
    <row r="3658" spans="1:1" x14ac:dyDescent="0.25">
      <c r="A3658" s="1">
        <v>3656</v>
      </c>
    </row>
    <row r="3659" spans="1:1" x14ac:dyDescent="0.25">
      <c r="A3659" s="1">
        <v>3657</v>
      </c>
    </row>
    <row r="3660" spans="1:1" x14ac:dyDescent="0.25">
      <c r="A3660" s="1">
        <v>3658</v>
      </c>
    </row>
    <row r="3661" spans="1:1" x14ac:dyDescent="0.25">
      <c r="A3661" s="1">
        <v>3659</v>
      </c>
    </row>
    <row r="3662" spans="1:1" x14ac:dyDescent="0.25">
      <c r="A3662" s="1">
        <v>3660</v>
      </c>
    </row>
    <row r="3663" spans="1:1" x14ac:dyDescent="0.25">
      <c r="A3663" s="1">
        <v>3661</v>
      </c>
    </row>
    <row r="3664" spans="1:1" x14ac:dyDescent="0.25">
      <c r="A3664" s="1">
        <v>3662</v>
      </c>
    </row>
    <row r="3665" spans="1:1" x14ac:dyDescent="0.25">
      <c r="A3665" s="1">
        <v>3663</v>
      </c>
    </row>
    <row r="3666" spans="1:1" x14ac:dyDescent="0.25">
      <c r="A3666" s="1">
        <v>3664</v>
      </c>
    </row>
    <row r="3667" spans="1:1" x14ac:dyDescent="0.25">
      <c r="A3667" s="1">
        <v>3665</v>
      </c>
    </row>
    <row r="3668" spans="1:1" x14ac:dyDescent="0.25">
      <c r="A3668" s="1">
        <v>3666</v>
      </c>
    </row>
    <row r="3669" spans="1:1" x14ac:dyDescent="0.25">
      <c r="A3669" s="1">
        <v>3667</v>
      </c>
    </row>
    <row r="3670" spans="1:1" x14ac:dyDescent="0.25">
      <c r="A3670" s="1">
        <v>3668</v>
      </c>
    </row>
    <row r="3671" spans="1:1" x14ac:dyDescent="0.25">
      <c r="A3671" s="1">
        <v>3669</v>
      </c>
    </row>
    <row r="3672" spans="1:1" x14ac:dyDescent="0.25">
      <c r="A3672" s="1">
        <v>3670</v>
      </c>
    </row>
    <row r="3673" spans="1:1" x14ac:dyDescent="0.25">
      <c r="A3673" s="1">
        <v>3671</v>
      </c>
    </row>
    <row r="3674" spans="1:1" x14ac:dyDescent="0.25">
      <c r="A3674" s="1">
        <v>3672</v>
      </c>
    </row>
    <row r="3675" spans="1:1" x14ac:dyDescent="0.25">
      <c r="A3675" s="1">
        <v>3673</v>
      </c>
    </row>
    <row r="3676" spans="1:1" x14ac:dyDescent="0.25">
      <c r="A3676" s="1">
        <v>3674</v>
      </c>
    </row>
    <row r="3677" spans="1:1" x14ac:dyDescent="0.25">
      <c r="A3677" s="1">
        <v>3675</v>
      </c>
    </row>
    <row r="3678" spans="1:1" x14ac:dyDescent="0.25">
      <c r="A3678" s="1">
        <v>3676</v>
      </c>
    </row>
    <row r="3679" spans="1:1" x14ac:dyDescent="0.25">
      <c r="A3679" s="1">
        <v>3677</v>
      </c>
    </row>
    <row r="3680" spans="1:1" x14ac:dyDescent="0.25">
      <c r="A3680" s="1">
        <v>3678</v>
      </c>
    </row>
    <row r="3681" spans="1:1" x14ac:dyDescent="0.25">
      <c r="A3681" s="1">
        <v>3679</v>
      </c>
    </row>
    <row r="3682" spans="1:1" x14ac:dyDescent="0.25">
      <c r="A3682" s="1">
        <v>3680</v>
      </c>
    </row>
    <row r="3683" spans="1:1" x14ac:dyDescent="0.25">
      <c r="A3683" s="1">
        <v>3681</v>
      </c>
    </row>
    <row r="3684" spans="1:1" x14ac:dyDescent="0.25">
      <c r="A3684" s="1">
        <v>3682</v>
      </c>
    </row>
    <row r="3685" spans="1:1" x14ac:dyDescent="0.25">
      <c r="A3685" s="1">
        <v>3683</v>
      </c>
    </row>
    <row r="3686" spans="1:1" x14ac:dyDescent="0.25">
      <c r="A3686" s="1">
        <v>3684</v>
      </c>
    </row>
    <row r="3687" spans="1:1" x14ac:dyDescent="0.25">
      <c r="A3687" s="1">
        <v>3685</v>
      </c>
    </row>
    <row r="3688" spans="1:1" x14ac:dyDescent="0.25">
      <c r="A3688" s="1">
        <v>3686</v>
      </c>
    </row>
    <row r="3689" spans="1:1" x14ac:dyDescent="0.25">
      <c r="A3689" s="1">
        <v>3687</v>
      </c>
    </row>
    <row r="3690" spans="1:1" x14ac:dyDescent="0.25">
      <c r="A3690" s="1">
        <v>3688</v>
      </c>
    </row>
    <row r="3691" spans="1:1" x14ac:dyDescent="0.25">
      <c r="A3691" s="1">
        <v>3689</v>
      </c>
    </row>
    <row r="3692" spans="1:1" x14ac:dyDescent="0.25">
      <c r="A3692" s="1">
        <v>3690</v>
      </c>
    </row>
    <row r="3693" spans="1:1" x14ac:dyDescent="0.25">
      <c r="A3693" s="1">
        <v>3691</v>
      </c>
    </row>
    <row r="3694" spans="1:1" x14ac:dyDescent="0.25">
      <c r="A3694" s="1">
        <v>3692</v>
      </c>
    </row>
    <row r="3695" spans="1:1" x14ac:dyDescent="0.25">
      <c r="A3695" s="1">
        <v>3693</v>
      </c>
    </row>
    <row r="3696" spans="1:1" x14ac:dyDescent="0.25">
      <c r="A3696" s="1">
        <v>3694</v>
      </c>
    </row>
    <row r="3697" spans="1:1" x14ac:dyDescent="0.25">
      <c r="A3697" s="1">
        <v>3695</v>
      </c>
    </row>
    <row r="3698" spans="1:1" x14ac:dyDescent="0.25">
      <c r="A3698" s="1">
        <v>3696</v>
      </c>
    </row>
    <row r="3699" spans="1:1" x14ac:dyDescent="0.25">
      <c r="A3699" s="1">
        <v>3697</v>
      </c>
    </row>
    <row r="3700" spans="1:1" x14ac:dyDescent="0.25">
      <c r="A3700" s="1">
        <v>3698</v>
      </c>
    </row>
    <row r="3701" spans="1:1" x14ac:dyDescent="0.25">
      <c r="A3701" s="1">
        <v>3699</v>
      </c>
    </row>
    <row r="3702" spans="1:1" x14ac:dyDescent="0.25">
      <c r="A3702" s="1">
        <v>3700</v>
      </c>
    </row>
    <row r="3703" spans="1:1" x14ac:dyDescent="0.25">
      <c r="A3703" s="1">
        <v>3701</v>
      </c>
    </row>
    <row r="3704" spans="1:1" x14ac:dyDescent="0.25">
      <c r="A3704" s="1">
        <v>3702</v>
      </c>
    </row>
    <row r="3705" spans="1:1" x14ac:dyDescent="0.25">
      <c r="A3705" s="1">
        <v>3703</v>
      </c>
    </row>
    <row r="3706" spans="1:1" x14ac:dyDescent="0.25">
      <c r="A3706" s="1">
        <v>3704</v>
      </c>
    </row>
    <row r="3707" spans="1:1" x14ac:dyDescent="0.25">
      <c r="A3707" s="1">
        <v>3705</v>
      </c>
    </row>
    <row r="3708" spans="1:1" x14ac:dyDescent="0.25">
      <c r="A3708" s="1">
        <v>3706</v>
      </c>
    </row>
    <row r="3709" spans="1:1" x14ac:dyDescent="0.25">
      <c r="A3709" s="1">
        <v>3707</v>
      </c>
    </row>
    <row r="3710" spans="1:1" x14ac:dyDescent="0.25">
      <c r="A3710" s="1">
        <v>3708</v>
      </c>
    </row>
    <row r="3711" spans="1:1" x14ac:dyDescent="0.25">
      <c r="A3711" s="1">
        <v>3709</v>
      </c>
    </row>
    <row r="3712" spans="1:1" x14ac:dyDescent="0.25">
      <c r="A3712" s="1">
        <v>3710</v>
      </c>
    </row>
    <row r="3713" spans="1:1" x14ac:dyDescent="0.25">
      <c r="A3713" s="1">
        <v>3711</v>
      </c>
    </row>
    <row r="3714" spans="1:1" x14ac:dyDescent="0.25">
      <c r="A3714" s="1">
        <v>3712</v>
      </c>
    </row>
    <row r="3715" spans="1:1" x14ac:dyDescent="0.25">
      <c r="A3715" s="1">
        <v>3713</v>
      </c>
    </row>
    <row r="3716" spans="1:1" x14ac:dyDescent="0.25">
      <c r="A3716" s="1">
        <v>3714</v>
      </c>
    </row>
    <row r="3717" spans="1:1" x14ac:dyDescent="0.25">
      <c r="A3717" s="1">
        <v>3715</v>
      </c>
    </row>
    <row r="3718" spans="1:1" x14ac:dyDescent="0.25">
      <c r="A3718" s="1">
        <v>3716</v>
      </c>
    </row>
    <row r="3719" spans="1:1" x14ac:dyDescent="0.25">
      <c r="A3719" s="1">
        <v>3717</v>
      </c>
    </row>
    <row r="3720" spans="1:1" x14ac:dyDescent="0.25">
      <c r="A3720" s="1">
        <v>3718</v>
      </c>
    </row>
    <row r="3721" spans="1:1" x14ac:dyDescent="0.25">
      <c r="A3721" s="1">
        <v>3719</v>
      </c>
    </row>
    <row r="3722" spans="1:1" x14ac:dyDescent="0.25">
      <c r="A3722" s="1">
        <v>3720</v>
      </c>
    </row>
    <row r="3723" spans="1:1" x14ac:dyDescent="0.25">
      <c r="A3723" s="1">
        <v>3721</v>
      </c>
    </row>
    <row r="3724" spans="1:1" x14ac:dyDescent="0.25">
      <c r="A3724" s="1">
        <v>3722</v>
      </c>
    </row>
    <row r="3725" spans="1:1" x14ac:dyDescent="0.25">
      <c r="A3725" s="1">
        <v>3723</v>
      </c>
    </row>
    <row r="3726" spans="1:1" x14ac:dyDescent="0.25">
      <c r="A3726" s="1">
        <v>3724</v>
      </c>
    </row>
    <row r="3727" spans="1:1" x14ac:dyDescent="0.25">
      <c r="A3727" s="1">
        <v>3725</v>
      </c>
    </row>
    <row r="3728" spans="1:1" x14ac:dyDescent="0.25">
      <c r="A3728" s="1">
        <v>3726</v>
      </c>
    </row>
    <row r="3729" spans="1:1" x14ac:dyDescent="0.25">
      <c r="A3729" s="1">
        <v>3727</v>
      </c>
    </row>
    <row r="3730" spans="1:1" x14ac:dyDescent="0.25">
      <c r="A3730" s="1">
        <v>3728</v>
      </c>
    </row>
    <row r="3731" spans="1:1" x14ac:dyDescent="0.25">
      <c r="A3731" s="1">
        <v>3729</v>
      </c>
    </row>
    <row r="3732" spans="1:1" x14ac:dyDescent="0.25">
      <c r="A3732" s="1">
        <v>3730</v>
      </c>
    </row>
    <row r="3733" spans="1:1" x14ac:dyDescent="0.25">
      <c r="A3733" s="1">
        <v>3731</v>
      </c>
    </row>
    <row r="3734" spans="1:1" x14ac:dyDescent="0.25">
      <c r="A3734" s="1">
        <v>3732</v>
      </c>
    </row>
    <row r="3735" spans="1:1" x14ac:dyDescent="0.25">
      <c r="A3735" s="1">
        <v>3733</v>
      </c>
    </row>
    <row r="3736" spans="1:1" x14ac:dyDescent="0.25">
      <c r="A3736" s="1">
        <v>3734</v>
      </c>
    </row>
    <row r="3737" spans="1:1" x14ac:dyDescent="0.25">
      <c r="A3737" s="1">
        <v>3735</v>
      </c>
    </row>
    <row r="3738" spans="1:1" x14ac:dyDescent="0.25">
      <c r="A3738" s="1">
        <v>3736</v>
      </c>
    </row>
    <row r="3739" spans="1:1" x14ac:dyDescent="0.25">
      <c r="A3739" s="1">
        <v>3737</v>
      </c>
    </row>
    <row r="3740" spans="1:1" x14ac:dyDescent="0.25">
      <c r="A3740" s="1">
        <v>3738</v>
      </c>
    </row>
    <row r="3741" spans="1:1" x14ac:dyDescent="0.25">
      <c r="A3741" s="1">
        <v>3739</v>
      </c>
    </row>
    <row r="3742" spans="1:1" x14ac:dyDescent="0.25">
      <c r="A3742" s="1">
        <v>3740</v>
      </c>
    </row>
    <row r="3743" spans="1:1" x14ac:dyDescent="0.25">
      <c r="A3743" s="1">
        <v>3741</v>
      </c>
    </row>
    <row r="3744" spans="1:1" x14ac:dyDescent="0.25">
      <c r="A3744" s="1">
        <v>3742</v>
      </c>
    </row>
    <row r="3745" spans="1:1" x14ac:dyDescent="0.25">
      <c r="A3745" s="1">
        <v>3743</v>
      </c>
    </row>
    <row r="3746" spans="1:1" x14ac:dyDescent="0.25">
      <c r="A3746" s="1">
        <v>3744</v>
      </c>
    </row>
    <row r="3747" spans="1:1" x14ac:dyDescent="0.25">
      <c r="A3747" s="1">
        <v>3745</v>
      </c>
    </row>
    <row r="3748" spans="1:1" x14ac:dyDescent="0.25">
      <c r="A3748" s="1">
        <v>3746</v>
      </c>
    </row>
    <row r="3749" spans="1:1" x14ac:dyDescent="0.25">
      <c r="A3749" s="1">
        <v>3747</v>
      </c>
    </row>
    <row r="3750" spans="1:1" x14ac:dyDescent="0.25">
      <c r="A3750" s="1">
        <v>3748</v>
      </c>
    </row>
    <row r="3751" spans="1:1" x14ac:dyDescent="0.25">
      <c r="A3751" s="1">
        <v>3749</v>
      </c>
    </row>
    <row r="3752" spans="1:1" x14ac:dyDescent="0.25">
      <c r="A3752" s="1">
        <v>3750</v>
      </c>
    </row>
    <row r="3753" spans="1:1" x14ac:dyDescent="0.25">
      <c r="A3753" s="1">
        <v>3751</v>
      </c>
    </row>
    <row r="3754" spans="1:1" x14ac:dyDescent="0.25">
      <c r="A3754" s="1">
        <v>3752</v>
      </c>
    </row>
    <row r="3755" spans="1:1" x14ac:dyDescent="0.25">
      <c r="A3755" s="1">
        <v>3753</v>
      </c>
    </row>
    <row r="3756" spans="1:1" x14ac:dyDescent="0.25">
      <c r="A3756" s="1">
        <v>3754</v>
      </c>
    </row>
    <row r="3757" spans="1:1" x14ac:dyDescent="0.25">
      <c r="A3757" s="1">
        <v>3755</v>
      </c>
    </row>
    <row r="3758" spans="1:1" x14ac:dyDescent="0.25">
      <c r="A3758" s="1">
        <v>3756</v>
      </c>
    </row>
    <row r="3759" spans="1:1" x14ac:dyDescent="0.25">
      <c r="A3759" s="1">
        <v>3757</v>
      </c>
    </row>
    <row r="3760" spans="1:1" x14ac:dyDescent="0.25">
      <c r="A3760" s="1">
        <v>3758</v>
      </c>
    </row>
    <row r="3761" spans="1:1" x14ac:dyDescent="0.25">
      <c r="A3761" s="1">
        <v>3759</v>
      </c>
    </row>
    <row r="3762" spans="1:1" x14ac:dyDescent="0.25">
      <c r="A3762" s="1">
        <v>3760</v>
      </c>
    </row>
    <row r="3763" spans="1:1" x14ac:dyDescent="0.25">
      <c r="A3763" s="1">
        <v>3761</v>
      </c>
    </row>
    <row r="3764" spans="1:1" x14ac:dyDescent="0.25">
      <c r="A3764" s="1">
        <v>3762</v>
      </c>
    </row>
    <row r="3765" spans="1:1" x14ac:dyDescent="0.25">
      <c r="A3765" s="1">
        <v>3763</v>
      </c>
    </row>
    <row r="3766" spans="1:1" x14ac:dyDescent="0.25">
      <c r="A3766" s="1">
        <v>3764</v>
      </c>
    </row>
    <row r="3767" spans="1:1" x14ac:dyDescent="0.25">
      <c r="A3767" s="1">
        <v>3765</v>
      </c>
    </row>
    <row r="3768" spans="1:1" x14ac:dyDescent="0.25">
      <c r="A3768" s="1">
        <v>3766</v>
      </c>
    </row>
    <row r="3769" spans="1:1" x14ac:dyDescent="0.25">
      <c r="A3769" s="1">
        <v>3767</v>
      </c>
    </row>
    <row r="3770" spans="1:1" x14ac:dyDescent="0.25">
      <c r="A3770" s="1">
        <v>3768</v>
      </c>
    </row>
    <row r="3771" spans="1:1" x14ac:dyDescent="0.25">
      <c r="A3771" s="1">
        <v>3769</v>
      </c>
    </row>
    <row r="3772" spans="1:1" x14ac:dyDescent="0.25">
      <c r="A3772" s="1">
        <v>3770</v>
      </c>
    </row>
    <row r="3773" spans="1:1" x14ac:dyDescent="0.25">
      <c r="A3773" s="1">
        <v>3771</v>
      </c>
    </row>
    <row r="3774" spans="1:1" x14ac:dyDescent="0.25">
      <c r="A3774" s="1">
        <v>3772</v>
      </c>
    </row>
    <row r="3775" spans="1:1" x14ac:dyDescent="0.25">
      <c r="A3775" s="1">
        <v>3773</v>
      </c>
    </row>
    <row r="3776" spans="1:1" x14ac:dyDescent="0.25">
      <c r="A3776" s="1">
        <v>3774</v>
      </c>
    </row>
    <row r="3777" spans="1:1" x14ac:dyDescent="0.25">
      <c r="A3777" s="1">
        <v>3775</v>
      </c>
    </row>
    <row r="3778" spans="1:1" x14ac:dyDescent="0.25">
      <c r="A3778" s="1">
        <v>3776</v>
      </c>
    </row>
    <row r="3779" spans="1:1" x14ac:dyDescent="0.25">
      <c r="A3779" s="1">
        <v>3777</v>
      </c>
    </row>
    <row r="3780" spans="1:1" x14ac:dyDescent="0.25">
      <c r="A3780" s="1">
        <v>3778</v>
      </c>
    </row>
    <row r="3781" spans="1:1" x14ac:dyDescent="0.25">
      <c r="A3781" s="1">
        <v>3779</v>
      </c>
    </row>
    <row r="3782" spans="1:1" x14ac:dyDescent="0.25">
      <c r="A3782" s="1">
        <v>3780</v>
      </c>
    </row>
    <row r="3783" spans="1:1" x14ac:dyDescent="0.25">
      <c r="A3783" s="1">
        <v>3781</v>
      </c>
    </row>
    <row r="3784" spans="1:1" x14ac:dyDescent="0.25">
      <c r="A3784" s="1">
        <v>3782</v>
      </c>
    </row>
    <row r="3785" spans="1:1" x14ac:dyDescent="0.25">
      <c r="A3785" s="1">
        <v>3783</v>
      </c>
    </row>
    <row r="3786" spans="1:1" x14ac:dyDescent="0.25">
      <c r="A3786" s="1">
        <v>3784</v>
      </c>
    </row>
    <row r="3787" spans="1:1" x14ac:dyDescent="0.25">
      <c r="A3787" s="1">
        <v>3785</v>
      </c>
    </row>
    <row r="3788" spans="1:1" x14ac:dyDescent="0.25">
      <c r="A3788" s="1">
        <v>3786</v>
      </c>
    </row>
    <row r="3789" spans="1:1" x14ac:dyDescent="0.25">
      <c r="A3789" s="1">
        <v>3787</v>
      </c>
    </row>
    <row r="3790" spans="1:1" x14ac:dyDescent="0.25">
      <c r="A3790" s="1">
        <v>3788</v>
      </c>
    </row>
    <row r="3791" spans="1:1" x14ac:dyDescent="0.25">
      <c r="A3791" s="1">
        <v>3789</v>
      </c>
    </row>
    <row r="3792" spans="1:1" x14ac:dyDescent="0.25">
      <c r="A3792" s="1">
        <v>3790</v>
      </c>
    </row>
    <row r="3793" spans="1:1" x14ac:dyDescent="0.25">
      <c r="A3793" s="1">
        <v>3791</v>
      </c>
    </row>
    <row r="3794" spans="1:1" x14ac:dyDescent="0.25">
      <c r="A3794" s="1">
        <v>3792</v>
      </c>
    </row>
    <row r="3795" spans="1:1" x14ac:dyDescent="0.25">
      <c r="A3795" s="1">
        <v>3793</v>
      </c>
    </row>
    <row r="3796" spans="1:1" x14ac:dyDescent="0.25">
      <c r="A3796" s="1">
        <v>3794</v>
      </c>
    </row>
    <row r="3797" spans="1:1" x14ac:dyDescent="0.25">
      <c r="A3797" s="1">
        <v>3795</v>
      </c>
    </row>
    <row r="3798" spans="1:1" x14ac:dyDescent="0.25">
      <c r="A3798" s="1">
        <v>3796</v>
      </c>
    </row>
    <row r="3799" spans="1:1" x14ac:dyDescent="0.25">
      <c r="A3799" s="1">
        <v>3797</v>
      </c>
    </row>
    <row r="3800" spans="1:1" x14ac:dyDescent="0.25">
      <c r="A3800" s="1">
        <v>3798</v>
      </c>
    </row>
    <row r="3801" spans="1:1" x14ac:dyDescent="0.25">
      <c r="A3801" s="1">
        <v>3799</v>
      </c>
    </row>
    <row r="3802" spans="1:1" x14ac:dyDescent="0.25">
      <c r="A3802" s="1">
        <v>3800</v>
      </c>
    </row>
    <row r="3803" spans="1:1" x14ac:dyDescent="0.25">
      <c r="A3803" s="1">
        <v>3801</v>
      </c>
    </row>
    <row r="3804" spans="1:1" x14ac:dyDescent="0.25">
      <c r="A3804" s="1">
        <v>3802</v>
      </c>
    </row>
    <row r="3805" spans="1:1" x14ac:dyDescent="0.25">
      <c r="A3805" s="1">
        <v>3803</v>
      </c>
    </row>
    <row r="3806" spans="1:1" x14ac:dyDescent="0.25">
      <c r="A3806" s="1">
        <v>3804</v>
      </c>
    </row>
    <row r="3807" spans="1:1" x14ac:dyDescent="0.25">
      <c r="A3807" s="1">
        <v>3805</v>
      </c>
    </row>
    <row r="3808" spans="1:1" x14ac:dyDescent="0.25">
      <c r="A3808" s="1">
        <v>3806</v>
      </c>
    </row>
    <row r="3809" spans="1:1" x14ac:dyDescent="0.25">
      <c r="A3809" s="1">
        <v>3807</v>
      </c>
    </row>
    <row r="3810" spans="1:1" x14ac:dyDescent="0.25">
      <c r="A3810" s="1">
        <v>3808</v>
      </c>
    </row>
    <row r="3811" spans="1:1" x14ac:dyDescent="0.25">
      <c r="A3811" s="1">
        <v>3809</v>
      </c>
    </row>
    <row r="3812" spans="1:1" x14ac:dyDescent="0.25">
      <c r="A3812" s="1">
        <v>3810</v>
      </c>
    </row>
    <row r="3813" spans="1:1" x14ac:dyDescent="0.25">
      <c r="A3813" s="1">
        <v>3811</v>
      </c>
    </row>
    <row r="3814" spans="1:1" x14ac:dyDescent="0.25">
      <c r="A3814" s="1">
        <v>3812</v>
      </c>
    </row>
    <row r="3815" spans="1:1" x14ac:dyDescent="0.25">
      <c r="A3815" s="1">
        <v>3813</v>
      </c>
    </row>
    <row r="3816" spans="1:1" x14ac:dyDescent="0.25">
      <c r="A3816" s="1">
        <v>3814</v>
      </c>
    </row>
    <row r="3817" spans="1:1" x14ac:dyDescent="0.25">
      <c r="A3817" s="1">
        <v>3815</v>
      </c>
    </row>
    <row r="3818" spans="1:1" x14ac:dyDescent="0.25">
      <c r="A3818" s="1">
        <v>3816</v>
      </c>
    </row>
    <row r="3819" spans="1:1" x14ac:dyDescent="0.25">
      <c r="A3819" s="1">
        <v>3817</v>
      </c>
    </row>
    <row r="3820" spans="1:1" x14ac:dyDescent="0.25">
      <c r="A3820" s="1">
        <v>3818</v>
      </c>
    </row>
    <row r="3821" spans="1:1" x14ac:dyDescent="0.25">
      <c r="A3821" s="1">
        <v>3819</v>
      </c>
    </row>
    <row r="3822" spans="1:1" x14ac:dyDescent="0.25">
      <c r="A3822" s="1">
        <v>3820</v>
      </c>
    </row>
    <row r="3823" spans="1:1" x14ac:dyDescent="0.25">
      <c r="A3823" s="1">
        <v>3821</v>
      </c>
    </row>
    <row r="3824" spans="1:1" x14ac:dyDescent="0.25">
      <c r="A3824" s="1">
        <v>3822</v>
      </c>
    </row>
    <row r="3825" spans="1:1" x14ac:dyDescent="0.25">
      <c r="A3825" s="1">
        <v>3823</v>
      </c>
    </row>
    <row r="3826" spans="1:1" x14ac:dyDescent="0.25">
      <c r="A3826" s="1">
        <v>3824</v>
      </c>
    </row>
    <row r="3827" spans="1:1" x14ac:dyDescent="0.25">
      <c r="A3827" s="1">
        <v>3825</v>
      </c>
    </row>
    <row r="3828" spans="1:1" x14ac:dyDescent="0.25">
      <c r="A3828" s="1">
        <v>3826</v>
      </c>
    </row>
    <row r="3829" spans="1:1" x14ac:dyDescent="0.25">
      <c r="A3829" s="1">
        <v>3827</v>
      </c>
    </row>
    <row r="3830" spans="1:1" x14ac:dyDescent="0.25">
      <c r="A3830" s="1">
        <v>3828</v>
      </c>
    </row>
    <row r="3831" spans="1:1" x14ac:dyDescent="0.25">
      <c r="A3831" s="1">
        <v>3829</v>
      </c>
    </row>
    <row r="3832" spans="1:1" x14ac:dyDescent="0.25">
      <c r="A3832" s="1">
        <v>3830</v>
      </c>
    </row>
    <row r="3833" spans="1:1" x14ac:dyDescent="0.25">
      <c r="A3833" s="1">
        <v>3831</v>
      </c>
    </row>
    <row r="3834" spans="1:1" x14ac:dyDescent="0.25">
      <c r="A3834" s="1">
        <v>3832</v>
      </c>
    </row>
    <row r="3835" spans="1:1" x14ac:dyDescent="0.25">
      <c r="A3835" s="1">
        <v>3833</v>
      </c>
    </row>
    <row r="3836" spans="1:1" x14ac:dyDescent="0.25">
      <c r="A3836" s="1">
        <v>3834</v>
      </c>
    </row>
    <row r="3837" spans="1:1" x14ac:dyDescent="0.25">
      <c r="A3837" s="1">
        <v>3835</v>
      </c>
    </row>
    <row r="3838" spans="1:1" x14ac:dyDescent="0.25">
      <c r="A3838" s="1">
        <v>3836</v>
      </c>
    </row>
    <row r="3839" spans="1:1" x14ac:dyDescent="0.25">
      <c r="A3839" s="1">
        <v>3837</v>
      </c>
    </row>
    <row r="3840" spans="1:1" x14ac:dyDescent="0.25">
      <c r="A3840" s="1">
        <v>3838</v>
      </c>
    </row>
    <row r="3841" spans="1:1" x14ac:dyDescent="0.25">
      <c r="A3841" s="1">
        <v>3839</v>
      </c>
    </row>
    <row r="3842" spans="1:1" x14ac:dyDescent="0.25">
      <c r="A3842" s="1">
        <v>3840</v>
      </c>
    </row>
    <row r="3843" spans="1:1" x14ac:dyDescent="0.25">
      <c r="A3843" s="1">
        <v>3841</v>
      </c>
    </row>
    <row r="3844" spans="1:1" x14ac:dyDescent="0.25">
      <c r="A3844" s="1">
        <v>3842</v>
      </c>
    </row>
    <row r="3845" spans="1:1" x14ac:dyDescent="0.25">
      <c r="A3845" s="1">
        <v>3843</v>
      </c>
    </row>
    <row r="3846" spans="1:1" x14ac:dyDescent="0.25">
      <c r="A3846" s="1">
        <v>3844</v>
      </c>
    </row>
    <row r="3847" spans="1:1" x14ac:dyDescent="0.25">
      <c r="A3847" s="1">
        <v>3845</v>
      </c>
    </row>
    <row r="3848" spans="1:1" x14ac:dyDescent="0.25">
      <c r="A3848" s="1">
        <v>3846</v>
      </c>
    </row>
    <row r="3849" spans="1:1" x14ac:dyDescent="0.25">
      <c r="A3849" s="1">
        <v>3847</v>
      </c>
    </row>
    <row r="3850" spans="1:1" x14ac:dyDescent="0.25">
      <c r="A3850" s="1">
        <v>3848</v>
      </c>
    </row>
    <row r="3851" spans="1:1" x14ac:dyDescent="0.25">
      <c r="A3851" s="1">
        <v>3849</v>
      </c>
    </row>
    <row r="3852" spans="1:1" x14ac:dyDescent="0.25">
      <c r="A3852" s="1">
        <v>3850</v>
      </c>
    </row>
    <row r="3853" spans="1:1" x14ac:dyDescent="0.25">
      <c r="A3853" s="1">
        <v>3851</v>
      </c>
    </row>
    <row r="3854" spans="1:1" x14ac:dyDescent="0.25">
      <c r="A3854" s="1">
        <v>3852</v>
      </c>
    </row>
    <row r="3855" spans="1:1" x14ac:dyDescent="0.25">
      <c r="A3855" s="1">
        <v>3853</v>
      </c>
    </row>
    <row r="3856" spans="1:1" x14ac:dyDescent="0.25">
      <c r="A3856" s="1">
        <v>3854</v>
      </c>
    </row>
    <row r="3857" spans="1:1" x14ac:dyDescent="0.25">
      <c r="A3857" s="1">
        <v>3855</v>
      </c>
    </row>
    <row r="3858" spans="1:1" x14ac:dyDescent="0.25">
      <c r="A3858" s="1">
        <v>3856</v>
      </c>
    </row>
    <row r="3859" spans="1:1" x14ac:dyDescent="0.25">
      <c r="A3859" s="1">
        <v>3857</v>
      </c>
    </row>
    <row r="3860" spans="1:1" x14ac:dyDescent="0.25">
      <c r="A3860" s="1">
        <v>3858</v>
      </c>
    </row>
    <row r="3861" spans="1:1" x14ac:dyDescent="0.25">
      <c r="A3861" s="1">
        <v>3859</v>
      </c>
    </row>
    <row r="3862" spans="1:1" x14ac:dyDescent="0.25">
      <c r="A3862" s="1">
        <v>3860</v>
      </c>
    </row>
    <row r="3863" spans="1:1" x14ac:dyDescent="0.25">
      <c r="A3863" s="1">
        <v>3861</v>
      </c>
    </row>
    <row r="3864" spans="1:1" x14ac:dyDescent="0.25">
      <c r="A3864" s="1">
        <v>3862</v>
      </c>
    </row>
    <row r="3865" spans="1:1" x14ac:dyDescent="0.25">
      <c r="A3865" s="1">
        <v>3863</v>
      </c>
    </row>
    <row r="3866" spans="1:1" x14ac:dyDescent="0.25">
      <c r="A3866" s="1">
        <v>3864</v>
      </c>
    </row>
    <row r="3867" spans="1:1" x14ac:dyDescent="0.25">
      <c r="A3867" s="1">
        <v>3865</v>
      </c>
    </row>
    <row r="3868" spans="1:1" x14ac:dyDescent="0.25">
      <c r="A3868" s="1">
        <v>3866</v>
      </c>
    </row>
    <row r="3869" spans="1:1" x14ac:dyDescent="0.25">
      <c r="A3869" s="1">
        <v>3867</v>
      </c>
    </row>
    <row r="3870" spans="1:1" x14ac:dyDescent="0.25">
      <c r="A3870" s="1">
        <v>3868</v>
      </c>
    </row>
    <row r="3871" spans="1:1" x14ac:dyDescent="0.25">
      <c r="A3871" s="1">
        <v>3869</v>
      </c>
    </row>
    <row r="3872" spans="1:1" x14ac:dyDescent="0.25">
      <c r="A3872" s="1">
        <v>3870</v>
      </c>
    </row>
    <row r="3873" spans="1:1" x14ac:dyDescent="0.25">
      <c r="A3873" s="1">
        <v>3871</v>
      </c>
    </row>
    <row r="3874" spans="1:1" x14ac:dyDescent="0.25">
      <c r="A3874" s="1">
        <v>3872</v>
      </c>
    </row>
    <row r="3875" spans="1:1" x14ac:dyDescent="0.25">
      <c r="A3875" s="1">
        <v>3873</v>
      </c>
    </row>
    <row r="3876" spans="1:1" x14ac:dyDescent="0.25">
      <c r="A3876" s="1">
        <v>3874</v>
      </c>
    </row>
    <row r="3877" spans="1:1" x14ac:dyDescent="0.25">
      <c r="A3877" s="1">
        <v>3875</v>
      </c>
    </row>
    <row r="3878" spans="1:1" x14ac:dyDescent="0.25">
      <c r="A3878" s="1">
        <v>3876</v>
      </c>
    </row>
    <row r="3879" spans="1:1" x14ac:dyDescent="0.25">
      <c r="A3879" s="1">
        <v>3877</v>
      </c>
    </row>
    <row r="3880" spans="1:1" x14ac:dyDescent="0.25">
      <c r="A3880" s="1">
        <v>3878</v>
      </c>
    </row>
    <row r="3881" spans="1:1" x14ac:dyDescent="0.25">
      <c r="A3881" s="1">
        <v>3879</v>
      </c>
    </row>
    <row r="3882" spans="1:1" x14ac:dyDescent="0.25">
      <c r="A3882" s="1">
        <v>3880</v>
      </c>
    </row>
    <row r="3883" spans="1:1" x14ac:dyDescent="0.25">
      <c r="A3883" s="1">
        <v>3881</v>
      </c>
    </row>
    <row r="3884" spans="1:1" x14ac:dyDescent="0.25">
      <c r="A3884" s="1">
        <v>3882</v>
      </c>
    </row>
    <row r="3885" spans="1:1" x14ac:dyDescent="0.25">
      <c r="A3885" s="1">
        <v>3883</v>
      </c>
    </row>
    <row r="3886" spans="1:1" x14ac:dyDescent="0.25">
      <c r="A3886" s="1">
        <v>3884</v>
      </c>
    </row>
    <row r="3887" spans="1:1" x14ac:dyDescent="0.25">
      <c r="A3887" s="1">
        <v>3885</v>
      </c>
    </row>
    <row r="3888" spans="1:1" x14ac:dyDescent="0.25">
      <c r="A3888" s="1">
        <v>3886</v>
      </c>
    </row>
    <row r="3889" spans="1:1" x14ac:dyDescent="0.25">
      <c r="A3889" s="1">
        <v>3887</v>
      </c>
    </row>
    <row r="3890" spans="1:1" x14ac:dyDescent="0.25">
      <c r="A3890" s="1">
        <v>3888</v>
      </c>
    </row>
    <row r="3891" spans="1:1" x14ac:dyDescent="0.25">
      <c r="A3891" s="1">
        <v>3889</v>
      </c>
    </row>
    <row r="3892" spans="1:1" x14ac:dyDescent="0.25">
      <c r="A3892" s="1">
        <v>3890</v>
      </c>
    </row>
    <row r="3893" spans="1:1" x14ac:dyDescent="0.25">
      <c r="A3893" s="1">
        <v>3891</v>
      </c>
    </row>
    <row r="3894" spans="1:1" x14ac:dyDescent="0.25">
      <c r="A3894" s="1">
        <v>3892</v>
      </c>
    </row>
    <row r="3895" spans="1:1" x14ac:dyDescent="0.25">
      <c r="A3895" s="1">
        <v>3893</v>
      </c>
    </row>
    <row r="3896" spans="1:1" x14ac:dyDescent="0.25">
      <c r="A3896" s="1">
        <v>3894</v>
      </c>
    </row>
    <row r="3897" spans="1:1" x14ac:dyDescent="0.25">
      <c r="A3897" s="1">
        <v>3895</v>
      </c>
    </row>
    <row r="3898" spans="1:1" x14ac:dyDescent="0.25">
      <c r="A3898" s="1">
        <v>3896</v>
      </c>
    </row>
    <row r="3899" spans="1:1" x14ac:dyDescent="0.25">
      <c r="A3899" s="1">
        <v>3897</v>
      </c>
    </row>
    <row r="3900" spans="1:1" x14ac:dyDescent="0.25">
      <c r="A3900" s="1">
        <v>3898</v>
      </c>
    </row>
    <row r="3901" spans="1:1" x14ac:dyDescent="0.25">
      <c r="A3901" s="1">
        <v>3899</v>
      </c>
    </row>
    <row r="3902" spans="1:1" x14ac:dyDescent="0.25">
      <c r="A3902" s="1">
        <v>3900</v>
      </c>
    </row>
    <row r="3903" spans="1:1" x14ac:dyDescent="0.25">
      <c r="A3903" s="1">
        <v>3901</v>
      </c>
    </row>
    <row r="3904" spans="1:1" x14ac:dyDescent="0.25">
      <c r="A3904" s="1">
        <v>3902</v>
      </c>
    </row>
    <row r="3905" spans="1:1" x14ac:dyDescent="0.25">
      <c r="A3905" s="1">
        <v>3903</v>
      </c>
    </row>
    <row r="3906" spans="1:1" x14ac:dyDescent="0.25">
      <c r="A3906" s="1">
        <v>3904</v>
      </c>
    </row>
    <row r="3907" spans="1:1" x14ac:dyDescent="0.25">
      <c r="A3907" s="1">
        <v>3905</v>
      </c>
    </row>
    <row r="3908" spans="1:1" x14ac:dyDescent="0.25">
      <c r="A3908" s="1">
        <v>3906</v>
      </c>
    </row>
    <row r="3909" spans="1:1" x14ac:dyDescent="0.25">
      <c r="A3909" s="1">
        <v>3907</v>
      </c>
    </row>
    <row r="3910" spans="1:1" x14ac:dyDescent="0.25">
      <c r="A3910" s="1">
        <v>3908</v>
      </c>
    </row>
    <row r="3911" spans="1:1" x14ac:dyDescent="0.25">
      <c r="A3911" s="1">
        <v>3909</v>
      </c>
    </row>
    <row r="3912" spans="1:1" x14ac:dyDescent="0.25">
      <c r="A3912" s="1">
        <v>3910</v>
      </c>
    </row>
    <row r="3913" spans="1:1" x14ac:dyDescent="0.25">
      <c r="A3913" s="1">
        <v>3911</v>
      </c>
    </row>
    <row r="3914" spans="1:1" x14ac:dyDescent="0.25">
      <c r="A3914" s="1">
        <v>3912</v>
      </c>
    </row>
    <row r="3915" spans="1:1" x14ac:dyDescent="0.25">
      <c r="A3915" s="1">
        <v>3913</v>
      </c>
    </row>
    <row r="3916" spans="1:1" x14ac:dyDescent="0.25">
      <c r="A3916" s="1">
        <v>3914</v>
      </c>
    </row>
    <row r="3917" spans="1:1" x14ac:dyDescent="0.25">
      <c r="A3917" s="1">
        <v>3915</v>
      </c>
    </row>
    <row r="3918" spans="1:1" x14ac:dyDescent="0.25">
      <c r="A3918" s="1">
        <v>3916</v>
      </c>
    </row>
    <row r="3919" spans="1:1" x14ac:dyDescent="0.25">
      <c r="A3919" s="1">
        <v>3917</v>
      </c>
    </row>
    <row r="3920" spans="1:1" x14ac:dyDescent="0.25">
      <c r="A3920" s="1">
        <v>3918</v>
      </c>
    </row>
    <row r="3921" spans="1:1" x14ac:dyDescent="0.25">
      <c r="A3921" s="1">
        <v>3919</v>
      </c>
    </row>
    <row r="3922" spans="1:1" x14ac:dyDescent="0.25">
      <c r="A3922" s="1">
        <v>3920</v>
      </c>
    </row>
    <row r="3923" spans="1:1" x14ac:dyDescent="0.25">
      <c r="A3923" s="1">
        <v>3921</v>
      </c>
    </row>
    <row r="3924" spans="1:1" x14ac:dyDescent="0.25">
      <c r="A3924" s="1">
        <v>3922</v>
      </c>
    </row>
    <row r="3925" spans="1:1" x14ac:dyDescent="0.25">
      <c r="A3925" s="1">
        <v>3923</v>
      </c>
    </row>
    <row r="3926" spans="1:1" x14ac:dyDescent="0.25">
      <c r="A3926" s="1">
        <v>3924</v>
      </c>
    </row>
    <row r="3927" spans="1:1" x14ac:dyDescent="0.25">
      <c r="A3927" s="1">
        <v>3925</v>
      </c>
    </row>
    <row r="3928" spans="1:1" x14ac:dyDescent="0.25">
      <c r="A3928" s="1">
        <v>3926</v>
      </c>
    </row>
    <row r="3929" spans="1:1" x14ac:dyDescent="0.25">
      <c r="A3929" s="1">
        <v>3927</v>
      </c>
    </row>
    <row r="3930" spans="1:1" x14ac:dyDescent="0.25">
      <c r="A3930" s="1">
        <v>3928</v>
      </c>
    </row>
    <row r="3931" spans="1:1" x14ac:dyDescent="0.25">
      <c r="A3931" s="1">
        <v>3929</v>
      </c>
    </row>
    <row r="3932" spans="1:1" x14ac:dyDescent="0.25">
      <c r="A3932" s="1">
        <v>3930</v>
      </c>
    </row>
    <row r="3933" spans="1:1" x14ac:dyDescent="0.25">
      <c r="A3933" s="1">
        <v>3931</v>
      </c>
    </row>
    <row r="3934" spans="1:1" x14ac:dyDescent="0.25">
      <c r="A3934" s="1">
        <v>3932</v>
      </c>
    </row>
    <row r="3935" spans="1:1" x14ac:dyDescent="0.25">
      <c r="A3935" s="1">
        <v>3933</v>
      </c>
    </row>
    <row r="3936" spans="1:1" x14ac:dyDescent="0.25">
      <c r="A3936" s="1">
        <v>3934</v>
      </c>
    </row>
    <row r="3937" spans="1:1" x14ac:dyDescent="0.25">
      <c r="A3937" s="1">
        <v>3935</v>
      </c>
    </row>
    <row r="3938" spans="1:1" x14ac:dyDescent="0.25">
      <c r="A3938" s="1">
        <v>3936</v>
      </c>
    </row>
    <row r="3939" spans="1:1" x14ac:dyDescent="0.25">
      <c r="A3939" s="1">
        <v>3937</v>
      </c>
    </row>
    <row r="3940" spans="1:1" x14ac:dyDescent="0.25">
      <c r="A3940" s="1">
        <v>3938</v>
      </c>
    </row>
    <row r="3941" spans="1:1" x14ac:dyDescent="0.25">
      <c r="A3941" s="1">
        <v>3939</v>
      </c>
    </row>
    <row r="3942" spans="1:1" x14ac:dyDescent="0.25">
      <c r="A3942" s="1">
        <v>3940</v>
      </c>
    </row>
    <row r="3943" spans="1:1" x14ac:dyDescent="0.25">
      <c r="A3943" s="1">
        <v>3941</v>
      </c>
    </row>
    <row r="3944" spans="1:1" x14ac:dyDescent="0.25">
      <c r="A3944" s="1">
        <v>3942</v>
      </c>
    </row>
    <row r="3945" spans="1:1" x14ac:dyDescent="0.25">
      <c r="A3945" s="1">
        <v>3943</v>
      </c>
    </row>
    <row r="3946" spans="1:1" x14ac:dyDescent="0.25">
      <c r="A3946" s="1">
        <v>3944</v>
      </c>
    </row>
    <row r="3947" spans="1:1" x14ac:dyDescent="0.25">
      <c r="A3947" s="1">
        <v>3945</v>
      </c>
    </row>
    <row r="3948" spans="1:1" x14ac:dyDescent="0.25">
      <c r="A3948" s="1">
        <v>3946</v>
      </c>
    </row>
    <row r="3949" spans="1:1" x14ac:dyDescent="0.25">
      <c r="A3949" s="1">
        <v>3947</v>
      </c>
    </row>
    <row r="3950" spans="1:1" x14ac:dyDescent="0.25">
      <c r="A3950" s="1">
        <v>3948</v>
      </c>
    </row>
    <row r="3951" spans="1:1" x14ac:dyDescent="0.25">
      <c r="A3951" s="1">
        <v>3949</v>
      </c>
    </row>
    <row r="3952" spans="1:1" x14ac:dyDescent="0.25">
      <c r="A3952" s="1">
        <v>3950</v>
      </c>
    </row>
    <row r="3953" spans="1:1" x14ac:dyDescent="0.25">
      <c r="A3953" s="1">
        <v>3951</v>
      </c>
    </row>
    <row r="3954" spans="1:1" x14ac:dyDescent="0.25">
      <c r="A3954" s="1">
        <v>3952</v>
      </c>
    </row>
    <row r="3955" spans="1:1" x14ac:dyDescent="0.25">
      <c r="A3955" s="1">
        <v>3953</v>
      </c>
    </row>
    <row r="3956" spans="1:1" x14ac:dyDescent="0.25">
      <c r="A3956" s="1">
        <v>3954</v>
      </c>
    </row>
    <row r="3957" spans="1:1" x14ac:dyDescent="0.25">
      <c r="A3957" s="1">
        <v>3955</v>
      </c>
    </row>
    <row r="3958" spans="1:1" x14ac:dyDescent="0.25">
      <c r="A3958" s="1">
        <v>3956</v>
      </c>
    </row>
    <row r="3959" spans="1:1" x14ac:dyDescent="0.25">
      <c r="A3959" s="1">
        <v>3957</v>
      </c>
    </row>
    <row r="3960" spans="1:1" x14ac:dyDescent="0.25">
      <c r="A3960" s="1">
        <v>3958</v>
      </c>
    </row>
    <row r="3961" spans="1:1" x14ac:dyDescent="0.25">
      <c r="A3961" s="1">
        <v>3959</v>
      </c>
    </row>
    <row r="3962" spans="1:1" x14ac:dyDescent="0.25">
      <c r="A3962" s="1">
        <v>3960</v>
      </c>
    </row>
    <row r="3963" spans="1:1" x14ac:dyDescent="0.25">
      <c r="A3963" s="1">
        <v>3961</v>
      </c>
    </row>
    <row r="3964" spans="1:1" x14ac:dyDescent="0.25">
      <c r="A3964" s="1">
        <v>3962</v>
      </c>
    </row>
    <row r="3965" spans="1:1" x14ac:dyDescent="0.25">
      <c r="A3965" s="1">
        <v>3963</v>
      </c>
    </row>
    <row r="3966" spans="1:1" x14ac:dyDescent="0.25">
      <c r="A3966" s="1">
        <v>3964</v>
      </c>
    </row>
    <row r="3967" spans="1:1" x14ac:dyDescent="0.25">
      <c r="A3967" s="1">
        <v>3965</v>
      </c>
    </row>
    <row r="3968" spans="1:1" x14ac:dyDescent="0.25">
      <c r="A3968" s="1">
        <v>3966</v>
      </c>
    </row>
    <row r="3969" spans="1:1" x14ac:dyDescent="0.25">
      <c r="A3969" s="1">
        <v>3967</v>
      </c>
    </row>
    <row r="3970" spans="1:1" x14ac:dyDescent="0.25">
      <c r="A3970" s="1">
        <v>3968</v>
      </c>
    </row>
    <row r="3971" spans="1:1" x14ac:dyDescent="0.25">
      <c r="A3971" s="1">
        <v>3969</v>
      </c>
    </row>
    <row r="3972" spans="1:1" x14ac:dyDescent="0.25">
      <c r="A3972" s="1">
        <v>3970</v>
      </c>
    </row>
    <row r="3973" spans="1:1" x14ac:dyDescent="0.25">
      <c r="A3973" s="1">
        <v>3971</v>
      </c>
    </row>
    <row r="3974" spans="1:1" x14ac:dyDescent="0.25">
      <c r="A3974" s="1">
        <v>3972</v>
      </c>
    </row>
    <row r="3975" spans="1:1" x14ac:dyDescent="0.25">
      <c r="A3975" s="1">
        <v>3973</v>
      </c>
    </row>
    <row r="3976" spans="1:1" x14ac:dyDescent="0.25">
      <c r="A3976" s="1">
        <v>3974</v>
      </c>
    </row>
    <row r="3977" spans="1:1" x14ac:dyDescent="0.25">
      <c r="A3977" s="1">
        <v>3975</v>
      </c>
    </row>
    <row r="3978" spans="1:1" x14ac:dyDescent="0.25">
      <c r="A3978" s="1">
        <v>3976</v>
      </c>
    </row>
    <row r="3979" spans="1:1" x14ac:dyDescent="0.25">
      <c r="A3979" s="1">
        <v>3977</v>
      </c>
    </row>
    <row r="3980" spans="1:1" x14ac:dyDescent="0.25">
      <c r="A3980" s="1">
        <v>3978</v>
      </c>
    </row>
    <row r="3981" spans="1:1" x14ac:dyDescent="0.25">
      <c r="A3981" s="1">
        <v>3979</v>
      </c>
    </row>
    <row r="3982" spans="1:1" x14ac:dyDescent="0.25">
      <c r="A3982" s="1">
        <v>3980</v>
      </c>
    </row>
    <row r="3983" spans="1:1" x14ac:dyDescent="0.25">
      <c r="A3983" s="1">
        <v>3981</v>
      </c>
    </row>
    <row r="3984" spans="1:1" x14ac:dyDescent="0.25">
      <c r="A3984" s="1">
        <v>3982</v>
      </c>
    </row>
    <row r="3985" spans="1:1" x14ac:dyDescent="0.25">
      <c r="A3985" s="1">
        <v>3983</v>
      </c>
    </row>
    <row r="3986" spans="1:1" x14ac:dyDescent="0.25">
      <c r="A3986" s="1">
        <v>3984</v>
      </c>
    </row>
    <row r="3987" spans="1:1" x14ac:dyDescent="0.25">
      <c r="A3987" s="1">
        <v>3985</v>
      </c>
    </row>
    <row r="3988" spans="1:1" x14ac:dyDescent="0.25">
      <c r="A3988" s="1">
        <v>3986</v>
      </c>
    </row>
    <row r="3989" spans="1:1" x14ac:dyDescent="0.25">
      <c r="A3989" s="1">
        <v>3987</v>
      </c>
    </row>
    <row r="3990" spans="1:1" x14ac:dyDescent="0.25">
      <c r="A3990" s="1">
        <v>3988</v>
      </c>
    </row>
    <row r="3991" spans="1:1" x14ac:dyDescent="0.25">
      <c r="A3991" s="1">
        <v>3989</v>
      </c>
    </row>
    <row r="3992" spans="1:1" x14ac:dyDescent="0.25">
      <c r="A3992" s="1">
        <v>3990</v>
      </c>
    </row>
    <row r="3993" spans="1:1" x14ac:dyDescent="0.25">
      <c r="A3993" s="1">
        <v>3991</v>
      </c>
    </row>
    <row r="3994" spans="1:1" x14ac:dyDescent="0.25">
      <c r="A3994" s="1">
        <v>3992</v>
      </c>
    </row>
    <row r="3995" spans="1:1" x14ac:dyDescent="0.25">
      <c r="A3995" s="1">
        <v>3993</v>
      </c>
    </row>
    <row r="3996" spans="1:1" x14ac:dyDescent="0.25">
      <c r="A3996" s="1">
        <v>3994</v>
      </c>
    </row>
    <row r="3997" spans="1:1" x14ac:dyDescent="0.25">
      <c r="A3997" s="1">
        <v>3995</v>
      </c>
    </row>
    <row r="3998" spans="1:1" x14ac:dyDescent="0.25">
      <c r="A3998" s="1">
        <v>3996</v>
      </c>
    </row>
    <row r="3999" spans="1:1" x14ac:dyDescent="0.25">
      <c r="A3999" s="1">
        <v>3997</v>
      </c>
    </row>
    <row r="4000" spans="1:1" x14ac:dyDescent="0.25">
      <c r="A4000" s="1">
        <v>3998</v>
      </c>
    </row>
    <row r="4001" spans="1:1" x14ac:dyDescent="0.25">
      <c r="A4001" s="1">
        <v>3999</v>
      </c>
    </row>
    <row r="4002" spans="1:1" x14ac:dyDescent="0.25">
      <c r="A4002" s="1">
        <v>4000</v>
      </c>
    </row>
    <row r="4003" spans="1:1" x14ac:dyDescent="0.25">
      <c r="A4003" s="1">
        <v>4001</v>
      </c>
    </row>
    <row r="4004" spans="1:1" x14ac:dyDescent="0.25">
      <c r="A4004" s="1">
        <v>4002</v>
      </c>
    </row>
    <row r="4005" spans="1:1" x14ac:dyDescent="0.25">
      <c r="A4005" s="1">
        <v>4003</v>
      </c>
    </row>
    <row r="4006" spans="1:1" x14ac:dyDescent="0.25">
      <c r="A4006" s="1">
        <v>4004</v>
      </c>
    </row>
    <row r="4007" spans="1:1" x14ac:dyDescent="0.25">
      <c r="A4007" s="1">
        <v>4005</v>
      </c>
    </row>
    <row r="4008" spans="1:1" x14ac:dyDescent="0.25">
      <c r="A4008" s="1">
        <v>4006</v>
      </c>
    </row>
    <row r="4009" spans="1:1" x14ac:dyDescent="0.25">
      <c r="A4009" s="1">
        <v>4007</v>
      </c>
    </row>
    <row r="4010" spans="1:1" x14ac:dyDescent="0.25">
      <c r="A4010" s="1">
        <v>4008</v>
      </c>
    </row>
    <row r="4011" spans="1:1" x14ac:dyDescent="0.25">
      <c r="A4011" s="1">
        <v>4009</v>
      </c>
    </row>
    <row r="4012" spans="1:1" x14ac:dyDescent="0.25">
      <c r="A4012" s="1">
        <v>4010</v>
      </c>
    </row>
    <row r="4013" spans="1:1" x14ac:dyDescent="0.25">
      <c r="A4013" s="1">
        <v>4011</v>
      </c>
    </row>
    <row r="4014" spans="1:1" x14ac:dyDescent="0.25">
      <c r="A4014" s="1">
        <v>4012</v>
      </c>
    </row>
    <row r="4015" spans="1:1" x14ac:dyDescent="0.25">
      <c r="A4015" s="1">
        <v>4013</v>
      </c>
    </row>
    <row r="4016" spans="1:1" x14ac:dyDescent="0.25">
      <c r="A4016" s="1">
        <v>4014</v>
      </c>
    </row>
    <row r="4017" spans="1:1" x14ac:dyDescent="0.25">
      <c r="A4017" s="1">
        <v>4015</v>
      </c>
    </row>
    <row r="4018" spans="1:1" x14ac:dyDescent="0.25">
      <c r="A4018" s="1">
        <v>4016</v>
      </c>
    </row>
    <row r="4019" spans="1:1" x14ac:dyDescent="0.25">
      <c r="A4019" s="1">
        <v>4017</v>
      </c>
    </row>
    <row r="4020" spans="1:1" x14ac:dyDescent="0.25">
      <c r="A4020" s="1">
        <v>4018</v>
      </c>
    </row>
    <row r="4021" spans="1:1" x14ac:dyDescent="0.25">
      <c r="A4021" s="1">
        <v>4019</v>
      </c>
    </row>
    <row r="4022" spans="1:1" x14ac:dyDescent="0.25">
      <c r="A4022" s="1">
        <v>4020</v>
      </c>
    </row>
    <row r="4023" spans="1:1" x14ac:dyDescent="0.25">
      <c r="A4023" s="1">
        <v>4021</v>
      </c>
    </row>
    <row r="4024" spans="1:1" x14ac:dyDescent="0.25">
      <c r="A4024" s="1">
        <v>4022</v>
      </c>
    </row>
    <row r="4025" spans="1:1" x14ac:dyDescent="0.25">
      <c r="A4025" s="1">
        <v>4023</v>
      </c>
    </row>
    <row r="4026" spans="1:1" x14ac:dyDescent="0.25">
      <c r="A4026" s="1">
        <v>4024</v>
      </c>
    </row>
    <row r="4027" spans="1:1" x14ac:dyDescent="0.25">
      <c r="A4027" s="1">
        <v>4025</v>
      </c>
    </row>
    <row r="4028" spans="1:1" x14ac:dyDescent="0.25">
      <c r="A4028" s="1">
        <v>4026</v>
      </c>
    </row>
    <row r="4029" spans="1:1" x14ac:dyDescent="0.25">
      <c r="A4029" s="1">
        <v>4027</v>
      </c>
    </row>
    <row r="4030" spans="1:1" x14ac:dyDescent="0.25">
      <c r="A4030" s="1">
        <v>4028</v>
      </c>
    </row>
    <row r="4031" spans="1:1" x14ac:dyDescent="0.25">
      <c r="A4031" s="1">
        <v>4029</v>
      </c>
    </row>
    <row r="4032" spans="1:1" x14ac:dyDescent="0.25">
      <c r="A4032" s="1">
        <v>4030</v>
      </c>
    </row>
    <row r="4033" spans="1:1" x14ac:dyDescent="0.25">
      <c r="A4033" s="1">
        <v>4031</v>
      </c>
    </row>
    <row r="4034" spans="1:1" x14ac:dyDescent="0.25">
      <c r="A4034" s="1">
        <v>4032</v>
      </c>
    </row>
    <row r="4035" spans="1:1" x14ac:dyDescent="0.25">
      <c r="A4035" s="1">
        <v>4033</v>
      </c>
    </row>
    <row r="4036" spans="1:1" x14ac:dyDescent="0.25">
      <c r="A4036" s="1">
        <v>4034</v>
      </c>
    </row>
    <row r="4037" spans="1:1" x14ac:dyDescent="0.25">
      <c r="A4037" s="1">
        <v>4035</v>
      </c>
    </row>
    <row r="4038" spans="1:1" x14ac:dyDescent="0.25">
      <c r="A4038" s="1">
        <v>4036</v>
      </c>
    </row>
    <row r="4039" spans="1:1" x14ac:dyDescent="0.25">
      <c r="A4039" s="1">
        <v>4037</v>
      </c>
    </row>
    <row r="4040" spans="1:1" x14ac:dyDescent="0.25">
      <c r="A4040" s="1">
        <v>4038</v>
      </c>
    </row>
    <row r="4041" spans="1:1" x14ac:dyDescent="0.25">
      <c r="A4041" s="1">
        <v>4039</v>
      </c>
    </row>
    <row r="4042" spans="1:1" x14ac:dyDescent="0.25">
      <c r="A4042" s="1">
        <v>4040</v>
      </c>
    </row>
    <row r="4043" spans="1:1" x14ac:dyDescent="0.25">
      <c r="A4043" s="1">
        <v>4041</v>
      </c>
    </row>
    <row r="4044" spans="1:1" x14ac:dyDescent="0.25">
      <c r="A4044" s="1">
        <v>4042</v>
      </c>
    </row>
    <row r="4045" spans="1:1" x14ac:dyDescent="0.25">
      <c r="A4045" s="1">
        <v>4043</v>
      </c>
    </row>
    <row r="4046" spans="1:1" x14ac:dyDescent="0.25">
      <c r="A4046" s="1">
        <v>4044</v>
      </c>
    </row>
    <row r="4047" spans="1:1" x14ac:dyDescent="0.25">
      <c r="A4047" s="1">
        <v>4045</v>
      </c>
    </row>
    <row r="4048" spans="1:1" x14ac:dyDescent="0.25">
      <c r="A4048" s="1">
        <v>4046</v>
      </c>
    </row>
    <row r="4049" spans="1:1" x14ac:dyDescent="0.25">
      <c r="A4049" s="1">
        <v>4047</v>
      </c>
    </row>
    <row r="4050" spans="1:1" x14ac:dyDescent="0.25">
      <c r="A4050" s="1">
        <v>4048</v>
      </c>
    </row>
    <row r="4051" spans="1:1" x14ac:dyDescent="0.25">
      <c r="A4051" s="1">
        <v>4049</v>
      </c>
    </row>
    <row r="4052" spans="1:1" x14ac:dyDescent="0.25">
      <c r="A4052" s="1">
        <v>4050</v>
      </c>
    </row>
    <row r="4053" spans="1:1" x14ac:dyDescent="0.25">
      <c r="A4053" s="1">
        <v>4051</v>
      </c>
    </row>
    <row r="4054" spans="1:1" x14ac:dyDescent="0.25">
      <c r="A4054" s="1">
        <v>4052</v>
      </c>
    </row>
    <row r="4055" spans="1:1" x14ac:dyDescent="0.25">
      <c r="A4055" s="1">
        <v>4053</v>
      </c>
    </row>
    <row r="4056" spans="1:1" x14ac:dyDescent="0.25">
      <c r="A4056" s="1">
        <v>4054</v>
      </c>
    </row>
    <row r="4057" spans="1:1" x14ac:dyDescent="0.25">
      <c r="A4057" s="1">
        <v>4055</v>
      </c>
    </row>
    <row r="4058" spans="1:1" x14ac:dyDescent="0.25">
      <c r="A4058" s="1">
        <v>4056</v>
      </c>
    </row>
    <row r="4059" spans="1:1" x14ac:dyDescent="0.25">
      <c r="A4059" s="1">
        <v>4057</v>
      </c>
    </row>
    <row r="4060" spans="1:1" x14ac:dyDescent="0.25">
      <c r="A4060" s="1">
        <v>4058</v>
      </c>
    </row>
    <row r="4061" spans="1:1" x14ac:dyDescent="0.25">
      <c r="A4061" s="1">
        <v>4059</v>
      </c>
    </row>
    <row r="4062" spans="1:1" x14ac:dyDescent="0.25">
      <c r="A4062" s="1">
        <v>4060</v>
      </c>
    </row>
    <row r="4063" spans="1:1" x14ac:dyDescent="0.25">
      <c r="A4063" s="1">
        <v>4061</v>
      </c>
    </row>
    <row r="4064" spans="1:1" x14ac:dyDescent="0.25">
      <c r="A4064" s="1">
        <v>4062</v>
      </c>
    </row>
    <row r="4065" spans="1:1" x14ac:dyDescent="0.25">
      <c r="A4065" s="1">
        <v>4063</v>
      </c>
    </row>
    <row r="4066" spans="1:1" x14ac:dyDescent="0.25">
      <c r="A4066" s="1">
        <v>4064</v>
      </c>
    </row>
    <row r="4067" spans="1:1" x14ac:dyDescent="0.25">
      <c r="A4067" s="1">
        <v>4065</v>
      </c>
    </row>
    <row r="4068" spans="1:1" x14ac:dyDescent="0.25">
      <c r="A4068" s="1">
        <v>4066</v>
      </c>
    </row>
    <row r="4069" spans="1:1" x14ac:dyDescent="0.25">
      <c r="A4069" s="1">
        <v>4067</v>
      </c>
    </row>
    <row r="4070" spans="1:1" x14ac:dyDescent="0.25">
      <c r="A4070" s="1">
        <v>4068</v>
      </c>
    </row>
    <row r="4071" spans="1:1" x14ac:dyDescent="0.25">
      <c r="A4071" s="1">
        <v>4069</v>
      </c>
    </row>
    <row r="4072" spans="1:1" x14ac:dyDescent="0.25">
      <c r="A4072" s="1">
        <v>4070</v>
      </c>
    </row>
    <row r="4073" spans="1:1" x14ac:dyDescent="0.25">
      <c r="A4073" s="1">
        <v>4071</v>
      </c>
    </row>
    <row r="4074" spans="1:1" x14ac:dyDescent="0.25">
      <c r="A4074" s="1">
        <v>4072</v>
      </c>
    </row>
    <row r="4075" spans="1:1" x14ac:dyDescent="0.25">
      <c r="A4075" s="1">
        <v>4073</v>
      </c>
    </row>
    <row r="4076" spans="1:1" x14ac:dyDescent="0.25">
      <c r="A4076" s="1">
        <v>4074</v>
      </c>
    </row>
    <row r="4077" spans="1:1" x14ac:dyDescent="0.25">
      <c r="A4077" s="1">
        <v>4075</v>
      </c>
    </row>
    <row r="4078" spans="1:1" x14ac:dyDescent="0.25">
      <c r="A4078" s="1">
        <v>4076</v>
      </c>
    </row>
    <row r="4079" spans="1:1" x14ac:dyDescent="0.25">
      <c r="A4079" s="1">
        <v>4077</v>
      </c>
    </row>
    <row r="4080" spans="1:1" x14ac:dyDescent="0.25">
      <c r="A4080" s="1">
        <v>4078</v>
      </c>
    </row>
    <row r="4081" spans="1:1" x14ac:dyDescent="0.25">
      <c r="A4081" s="1">
        <v>4079</v>
      </c>
    </row>
    <row r="4082" spans="1:1" x14ac:dyDescent="0.25">
      <c r="A4082" s="1">
        <v>4080</v>
      </c>
    </row>
    <row r="4083" spans="1:1" x14ac:dyDescent="0.25">
      <c r="A4083" s="1">
        <v>4081</v>
      </c>
    </row>
    <row r="4084" spans="1:1" x14ac:dyDescent="0.25">
      <c r="A4084" s="1">
        <v>4082</v>
      </c>
    </row>
    <row r="4085" spans="1:1" x14ac:dyDescent="0.25">
      <c r="A4085" s="1">
        <v>4083</v>
      </c>
    </row>
    <row r="4086" spans="1:1" x14ac:dyDescent="0.25">
      <c r="A4086" s="1">
        <v>4084</v>
      </c>
    </row>
    <row r="4087" spans="1:1" x14ac:dyDescent="0.25">
      <c r="A4087" s="1">
        <v>4085</v>
      </c>
    </row>
    <row r="4088" spans="1:1" x14ac:dyDescent="0.25">
      <c r="A4088" s="1">
        <v>4086</v>
      </c>
    </row>
    <row r="4089" spans="1:1" x14ac:dyDescent="0.25">
      <c r="A4089" s="1">
        <v>4087</v>
      </c>
    </row>
    <row r="4090" spans="1:1" x14ac:dyDescent="0.25">
      <c r="A4090" s="1">
        <v>4088</v>
      </c>
    </row>
    <row r="4091" spans="1:1" x14ac:dyDescent="0.25">
      <c r="A4091" s="1">
        <v>4089</v>
      </c>
    </row>
    <row r="4092" spans="1:1" x14ac:dyDescent="0.25">
      <c r="A4092" s="1">
        <v>4090</v>
      </c>
    </row>
    <row r="4093" spans="1:1" x14ac:dyDescent="0.25">
      <c r="A4093" s="1">
        <v>4091</v>
      </c>
    </row>
    <row r="4094" spans="1:1" x14ac:dyDescent="0.25">
      <c r="A4094" s="1">
        <v>4092</v>
      </c>
    </row>
    <row r="4095" spans="1:1" x14ac:dyDescent="0.25">
      <c r="A4095" s="1">
        <v>4093</v>
      </c>
    </row>
    <row r="4096" spans="1:1" x14ac:dyDescent="0.25">
      <c r="A4096" s="1">
        <v>4094</v>
      </c>
    </row>
    <row r="4097" spans="1:1" x14ac:dyDescent="0.25">
      <c r="A4097" s="1">
        <v>4095</v>
      </c>
    </row>
    <row r="4098" spans="1:1" x14ac:dyDescent="0.25">
      <c r="A4098" s="1">
        <v>4096</v>
      </c>
    </row>
    <row r="4099" spans="1:1" x14ac:dyDescent="0.25">
      <c r="A4099" s="1">
        <v>4097</v>
      </c>
    </row>
    <row r="4100" spans="1:1" x14ac:dyDescent="0.25">
      <c r="A4100" s="1">
        <v>4098</v>
      </c>
    </row>
    <row r="4101" spans="1:1" x14ac:dyDescent="0.25">
      <c r="A4101" s="1">
        <v>4099</v>
      </c>
    </row>
    <row r="4102" spans="1:1" x14ac:dyDescent="0.25">
      <c r="A4102" s="1">
        <v>4100</v>
      </c>
    </row>
    <row r="4103" spans="1:1" x14ac:dyDescent="0.25">
      <c r="A4103" s="1">
        <v>4101</v>
      </c>
    </row>
    <row r="4104" spans="1:1" x14ac:dyDescent="0.25">
      <c r="A4104" s="1">
        <v>4102</v>
      </c>
    </row>
    <row r="4105" spans="1:1" x14ac:dyDescent="0.25">
      <c r="A4105" s="1">
        <v>4103</v>
      </c>
    </row>
    <row r="4106" spans="1:1" x14ac:dyDescent="0.25">
      <c r="A4106" s="1">
        <v>4104</v>
      </c>
    </row>
    <row r="4107" spans="1:1" x14ac:dyDescent="0.25">
      <c r="A4107" s="1">
        <v>4105</v>
      </c>
    </row>
    <row r="4108" spans="1:1" x14ac:dyDescent="0.25">
      <c r="A4108" s="1">
        <v>4106</v>
      </c>
    </row>
    <row r="4109" spans="1:1" x14ac:dyDescent="0.25">
      <c r="A4109" s="1">
        <v>4107</v>
      </c>
    </row>
    <row r="4110" spans="1:1" x14ac:dyDescent="0.25">
      <c r="A4110" s="1">
        <v>4108</v>
      </c>
    </row>
    <row r="4111" spans="1:1" x14ac:dyDescent="0.25">
      <c r="A4111" s="1">
        <v>4109</v>
      </c>
    </row>
    <row r="4112" spans="1:1" x14ac:dyDescent="0.25">
      <c r="A4112" s="1">
        <v>4110</v>
      </c>
    </row>
    <row r="4113" spans="1:1" x14ac:dyDescent="0.25">
      <c r="A4113" s="1">
        <v>4111</v>
      </c>
    </row>
    <row r="4114" spans="1:1" x14ac:dyDescent="0.25">
      <c r="A4114" s="1">
        <v>4112</v>
      </c>
    </row>
    <row r="4115" spans="1:1" x14ac:dyDescent="0.25">
      <c r="A4115" s="1">
        <v>4113</v>
      </c>
    </row>
    <row r="4116" spans="1:1" x14ac:dyDescent="0.25">
      <c r="A4116" s="1">
        <v>4114</v>
      </c>
    </row>
    <row r="4117" spans="1:1" x14ac:dyDescent="0.25">
      <c r="A4117" s="1">
        <v>4115</v>
      </c>
    </row>
    <row r="4118" spans="1:1" x14ac:dyDescent="0.25">
      <c r="A4118" s="1">
        <v>4116</v>
      </c>
    </row>
    <row r="4119" spans="1:1" x14ac:dyDescent="0.25">
      <c r="A4119" s="1">
        <v>4117</v>
      </c>
    </row>
    <row r="4120" spans="1:1" x14ac:dyDescent="0.25">
      <c r="A4120" s="1">
        <v>4118</v>
      </c>
    </row>
    <row r="4121" spans="1:1" x14ac:dyDescent="0.25">
      <c r="A4121" s="1">
        <v>4119</v>
      </c>
    </row>
    <row r="4122" spans="1:1" x14ac:dyDescent="0.25">
      <c r="A4122" s="1">
        <v>4120</v>
      </c>
    </row>
    <row r="4123" spans="1:1" x14ac:dyDescent="0.25">
      <c r="A4123" s="1">
        <v>4121</v>
      </c>
    </row>
    <row r="4124" spans="1:1" x14ac:dyDescent="0.25">
      <c r="A4124" s="1">
        <v>4122</v>
      </c>
    </row>
    <row r="4125" spans="1:1" x14ac:dyDescent="0.25">
      <c r="A4125" s="1">
        <v>4123</v>
      </c>
    </row>
    <row r="4126" spans="1:1" x14ac:dyDescent="0.25">
      <c r="A4126" s="1">
        <v>4124</v>
      </c>
    </row>
    <row r="4127" spans="1:1" x14ac:dyDescent="0.25">
      <c r="A4127" s="1">
        <v>4125</v>
      </c>
    </row>
    <row r="4128" spans="1:1" x14ac:dyDescent="0.25">
      <c r="A4128" s="1">
        <v>4126</v>
      </c>
    </row>
    <row r="4129" spans="1:1" x14ac:dyDescent="0.25">
      <c r="A4129" s="1">
        <v>4127</v>
      </c>
    </row>
    <row r="4130" spans="1:1" x14ac:dyDescent="0.25">
      <c r="A4130" s="1">
        <v>4128</v>
      </c>
    </row>
    <row r="4131" spans="1:1" x14ac:dyDescent="0.25">
      <c r="A4131" s="1">
        <v>4129</v>
      </c>
    </row>
    <row r="4132" spans="1:1" x14ac:dyDescent="0.25">
      <c r="A4132" s="1">
        <v>4130</v>
      </c>
    </row>
    <row r="4133" spans="1:1" x14ac:dyDescent="0.25">
      <c r="A4133" s="1">
        <v>4131</v>
      </c>
    </row>
    <row r="4134" spans="1:1" x14ac:dyDescent="0.25">
      <c r="A4134" s="1">
        <v>4132</v>
      </c>
    </row>
    <row r="4135" spans="1:1" x14ac:dyDescent="0.25">
      <c r="A4135" s="1">
        <v>4133</v>
      </c>
    </row>
    <row r="4136" spans="1:1" x14ac:dyDescent="0.25">
      <c r="A4136" s="1">
        <v>4134</v>
      </c>
    </row>
    <row r="4137" spans="1:1" x14ac:dyDescent="0.25">
      <c r="A4137" s="1">
        <v>4135</v>
      </c>
    </row>
    <row r="4138" spans="1:1" x14ac:dyDescent="0.25">
      <c r="A4138" s="1">
        <v>4136</v>
      </c>
    </row>
    <row r="4139" spans="1:1" x14ac:dyDescent="0.25">
      <c r="A4139" s="1">
        <v>4137</v>
      </c>
    </row>
    <row r="4140" spans="1:1" x14ac:dyDescent="0.25">
      <c r="A4140" s="1">
        <v>4138</v>
      </c>
    </row>
    <row r="4141" spans="1:1" x14ac:dyDescent="0.25">
      <c r="A4141" s="1">
        <v>4139</v>
      </c>
    </row>
    <row r="4142" spans="1:1" x14ac:dyDescent="0.25">
      <c r="A4142" s="1">
        <v>4140</v>
      </c>
    </row>
    <row r="4143" spans="1:1" x14ac:dyDescent="0.25">
      <c r="A4143" s="1">
        <v>4141</v>
      </c>
    </row>
    <row r="4144" spans="1:1" x14ac:dyDescent="0.25">
      <c r="A4144" s="1">
        <v>4142</v>
      </c>
    </row>
    <row r="4145" spans="1:1" x14ac:dyDescent="0.25">
      <c r="A4145" s="1">
        <v>4143</v>
      </c>
    </row>
    <row r="4146" spans="1:1" x14ac:dyDescent="0.25">
      <c r="A4146" s="1">
        <v>4144</v>
      </c>
    </row>
    <row r="4147" spans="1:1" x14ac:dyDescent="0.25">
      <c r="A4147" s="1">
        <v>4145</v>
      </c>
    </row>
    <row r="4148" spans="1:1" x14ac:dyDescent="0.25">
      <c r="A4148" s="1">
        <v>4146</v>
      </c>
    </row>
    <row r="4149" spans="1:1" x14ac:dyDescent="0.25">
      <c r="A4149" s="1">
        <v>4147</v>
      </c>
    </row>
    <row r="4150" spans="1:1" x14ac:dyDescent="0.25">
      <c r="A4150" s="1">
        <v>4148</v>
      </c>
    </row>
    <row r="4151" spans="1:1" x14ac:dyDescent="0.25">
      <c r="A4151" s="1">
        <v>4149</v>
      </c>
    </row>
    <row r="4152" spans="1:1" x14ac:dyDescent="0.25">
      <c r="A4152" s="1">
        <v>4150</v>
      </c>
    </row>
    <row r="4153" spans="1:1" x14ac:dyDescent="0.25">
      <c r="A4153" s="1">
        <v>4151</v>
      </c>
    </row>
    <row r="4154" spans="1:1" x14ac:dyDescent="0.25">
      <c r="A4154" s="1">
        <v>4152</v>
      </c>
    </row>
    <row r="4155" spans="1:1" x14ac:dyDescent="0.25">
      <c r="A4155" s="1">
        <v>4153</v>
      </c>
    </row>
    <row r="4156" spans="1:1" x14ac:dyDescent="0.25">
      <c r="A4156" s="1">
        <v>4154</v>
      </c>
    </row>
    <row r="4157" spans="1:1" x14ac:dyDescent="0.25">
      <c r="A4157" s="1">
        <v>4155</v>
      </c>
    </row>
    <row r="4158" spans="1:1" x14ac:dyDescent="0.25">
      <c r="A4158" s="1">
        <v>4156</v>
      </c>
    </row>
    <row r="4159" spans="1:1" x14ac:dyDescent="0.25">
      <c r="A4159" s="1">
        <v>4157</v>
      </c>
    </row>
    <row r="4160" spans="1:1" x14ac:dyDescent="0.25">
      <c r="A4160" s="1">
        <v>4158</v>
      </c>
    </row>
    <row r="4161" spans="1:1" x14ac:dyDescent="0.25">
      <c r="A4161" s="1">
        <v>4159</v>
      </c>
    </row>
    <row r="4162" spans="1:1" x14ac:dyDescent="0.25">
      <c r="A4162" s="1">
        <v>4160</v>
      </c>
    </row>
    <row r="4163" spans="1:1" x14ac:dyDescent="0.25">
      <c r="A4163" s="1">
        <v>4161</v>
      </c>
    </row>
    <row r="4164" spans="1:1" x14ac:dyDescent="0.25">
      <c r="A4164" s="1">
        <v>4162</v>
      </c>
    </row>
    <row r="4165" spans="1:1" x14ac:dyDescent="0.25">
      <c r="A4165" s="1">
        <v>4163</v>
      </c>
    </row>
    <row r="4166" spans="1:1" x14ac:dyDescent="0.25">
      <c r="A4166" s="1">
        <v>4164</v>
      </c>
    </row>
    <row r="4167" spans="1:1" x14ac:dyDescent="0.25">
      <c r="A4167" s="1">
        <v>4165</v>
      </c>
    </row>
    <row r="4168" spans="1:1" x14ac:dyDescent="0.25">
      <c r="A4168" s="1">
        <v>4166</v>
      </c>
    </row>
    <row r="4169" spans="1:1" x14ac:dyDescent="0.25">
      <c r="A4169" s="1">
        <v>4167</v>
      </c>
    </row>
    <row r="4170" spans="1:1" x14ac:dyDescent="0.25">
      <c r="A4170" s="1">
        <v>4168</v>
      </c>
    </row>
    <row r="4171" spans="1:1" x14ac:dyDescent="0.25">
      <c r="A4171" s="1">
        <v>4169</v>
      </c>
    </row>
    <row r="4172" spans="1:1" x14ac:dyDescent="0.25">
      <c r="A4172" s="1">
        <v>4170</v>
      </c>
    </row>
    <row r="4173" spans="1:1" x14ac:dyDescent="0.25">
      <c r="A4173" s="1">
        <v>4171</v>
      </c>
    </row>
    <row r="4174" spans="1:1" x14ac:dyDescent="0.25">
      <c r="A4174" s="1">
        <v>4172</v>
      </c>
    </row>
    <row r="4175" spans="1:1" x14ac:dyDescent="0.25">
      <c r="A4175" s="1">
        <v>4173</v>
      </c>
    </row>
    <row r="4176" spans="1:1" x14ac:dyDescent="0.25">
      <c r="A4176" s="1">
        <v>4174</v>
      </c>
    </row>
    <row r="4177" spans="1:1" x14ac:dyDescent="0.25">
      <c r="A4177" s="1">
        <v>4175</v>
      </c>
    </row>
    <row r="4178" spans="1:1" x14ac:dyDescent="0.25">
      <c r="A4178" s="1">
        <v>4176</v>
      </c>
    </row>
    <row r="4179" spans="1:1" x14ac:dyDescent="0.25">
      <c r="A4179" s="1">
        <v>4177</v>
      </c>
    </row>
    <row r="4180" spans="1:1" x14ac:dyDescent="0.25">
      <c r="A4180" s="1">
        <v>4178</v>
      </c>
    </row>
    <row r="4181" spans="1:1" x14ac:dyDescent="0.25">
      <c r="A4181" s="1">
        <v>4179</v>
      </c>
    </row>
    <row r="4182" spans="1:1" x14ac:dyDescent="0.25">
      <c r="A4182" s="1">
        <v>4180</v>
      </c>
    </row>
    <row r="4183" spans="1:1" x14ac:dyDescent="0.25">
      <c r="A4183" s="1">
        <v>4181</v>
      </c>
    </row>
    <row r="4184" spans="1:1" x14ac:dyDescent="0.25">
      <c r="A4184" s="1">
        <v>4182</v>
      </c>
    </row>
    <row r="4185" spans="1:1" x14ac:dyDescent="0.25">
      <c r="A4185" s="1">
        <v>4183</v>
      </c>
    </row>
    <row r="4186" spans="1:1" x14ac:dyDescent="0.25">
      <c r="A4186" s="1">
        <v>4184</v>
      </c>
    </row>
    <row r="4187" spans="1:1" x14ac:dyDescent="0.25">
      <c r="A4187" s="1">
        <v>4185</v>
      </c>
    </row>
    <row r="4188" spans="1:1" x14ac:dyDescent="0.25">
      <c r="A4188" s="1">
        <v>4186</v>
      </c>
    </row>
    <row r="4189" spans="1:1" x14ac:dyDescent="0.25">
      <c r="A4189" s="1">
        <v>4187</v>
      </c>
    </row>
    <row r="4190" spans="1:1" x14ac:dyDescent="0.25">
      <c r="A4190" s="1">
        <v>4188</v>
      </c>
    </row>
    <row r="4191" spans="1:1" x14ac:dyDescent="0.25">
      <c r="A4191" s="1">
        <v>4189</v>
      </c>
    </row>
    <row r="4192" spans="1:1" x14ac:dyDescent="0.25">
      <c r="A4192" s="1">
        <v>4190</v>
      </c>
    </row>
    <row r="4193" spans="1:1" x14ac:dyDescent="0.25">
      <c r="A4193" s="1">
        <v>4191</v>
      </c>
    </row>
    <row r="4194" spans="1:1" x14ac:dyDescent="0.25">
      <c r="A4194" s="1">
        <v>4192</v>
      </c>
    </row>
    <row r="4195" spans="1:1" x14ac:dyDescent="0.25">
      <c r="A4195" s="1">
        <v>4193</v>
      </c>
    </row>
    <row r="4196" spans="1:1" x14ac:dyDescent="0.25">
      <c r="A4196" s="1">
        <v>4194</v>
      </c>
    </row>
    <row r="4197" spans="1:1" x14ac:dyDescent="0.25">
      <c r="A4197" s="1">
        <v>4195</v>
      </c>
    </row>
    <row r="4198" spans="1:1" x14ac:dyDescent="0.25">
      <c r="A4198" s="1">
        <v>4196</v>
      </c>
    </row>
    <row r="4199" spans="1:1" x14ac:dyDescent="0.25">
      <c r="A4199" s="1">
        <v>4197</v>
      </c>
    </row>
    <row r="4200" spans="1:1" x14ac:dyDescent="0.25">
      <c r="A4200" s="1">
        <v>4198</v>
      </c>
    </row>
    <row r="4201" spans="1:1" x14ac:dyDescent="0.25">
      <c r="A4201" s="1">
        <v>4199</v>
      </c>
    </row>
    <row r="4202" spans="1:1" x14ac:dyDescent="0.25">
      <c r="A4202" s="1">
        <v>4200</v>
      </c>
    </row>
    <row r="4203" spans="1:1" x14ac:dyDescent="0.25">
      <c r="A4203" s="1">
        <v>4201</v>
      </c>
    </row>
    <row r="4204" spans="1:1" x14ac:dyDescent="0.25">
      <c r="A4204" s="1">
        <v>4202</v>
      </c>
    </row>
    <row r="4205" spans="1:1" x14ac:dyDescent="0.25">
      <c r="A4205" s="1">
        <v>4203</v>
      </c>
    </row>
    <row r="4206" spans="1:1" x14ac:dyDescent="0.25">
      <c r="A4206" s="1">
        <v>4204</v>
      </c>
    </row>
    <row r="4207" spans="1:1" x14ac:dyDescent="0.25">
      <c r="A4207" s="1">
        <v>4205</v>
      </c>
    </row>
    <row r="4208" spans="1:1" x14ac:dyDescent="0.25">
      <c r="A4208" s="1">
        <v>4206</v>
      </c>
    </row>
    <row r="4209" spans="1:1" x14ac:dyDescent="0.25">
      <c r="A4209" s="1">
        <v>4207</v>
      </c>
    </row>
    <row r="4210" spans="1:1" x14ac:dyDescent="0.25">
      <c r="A4210" s="1">
        <v>4208</v>
      </c>
    </row>
    <row r="4211" spans="1:1" x14ac:dyDescent="0.25">
      <c r="A4211" s="1">
        <v>4209</v>
      </c>
    </row>
    <row r="4212" spans="1:1" x14ac:dyDescent="0.25">
      <c r="A4212" s="1">
        <v>4210</v>
      </c>
    </row>
    <row r="4213" spans="1:1" x14ac:dyDescent="0.25">
      <c r="A4213" s="1">
        <v>4211</v>
      </c>
    </row>
    <row r="4214" spans="1:1" x14ac:dyDescent="0.25">
      <c r="A4214" s="1">
        <v>4212</v>
      </c>
    </row>
    <row r="4215" spans="1:1" x14ac:dyDescent="0.25">
      <c r="A4215" s="1">
        <v>4213</v>
      </c>
    </row>
    <row r="4216" spans="1:1" x14ac:dyDescent="0.25">
      <c r="A4216" s="1">
        <v>4214</v>
      </c>
    </row>
    <row r="4217" spans="1:1" x14ac:dyDescent="0.25">
      <c r="A4217" s="1">
        <v>4215</v>
      </c>
    </row>
    <row r="4218" spans="1:1" x14ac:dyDescent="0.25">
      <c r="A4218" s="1">
        <v>4216</v>
      </c>
    </row>
    <row r="4219" spans="1:1" x14ac:dyDescent="0.25">
      <c r="A4219" s="1">
        <v>4217</v>
      </c>
    </row>
    <row r="4220" spans="1:1" x14ac:dyDescent="0.25">
      <c r="A4220" s="1">
        <v>4218</v>
      </c>
    </row>
    <row r="4221" spans="1:1" x14ac:dyDescent="0.25">
      <c r="A4221" s="1">
        <v>4219</v>
      </c>
    </row>
    <row r="4222" spans="1:1" x14ac:dyDescent="0.25">
      <c r="A4222" s="1">
        <v>4220</v>
      </c>
    </row>
    <row r="4223" spans="1:1" x14ac:dyDescent="0.25">
      <c r="A4223" s="1">
        <v>4221</v>
      </c>
    </row>
    <row r="4224" spans="1:1" x14ac:dyDescent="0.25">
      <c r="A4224" s="1">
        <v>4222</v>
      </c>
    </row>
    <row r="4225" spans="1:1" x14ac:dyDescent="0.25">
      <c r="A4225" s="1">
        <v>4223</v>
      </c>
    </row>
    <row r="4226" spans="1:1" x14ac:dyDescent="0.25">
      <c r="A4226" s="1">
        <v>4224</v>
      </c>
    </row>
    <row r="4227" spans="1:1" x14ac:dyDescent="0.25">
      <c r="A4227" s="1">
        <v>4225</v>
      </c>
    </row>
    <row r="4228" spans="1:1" x14ac:dyDescent="0.25">
      <c r="A4228" s="1">
        <v>4226</v>
      </c>
    </row>
    <row r="4229" spans="1:1" x14ac:dyDescent="0.25">
      <c r="A4229" s="1">
        <v>4227</v>
      </c>
    </row>
    <row r="4230" spans="1:1" x14ac:dyDescent="0.25">
      <c r="A4230" s="1">
        <v>4228</v>
      </c>
    </row>
    <row r="4231" spans="1:1" x14ac:dyDescent="0.25">
      <c r="A4231" s="1">
        <v>4229</v>
      </c>
    </row>
    <row r="4232" spans="1:1" x14ac:dyDescent="0.25">
      <c r="A4232" s="1">
        <v>4230</v>
      </c>
    </row>
    <row r="4233" spans="1:1" x14ac:dyDescent="0.25">
      <c r="A4233" s="1">
        <v>4231</v>
      </c>
    </row>
    <row r="4234" spans="1:1" x14ac:dyDescent="0.25">
      <c r="A4234" s="1">
        <v>4232</v>
      </c>
    </row>
    <row r="4235" spans="1:1" x14ac:dyDescent="0.25">
      <c r="A4235" s="1">
        <v>4233</v>
      </c>
    </row>
    <row r="4236" spans="1:1" x14ac:dyDescent="0.25">
      <c r="A4236" s="1">
        <v>4234</v>
      </c>
    </row>
    <row r="4237" spans="1:1" x14ac:dyDescent="0.25">
      <c r="A4237" s="1">
        <v>4235</v>
      </c>
    </row>
    <row r="4238" spans="1:1" x14ac:dyDescent="0.25">
      <c r="A4238" s="1">
        <v>4236</v>
      </c>
    </row>
    <row r="4239" spans="1:1" x14ac:dyDescent="0.25">
      <c r="A4239" s="1">
        <v>4237</v>
      </c>
    </row>
    <row r="4240" spans="1:1" x14ac:dyDescent="0.25">
      <c r="A4240" s="1">
        <v>4238</v>
      </c>
    </row>
    <row r="4241" spans="1:1" x14ac:dyDescent="0.25">
      <c r="A4241" s="1">
        <v>4239</v>
      </c>
    </row>
    <row r="4242" spans="1:1" x14ac:dyDescent="0.25">
      <c r="A4242" s="1">
        <v>4240</v>
      </c>
    </row>
    <row r="4243" spans="1:1" x14ac:dyDescent="0.25">
      <c r="A4243" s="1">
        <v>4241</v>
      </c>
    </row>
    <row r="4244" spans="1:1" x14ac:dyDescent="0.25">
      <c r="A4244" s="1">
        <v>4242</v>
      </c>
    </row>
    <row r="4245" spans="1:1" x14ac:dyDescent="0.25">
      <c r="A4245" s="1">
        <v>4243</v>
      </c>
    </row>
    <row r="4246" spans="1:1" x14ac:dyDescent="0.25">
      <c r="A4246" s="1">
        <v>4244</v>
      </c>
    </row>
    <row r="4247" spans="1:1" x14ac:dyDescent="0.25">
      <c r="A4247" s="1">
        <v>4245</v>
      </c>
    </row>
    <row r="4248" spans="1:1" x14ac:dyDescent="0.25">
      <c r="A4248" s="1">
        <v>4246</v>
      </c>
    </row>
    <row r="4249" spans="1:1" x14ac:dyDescent="0.25">
      <c r="A4249" s="1">
        <v>4247</v>
      </c>
    </row>
    <row r="4250" spans="1:1" x14ac:dyDescent="0.25">
      <c r="A4250" s="1">
        <v>4248</v>
      </c>
    </row>
    <row r="4251" spans="1:1" x14ac:dyDescent="0.25">
      <c r="A4251" s="1">
        <v>4249</v>
      </c>
    </row>
    <row r="4252" spans="1:1" x14ac:dyDescent="0.25">
      <c r="A4252" s="1">
        <v>4250</v>
      </c>
    </row>
    <row r="4253" spans="1:1" x14ac:dyDescent="0.25">
      <c r="A4253" s="1">
        <v>4251</v>
      </c>
    </row>
    <row r="4254" spans="1:1" x14ac:dyDescent="0.25">
      <c r="A4254" s="1">
        <v>4252</v>
      </c>
    </row>
    <row r="4255" spans="1:1" x14ac:dyDescent="0.25">
      <c r="A4255" s="1">
        <v>4253</v>
      </c>
    </row>
    <row r="4256" spans="1:1" x14ac:dyDescent="0.25">
      <c r="A4256" s="1">
        <v>4254</v>
      </c>
    </row>
    <row r="4257" spans="1:1" x14ac:dyDescent="0.25">
      <c r="A4257" s="1">
        <v>4255</v>
      </c>
    </row>
    <row r="4258" spans="1:1" x14ac:dyDescent="0.25">
      <c r="A4258" s="1">
        <v>4256</v>
      </c>
    </row>
    <row r="4259" spans="1:1" x14ac:dyDescent="0.25">
      <c r="A4259" s="1">
        <v>4257</v>
      </c>
    </row>
    <row r="4260" spans="1:1" x14ac:dyDescent="0.25">
      <c r="A4260" s="1">
        <v>4258</v>
      </c>
    </row>
    <row r="4261" spans="1:1" x14ac:dyDescent="0.25">
      <c r="A4261" s="1">
        <v>4259</v>
      </c>
    </row>
    <row r="4262" spans="1:1" x14ac:dyDescent="0.25">
      <c r="A4262" s="1">
        <v>4260</v>
      </c>
    </row>
    <row r="4263" spans="1:1" x14ac:dyDescent="0.25">
      <c r="A4263" s="1">
        <v>4261</v>
      </c>
    </row>
    <row r="4264" spans="1:1" x14ac:dyDescent="0.25">
      <c r="A4264" s="1">
        <v>4262</v>
      </c>
    </row>
    <row r="4265" spans="1:1" x14ac:dyDescent="0.25">
      <c r="A4265" s="1">
        <v>4263</v>
      </c>
    </row>
    <row r="4266" spans="1:1" x14ac:dyDescent="0.25">
      <c r="A4266" s="1">
        <v>4264</v>
      </c>
    </row>
    <row r="4267" spans="1:1" x14ac:dyDescent="0.25">
      <c r="A4267" s="1">
        <v>4265</v>
      </c>
    </row>
    <row r="4268" spans="1:1" x14ac:dyDescent="0.25">
      <c r="A4268" s="1">
        <v>4266</v>
      </c>
    </row>
    <row r="4269" spans="1:1" x14ac:dyDescent="0.25">
      <c r="A4269" s="1">
        <v>4267</v>
      </c>
    </row>
    <row r="4270" spans="1:1" x14ac:dyDescent="0.25">
      <c r="A4270" s="1">
        <v>4268</v>
      </c>
    </row>
    <row r="4271" spans="1:1" x14ac:dyDescent="0.25">
      <c r="A4271" s="1">
        <v>4269</v>
      </c>
    </row>
    <row r="4272" spans="1:1" x14ac:dyDescent="0.25">
      <c r="A4272" s="1">
        <v>4270</v>
      </c>
    </row>
    <row r="4273" spans="1:1" x14ac:dyDescent="0.25">
      <c r="A4273" s="1">
        <v>4271</v>
      </c>
    </row>
    <row r="4274" spans="1:1" x14ac:dyDescent="0.25">
      <c r="A4274" s="1">
        <v>4272</v>
      </c>
    </row>
    <row r="4275" spans="1:1" x14ac:dyDescent="0.25">
      <c r="A4275" s="1">
        <v>4273</v>
      </c>
    </row>
    <row r="4276" spans="1:1" x14ac:dyDescent="0.25">
      <c r="A4276" s="1">
        <v>4274</v>
      </c>
    </row>
    <row r="4277" spans="1:1" x14ac:dyDescent="0.25">
      <c r="A4277" s="1">
        <v>4275</v>
      </c>
    </row>
    <row r="4278" spans="1:1" x14ac:dyDescent="0.25">
      <c r="A4278" s="1">
        <v>4276</v>
      </c>
    </row>
    <row r="4279" spans="1:1" x14ac:dyDescent="0.25">
      <c r="A4279" s="1">
        <v>4277</v>
      </c>
    </row>
    <row r="4280" spans="1:1" x14ac:dyDescent="0.25">
      <c r="A4280" s="1">
        <v>4278</v>
      </c>
    </row>
    <row r="4281" spans="1:1" x14ac:dyDescent="0.25">
      <c r="A4281" s="1">
        <v>4279</v>
      </c>
    </row>
    <row r="4282" spans="1:1" x14ac:dyDescent="0.25">
      <c r="A4282" s="1">
        <v>4280</v>
      </c>
    </row>
    <row r="4283" spans="1:1" x14ac:dyDescent="0.25">
      <c r="A4283" s="1">
        <v>4281</v>
      </c>
    </row>
    <row r="4284" spans="1:1" x14ac:dyDescent="0.25">
      <c r="A4284" s="1">
        <v>4282</v>
      </c>
    </row>
    <row r="4285" spans="1:1" x14ac:dyDescent="0.25">
      <c r="A4285" s="1">
        <v>4283</v>
      </c>
    </row>
    <row r="4286" spans="1:1" x14ac:dyDescent="0.25">
      <c r="A4286" s="1">
        <v>4284</v>
      </c>
    </row>
    <row r="4287" spans="1:1" x14ac:dyDescent="0.25">
      <c r="A4287" s="1">
        <v>4285</v>
      </c>
    </row>
    <row r="4288" spans="1:1" x14ac:dyDescent="0.25">
      <c r="A4288" s="1">
        <v>4286</v>
      </c>
    </row>
    <row r="4289" spans="1:1" x14ac:dyDescent="0.25">
      <c r="A4289" s="1">
        <v>4287</v>
      </c>
    </row>
    <row r="4290" spans="1:1" x14ac:dyDescent="0.25">
      <c r="A4290" s="1">
        <v>4288</v>
      </c>
    </row>
    <row r="4291" spans="1:1" x14ac:dyDescent="0.25">
      <c r="A4291" s="1">
        <v>4289</v>
      </c>
    </row>
    <row r="4292" spans="1:1" x14ac:dyDescent="0.25">
      <c r="A4292" s="1">
        <v>4290</v>
      </c>
    </row>
    <row r="4293" spans="1:1" x14ac:dyDescent="0.25">
      <c r="A4293" s="1">
        <v>4291</v>
      </c>
    </row>
    <row r="4294" spans="1:1" x14ac:dyDescent="0.25">
      <c r="A4294" s="1">
        <v>4292</v>
      </c>
    </row>
    <row r="4295" spans="1:1" x14ac:dyDescent="0.25">
      <c r="A4295" s="1">
        <v>4293</v>
      </c>
    </row>
    <row r="4296" spans="1:1" x14ac:dyDescent="0.25">
      <c r="A4296" s="1">
        <v>4294</v>
      </c>
    </row>
    <row r="4297" spans="1:1" x14ac:dyDescent="0.25">
      <c r="A4297" s="1">
        <v>4295</v>
      </c>
    </row>
    <row r="4298" spans="1:1" x14ac:dyDescent="0.25">
      <c r="A4298" s="1">
        <v>4296</v>
      </c>
    </row>
    <row r="4299" spans="1:1" x14ac:dyDescent="0.25">
      <c r="A4299" s="1">
        <v>4297</v>
      </c>
    </row>
    <row r="4300" spans="1:1" x14ac:dyDescent="0.25">
      <c r="A4300" s="1">
        <v>4298</v>
      </c>
    </row>
    <row r="4301" spans="1:1" x14ac:dyDescent="0.25">
      <c r="A4301" s="1">
        <v>4299</v>
      </c>
    </row>
    <row r="4302" spans="1:1" x14ac:dyDescent="0.25">
      <c r="A4302" s="1">
        <v>4300</v>
      </c>
    </row>
    <row r="4303" spans="1:1" x14ac:dyDescent="0.25">
      <c r="A4303" s="1">
        <v>4301</v>
      </c>
    </row>
    <row r="4304" spans="1:1" x14ac:dyDescent="0.25">
      <c r="A4304" s="1">
        <v>4302</v>
      </c>
    </row>
    <row r="4305" spans="1:1" x14ac:dyDescent="0.25">
      <c r="A4305" s="1">
        <v>4303</v>
      </c>
    </row>
    <row r="4306" spans="1:1" x14ac:dyDescent="0.25">
      <c r="A4306" s="1">
        <v>4304</v>
      </c>
    </row>
    <row r="4307" spans="1:1" x14ac:dyDescent="0.25">
      <c r="A4307" s="1">
        <v>4305</v>
      </c>
    </row>
    <row r="4308" spans="1:1" x14ac:dyDescent="0.25">
      <c r="A4308" s="1">
        <v>4306</v>
      </c>
    </row>
    <row r="4309" spans="1:1" x14ac:dyDescent="0.25">
      <c r="A4309" s="1">
        <v>4307</v>
      </c>
    </row>
    <row r="4310" spans="1:1" x14ac:dyDescent="0.25">
      <c r="A4310" s="1">
        <v>4308</v>
      </c>
    </row>
    <row r="4311" spans="1:1" x14ac:dyDescent="0.25">
      <c r="A4311" s="1">
        <v>4309</v>
      </c>
    </row>
    <row r="4312" spans="1:1" x14ac:dyDescent="0.25">
      <c r="A4312" s="1">
        <v>4310</v>
      </c>
    </row>
    <row r="4313" spans="1:1" x14ac:dyDescent="0.25">
      <c r="A4313" s="1">
        <v>4311</v>
      </c>
    </row>
    <row r="4314" spans="1:1" x14ac:dyDescent="0.25">
      <c r="A4314" s="1">
        <v>4312</v>
      </c>
    </row>
    <row r="4315" spans="1:1" x14ac:dyDescent="0.25">
      <c r="A4315" s="1">
        <v>4313</v>
      </c>
    </row>
    <row r="4316" spans="1:1" x14ac:dyDescent="0.25">
      <c r="A4316" s="1">
        <v>4314</v>
      </c>
    </row>
    <row r="4317" spans="1:1" x14ac:dyDescent="0.25">
      <c r="A4317" s="1">
        <v>4315</v>
      </c>
    </row>
    <row r="4318" spans="1:1" x14ac:dyDescent="0.25">
      <c r="A4318" s="1">
        <v>4316</v>
      </c>
    </row>
    <row r="4319" spans="1:1" x14ac:dyDescent="0.25">
      <c r="A4319" s="1">
        <v>4317</v>
      </c>
    </row>
    <row r="4320" spans="1:1" x14ac:dyDescent="0.25">
      <c r="A4320" s="1">
        <v>4318</v>
      </c>
    </row>
    <row r="4321" spans="1:1" x14ac:dyDescent="0.25">
      <c r="A4321" s="1">
        <v>4319</v>
      </c>
    </row>
    <row r="4322" spans="1:1" x14ac:dyDescent="0.25">
      <c r="A4322" s="1">
        <v>4320</v>
      </c>
    </row>
    <row r="4323" spans="1:1" x14ac:dyDescent="0.25">
      <c r="A4323" s="1">
        <v>4321</v>
      </c>
    </row>
    <row r="4324" spans="1:1" x14ac:dyDescent="0.25">
      <c r="A4324" s="1">
        <v>4322</v>
      </c>
    </row>
    <row r="4325" spans="1:1" x14ac:dyDescent="0.25">
      <c r="A4325" s="1">
        <v>4323</v>
      </c>
    </row>
    <row r="4326" spans="1:1" x14ac:dyDescent="0.25">
      <c r="A4326" s="1">
        <v>4324</v>
      </c>
    </row>
    <row r="4327" spans="1:1" x14ac:dyDescent="0.25">
      <c r="A4327" s="1">
        <v>4325</v>
      </c>
    </row>
    <row r="4328" spans="1:1" x14ac:dyDescent="0.25">
      <c r="A4328" s="1">
        <v>4326</v>
      </c>
    </row>
    <row r="4329" spans="1:1" x14ac:dyDescent="0.25">
      <c r="A4329" s="1">
        <v>4327</v>
      </c>
    </row>
    <row r="4330" spans="1:1" x14ac:dyDescent="0.25">
      <c r="A4330" s="1">
        <v>4328</v>
      </c>
    </row>
    <row r="4331" spans="1:1" x14ac:dyDescent="0.25">
      <c r="A4331" s="1">
        <v>4329</v>
      </c>
    </row>
    <row r="4332" spans="1:1" x14ac:dyDescent="0.25">
      <c r="A4332" s="1">
        <v>4330</v>
      </c>
    </row>
    <row r="4333" spans="1:1" x14ac:dyDescent="0.25">
      <c r="A4333" s="1">
        <v>4331</v>
      </c>
    </row>
    <row r="4334" spans="1:1" x14ac:dyDescent="0.25">
      <c r="A4334" s="1">
        <v>4332</v>
      </c>
    </row>
    <row r="4335" spans="1:1" x14ac:dyDescent="0.25">
      <c r="A4335" s="1">
        <v>4333</v>
      </c>
    </row>
    <row r="4336" spans="1:1" x14ac:dyDescent="0.25">
      <c r="A4336" s="1">
        <v>4334</v>
      </c>
    </row>
    <row r="4337" spans="1:1" x14ac:dyDescent="0.25">
      <c r="A4337" s="1">
        <v>4335</v>
      </c>
    </row>
    <row r="4338" spans="1:1" x14ac:dyDescent="0.25">
      <c r="A4338" s="1">
        <v>4336</v>
      </c>
    </row>
    <row r="4339" spans="1:1" x14ac:dyDescent="0.25">
      <c r="A4339" s="1">
        <v>4337</v>
      </c>
    </row>
    <row r="4340" spans="1:1" x14ac:dyDescent="0.25">
      <c r="A4340" s="1">
        <v>4338</v>
      </c>
    </row>
    <row r="4341" spans="1:1" x14ac:dyDescent="0.25">
      <c r="A4341" s="1">
        <v>4339</v>
      </c>
    </row>
    <row r="4342" spans="1:1" x14ac:dyDescent="0.25">
      <c r="A4342" s="1">
        <v>4340</v>
      </c>
    </row>
    <row r="4343" spans="1:1" x14ac:dyDescent="0.25">
      <c r="A4343" s="1">
        <v>4341</v>
      </c>
    </row>
    <row r="4344" spans="1:1" x14ac:dyDescent="0.25">
      <c r="A4344" s="1">
        <v>4342</v>
      </c>
    </row>
    <row r="4345" spans="1:1" x14ac:dyDescent="0.25">
      <c r="A4345" s="1">
        <v>4343</v>
      </c>
    </row>
    <row r="4346" spans="1:1" x14ac:dyDescent="0.25">
      <c r="A4346" s="1">
        <v>4344</v>
      </c>
    </row>
    <row r="4347" spans="1:1" x14ac:dyDescent="0.25">
      <c r="A4347" s="1">
        <v>4345</v>
      </c>
    </row>
    <row r="4348" spans="1:1" x14ac:dyDescent="0.25">
      <c r="A4348" s="1">
        <v>4346</v>
      </c>
    </row>
    <row r="4349" spans="1:1" x14ac:dyDescent="0.25">
      <c r="A4349" s="1">
        <v>4347</v>
      </c>
    </row>
    <row r="4350" spans="1:1" x14ac:dyDescent="0.25">
      <c r="A4350" s="1">
        <v>4348</v>
      </c>
    </row>
    <row r="4351" spans="1:1" x14ac:dyDescent="0.25">
      <c r="A4351" s="1">
        <v>4349</v>
      </c>
    </row>
    <row r="4352" spans="1:1" x14ac:dyDescent="0.25">
      <c r="A4352" s="1">
        <v>4350</v>
      </c>
    </row>
    <row r="4353" spans="1:1" x14ac:dyDescent="0.25">
      <c r="A4353" s="1">
        <v>4351</v>
      </c>
    </row>
    <row r="4354" spans="1:1" x14ac:dyDescent="0.25">
      <c r="A4354" s="1">
        <v>4352</v>
      </c>
    </row>
    <row r="4355" spans="1:1" x14ac:dyDescent="0.25">
      <c r="A4355" s="1">
        <v>4353</v>
      </c>
    </row>
    <row r="4356" spans="1:1" x14ac:dyDescent="0.25">
      <c r="A4356" s="1">
        <v>4354</v>
      </c>
    </row>
    <row r="4357" spans="1:1" x14ac:dyDescent="0.25">
      <c r="A4357" s="1">
        <v>4355</v>
      </c>
    </row>
    <row r="4358" spans="1:1" x14ac:dyDescent="0.25">
      <c r="A4358" s="1">
        <v>4356</v>
      </c>
    </row>
    <row r="4359" spans="1:1" x14ac:dyDescent="0.25">
      <c r="A4359" s="1">
        <v>4357</v>
      </c>
    </row>
    <row r="4360" spans="1:1" x14ac:dyDescent="0.25">
      <c r="A4360" s="1">
        <v>4358</v>
      </c>
    </row>
    <row r="4361" spans="1:1" x14ac:dyDescent="0.25">
      <c r="A4361" s="1">
        <v>4359</v>
      </c>
    </row>
    <row r="4362" spans="1:1" x14ac:dyDescent="0.25">
      <c r="A4362" s="1">
        <v>4360</v>
      </c>
    </row>
    <row r="4363" spans="1:1" x14ac:dyDescent="0.25">
      <c r="A4363" s="1">
        <v>4361</v>
      </c>
    </row>
    <row r="4364" spans="1:1" x14ac:dyDescent="0.25">
      <c r="A4364" s="1">
        <v>4362</v>
      </c>
    </row>
    <row r="4365" spans="1:1" x14ac:dyDescent="0.25">
      <c r="A4365" s="1">
        <v>4363</v>
      </c>
    </row>
    <row r="4366" spans="1:1" x14ac:dyDescent="0.25">
      <c r="A4366" s="1">
        <v>4364</v>
      </c>
    </row>
    <row r="4367" spans="1:1" x14ac:dyDescent="0.25">
      <c r="A4367" s="1">
        <v>4365</v>
      </c>
    </row>
    <row r="4368" spans="1:1" x14ac:dyDescent="0.25">
      <c r="A4368" s="1">
        <v>4366</v>
      </c>
    </row>
    <row r="4369" spans="1:1" x14ac:dyDescent="0.25">
      <c r="A4369" s="1">
        <v>4367</v>
      </c>
    </row>
    <row r="4370" spans="1:1" x14ac:dyDescent="0.25">
      <c r="A4370" s="1">
        <v>4368</v>
      </c>
    </row>
    <row r="4371" spans="1:1" x14ac:dyDescent="0.25">
      <c r="A4371" s="1">
        <v>4369</v>
      </c>
    </row>
    <row r="4372" spans="1:1" x14ac:dyDescent="0.25">
      <c r="A4372" s="1">
        <v>4370</v>
      </c>
    </row>
    <row r="4373" spans="1:1" x14ac:dyDescent="0.25">
      <c r="A4373" s="1">
        <v>4371</v>
      </c>
    </row>
    <row r="4374" spans="1:1" x14ac:dyDescent="0.25">
      <c r="A4374" s="1">
        <v>4372</v>
      </c>
    </row>
    <row r="4375" spans="1:1" x14ac:dyDescent="0.25">
      <c r="A4375" s="1">
        <v>4373</v>
      </c>
    </row>
    <row r="4376" spans="1:1" x14ac:dyDescent="0.25">
      <c r="A4376" s="1">
        <v>4374</v>
      </c>
    </row>
    <row r="4377" spans="1:1" x14ac:dyDescent="0.25">
      <c r="A4377" s="1">
        <v>4375</v>
      </c>
    </row>
    <row r="4378" spans="1:1" x14ac:dyDescent="0.25">
      <c r="A4378" s="1">
        <v>4376</v>
      </c>
    </row>
    <row r="4379" spans="1:1" x14ac:dyDescent="0.25">
      <c r="A4379" s="1">
        <v>4377</v>
      </c>
    </row>
    <row r="4380" spans="1:1" x14ac:dyDescent="0.25">
      <c r="A4380" s="1">
        <v>4378</v>
      </c>
    </row>
    <row r="4381" spans="1:1" x14ac:dyDescent="0.25">
      <c r="A4381" s="1">
        <v>4379</v>
      </c>
    </row>
    <row r="4382" spans="1:1" x14ac:dyDescent="0.25">
      <c r="A4382" s="1">
        <v>4380</v>
      </c>
    </row>
    <row r="4383" spans="1:1" x14ac:dyDescent="0.25">
      <c r="A4383" s="1">
        <v>4381</v>
      </c>
    </row>
    <row r="4384" spans="1:1" x14ac:dyDescent="0.25">
      <c r="A4384" s="1">
        <v>4382</v>
      </c>
    </row>
    <row r="4385" spans="1:1" x14ac:dyDescent="0.25">
      <c r="A4385" s="1">
        <v>4383</v>
      </c>
    </row>
    <row r="4386" spans="1:1" x14ac:dyDescent="0.25">
      <c r="A4386" s="1">
        <v>4384</v>
      </c>
    </row>
    <row r="4387" spans="1:1" x14ac:dyDescent="0.25">
      <c r="A4387" s="1">
        <v>4385</v>
      </c>
    </row>
    <row r="4388" spans="1:1" x14ac:dyDescent="0.25">
      <c r="A4388" s="1">
        <v>4386</v>
      </c>
    </row>
    <row r="4389" spans="1:1" x14ac:dyDescent="0.25">
      <c r="A4389" s="1">
        <v>4387</v>
      </c>
    </row>
    <row r="4390" spans="1:1" x14ac:dyDescent="0.25">
      <c r="A4390" s="1">
        <v>4388</v>
      </c>
    </row>
    <row r="4391" spans="1:1" x14ac:dyDescent="0.25">
      <c r="A4391" s="1">
        <v>4389</v>
      </c>
    </row>
    <row r="4392" spans="1:1" x14ac:dyDescent="0.25">
      <c r="A4392" s="1">
        <v>4390</v>
      </c>
    </row>
    <row r="4393" spans="1:1" x14ac:dyDescent="0.25">
      <c r="A4393" s="1">
        <v>4391</v>
      </c>
    </row>
    <row r="4394" spans="1:1" x14ac:dyDescent="0.25">
      <c r="A4394" s="1">
        <v>4392</v>
      </c>
    </row>
    <row r="4395" spans="1:1" x14ac:dyDescent="0.25">
      <c r="A4395" s="1">
        <v>4393</v>
      </c>
    </row>
    <row r="4396" spans="1:1" x14ac:dyDescent="0.25">
      <c r="A4396" s="1">
        <v>4394</v>
      </c>
    </row>
    <row r="4397" spans="1:1" x14ac:dyDescent="0.25">
      <c r="A4397" s="1">
        <v>4395</v>
      </c>
    </row>
    <row r="4398" spans="1:1" x14ac:dyDescent="0.25">
      <c r="A4398" s="1">
        <v>4396</v>
      </c>
    </row>
    <row r="4399" spans="1:1" x14ac:dyDescent="0.25">
      <c r="A4399" s="1">
        <v>4397</v>
      </c>
    </row>
    <row r="4400" spans="1:1" x14ac:dyDescent="0.25">
      <c r="A4400" s="1">
        <v>4398</v>
      </c>
    </row>
    <row r="4401" spans="1:1" x14ac:dyDescent="0.25">
      <c r="A4401" s="1">
        <v>4399</v>
      </c>
    </row>
    <row r="4402" spans="1:1" x14ac:dyDescent="0.25">
      <c r="A4402" s="1">
        <v>4400</v>
      </c>
    </row>
    <row r="4403" spans="1:1" x14ac:dyDescent="0.25">
      <c r="A4403" s="1">
        <v>4401</v>
      </c>
    </row>
    <row r="4404" spans="1:1" x14ac:dyDescent="0.25">
      <c r="A4404" s="1">
        <v>4402</v>
      </c>
    </row>
    <row r="4405" spans="1:1" x14ac:dyDescent="0.25">
      <c r="A4405" s="1">
        <v>4403</v>
      </c>
    </row>
    <row r="4406" spans="1:1" x14ac:dyDescent="0.25">
      <c r="A4406" s="1">
        <v>4404</v>
      </c>
    </row>
    <row r="4407" spans="1:1" x14ac:dyDescent="0.25">
      <c r="A4407" s="1">
        <v>4405</v>
      </c>
    </row>
    <row r="4408" spans="1:1" x14ac:dyDescent="0.25">
      <c r="A4408" s="1">
        <v>4406</v>
      </c>
    </row>
    <row r="4409" spans="1:1" x14ac:dyDescent="0.25">
      <c r="A4409" s="1">
        <v>4407</v>
      </c>
    </row>
    <row r="4410" spans="1:1" x14ac:dyDescent="0.25">
      <c r="A4410" s="1">
        <v>4408</v>
      </c>
    </row>
    <row r="4411" spans="1:1" x14ac:dyDescent="0.25">
      <c r="A4411" s="1">
        <v>4409</v>
      </c>
    </row>
    <row r="4412" spans="1:1" x14ac:dyDescent="0.25">
      <c r="A4412" s="1">
        <v>4410</v>
      </c>
    </row>
    <row r="4413" spans="1:1" x14ac:dyDescent="0.25">
      <c r="A4413" s="1">
        <v>4411</v>
      </c>
    </row>
    <row r="4414" spans="1:1" x14ac:dyDescent="0.25">
      <c r="A4414" s="1">
        <v>4412</v>
      </c>
    </row>
    <row r="4415" spans="1:1" x14ac:dyDescent="0.25">
      <c r="A4415" s="1">
        <v>4413</v>
      </c>
    </row>
    <row r="4416" spans="1:1" x14ac:dyDescent="0.25">
      <c r="A4416" s="1">
        <v>4414</v>
      </c>
    </row>
    <row r="4417" spans="1:1" x14ac:dyDescent="0.25">
      <c r="A4417" s="1">
        <v>4415</v>
      </c>
    </row>
    <row r="4418" spans="1:1" x14ac:dyDescent="0.25">
      <c r="A4418" s="1">
        <v>4416</v>
      </c>
    </row>
    <row r="4419" spans="1:1" x14ac:dyDescent="0.25">
      <c r="A4419" s="1">
        <v>4417</v>
      </c>
    </row>
    <row r="4420" spans="1:1" x14ac:dyDescent="0.25">
      <c r="A4420" s="1">
        <v>4418</v>
      </c>
    </row>
    <row r="4421" spans="1:1" x14ac:dyDescent="0.25">
      <c r="A4421" s="1">
        <v>4419</v>
      </c>
    </row>
    <row r="4422" spans="1:1" x14ac:dyDescent="0.25">
      <c r="A4422" s="1">
        <v>4420</v>
      </c>
    </row>
    <row r="4423" spans="1:1" x14ac:dyDescent="0.25">
      <c r="A4423" s="1">
        <v>4421</v>
      </c>
    </row>
    <row r="4424" spans="1:1" x14ac:dyDescent="0.25">
      <c r="A4424" s="1">
        <v>4422</v>
      </c>
    </row>
    <row r="4425" spans="1:1" x14ac:dyDescent="0.25">
      <c r="A4425" s="1">
        <v>4423</v>
      </c>
    </row>
    <row r="4426" spans="1:1" x14ac:dyDescent="0.25">
      <c r="A4426" s="1">
        <v>4424</v>
      </c>
    </row>
    <row r="4427" spans="1:1" x14ac:dyDescent="0.25">
      <c r="A4427" s="1">
        <v>4425</v>
      </c>
    </row>
    <row r="4428" spans="1:1" x14ac:dyDescent="0.25">
      <c r="A4428" s="1">
        <v>4426</v>
      </c>
    </row>
    <row r="4429" spans="1:1" x14ac:dyDescent="0.25">
      <c r="A4429" s="1">
        <v>4427</v>
      </c>
    </row>
    <row r="4430" spans="1:1" x14ac:dyDescent="0.25">
      <c r="A4430" s="1">
        <v>4428</v>
      </c>
    </row>
    <row r="4431" spans="1:1" x14ac:dyDescent="0.25">
      <c r="A4431" s="1">
        <v>4429</v>
      </c>
    </row>
    <row r="4432" spans="1:1" x14ac:dyDescent="0.25">
      <c r="A4432" s="1">
        <v>4430</v>
      </c>
    </row>
    <row r="4433" spans="1:1" x14ac:dyDescent="0.25">
      <c r="A4433" s="1">
        <v>4431</v>
      </c>
    </row>
    <row r="4434" spans="1:1" x14ac:dyDescent="0.25">
      <c r="A4434" s="1">
        <v>4432</v>
      </c>
    </row>
    <row r="4435" spans="1:1" x14ac:dyDescent="0.25">
      <c r="A4435" s="1">
        <v>4433</v>
      </c>
    </row>
    <row r="4436" spans="1:1" x14ac:dyDescent="0.25">
      <c r="A4436" s="1">
        <v>4434</v>
      </c>
    </row>
    <row r="4437" spans="1:1" x14ac:dyDescent="0.25">
      <c r="A4437" s="1">
        <v>4435</v>
      </c>
    </row>
    <row r="4438" spans="1:1" x14ac:dyDescent="0.25">
      <c r="A4438" s="1">
        <v>4436</v>
      </c>
    </row>
    <row r="4439" spans="1:1" x14ac:dyDescent="0.25">
      <c r="A4439" s="1">
        <v>4437</v>
      </c>
    </row>
    <row r="4440" spans="1:1" x14ac:dyDescent="0.25">
      <c r="A4440" s="1">
        <v>4438</v>
      </c>
    </row>
    <row r="4441" spans="1:1" x14ac:dyDescent="0.25">
      <c r="A4441" s="1">
        <v>4439</v>
      </c>
    </row>
    <row r="4442" spans="1:1" x14ac:dyDescent="0.25">
      <c r="A4442" s="1">
        <v>4440</v>
      </c>
    </row>
    <row r="4443" spans="1:1" x14ac:dyDescent="0.25">
      <c r="A4443" s="1">
        <v>4441</v>
      </c>
    </row>
    <row r="4444" spans="1:1" x14ac:dyDescent="0.25">
      <c r="A4444" s="1">
        <v>4442</v>
      </c>
    </row>
    <row r="4445" spans="1:1" x14ac:dyDescent="0.25">
      <c r="A4445" s="1">
        <v>4443</v>
      </c>
    </row>
    <row r="4446" spans="1:1" x14ac:dyDescent="0.25">
      <c r="A4446" s="1">
        <v>4444</v>
      </c>
    </row>
    <row r="4447" spans="1:1" x14ac:dyDescent="0.25">
      <c r="A4447" s="1">
        <v>4445</v>
      </c>
    </row>
    <row r="4448" spans="1:1" x14ac:dyDescent="0.25">
      <c r="A4448" s="1">
        <v>4446</v>
      </c>
    </row>
    <row r="4449" spans="1:1" x14ac:dyDescent="0.25">
      <c r="A4449" s="1">
        <v>4447</v>
      </c>
    </row>
    <row r="4450" spans="1:1" x14ac:dyDescent="0.25">
      <c r="A4450" s="1">
        <v>4448</v>
      </c>
    </row>
    <row r="4451" spans="1:1" x14ac:dyDescent="0.25">
      <c r="A4451" s="1">
        <v>4449</v>
      </c>
    </row>
    <row r="4452" spans="1:1" x14ac:dyDescent="0.25">
      <c r="A4452" s="1">
        <v>4450</v>
      </c>
    </row>
    <row r="4453" spans="1:1" x14ac:dyDescent="0.25">
      <c r="A4453" s="1">
        <v>4451</v>
      </c>
    </row>
    <row r="4454" spans="1:1" x14ac:dyDescent="0.25">
      <c r="A4454" s="1">
        <v>4452</v>
      </c>
    </row>
    <row r="4455" spans="1:1" x14ac:dyDescent="0.25">
      <c r="A4455" s="1">
        <v>4453</v>
      </c>
    </row>
    <row r="4456" spans="1:1" x14ac:dyDescent="0.25">
      <c r="A4456" s="1">
        <v>4454</v>
      </c>
    </row>
    <row r="4457" spans="1:1" x14ac:dyDescent="0.25">
      <c r="A4457" s="1">
        <v>4455</v>
      </c>
    </row>
    <row r="4458" spans="1:1" x14ac:dyDescent="0.25">
      <c r="A4458" s="1">
        <v>4456</v>
      </c>
    </row>
    <row r="4459" spans="1:1" x14ac:dyDescent="0.25">
      <c r="A4459" s="1">
        <v>4457</v>
      </c>
    </row>
    <row r="4460" spans="1:1" x14ac:dyDescent="0.25">
      <c r="A4460" s="1">
        <v>4458</v>
      </c>
    </row>
    <row r="4461" spans="1:1" x14ac:dyDescent="0.25">
      <c r="A4461" s="1">
        <v>4459</v>
      </c>
    </row>
    <row r="4462" spans="1:1" x14ac:dyDescent="0.25">
      <c r="A4462" s="1">
        <v>4460</v>
      </c>
    </row>
    <row r="4463" spans="1:1" x14ac:dyDescent="0.25">
      <c r="A4463" s="1">
        <v>4461</v>
      </c>
    </row>
    <row r="4464" spans="1:1" x14ac:dyDescent="0.25">
      <c r="A4464" s="1">
        <v>4462</v>
      </c>
    </row>
    <row r="4465" spans="1:1" x14ac:dyDescent="0.25">
      <c r="A4465" s="1">
        <v>4463</v>
      </c>
    </row>
    <row r="4466" spans="1:1" x14ac:dyDescent="0.25">
      <c r="A4466" s="1">
        <v>4464</v>
      </c>
    </row>
    <row r="4467" spans="1:1" x14ac:dyDescent="0.25">
      <c r="A4467" s="1">
        <v>4465</v>
      </c>
    </row>
    <row r="4468" spans="1:1" x14ac:dyDescent="0.25">
      <c r="A4468" s="1">
        <v>4466</v>
      </c>
    </row>
    <row r="4469" spans="1:1" x14ac:dyDescent="0.25">
      <c r="A4469" s="1">
        <v>4467</v>
      </c>
    </row>
    <row r="4470" spans="1:1" x14ac:dyDescent="0.25">
      <c r="A4470" s="1">
        <v>4468</v>
      </c>
    </row>
    <row r="4471" spans="1:1" x14ac:dyDescent="0.25">
      <c r="A4471" s="1">
        <v>4469</v>
      </c>
    </row>
    <row r="4472" spans="1:1" x14ac:dyDescent="0.25">
      <c r="A4472" s="1">
        <v>4470</v>
      </c>
    </row>
    <row r="4473" spans="1:1" x14ac:dyDescent="0.25">
      <c r="A4473" s="1">
        <v>4471</v>
      </c>
    </row>
    <row r="4474" spans="1:1" x14ac:dyDescent="0.25">
      <c r="A4474" s="1">
        <v>4472</v>
      </c>
    </row>
    <row r="4475" spans="1:1" x14ac:dyDescent="0.25">
      <c r="A4475" s="1">
        <v>4473</v>
      </c>
    </row>
    <row r="4476" spans="1:1" x14ac:dyDescent="0.25">
      <c r="A4476" s="1">
        <v>4474</v>
      </c>
    </row>
    <row r="4477" spans="1:1" x14ac:dyDescent="0.25">
      <c r="A4477" s="1">
        <v>4475</v>
      </c>
    </row>
    <row r="4478" spans="1:1" x14ac:dyDescent="0.25">
      <c r="A4478" s="1">
        <v>4476</v>
      </c>
    </row>
    <row r="4479" spans="1:1" x14ac:dyDescent="0.25">
      <c r="A4479" s="1">
        <v>4477</v>
      </c>
    </row>
    <row r="4480" spans="1:1" x14ac:dyDescent="0.25">
      <c r="A4480" s="1">
        <v>4478</v>
      </c>
    </row>
    <row r="4481" spans="1:1" x14ac:dyDescent="0.25">
      <c r="A4481" s="1">
        <v>4479</v>
      </c>
    </row>
    <row r="4482" spans="1:1" x14ac:dyDescent="0.25">
      <c r="A4482" s="1">
        <v>4480</v>
      </c>
    </row>
    <row r="4483" spans="1:1" x14ac:dyDescent="0.25">
      <c r="A4483" s="1">
        <v>4481</v>
      </c>
    </row>
    <row r="4484" spans="1:1" x14ac:dyDescent="0.25">
      <c r="A4484" s="1">
        <v>4482</v>
      </c>
    </row>
    <row r="4485" spans="1:1" x14ac:dyDescent="0.25">
      <c r="A4485" s="1">
        <v>4483</v>
      </c>
    </row>
    <row r="4486" spans="1:1" x14ac:dyDescent="0.25">
      <c r="A4486" s="1">
        <v>4484</v>
      </c>
    </row>
    <row r="4487" spans="1:1" x14ac:dyDescent="0.25">
      <c r="A4487" s="1">
        <v>4485</v>
      </c>
    </row>
    <row r="4488" spans="1:1" x14ac:dyDescent="0.25">
      <c r="A4488" s="1">
        <v>4486</v>
      </c>
    </row>
    <row r="4489" spans="1:1" x14ac:dyDescent="0.25">
      <c r="A4489" s="1">
        <v>4487</v>
      </c>
    </row>
    <row r="4490" spans="1:1" x14ac:dyDescent="0.25">
      <c r="A4490" s="1">
        <v>4488</v>
      </c>
    </row>
    <row r="4491" spans="1:1" x14ac:dyDescent="0.25">
      <c r="A4491" s="1">
        <v>4489</v>
      </c>
    </row>
    <row r="4492" spans="1:1" x14ac:dyDescent="0.25">
      <c r="A4492" s="1">
        <v>4490</v>
      </c>
    </row>
    <row r="4493" spans="1:1" x14ac:dyDescent="0.25">
      <c r="A4493" s="1">
        <v>4491</v>
      </c>
    </row>
    <row r="4494" spans="1:1" x14ac:dyDescent="0.25">
      <c r="A4494" s="1">
        <v>4492</v>
      </c>
    </row>
    <row r="4495" spans="1:1" x14ac:dyDescent="0.25">
      <c r="A4495" s="1">
        <v>4493</v>
      </c>
    </row>
    <row r="4496" spans="1:1" x14ac:dyDescent="0.25">
      <c r="A4496" s="1">
        <v>4494</v>
      </c>
    </row>
    <row r="4497" spans="1:1" x14ac:dyDescent="0.25">
      <c r="A4497" s="1">
        <v>4495</v>
      </c>
    </row>
    <row r="4498" spans="1:1" x14ac:dyDescent="0.25">
      <c r="A4498" s="1">
        <v>4496</v>
      </c>
    </row>
    <row r="4499" spans="1:1" x14ac:dyDescent="0.25">
      <c r="A4499" s="1">
        <v>4497</v>
      </c>
    </row>
    <row r="4500" spans="1:1" x14ac:dyDescent="0.25">
      <c r="A4500" s="1">
        <v>4498</v>
      </c>
    </row>
    <row r="4501" spans="1:1" x14ac:dyDescent="0.25">
      <c r="A4501" s="1">
        <v>4499</v>
      </c>
    </row>
    <row r="4502" spans="1:1" x14ac:dyDescent="0.25">
      <c r="A4502" s="1">
        <v>4500</v>
      </c>
    </row>
  </sheetData>
  <sheetProtection sheet="1" objects="1" scenarios="1" selectLockedCells="1" selectUnlockedCells="1"/>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Simulador Sepetiba Tecon</vt:lpstr>
      <vt:lpstr>Bases</vt:lpstr>
      <vt:lpstr>'Simulador Sepetiba Tecon'!Area_de_impressao</vt:lpstr>
      <vt:lpstr>'Simulador Sepetiba Tecon'!Titulos_de_impressao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PANZA DE AGUIAR</dc:creator>
  <cp:lastModifiedBy>GEZYELE KAROLLYNE SOARES BENACE</cp:lastModifiedBy>
  <cp:lastPrinted>2024-05-23T18:28:48Z</cp:lastPrinted>
  <dcterms:created xsi:type="dcterms:W3CDTF">2014-11-26T11:54:49Z</dcterms:created>
  <dcterms:modified xsi:type="dcterms:W3CDTF">2024-07-02T19:24:53Z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