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139\Downloads\"/>
    </mc:Choice>
  </mc:AlternateContent>
  <xr:revisionPtr revIDLastSave="0" documentId="13_ncr:1_{166D7C88-A2E4-4E71-9259-01541C4F26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M1" sheetId="1" r:id="rId1"/>
    <sheet name="OV1" sheetId="2" r:id="rId2"/>
    <sheet name="CR1" sheetId="33" r:id="rId3"/>
    <sheet name="CR2 " sheetId="34" r:id="rId4"/>
    <sheet name="MR1 " sheetId="29" r:id="rId5"/>
  </sheets>
  <externalReferences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AA_DOCTOPS" hidden="1">"AAA_SET"</definedName>
    <definedName name="ac" localSheetId="2" hidden="1">{"assumptions and inputs",#N/A,FALSE,"valuation";"intermediate calculations",#N/A,FALSE,"valuation";"dollar conversion",#N/A,FALSE,"valuation";"analysis at various prices",#N/A,FALSE,"valuation"}</definedName>
    <definedName name="ac" localSheetId="3" hidden="1">{"assumptions and inputs",#N/A,FALSE,"valuation";"intermediate calculations",#N/A,FALSE,"valuation";"dollar conversion",#N/A,FALSE,"valuation";"analysis at various prices",#N/A,FALSE,"valuation"}</definedName>
    <definedName name="ac" localSheetId="4" hidden="1">{"assumptions and inputs",#N/A,FALSE,"valuation";"intermediate calculations",#N/A,FALSE,"valuation";"dollar conversion",#N/A,FALSE,"valuation";"analysis at various prices",#N/A,FALSE,"valuation"}</definedName>
    <definedName name="ac" hidden="1">{"assumptions and inputs",#N/A,FALSE,"valuation";"intermediate calculations",#N/A,FALSE,"valuation";"dollar conversion",#N/A,FALSE,"valuation";"analysis at various prices",#N/A,FALSE,"valuation"}</definedName>
    <definedName name="ac_1" localSheetId="2" hidden="1">{"assumptions and inputs",#N/A,FALSE,"valuation";"intermediate calculations",#N/A,FALSE,"valuation";"dollar conversion",#N/A,FALSE,"valuation";"analysis at various prices",#N/A,FALSE,"valuation"}</definedName>
    <definedName name="ac_1" localSheetId="3" hidden="1">{"assumptions and inputs",#N/A,FALSE,"valuation";"intermediate calculations",#N/A,FALSE,"valuation";"dollar conversion",#N/A,FALSE,"valuation";"analysis at various prices",#N/A,FALSE,"valuation"}</definedName>
    <definedName name="ac_1" localSheetId="4" hidden="1">{"assumptions and inputs",#N/A,FALSE,"valuation";"intermediate calculations",#N/A,FALSE,"valuation";"dollar conversion",#N/A,FALSE,"valuation";"analysis at various prices",#N/A,FALSE,"valuation"}</definedName>
    <definedName name="ac_1" hidden="1">{"assumptions and inputs",#N/A,FALSE,"valuation";"intermediate calculations",#N/A,FALSE,"valuation";"dollar conversion",#N/A,FALSE,"valuation";"analysis at various prices",#N/A,FALSE,"valuation"}</definedName>
    <definedName name="ACP_Conserv">[1]Limites!$E:$E</definedName>
    <definedName name="ACP_CONTRAC">[1]Limites!$F:$F</definedName>
    <definedName name="ACP_DT_REF">[1]Limites!$C:$C</definedName>
    <definedName name="ACP_SISTEM">[1]Limites!$G:$G</definedName>
    <definedName name="ad" localSheetId="2" hidden="1">{"assumptions and inputs",#N/A,FALSE,"valuation";"intermediate calculations",#N/A,FALSE,"valuation";"dollar conversion",#N/A,FALSE,"valuation";"analysis at various prices",#N/A,FALSE,"valuation"}</definedName>
    <definedName name="ad" localSheetId="3" hidden="1">{"assumptions and inputs",#N/A,FALSE,"valuation";"intermediate calculations",#N/A,FALSE,"valuation";"dollar conversion",#N/A,FALSE,"valuation";"analysis at various prices",#N/A,FALSE,"valuation"}</definedName>
    <definedName name="ad" localSheetId="4" hidden="1">{"assumptions and inputs",#N/A,FALSE,"valuation";"intermediate calculations",#N/A,FALSE,"valuation";"dollar conversion",#N/A,FALSE,"valuation";"analysis at various prices",#N/A,FALSE,"valuation"}</definedName>
    <definedName name="ad" hidden="1">{"assumptions and inputs",#N/A,FALSE,"valuation";"intermediate calculations",#N/A,FALSE,"valuation";"dollar conversion",#N/A,FALSE,"valuation";"analysis at various prices",#N/A,FALSE,"valuation"}</definedName>
    <definedName name="ad_1" localSheetId="2" hidden="1">{"assumptions and inputs",#N/A,FALSE,"valuation";"intermediate calculations",#N/A,FALSE,"valuation";"dollar conversion",#N/A,FALSE,"valuation";"analysis at various prices",#N/A,FALSE,"valuation"}</definedName>
    <definedName name="ad_1" localSheetId="3" hidden="1">{"assumptions and inputs",#N/A,FALSE,"valuation";"intermediate calculations",#N/A,FALSE,"valuation";"dollar conversion",#N/A,FALSE,"valuation";"analysis at various prices",#N/A,FALSE,"valuation"}</definedName>
    <definedName name="ad_1" localSheetId="4" hidden="1">{"assumptions and inputs",#N/A,FALSE,"valuation";"intermediate calculations",#N/A,FALSE,"valuation";"dollar conversion",#N/A,FALSE,"valuation";"analysis at various prices",#N/A,FALSE,"valuation"}</definedName>
    <definedName name="ad_1" hidden="1">{"assumptions and inputs",#N/A,FALSE,"valuation";"intermediate calculations",#N/A,FALSE,"valuation";"dollar conversion",#N/A,FALSE,"valuation";"analysis at various prices",#N/A,FALSE,"valuation"}</definedName>
    <definedName name="BD_Cod_Conta">'[2]04_BD'!$D:$D</definedName>
    <definedName name="BD_Cod_Elemento">'[2]04_BD'!$J:$J</definedName>
    <definedName name="BD_Dt_Base">'[2]04_BD'!$C:$C</definedName>
    <definedName name="BD_Vlr_Conta">'[2]04_BD'!$E:$E</definedName>
    <definedName name="BD_Vlr_Detalhe">'[2]04_BD'!$I:$I</definedName>
    <definedName name="consol" localSheetId="2" hidden="1">{"assumptions and inputs",#N/A,FALSE,"valuation";"intermediate calculations",#N/A,FALSE,"valuation";"dollar conversion",#N/A,FALSE,"valuation";"analysis at various prices",#N/A,FALSE,"valuation"}</definedName>
    <definedName name="consol" localSheetId="3" hidden="1">{"assumptions and inputs",#N/A,FALSE,"valuation";"intermediate calculations",#N/A,FALSE,"valuation";"dollar conversion",#N/A,FALSE,"valuation";"analysis at various prices",#N/A,FALSE,"valuation"}</definedName>
    <definedName name="consol" localSheetId="4" hidden="1">{"assumptions and inputs",#N/A,FALSE,"valuation";"intermediate calculations",#N/A,FALSE,"valuation";"dollar conversion",#N/A,FALSE,"valuation";"analysis at various prices",#N/A,FALSE,"valuation"}</definedName>
    <definedName name="consol" hidden="1">{"assumptions and inputs",#N/A,FALSE,"valuation";"intermediate calculations",#N/A,FALSE,"valuation";"dollar conversion",#N/A,FALSE,"valuation";"analysis at various prices",#N/A,FALSE,"valuation"}</definedName>
    <definedName name="consol_1" localSheetId="2" hidden="1">{"assumptions and inputs",#N/A,FALSE,"valuation";"intermediate calculations",#N/A,FALSE,"valuation";"dollar conversion",#N/A,FALSE,"valuation";"analysis at various prices",#N/A,FALSE,"valuation"}</definedName>
    <definedName name="consol_1" localSheetId="3" hidden="1">{"assumptions and inputs",#N/A,FALSE,"valuation";"intermediate calculations",#N/A,FALSE,"valuation";"dollar conversion",#N/A,FALSE,"valuation";"analysis at various prices",#N/A,FALSE,"valuation"}</definedName>
    <definedName name="consol_1" localSheetId="4" hidden="1">{"assumptions and inputs",#N/A,FALSE,"valuation";"intermediate calculations",#N/A,FALSE,"valuation";"dollar conversion",#N/A,FALSE,"valuation";"analysis at various prices",#N/A,FALSE,"valuation"}</definedName>
    <definedName name="consol_1" hidden="1">{"assumptions and inputs",#N/A,FALSE,"valuation";"intermediate calculations",#N/A,FALSE,"valuation";"dollar conversion",#N/A,FALSE,"valuation";"analysis at various prices",#N/A,FALSE,"valuation"}</definedName>
    <definedName name="Data_Ref_1T_anterior">'[2]01_Admin'!$C$43</definedName>
    <definedName name="Data_Ref_2T_anterior">'[2]01_Admin'!$C$44</definedName>
    <definedName name="Data_Ref_3T_anterior">'[2]01_Admin'!$C$45</definedName>
    <definedName name="Data_Ref_4T_anterior">'[2]01_Admin'!$C$46</definedName>
    <definedName name="Data_Referencia">'[2]01_Admin'!$C$38</definedName>
    <definedName name="Fator_F">[3]Limites!$D:$D</definedName>
    <definedName name="gc.teste" localSheetId="2" hidden="1">{#N/A,#N/A,FALSE,"AI-TOTAL"}</definedName>
    <definedName name="gc.teste" localSheetId="3" hidden="1">{#N/A,#N/A,FALSE,"AI-TOTAL"}</definedName>
    <definedName name="gc.teste" localSheetId="4" hidden="1">{#N/A,#N/A,FALSE,"AI-TOTAL"}</definedName>
    <definedName name="gc.teste" hidden="1">{#N/A,#N/A,FALSE,"AI-TOTAL"}</definedName>
    <definedName name="gc.teste_1" localSheetId="2" hidden="1">{#N/A,#N/A,FALSE,"AI-TOTAL"}</definedName>
    <definedName name="gc.teste_1" localSheetId="3" hidden="1">{#N/A,#N/A,FALSE,"AI-TOTAL"}</definedName>
    <definedName name="gc.teste_1" localSheetId="4" hidden="1">{#N/A,#N/A,FALSE,"AI-TOTAL"}</definedName>
    <definedName name="gc.teste_1" hidden="1">{#N/A,#N/A,FALSE,"AI-TOTAL"}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CP_min">[1]Limites!$J:$J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limcount" hidden="1">1</definedName>
    <definedName name="LLL" localSheetId="2" hidden="1">{#N/A,#N/A,FALSE,"AI-TOTAL"}</definedName>
    <definedName name="LLL" localSheetId="3" hidden="1">{#N/A,#N/A,FALSE,"AI-TOTAL"}</definedName>
    <definedName name="LLL" localSheetId="4" hidden="1">{#N/A,#N/A,FALSE,"AI-TOTAL"}</definedName>
    <definedName name="LLL" hidden="1">{#N/A,#N/A,FALSE,"AI-TOTAL"}</definedName>
    <definedName name="LLL_1" localSheetId="2" hidden="1">{#N/A,#N/A,FALSE,"AI-TOTAL"}</definedName>
    <definedName name="LLL_1" localSheetId="3" hidden="1">{#N/A,#N/A,FALSE,"AI-TOTAL"}</definedName>
    <definedName name="LLL_1" localSheetId="4" hidden="1">{#N/A,#N/A,FALSE,"AI-TOTAL"}</definedName>
    <definedName name="LLL_1" hidden="1">{#N/A,#N/A,FALSE,"AI-TOTAL"}</definedName>
    <definedName name="OLE_LINK4" localSheetId="0">'KM1'!#REF!</definedName>
    <definedName name="pç" localSheetId="2" hidden="1">{"assumptions and inputs",#N/A,FALSE,"valuation";"intermediate calculations",#N/A,FALSE,"valuation";"dollar conversion",#N/A,FALSE,"valuation";"analysis at various prices",#N/A,FALSE,"valuation"}</definedName>
    <definedName name="pç" localSheetId="3" hidden="1">{"assumptions and inputs",#N/A,FALSE,"valuation";"intermediate calculations",#N/A,FALSE,"valuation";"dollar conversion",#N/A,FALSE,"valuation";"analysis at various prices",#N/A,FALSE,"valuation"}</definedName>
    <definedName name="pç" localSheetId="4" hidden="1">{"assumptions and inputs",#N/A,FALSE,"valuation";"intermediate calculations",#N/A,FALSE,"valuation";"dollar conversion",#N/A,FALSE,"valuation";"analysis at various prices",#N/A,FALSE,"valuation"}</definedName>
    <definedName name="pç" hidden="1">{"assumptions and inputs",#N/A,FALSE,"valuation";"intermediate calculations",#N/A,FALSE,"valuation";"dollar conversion",#N/A,FALSE,"valuation";"analysis at various prices",#N/A,FALSE,"valuation"}</definedName>
    <definedName name="pç_1" localSheetId="2" hidden="1">{"assumptions and inputs",#N/A,FALSE,"valuation";"intermediate calculations",#N/A,FALSE,"valuation";"dollar conversion",#N/A,FALSE,"valuation";"analysis at various prices",#N/A,FALSE,"valuation"}</definedName>
    <definedName name="pç_1" localSheetId="3" hidden="1">{"assumptions and inputs",#N/A,FALSE,"valuation";"intermediate calculations",#N/A,FALSE,"valuation";"dollar conversion",#N/A,FALSE,"valuation";"analysis at various prices",#N/A,FALSE,"valuation"}</definedName>
    <definedName name="pç_1" localSheetId="4" hidden="1">{"assumptions and inputs",#N/A,FALSE,"valuation";"intermediate calculations",#N/A,FALSE,"valuation";"dollar conversion",#N/A,FALSE,"valuation";"analysis at various prices",#N/A,FALSE,"valuation"}</definedName>
    <definedName name="pç_1" hidden="1">{"assumptions and inputs",#N/A,FALSE,"valuation";"intermediate calculations",#N/A,FALSE,"valuation";"dollar conversion",#N/A,FALSE,"valuation";"analysis at various prices",#N/A,FALSE,"valuation"}</definedName>
    <definedName name="Proj_Dibens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Proj_Dibens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n.output" localSheetId="2" hidden="1">{"assumptions and inputs",#N/A,FALSE,"valuation";"intermediate calculations",#N/A,FALSE,"valuation";"dollar conversion",#N/A,FALSE,"valuation";"analysis at various prices",#N/A,FALSE,"valuation"}</definedName>
    <definedName name="rn.output" localSheetId="3" hidden="1">{"assumptions and inputs",#N/A,FALSE,"valuation";"intermediate calculations",#N/A,FALSE,"valuation";"dollar conversion",#N/A,FALSE,"valuation";"analysis at various prices",#N/A,FALSE,"valuation"}</definedName>
    <definedName name="rn.output" localSheetId="4" hidden="1">{"assumptions and inputs",#N/A,FALSE,"valuation";"intermediate calculations",#N/A,FALSE,"valuation";"dollar conversion",#N/A,FALSE,"valuation";"analysis at various prices",#N/A,FALSE,"valuation"}</definedName>
    <definedName name="rn.output" hidden="1">{"assumptions and inputs",#N/A,FALSE,"valuation";"intermediate calculations",#N/A,FALSE,"valuation";"dollar conversion",#N/A,FALSE,"valuation";"analysis at various prices",#N/A,FALSE,"valuation"}</definedName>
    <definedName name="rn.output_1" localSheetId="2" hidden="1">{"assumptions and inputs",#N/A,FALSE,"valuation";"intermediate calculations",#N/A,FALSE,"valuation";"dollar conversion",#N/A,FALSE,"valuation";"analysis at various prices",#N/A,FALSE,"valuation"}</definedName>
    <definedName name="rn.output_1" localSheetId="3" hidden="1">{"assumptions and inputs",#N/A,FALSE,"valuation";"intermediate calculations",#N/A,FALSE,"valuation";"dollar conversion",#N/A,FALSE,"valuation";"analysis at various prices",#N/A,FALSE,"valuation"}</definedName>
    <definedName name="rn.output_1" localSheetId="4" hidden="1">{"assumptions and inputs",#N/A,FALSE,"valuation";"intermediate calculations",#N/A,FALSE,"valuation";"dollar conversion",#N/A,FALSE,"valuation";"analysis at various prices",#N/A,FALSE,"valuation"}</definedName>
    <definedName name="rn.output_1" hidden="1">{"assumptions and inputs",#N/A,FALSE,"valuation";"intermediate calculations",#N/A,FALSE,"valuation";"dollar conversion",#N/A,FALSE,"valuation";"analysis at various prices",#N/A,FALSE,"valuation"}</definedName>
    <definedName name="sd" localSheetId="2" hidden="1">{#N/A,#N/A,FALSE,"MIAMI"}</definedName>
    <definedName name="sd" localSheetId="3" hidden="1">{#N/A,#N/A,FALSE,"MIAMI"}</definedName>
    <definedName name="sd" localSheetId="4" hidden="1">{#N/A,#N/A,FALSE,"MIAMI"}</definedName>
    <definedName name="sd" hidden="1">{#N/A,#N/A,FALSE,"MIAMI"}</definedName>
    <definedName name="sd_1" localSheetId="2" hidden="1">{#N/A,#N/A,FALSE,"MIAMI"}</definedName>
    <definedName name="sd_1" localSheetId="3" hidden="1">{#N/A,#N/A,FALSE,"MIAMI"}</definedName>
    <definedName name="sd_1" localSheetId="4" hidden="1">{#N/A,#N/A,FALSE,"MIAMI"}</definedName>
    <definedName name="sd_1" hidden="1">{#N/A,#N/A,FALSE,"MIAMI"}</definedName>
    <definedName name="Tb_Lim_Reg_ACP.C">'[2]07_Aux'!$M:$M</definedName>
    <definedName name="Tb_Lim_Reg_ACP.CC">'[2]07_Aux'!$N:$N</definedName>
    <definedName name="Tb_Lim_Reg_Alerta">'[2]07_Aux'!$Q:$Q</definedName>
    <definedName name="Tb_Lim_Reg_Dt_Ref">'[2]07_Aux'!$D:$D</definedName>
    <definedName name="Tb_Lim_Reg_Fator_F">'[2]07_Aux'!$I:$I</definedName>
    <definedName name="Tb_Lim_Reg_IB">'[2]07_Aux'!$E:$E</definedName>
    <definedName name="Tb_Lim_Reg_ICP">'[2]07_Aux'!$G:$G</definedName>
    <definedName name="Tb_Lim_Reg_INI">'[2]07_Aux'!$F:$F</definedName>
    <definedName name="Tb_Lim_Reg_Margem">'[2]07_Aux'!$R:$R</definedName>
    <definedName name="Tb_Lim_Reg_RAS_IB">'[2]07_Aux'!$O:$O</definedName>
    <definedName name="Tb_Lim_Reg_RAS_ICP">'[2]07_Aux'!$P:$P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_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itor" localSheetId="2" hidden="1">{"assumptions and inputs",#N/A,FALSE,"valuation";"intermediate calculations",#N/A,FALSE,"valuation";"dollar conversion",#N/A,FALSE,"valuation";"analysis at various prices",#N/A,FALSE,"valuation"}</definedName>
    <definedName name="Vitor" localSheetId="3" hidden="1">{"assumptions and inputs",#N/A,FALSE,"valuation";"intermediate calculations",#N/A,FALSE,"valuation";"dollar conversion",#N/A,FALSE,"valuation";"analysis at various prices",#N/A,FALSE,"valuation"}</definedName>
    <definedName name="Vitor" localSheetId="4" hidden="1">{"assumptions and inputs",#N/A,FALSE,"valuation";"intermediate calculations",#N/A,FALSE,"valuation";"dollar conversion",#N/A,FALSE,"valuation";"analysis at various prices",#N/A,FALSE,"valuation"}</definedName>
    <definedName name="Vitor" hidden="1">{"assumptions and inputs",#N/A,FALSE,"valuation";"intermediate calculations",#N/A,FALSE,"valuation";"dollar conversion",#N/A,FALSE,"valuation";"analysis at various prices",#N/A,FALSE,"valuation"}</definedName>
    <definedName name="Vitor_1" localSheetId="2" hidden="1">{"assumptions and inputs",#N/A,FALSE,"valuation";"intermediate calculations",#N/A,FALSE,"valuation";"dollar conversion",#N/A,FALSE,"valuation";"analysis at various prices",#N/A,FALSE,"valuation"}</definedName>
    <definedName name="Vitor_1" localSheetId="3" hidden="1">{"assumptions and inputs",#N/A,FALSE,"valuation";"intermediate calculations",#N/A,FALSE,"valuation";"dollar conversion",#N/A,FALSE,"valuation";"analysis at various prices",#N/A,FALSE,"valuation"}</definedName>
    <definedName name="Vitor_1" localSheetId="4" hidden="1">{"assumptions and inputs",#N/A,FALSE,"valuation";"intermediate calculations",#N/A,FALSE,"valuation";"dollar conversion",#N/A,FALSE,"valuation";"analysis at various prices",#N/A,FALSE,"valuation"}</definedName>
    <definedName name="Vitor_1" hidden="1">{"assumptions and inputs",#N/A,FALSE,"valuation";"intermediate calculations",#N/A,FALSE,"valuation";"dollar conversion",#N/A,FALSE,"valuation";"analysis at various prices",#N/A,FALSE,"valuation"}</definedName>
    <definedName name="vitor2" localSheetId="2" hidden="1">{"assumptions and inputs",#N/A,FALSE,"valuation";"intermediate calculations",#N/A,FALSE,"valuation";"dollar conversion",#N/A,FALSE,"valuation";"analysis at various prices",#N/A,FALSE,"valuation"}</definedName>
    <definedName name="vitor2" localSheetId="3" hidden="1">{"assumptions and inputs",#N/A,FALSE,"valuation";"intermediate calculations",#N/A,FALSE,"valuation";"dollar conversion",#N/A,FALSE,"valuation";"analysis at various prices",#N/A,FALSE,"valuation"}</definedName>
    <definedName name="vitor2" localSheetId="4" hidden="1">{"assumptions and inputs",#N/A,FALSE,"valuation";"intermediate calculations",#N/A,FALSE,"valuation";"dollar conversion",#N/A,FALSE,"valuation";"analysis at various prices",#N/A,FALSE,"valuation"}</definedName>
    <definedName name="vitor2" hidden="1">{"assumptions and inputs",#N/A,FALSE,"valuation";"intermediate calculations",#N/A,FALSE,"valuation";"dollar conversion",#N/A,FALSE,"valuation";"analysis at various prices",#N/A,FALSE,"valuation"}</definedName>
    <definedName name="vitor2_1" localSheetId="2" hidden="1">{"assumptions and inputs",#N/A,FALSE,"valuation";"intermediate calculations",#N/A,FALSE,"valuation";"dollar conversion",#N/A,FALSE,"valuation";"analysis at various prices",#N/A,FALSE,"valuation"}</definedName>
    <definedName name="vitor2_1" localSheetId="3" hidden="1">{"assumptions and inputs",#N/A,FALSE,"valuation";"intermediate calculations",#N/A,FALSE,"valuation";"dollar conversion",#N/A,FALSE,"valuation";"analysis at various prices",#N/A,FALSE,"valuation"}</definedName>
    <definedName name="vitor2_1" localSheetId="4" hidden="1">{"assumptions and inputs",#N/A,FALSE,"valuation";"intermediate calculations",#N/A,FALSE,"valuation";"dollar conversion",#N/A,FALSE,"valuation";"analysis at various prices",#N/A,FALSE,"valuation"}</definedName>
    <definedName name="vitor2_1" hidden="1">{"assumptions and inputs",#N/A,FALSE,"valuation";"intermediate calculations",#N/A,FALSE,"valuation";"dollar conversion",#N/A,FALSE,"valuation";"analysis at various prices",#N/A,FALSE,"valuation"}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" localSheetId="2" hidden="1">{"assumptions and inputs",#N/A,FALSE,"valuation";"intermediate calculations",#N/A,FALSE,"valuation";"dollar conversion",#N/A,FALSE,"valuation";"analysis at various prices",#N/A,FALSE,"valuation"}</definedName>
    <definedName name="wrn" localSheetId="3" hidden="1">{"assumptions and inputs",#N/A,FALSE,"valuation";"intermediate calculations",#N/A,FALSE,"valuation";"dollar conversion",#N/A,FALSE,"valuation";"analysis at various prices",#N/A,FALSE,"valuation"}</definedName>
    <definedName name="wrn" localSheetId="4" hidden="1">{"assumptions and inputs",#N/A,FALSE,"valuation";"intermediate calculations",#N/A,FALSE,"valuation";"dollar conversion",#N/A,FALSE,"valuation";"analysis at various prices",#N/A,FALSE,"valuation"}</definedName>
    <definedName name="wrn" hidden="1">{"assumptions and inputs",#N/A,FALSE,"valuation";"intermediate calculations",#N/A,FALSE,"valuation";"dollar conversion",#N/A,FALSE,"valuation";"analysis at various prices",#N/A,FALSE,"valuation"}</definedName>
    <definedName name="wrn.aitotal." localSheetId="2" hidden="1">{#N/A,#N/A,FALSE,"AI-TOTAL"}</definedName>
    <definedName name="wrn.aitotal." localSheetId="3" hidden="1">{#N/A,#N/A,FALSE,"AI-TOTAL"}</definedName>
    <definedName name="wrn.aitotal." localSheetId="4" hidden="1">{#N/A,#N/A,FALSE,"AI-TOTAL"}</definedName>
    <definedName name="wrn.aitotal." hidden="1">{#N/A,#N/A,FALSE,"AI-TOTAL"}</definedName>
    <definedName name="wrn.aitotal._1" localSheetId="2" hidden="1">{#N/A,#N/A,FALSE,"AI-TOTAL"}</definedName>
    <definedName name="wrn.aitotal._1" localSheetId="3" hidden="1">{#N/A,#N/A,FALSE,"AI-TOTAL"}</definedName>
    <definedName name="wrn.aitotal._1" localSheetId="4" hidden="1">{#N/A,#N/A,FALSE,"AI-TOTAL"}</definedName>
    <definedName name="wrn.aitotal._1" hidden="1">{#N/A,#N/A,FALSE,"AI-TOTAL"}</definedName>
    <definedName name="wrn.asset." localSheetId="2" hidden="1">{#N/A,#N/A,FALSE,"NY-GC-IB"}</definedName>
    <definedName name="wrn.asset." localSheetId="3" hidden="1">{#N/A,#N/A,FALSE,"NY-GC-IB"}</definedName>
    <definedName name="wrn.asset." localSheetId="4" hidden="1">{#N/A,#N/A,FALSE,"NY-GC-IB"}</definedName>
    <definedName name="wrn.asset." hidden="1">{#N/A,#N/A,FALSE,"NY-GC-IB"}</definedName>
    <definedName name="wrn.asset._1" localSheetId="2" hidden="1">{#N/A,#N/A,FALSE,"NY-GC-IB"}</definedName>
    <definedName name="wrn.asset._1" localSheetId="3" hidden="1">{#N/A,#N/A,FALSE,"NY-GC-IB"}</definedName>
    <definedName name="wrn.asset._1" localSheetId="4" hidden="1">{#N/A,#N/A,FALSE,"NY-GC-IB"}</definedName>
    <definedName name="wrn.asset._1" hidden="1">{#N/A,#N/A,FALSE,"NY-GC-IB"}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_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ib." localSheetId="2" hidden="1">{#N/A,#N/A,FALSE,"NY-GC-IB"}</definedName>
    <definedName name="wrn.ib." localSheetId="3" hidden="1">{#N/A,#N/A,FALSE,"NY-GC-IB"}</definedName>
    <definedName name="wrn.ib." localSheetId="4" hidden="1">{#N/A,#N/A,FALSE,"NY-GC-IB"}</definedName>
    <definedName name="wrn.ib." hidden="1">{#N/A,#N/A,FALSE,"NY-GC-IB"}</definedName>
    <definedName name="wrn.ib._1" localSheetId="2" hidden="1">{#N/A,#N/A,FALSE,"NY-GC-IB"}</definedName>
    <definedName name="wrn.ib._1" localSheetId="3" hidden="1">{#N/A,#N/A,FALSE,"NY-GC-IB"}</definedName>
    <definedName name="wrn.ib._1" localSheetId="4" hidden="1">{#N/A,#N/A,FALSE,"NY-GC-IB"}</definedName>
    <definedName name="wrn.ib._1" hidden="1">{#N/A,#N/A,FALSE,"NY-GC-IB"}</definedName>
    <definedName name="wrn.inter1." localSheetId="2" hidden="1">{#N/A,#N/A,FALSE,"INTERBANCO"}</definedName>
    <definedName name="wrn.inter1." localSheetId="3" hidden="1">{#N/A,#N/A,FALSE,"INTERBANCO"}</definedName>
    <definedName name="wrn.inter1." localSheetId="4" hidden="1">{#N/A,#N/A,FALSE,"INTERBANCO"}</definedName>
    <definedName name="wrn.inter1." hidden="1">{#N/A,#N/A,FALSE,"INTERBANCO"}</definedName>
    <definedName name="wrn.inter1._1" localSheetId="2" hidden="1">{#N/A,#N/A,FALSE,"INTERBANCO"}</definedName>
    <definedName name="wrn.inter1._1" localSheetId="3" hidden="1">{#N/A,#N/A,FALSE,"INTERBANCO"}</definedName>
    <definedName name="wrn.inter1._1" localSheetId="4" hidden="1">{#N/A,#N/A,FALSE,"INTERBANCO"}</definedName>
    <definedName name="wrn.inter1._1" hidden="1">{#N/A,#N/A,FALSE,"INTERBANCO"}</definedName>
    <definedName name="wrn.inter2." localSheetId="2" hidden="1">{#N/A,#N/A,FALSE,"INTERBANCO"}</definedName>
    <definedName name="wrn.inter2." localSheetId="3" hidden="1">{#N/A,#N/A,FALSE,"INTERBANCO"}</definedName>
    <definedName name="wrn.inter2." localSheetId="4" hidden="1">{#N/A,#N/A,FALSE,"INTERBANCO"}</definedName>
    <definedName name="wrn.inter2." hidden="1">{#N/A,#N/A,FALSE,"INTERBANCO"}</definedName>
    <definedName name="wrn.inter2._1" localSheetId="2" hidden="1">{#N/A,#N/A,FALSE,"INTERBANCO"}</definedName>
    <definedName name="wrn.inter2._1" localSheetId="3" hidden="1">{#N/A,#N/A,FALSE,"INTERBANCO"}</definedName>
    <definedName name="wrn.inter2._1" localSheetId="4" hidden="1">{#N/A,#N/A,FALSE,"INTERBANCO"}</definedName>
    <definedName name="wrn.inter2._1" hidden="1">{#N/A,#N/A,FALSE,"INTERBANCO"}</definedName>
    <definedName name="wrn.ir." localSheetId="2" hidden="1">{#N/A,#N/A,FALSE,"AI-TOTAL"}</definedName>
    <definedName name="wrn.ir." localSheetId="3" hidden="1">{#N/A,#N/A,FALSE,"AI-TOTAL"}</definedName>
    <definedName name="wrn.ir." localSheetId="4" hidden="1">{#N/A,#N/A,FALSE,"AI-TOTAL"}</definedName>
    <definedName name="wrn.ir." hidden="1">{#N/A,#N/A,FALSE,"AI-TOTAL"}</definedName>
    <definedName name="wrn.ir._1" localSheetId="2" hidden="1">{#N/A,#N/A,FALSE,"AI-TOTAL"}</definedName>
    <definedName name="wrn.ir._1" localSheetId="3" hidden="1">{#N/A,#N/A,FALSE,"AI-TOTAL"}</definedName>
    <definedName name="wrn.ir._1" localSheetId="4" hidden="1">{#N/A,#N/A,FALSE,"AI-TOTAL"}</definedName>
    <definedName name="wrn.ir._1" hidden="1">{#N/A,#N/A,FALSE,"AI-TOTAL"}</definedName>
    <definedName name="wrn.lux1." localSheetId="2" hidden="1">{#N/A,#N/A,FALSE,"LUXEMBURGO"}</definedName>
    <definedName name="wrn.lux1." localSheetId="3" hidden="1">{#N/A,#N/A,FALSE,"LUXEMBURGO"}</definedName>
    <definedName name="wrn.lux1." localSheetId="4" hidden="1">{#N/A,#N/A,FALSE,"LUXEMBURGO"}</definedName>
    <definedName name="wrn.lux1." hidden="1">{#N/A,#N/A,FALSE,"LUXEMBURGO"}</definedName>
    <definedName name="wrn.lux1._1" localSheetId="2" hidden="1">{#N/A,#N/A,FALSE,"LUXEMBURGO"}</definedName>
    <definedName name="wrn.lux1._1" localSheetId="3" hidden="1">{#N/A,#N/A,FALSE,"LUXEMBURGO"}</definedName>
    <definedName name="wrn.lux1._1" localSheetId="4" hidden="1">{#N/A,#N/A,FALSE,"LUXEMBURGO"}</definedName>
    <definedName name="wrn.lux1._1" hidden="1">{#N/A,#N/A,FALSE,"LUXEMBURGO"}</definedName>
    <definedName name="wrn.lux2." localSheetId="2" hidden="1">{#N/A,#N/A,FALSE,"LUXEMBURGO"}</definedName>
    <definedName name="wrn.lux2." localSheetId="3" hidden="1">{#N/A,#N/A,FALSE,"LUXEMBURGO"}</definedName>
    <definedName name="wrn.lux2." localSheetId="4" hidden="1">{#N/A,#N/A,FALSE,"LUXEMBURGO"}</definedName>
    <definedName name="wrn.lux2." hidden="1">{#N/A,#N/A,FALSE,"LUXEMBURGO"}</definedName>
    <definedName name="wrn.lux2._1" localSheetId="2" hidden="1">{#N/A,#N/A,FALSE,"LUXEMBURGO"}</definedName>
    <definedName name="wrn.lux2._1" localSheetId="3" hidden="1">{#N/A,#N/A,FALSE,"LUXEMBURGO"}</definedName>
    <definedName name="wrn.lux2._1" localSheetId="4" hidden="1">{#N/A,#N/A,FALSE,"LUXEMBURGO"}</definedName>
    <definedName name="wrn.lux2._1" hidden="1">{#N/A,#N/A,FALSE,"LUXEMBURGO"}</definedName>
    <definedName name="wrn.miami1." localSheetId="2" hidden="1">{#N/A,#N/A,FALSE,"MIAMI"}</definedName>
    <definedName name="wrn.miami1." localSheetId="3" hidden="1">{#N/A,#N/A,FALSE,"MIAMI"}</definedName>
    <definedName name="wrn.miami1." localSheetId="4" hidden="1">{#N/A,#N/A,FALSE,"MIAMI"}</definedName>
    <definedName name="wrn.miami1." hidden="1">{#N/A,#N/A,FALSE,"MIAMI"}</definedName>
    <definedName name="wrn.miami1._1" localSheetId="2" hidden="1">{#N/A,#N/A,FALSE,"MIAMI"}</definedName>
    <definedName name="wrn.miami1._1" localSheetId="3" hidden="1">{#N/A,#N/A,FALSE,"MIAMI"}</definedName>
    <definedName name="wrn.miami1._1" localSheetId="4" hidden="1">{#N/A,#N/A,FALSE,"MIAMI"}</definedName>
    <definedName name="wrn.miami1._1" hidden="1">{#N/A,#N/A,FALSE,"MIAMI"}</definedName>
    <definedName name="wrn.miami2." localSheetId="2" hidden="1">{#N/A,#N/A,FALSE,"MIAMI"}</definedName>
    <definedName name="wrn.miami2." localSheetId="3" hidden="1">{#N/A,#N/A,FALSE,"MIAMI"}</definedName>
    <definedName name="wrn.miami2." localSheetId="4" hidden="1">{#N/A,#N/A,FALSE,"MIAMI"}</definedName>
    <definedName name="wrn.miami2." hidden="1">{#N/A,#N/A,FALSE,"MIAMI"}</definedName>
    <definedName name="wrn.miami2._1" localSheetId="2" hidden="1">{#N/A,#N/A,FALSE,"MIAMI"}</definedName>
    <definedName name="wrn.miami2._1" localSheetId="3" hidden="1">{#N/A,#N/A,FALSE,"MIAMI"}</definedName>
    <definedName name="wrn.miami2._1" localSheetId="4" hidden="1">{#N/A,#N/A,FALSE,"MIAMI"}</definedName>
    <definedName name="wrn.miami2._1" hidden="1">{#N/A,#N/A,FALSE,"MIAMI"}</definedName>
    <definedName name="wrn.nassau1." localSheetId="2" hidden="1">{#N/A,#N/A,FALSE,"NASSAU"}</definedName>
    <definedName name="wrn.nassau1." localSheetId="3" hidden="1">{#N/A,#N/A,FALSE,"NASSAU"}</definedName>
    <definedName name="wrn.nassau1." localSheetId="4" hidden="1">{#N/A,#N/A,FALSE,"NASSAU"}</definedName>
    <definedName name="wrn.nassau1." hidden="1">{#N/A,#N/A,FALSE,"NASSAU"}</definedName>
    <definedName name="wrn.nassau1._1" localSheetId="2" hidden="1">{#N/A,#N/A,FALSE,"NASSAU"}</definedName>
    <definedName name="wrn.nassau1._1" localSheetId="3" hidden="1">{#N/A,#N/A,FALSE,"NASSAU"}</definedName>
    <definedName name="wrn.nassau1._1" localSheetId="4" hidden="1">{#N/A,#N/A,FALSE,"NASSAU"}</definedName>
    <definedName name="wrn.nassau1._1" hidden="1">{#N/A,#N/A,FALSE,"NASSAU"}</definedName>
    <definedName name="wrn.nassau2." localSheetId="2" hidden="1">{#N/A,#N/A,FALSE,"NASSAU"}</definedName>
    <definedName name="wrn.nassau2." localSheetId="3" hidden="1">{#N/A,#N/A,FALSE,"NASSAU"}</definedName>
    <definedName name="wrn.nassau2." localSheetId="4" hidden="1">{#N/A,#N/A,FALSE,"NASSAU"}</definedName>
    <definedName name="wrn.nassau2." hidden="1">{#N/A,#N/A,FALSE,"NASSAU"}</definedName>
    <definedName name="wrn.nassau2._1" localSheetId="2" hidden="1">{#N/A,#N/A,FALSE,"NASSAU"}</definedName>
    <definedName name="wrn.nassau2._1" localSheetId="3" hidden="1">{#N/A,#N/A,FALSE,"NASSAU"}</definedName>
    <definedName name="wrn.nassau2._1" localSheetId="4" hidden="1">{#N/A,#N/A,FALSE,"NASSAU"}</definedName>
    <definedName name="wrn.nassau2._1" hidden="1">{#N/A,#N/A,FALSE,"NASSAU"}</definedName>
    <definedName name="wrn.nygc." localSheetId="2" hidden="1">{#N/A,#N/A,FALSE,"NY-GC-IB";#N/A,#N/A,FALSE,"NY-GC-IB"}</definedName>
    <definedName name="wrn.nygc." localSheetId="3" hidden="1">{#N/A,#N/A,FALSE,"NY-GC-IB";#N/A,#N/A,FALSE,"NY-GC-IB"}</definedName>
    <definedName name="wrn.nygc." localSheetId="4" hidden="1">{#N/A,#N/A,FALSE,"NY-GC-IB";#N/A,#N/A,FALSE,"NY-GC-IB"}</definedName>
    <definedName name="wrn.nygc." hidden="1">{#N/A,#N/A,FALSE,"NY-GC-IB";#N/A,#N/A,FALSE,"NY-GC-IB"}</definedName>
    <definedName name="wrn.nygc._1" localSheetId="2" hidden="1">{#N/A,#N/A,FALSE,"NY-GC-IB";#N/A,#N/A,FALSE,"NY-GC-IB"}</definedName>
    <definedName name="wrn.nygc._1" localSheetId="3" hidden="1">{#N/A,#N/A,FALSE,"NY-GC-IB";#N/A,#N/A,FALSE,"NY-GC-IB"}</definedName>
    <definedName name="wrn.nygc._1" localSheetId="4" hidden="1">{#N/A,#N/A,FALSE,"NY-GC-IB";#N/A,#N/A,FALSE,"NY-GC-IB"}</definedName>
    <definedName name="wrn.nygc._1" hidden="1">{#N/A,#N/A,FALSE,"NY-GC-IB";#N/A,#N/A,FALSE,"NY-GC-IB"}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output._1" localSheetId="2" hidden="1">{"assumptions and inputs",#N/A,FALSE,"valuation";"intermediate calculations",#N/A,FALSE,"valuation";"dollar conversion",#N/A,FALSE,"valuation";"analysis at various prices",#N/A,FALSE,"valuation"}</definedName>
    <definedName name="wrn.output._1" localSheetId="3" hidden="1">{"assumptions and inputs",#N/A,FALSE,"valuation";"intermediate calculations",#N/A,FALSE,"valuation";"dollar conversion",#N/A,FALSE,"valuation";"analysis at various prices",#N/A,FALSE,"valuation"}</definedName>
    <definedName name="wrn.output._1" localSheetId="4" hidden="1">{"assumptions and inputs",#N/A,FALSE,"valuation";"intermediate calculations",#N/A,FALSE,"valuation";"dollar conversion",#N/A,FALSE,"valuation";"analysis at various prices",#N/A,FALSE,"valuation"}</definedName>
    <definedName name="wrn.output._1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_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UBLICAÇÃO." localSheetId="2" hidden="1">{#N/A,#N/A,FALSE,"Balanço";#N/A,#N/A,FALSE,"Resultado";#N/A,#N/A,FALSE,"Mutações";#N/A,#N/A,FALSE,"DOAR";#N/A,#N/A,FALSE,"Notas";#N/A,#N/A,FALSE,"Diret. (2)"}</definedName>
    <definedName name="wrn.PUBLICAÇÃO." localSheetId="3" hidden="1">{#N/A,#N/A,FALSE,"Balanço";#N/A,#N/A,FALSE,"Resultado";#N/A,#N/A,FALSE,"Mutações";#N/A,#N/A,FALSE,"DOAR";#N/A,#N/A,FALSE,"Notas";#N/A,#N/A,FALSE,"Diret. (2)"}</definedName>
    <definedName name="wrn.PUBLICAÇÃO." localSheetId="4" hidden="1">{#N/A,#N/A,FALSE,"Balanço";#N/A,#N/A,FALSE,"Resultado";#N/A,#N/A,FALSE,"Mutações";#N/A,#N/A,FALSE,"DOAR";#N/A,#N/A,FALSE,"Notas";#N/A,#N/A,FALSE,"Diret. (2)"}</definedName>
    <definedName name="wrn.PUBLICAÇÃO." hidden="1">{#N/A,#N/A,FALSE,"Balanço";#N/A,#N/A,FALSE,"Resultado";#N/A,#N/A,FALSE,"Mutações";#N/A,#N/A,FALSE,"DOAR";#N/A,#N/A,FALSE,"Notas";#N/A,#N/A,FALSE,"Diret. (2)"}</definedName>
    <definedName name="wrn.PUBLICAÇÃO._1" localSheetId="2" hidden="1">{#N/A,#N/A,FALSE,"Balanço";#N/A,#N/A,FALSE,"Resultado";#N/A,#N/A,FALSE,"Mutações";#N/A,#N/A,FALSE,"DOAR";#N/A,#N/A,FALSE,"Notas";#N/A,#N/A,FALSE,"Diret. (2)"}</definedName>
    <definedName name="wrn.PUBLICAÇÃO._1" localSheetId="3" hidden="1">{#N/A,#N/A,FALSE,"Balanço";#N/A,#N/A,FALSE,"Resultado";#N/A,#N/A,FALSE,"Mutações";#N/A,#N/A,FALSE,"DOAR";#N/A,#N/A,FALSE,"Notas";#N/A,#N/A,FALSE,"Diret. (2)"}</definedName>
    <definedName name="wrn.PUBLICAÇÃO._1" localSheetId="4" hidden="1">{#N/A,#N/A,FALSE,"Balanço";#N/A,#N/A,FALSE,"Resultado";#N/A,#N/A,FALSE,"Mutações";#N/A,#N/A,FALSE,"DOAR";#N/A,#N/A,FALSE,"Notas";#N/A,#N/A,FALSE,"Diret. (2)"}</definedName>
    <definedName name="wrn.PUBLICAÇÃO._1" hidden="1">{#N/A,#N/A,FALSE,"Balanço";#N/A,#N/A,FALSE,"Resultado";#N/A,#N/A,FALSE,"Mutações";#N/A,#N/A,FALSE,"DOAR";#N/A,#N/A,FALSE,"Notas";#N/A,#N/A,FALSE,"Diret. (2)"}</definedName>
    <definedName name="wrn.surin." localSheetId="2" hidden="1">{#N/A,#N/A,FALSE,"SURIN-LOND"}</definedName>
    <definedName name="wrn.surin." localSheetId="3" hidden="1">{#N/A,#N/A,FALSE,"SURIN-LOND"}</definedName>
    <definedName name="wrn.surin." localSheetId="4" hidden="1">{#N/A,#N/A,FALSE,"SURIN-LOND"}</definedName>
    <definedName name="wrn.surin." hidden="1">{#N/A,#N/A,FALSE,"SURIN-LOND"}</definedName>
    <definedName name="wrn.surin._1" localSheetId="2" hidden="1">{#N/A,#N/A,FALSE,"SURIN-LOND"}</definedName>
    <definedName name="wrn.surin._1" localSheetId="3" hidden="1">{#N/A,#N/A,FALSE,"SURIN-LOND"}</definedName>
    <definedName name="wrn.surin._1" localSheetId="4" hidden="1">{#N/A,#N/A,FALSE,"SURIN-LOND"}</definedName>
    <definedName name="wrn.surin._1" hidden="1">{#N/A,#N/A,FALSE,"SURIN-LOND"}</definedName>
    <definedName name="wrn_1" localSheetId="2" hidden="1">{"assumptions and inputs",#N/A,FALSE,"valuation";"intermediate calculations",#N/A,FALSE,"valuation";"dollar conversion",#N/A,FALSE,"valuation";"analysis at various prices",#N/A,FALSE,"valuation"}</definedName>
    <definedName name="wrn_1" localSheetId="3" hidden="1">{"assumptions and inputs",#N/A,FALSE,"valuation";"intermediate calculations",#N/A,FALSE,"valuation";"dollar conversion",#N/A,FALSE,"valuation";"analysis at various prices",#N/A,FALSE,"valuation"}</definedName>
    <definedName name="wrn_1" localSheetId="4" hidden="1">{"assumptions and inputs",#N/A,FALSE,"valuation";"intermediate calculations",#N/A,FALSE,"valuation";"dollar conversion",#N/A,FALSE,"valuation";"analysis at various prices",#N/A,FALSE,"valuation"}</definedName>
    <definedName name="wrn_1" hidden="1">{"assumptions and inputs",#N/A,FALSE,"valuation";"intermediate calculations",#N/A,FALSE,"valuation";"dollar conversion",#N/A,FALSE,"valuation";"analysis at various prices",#N/A,FALSE,"valuation"}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rn1.output_1" localSheetId="2" hidden="1">{"assumptions and inputs",#N/A,FALSE,"valuation";"intermediate calculations",#N/A,FALSE,"valuation";"dollar conversion",#N/A,FALSE,"valuation";"analysis at various prices",#N/A,FALSE,"valuation"}</definedName>
    <definedName name="wrn1.output_1" localSheetId="3" hidden="1">{"assumptions and inputs",#N/A,FALSE,"valuation";"intermediate calculations",#N/A,FALSE,"valuation";"dollar conversion",#N/A,FALSE,"valuation";"analysis at various prices",#N/A,FALSE,"valuation"}</definedName>
    <definedName name="wrn1.output_1" localSheetId="4" hidden="1">{"assumptions and inputs",#N/A,FALSE,"valuation";"intermediate calculations",#N/A,FALSE,"valuation";"dollar conversion",#N/A,FALSE,"valuation";"analysis at various prices",#N/A,FALSE,"valuation"}</definedName>
    <definedName name="wrn1.output_1" hidden="1">{"assumptions and inputs",#N/A,FALSE,"valuation";"intermediate calculations",#N/A,FALSE,"valuation";"dollar conversion",#N/A,FALSE,"valuation";"analysis at various prices",#N/A,FALSE,"valuation"}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2" l="1"/>
  <c r="D18" i="29" l="1"/>
  <c r="D9" i="29"/>
  <c r="D26" i="1" l="1"/>
  <c r="D24" i="1"/>
  <c r="D14" i="1"/>
  <c r="D12" i="1"/>
  <c r="D11" i="1"/>
  <c r="D13" i="1"/>
  <c r="E10" i="2" l="1"/>
  <c r="F10" i="2"/>
  <c r="G10" i="2"/>
  <c r="H10" i="2"/>
  <c r="D10" i="2"/>
  <c r="I11" i="33" l="1"/>
  <c r="F15" i="33"/>
  <c r="I15" i="33"/>
  <c r="I16" i="33" s="1"/>
  <c r="D16" i="33"/>
  <c r="E16" i="33"/>
  <c r="F16" i="33"/>
  <c r="E27" i="2" l="1"/>
  <c r="F27" i="2"/>
  <c r="G27" i="2"/>
  <c r="H27" i="2"/>
  <c r="D27" i="2"/>
  <c r="D17" i="1" l="1"/>
  <c r="H22" i="2" l="1"/>
  <c r="G22" i="2"/>
  <c r="F22" i="2"/>
  <c r="E22" i="2"/>
  <c r="D22" i="2" l="1"/>
  <c r="I8" i="2" l="1"/>
  <c r="I9" i="2" l="1"/>
  <c r="I10" i="2" s="1"/>
  <c r="B5" i="2" l="1"/>
  <c r="I22" i="2" l="1"/>
  <c r="I21" i="2" l="1"/>
  <c r="I2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Instalador</author>
  </authors>
  <commentList>
    <comment ref="D10" authorId="0" shapeId="0" xr:uid="{2334D062-0914-488E-9821-1E218960CC46}">
      <text>
        <r>
          <rPr>
            <b/>
            <sz val="9"/>
            <color indexed="81"/>
            <rFont val="Tahoma"/>
            <family val="2"/>
          </rPr>
          <t>&lt;ExpSldDez2019&gt;, condicionado por Situação corrente &lt;Sit&gt; Anormal da operação com características de crédito e Vencido a mais de 90 dias;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 shapeId="0" xr:uid="{2CFDDDB8-D6E0-499B-B624-431204962258}">
      <text>
        <r>
          <rPr>
            <b/>
            <sz val="9"/>
            <color indexed="81"/>
            <rFont val="Tahoma"/>
            <family val="2"/>
          </rPr>
          <t>saldo da planilha cr1 - operações anormais em junho/2020.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<sst xmlns="http://schemas.openxmlformats.org/spreadsheetml/2006/main" count="205" uniqueCount="140">
  <si>
    <t>Tabela KM1: Informações quantitativas sobre os requerimentos prudenciais</t>
  </si>
  <si>
    <t xml:space="preserve">Frequência: Trimestral </t>
  </si>
  <si>
    <t>Data-Base: 30/06/2025</t>
  </si>
  <si>
    <t>a</t>
  </si>
  <si>
    <t>b</t>
  </si>
  <si>
    <t>c</t>
  </si>
  <si>
    <t>d</t>
  </si>
  <si>
    <t>e</t>
  </si>
  <si>
    <t>R$ Mil</t>
  </si>
  <si>
    <t>31/06/2025</t>
  </si>
  <si>
    <t>CAPITAL REGULAMENTAR - VALORES</t>
  </si>
  <si>
    <t>Capital Principal</t>
  </si>
  <si>
    <t>1a</t>
  </si>
  <si>
    <t>Nível l</t>
  </si>
  <si>
    <t>2a</t>
  </si>
  <si>
    <t xml:space="preserve">Nível I considerando a apuração do Capital Principal conforme linha 1a.  </t>
  </si>
  <si>
    <t>Patrimônio de Referência (PR)</t>
  </si>
  <si>
    <t>3a</t>
  </si>
  <si>
    <t>3b</t>
  </si>
  <si>
    <t>Excesso dos recursos aplicados no ativo permanente</t>
  </si>
  <si>
    <t>3b1</t>
  </si>
  <si>
    <t>3c</t>
  </si>
  <si>
    <t>Destaque do PR</t>
  </si>
  <si>
    <t>ATIVOS PONDERADOS PELO RISCO (RWA) - VALORES</t>
  </si>
  <si>
    <t>RWA total</t>
  </si>
  <si>
    <t>4b</t>
  </si>
  <si>
    <t>CAPITAL REGULAMENTAR COMO PROPORÇÃO DO RWA</t>
  </si>
  <si>
    <t>Índice de Capital Principal (ICP) (%)</t>
  </si>
  <si>
    <t>5a</t>
  </si>
  <si>
    <t>Índice de Nível 1 (%)</t>
  </si>
  <si>
    <t>6a</t>
  </si>
  <si>
    <t>Índice de Basileia (%)</t>
  </si>
  <si>
    <t>7a</t>
  </si>
  <si>
    <t>ADICIONAL DE CAPITAL PRINCIPAL (ACP) COMO PROPORÇÃO DO RWA</t>
  </si>
  <si>
    <t>Adicional de Conservação de Capital Principal - ACPConservação (%)</t>
  </si>
  <si>
    <t>Adicional de Contracíclico de Capital Principal - ACPContracíclico (%)</t>
  </si>
  <si>
    <t>Adicional de Importância Sistêmica de Capital Principal - ACPSistêmico (%)</t>
  </si>
  <si>
    <t>ACP total (%)</t>
  </si>
  <si>
    <t>Margem excedente de Capital Principal (%)</t>
  </si>
  <si>
    <t>12a</t>
  </si>
  <si>
    <t xml:space="preserve">                 -</t>
  </si>
  <si>
    <t>RAZÃO DE ALAVANCAGEM (RA)</t>
  </si>
  <si>
    <t>Exposição total</t>
  </si>
  <si>
    <t>13a</t>
  </si>
  <si>
    <t xml:space="preserve">                   -</t>
  </si>
  <si>
    <t xml:space="preserve">         -</t>
  </si>
  <si>
    <t xml:space="preserve">             -</t>
  </si>
  <si>
    <t>RA (%)</t>
  </si>
  <si>
    <t>14a</t>
  </si>
  <si>
    <t xml:space="preserve">                    -</t>
  </si>
  <si>
    <t>INDICADOR DE LIQUIDEZ DE CURTO PRAZO (LCR)</t>
  </si>
  <si>
    <t>Total de Ativos de Alta Liquidez (HQLA)</t>
  </si>
  <si>
    <t>N/A</t>
  </si>
  <si>
    <t>Total de saídas líquidas de caixa</t>
  </si>
  <si>
    <t>LCR (%)</t>
  </si>
  <si>
    <t>INDICADOR DE LIQUIDEZ DE LONGO PRAZO (NSFR)</t>
  </si>
  <si>
    <t>Recursos Estáveis Disponíveis (ASF)</t>
  </si>
  <si>
    <t>Recursos Estáveis Requeridos (RSF)</t>
  </si>
  <si>
    <t>NSFR (%)</t>
  </si>
  <si>
    <t>Tabela OV1: Visão geral dos ativos ponderados pelo risco (RWA)</t>
  </si>
  <si>
    <t>Frequência: Trimestral</t>
  </si>
  <si>
    <t>f</t>
  </si>
  <si>
    <t>RWA</t>
  </si>
  <si>
    <t>Requerimento mínimo de PR¹</t>
  </si>
  <si>
    <t>Risco de crédito em sentido estrito</t>
  </si>
  <si>
    <t xml:space="preserve">Do qual: apurado por meio da abordagem padronizada </t>
  </si>
  <si>
    <t xml:space="preserve">Do qual: apurado por meio da abordagem IRB básica </t>
  </si>
  <si>
    <t xml:space="preserve">Do qual: apurado por meio da abordagem IRB avançada </t>
  </si>
  <si>
    <t>Risco de crédito de contraparte (CCR)</t>
  </si>
  <si>
    <t xml:space="preserve">Do qual: apurado mediante uso da abordagem SA-CCR </t>
  </si>
  <si>
    <t xml:space="preserve">Do qual: apurado mediante uso da abordagem CEM </t>
  </si>
  <si>
    <t xml:space="preserve">Do qual: outros </t>
  </si>
  <si>
    <t>Cotas de fundos não consolidados – ativos subjacentes identificados</t>
  </si>
  <si>
    <t>Cotas de fundos não consolidados – ativos subjacentes inferidos conforme regulamento do fundo</t>
  </si>
  <si>
    <t>Cotas de fundos não consolidados - ativos subjacentes não identificados</t>
  </si>
  <si>
    <t>Exposições de securitização contabilizadas na carteira bancária</t>
  </si>
  <si>
    <t xml:space="preserve">Risco de mercado </t>
  </si>
  <si>
    <t>Do qual: requerimento calculado mediante abordagem padronizada (RWAmpad)</t>
  </si>
  <si>
    <t>Do qual: requerimento calculado mediante modelo interno (RWAmint)</t>
  </si>
  <si>
    <t xml:space="preserve">Risco operacional </t>
  </si>
  <si>
    <t>I</t>
  </si>
  <si>
    <t xml:space="preserve">Risco de Pagamentos (RWAsp) </t>
  </si>
  <si>
    <t xml:space="preserve">Valores referentes às exposições não deduzidas no cálculo do PR </t>
  </si>
  <si>
    <t>Total (1+6+12+13+14+16+20+24+I+25)</t>
  </si>
  <si>
    <t>Tabela CR1 - Qualidade creditícia das exposições</t>
  </si>
  <si>
    <t>Frequência: Semestral</t>
  </si>
  <si>
    <t>Qualidade creditícia das exposições</t>
  </si>
  <si>
    <t>Em R$ milhões</t>
  </si>
  <si>
    <t>Valor bruto:</t>
  </si>
  <si>
    <t>Provisões, adiantamentos e rendas a apropriar (c)</t>
  </si>
  <si>
    <t>Valor líquido (a+b-c) (g)</t>
  </si>
  <si>
    <t>Exposições caracterizadas como ativos problemáticos (a)</t>
  </si>
  <si>
    <t>Exposições não caracterizadas como ativos problemáticos (b)</t>
  </si>
  <si>
    <t>Concessão de crédito</t>
  </si>
  <si>
    <t>Títulos de dívida</t>
  </si>
  <si>
    <t>dos quais: títulos soberanos nacionais</t>
  </si>
  <si>
    <t>2b</t>
  </si>
  <si>
    <t>dos quais: outros títulos</t>
  </si>
  <si>
    <t>Operações não contabilizadas no balanço patrimonial</t>
  </si>
  <si>
    <t>Total</t>
  </si>
  <si>
    <t>Fonte: GECON</t>
  </si>
  <si>
    <t>Tabela CR2 - Mudanças no estoque de ativos problemáticos</t>
  </si>
  <si>
    <t xml:space="preserve"> Mudanças no estoque de ativos problemáticos</t>
  </si>
  <si>
    <t>Valor das exposições classificadas como ativos problemáticos ao final do período anterior (31/12/2024)</t>
  </si>
  <si>
    <t>Valor das exposições que passaram a ser classificadas como aticos problemáticos no período corrente</t>
  </si>
  <si>
    <t>Valor das exposições que deixaram de ser caracterizadas como ativos problemáticos no período corrente</t>
  </si>
  <si>
    <t>Valor da baixa contábil por prejuízo</t>
  </si>
  <si>
    <t>Outros ajustes</t>
  </si>
  <si>
    <t>Valor das exposições classificadas como ativos problemáticos no final do período corrente (30/06/2025)</t>
  </si>
  <si>
    <t>Tabela MR1: Abordagem padronizada - fatores de risco associados ao risco de mercado</t>
  </si>
  <si>
    <t>RWAMPAD</t>
  </si>
  <si>
    <t>Taxas de juros</t>
  </si>
  <si>
    <t>Taxas de juros prefixada denominadas em Real (RWAJUR1)</t>
  </si>
  <si>
    <t>1b</t>
  </si>
  <si>
    <t>Taxas dos cupons de moeda estrangeira (RWAJUR2)</t>
  </si>
  <si>
    <t xml:space="preserve">  -</t>
  </si>
  <si>
    <t>1c</t>
  </si>
  <si>
    <t>Taxas dos cupons de índices de preço (RWAJUR3)</t>
  </si>
  <si>
    <t>1d</t>
  </si>
  <si>
    <t>Taxas dos cupons de taxas de juros (RWAJUR4)</t>
  </si>
  <si>
    <t xml:space="preserve"> -</t>
  </si>
  <si>
    <t>Preços de ações (RWAACS)</t>
  </si>
  <si>
    <t>Taxas de câmbio (RWACAM)</t>
  </si>
  <si>
    <t xml:space="preserve"> Preços de mercadorias (commodities) (RWACOM)</t>
  </si>
  <si>
    <t>-</t>
  </si>
  <si>
    <t>Risco de Crédito da Contraparte em Derivativos (RWACVA)</t>
  </si>
  <si>
    <t>Fonte: GERIS</t>
  </si>
  <si>
    <t>Capital Principal corresponde à linha 1 deduzindo, conforme aplicável, o valor estabelecido pelo:
- art. 4º, caput, inciso I, alínea “i”, e §§ 8º e 9º, da Resolução CMN nº 4.955, de 21 de outubro de 2021; ou
- art. 3º, caput, inciso I, alínea “i”, §§ 8º e 9º, daResolução BCB nº 199, de 11 de março de 2022.</t>
  </si>
  <si>
    <t>Patrimônio de Referência (PR) considerando a apuração do Capital Principal conforme linha 1a.</t>
  </si>
  <si>
    <t>Excesso dos recursos aplicados no ativo permanente considerando o PR conforme linha 3a.</t>
  </si>
  <si>
    <t>RWA corresponde à linha 4 deduzindo, conforme aplicável, o valor referente ao inciso XII do caput do art. 4º ponderado pelo Fator de Ponderação de Risco (FPR) estabelecido no art. 82-A, ambos os comandos da Resolução 229, de 12 de maio de 2022.</t>
  </si>
  <si>
    <t>Índice de Capital Principal (ICP) considerando:
- Numerador: corresponde à linha 1a
- Denominador: corresponde à linha 4b</t>
  </si>
  <si>
    <t>Índice de Nível 1, considerando:
- Numerador: corresponde à linha 2a
- Denominador: corresponde à linha 4b</t>
  </si>
  <si>
    <t>Índice de Basileia, considerando:
- Numerador: corresponde à linha 3a
- Denominador: corresponde à linha 4b</t>
  </si>
  <si>
    <t>Margem excedente de Capital Principal (%) considerando o Capital Principal conforme linha 1a.</t>
  </si>
  <si>
    <t>Exposição total corresponde à linha 13 deduzindo, conforme aplicável, o valor referente ao inciso XII do caput do art. 4º da Resolução 229, de 12 de maio de 2022.</t>
  </si>
  <si>
    <t>RA considerando:
i. Numerador: corresponde à linha 2a
ii. Denominador: corresponde à linha 13a.</t>
  </si>
  <si>
    <t xml:space="preserve">Provisões, adiantamentos e rendas a apropriar Dos quais: RWACPAD (d)      </t>
  </si>
  <si>
    <t xml:space="preserve">Provisões, adiantamentos e rendas a apropriar Dos quais: RWACIRB (f) </t>
  </si>
  <si>
    <t>Fonte: GECRE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</si>
</sst>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 - &quot;??_-;_-@_-"/>
    <numFmt numFmtId="165" formatCode="_-* #,##0.0_-;\-* #,##0.0_-;_-* &quot; - &quot;??_-;_-@_-"/>
    <numFmt numFmtId="166" formatCode="_(* #,##0.00_);_(* \(#,##0.00\);_(* &quot;-&quot;??_);_(@_)"/>
    <numFmt numFmtId="167" formatCode="_(* #,##0_);_(* \(#,##0\);_(* &quot;-&quot;??_);_(@_)"/>
    <numFmt numFmtId="168" formatCode="#,##0_ ;\-#,##0\ "/>
    <numFmt numFmtId="169" formatCode="#,#00,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u/>
      <sz val="10"/>
      <color theme="1"/>
      <name val="Times New Roman"/>
      <family val="1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Tahoma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54FF75"/>
      <name val="Calibri"/>
      <family val="2"/>
      <scheme val="minor"/>
    </font>
    <font>
      <sz val="11"/>
      <color rgb="FF002A24"/>
      <name val="Calibri"/>
      <family val="2"/>
      <scheme val="minor"/>
    </font>
    <font>
      <sz val="10"/>
      <color rgb="FF002A24"/>
      <name val="Calibri"/>
      <family val="2"/>
      <scheme val="minor"/>
    </font>
    <font>
      <sz val="9"/>
      <color theme="1"/>
      <name val="Arial"/>
      <family val="2"/>
    </font>
    <font>
      <sz val="16"/>
      <color rgb="FF54FF75"/>
      <name val="Arial Nova Cond Light"/>
      <family val="2"/>
    </font>
    <font>
      <sz val="12"/>
      <color rgb="FF002A24"/>
      <name val="Arial Nova Cond Light"/>
      <family val="2"/>
    </font>
    <font>
      <sz val="12"/>
      <color rgb="FF54FF75"/>
      <name val="Arial Nova Cond Light"/>
      <family val="2"/>
    </font>
    <font>
      <sz val="12"/>
      <color theme="1"/>
      <name val="Arial Nova Cond Light"/>
      <family val="2"/>
    </font>
    <font>
      <sz val="14"/>
      <color rgb="FF54FF75"/>
      <name val="Arial Nova Cond Light"/>
      <family val="2"/>
    </font>
    <font>
      <sz val="14"/>
      <color theme="1"/>
      <name val="Arial Nova Cond Light"/>
      <family val="2"/>
    </font>
    <font>
      <sz val="16"/>
      <color theme="1"/>
      <name val="Arial Nova Cond Light"/>
      <family val="2"/>
    </font>
    <font>
      <b/>
      <sz val="14"/>
      <color rgb="FF54FF75"/>
      <name val="Montserrat Thin"/>
      <family val="3"/>
    </font>
    <font>
      <b/>
      <sz val="12"/>
      <color rgb="FF54FF75"/>
      <name val="Montserrat Thin"/>
      <family val="3"/>
    </font>
    <font>
      <sz val="10"/>
      <color rgb="FF002A24"/>
      <name val="Montserrat Thin"/>
      <family val="3"/>
    </font>
    <font>
      <b/>
      <sz val="10"/>
      <color rgb="FF54FF75"/>
      <name val="Montserrat Thin"/>
      <family val="3"/>
    </font>
    <font>
      <sz val="10"/>
      <color theme="1"/>
      <name val="Montserrat Thin"/>
      <family val="3"/>
    </font>
    <font>
      <sz val="10"/>
      <color rgb="FF54FF75"/>
      <name val="Montserrat Thin"/>
      <family val="3"/>
    </font>
    <font>
      <b/>
      <sz val="11"/>
      <color theme="1"/>
      <name val="Calibri"/>
      <family val="2"/>
      <scheme val="minor"/>
    </font>
    <font>
      <b/>
      <sz val="10"/>
      <color rgb="FF002A24"/>
      <name val="Montserrat"/>
      <family val="3"/>
    </font>
    <font>
      <b/>
      <sz val="14"/>
      <color rgb="FF54FF75"/>
      <name val="Montserrat"/>
      <family val="3"/>
    </font>
    <font>
      <sz val="14"/>
      <color rgb="FF54FF75"/>
      <name val="Montserrat"/>
      <family val="3"/>
    </font>
    <font>
      <sz val="11"/>
      <color rgb="FF002A24"/>
      <name val="Montserrat"/>
      <family val="3"/>
    </font>
    <font>
      <sz val="10"/>
      <color rgb="FF002A24"/>
      <name val="Montserrat"/>
      <family val="3"/>
    </font>
    <font>
      <b/>
      <sz val="12"/>
      <color rgb="FF54FF75"/>
      <name val="Montserrat"/>
      <family val="3"/>
    </font>
    <font>
      <b/>
      <sz val="10"/>
      <color rgb="FF54FF75"/>
      <name val="Montserrat"/>
      <family val="3"/>
    </font>
    <font>
      <sz val="10"/>
      <color theme="1"/>
      <name val="Montserrat"/>
      <family val="3"/>
    </font>
    <font>
      <sz val="12"/>
      <color theme="1"/>
      <name val="Montserrat"/>
      <family val="3"/>
    </font>
    <font>
      <b/>
      <sz val="12"/>
      <color rgb="FF002A24"/>
      <name val="Montserrat"/>
      <family val="3"/>
    </font>
    <font>
      <sz val="10"/>
      <name val="Montserrat"/>
      <family val="3"/>
    </font>
    <font>
      <sz val="11"/>
      <color theme="1"/>
      <name val="Montserrat"/>
      <family val="3"/>
    </font>
    <font>
      <sz val="12"/>
      <color rgb="FF54FF75"/>
      <name val="Montserrat"/>
      <family val="3"/>
    </font>
    <font>
      <b/>
      <sz val="10"/>
      <color theme="1"/>
      <name val="Montserrat"/>
      <family val="3"/>
    </font>
    <font>
      <b/>
      <sz val="12"/>
      <color theme="1"/>
      <name val="Montserrat"/>
      <family val="3"/>
    </font>
    <font>
      <b/>
      <sz val="10"/>
      <name val="Montserrat"/>
      <family val="3"/>
    </font>
    <font>
      <b/>
      <sz val="11"/>
      <color theme="1"/>
      <name val="Montserrat"/>
      <family val="3"/>
    </font>
    <font>
      <b/>
      <sz val="11"/>
      <color rgb="FF002A24"/>
      <name val="Montserrat"/>
      <family val="3"/>
    </font>
    <font>
      <b/>
      <sz val="9"/>
      <color rgb="FF002A24"/>
      <name val="Montserrat"/>
      <family val="3"/>
    </font>
    <font>
      <sz val="10"/>
      <color theme="0"/>
      <name val="Montserrat"/>
      <family val="3"/>
    </font>
    <font>
      <b/>
      <sz val="10"/>
      <color rgb="FFCC092F"/>
      <name val="Montserrat"/>
      <family val="3"/>
    </font>
    <font>
      <sz val="14"/>
      <color theme="1"/>
      <name val="Montserrat"/>
      <family val="3"/>
    </font>
    <font>
      <b/>
      <sz val="9"/>
      <color rgb="FF54FF75"/>
      <name val="Montserrat"/>
      <family val="3"/>
    </font>
    <font>
      <b/>
      <sz val="10"/>
      <color rgb="FF002A24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002A24"/>
        <bgColor indexed="64"/>
      </patternFill>
    </fill>
    <fill>
      <patternFill patternType="solid">
        <fgColor rgb="FFF5F5C8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6"/>
      </bottom>
      <diagonal/>
    </border>
    <border>
      <left/>
      <right/>
      <top/>
      <bottom style="thin">
        <color theme="6"/>
      </bottom>
      <diagonal/>
    </border>
    <border>
      <left/>
      <right/>
      <top style="medium">
        <color theme="6"/>
      </top>
      <bottom/>
      <diagonal/>
    </border>
    <border>
      <left/>
      <right/>
      <top style="medium">
        <color theme="6"/>
      </top>
      <bottom style="thin">
        <color theme="1" tint="0.499984740745262"/>
      </bottom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0" fontId="1" fillId="0" borderId="0"/>
    <xf numFmtId="0" fontId="2" fillId="0" borderId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10" fillId="0" borderId="0" applyNumberFormat="0" applyFont="0" applyFill="0" applyBorder="0" applyAlignment="0">
      <alignment wrapText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Border="0">
      <alignment vertical="top"/>
    </xf>
    <xf numFmtId="0" fontId="11" fillId="0" borderId="0"/>
    <xf numFmtId="0" fontId="12" fillId="0" borderId="0"/>
    <xf numFmtId="0" fontId="11" fillId="0" borderId="0">
      <alignment vertical="top"/>
    </xf>
    <xf numFmtId="0" fontId="11" fillId="0" borderId="0">
      <alignment vertical="top"/>
    </xf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>
      <alignment vertical="top"/>
    </xf>
    <xf numFmtId="166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53">
    <xf numFmtId="0" fontId="0" fillId="0" borderId="0" xfId="0"/>
    <xf numFmtId="0" fontId="17" fillId="2" borderId="0" xfId="0" applyFont="1" applyFill="1"/>
    <xf numFmtId="14" fontId="17" fillId="3" borderId="0" xfId="0" applyNumberFormat="1" applyFont="1" applyFill="1"/>
    <xf numFmtId="0" fontId="17" fillId="3" borderId="0" xfId="0" applyFont="1" applyFill="1"/>
    <xf numFmtId="0" fontId="2" fillId="3" borderId="0" xfId="0" applyFont="1" applyFill="1"/>
    <xf numFmtId="0" fontId="0" fillId="3" borderId="0" xfId="0" applyFill="1"/>
    <xf numFmtId="14" fontId="4" fillId="3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0" fontId="18" fillId="3" borderId="0" xfId="0" applyFont="1" applyFill="1"/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indent="1"/>
    </xf>
    <xf numFmtId="0" fontId="19" fillId="3" borderId="0" xfId="0" applyFont="1" applyFill="1"/>
    <xf numFmtId="49" fontId="13" fillId="3" borderId="0" xfId="0" applyNumberFormat="1" applyFont="1" applyFill="1" applyAlignment="1">
      <alignment horizontal="center" vertical="center"/>
    </xf>
    <xf numFmtId="167" fontId="2" fillId="3" borderId="0" xfId="0" applyNumberFormat="1" applyFont="1" applyFill="1"/>
    <xf numFmtId="0" fontId="14" fillId="3" borderId="0" xfId="0" applyFont="1" applyFill="1" applyAlignment="1">
      <alignment horizontal="left" vertical="center" indent="2"/>
    </xf>
    <xf numFmtId="0" fontId="11" fillId="3" borderId="0" xfId="0" applyFont="1" applyFill="1"/>
    <xf numFmtId="164" fontId="0" fillId="3" borderId="0" xfId="0" applyNumberFormat="1" applyFill="1"/>
    <xf numFmtId="4" fontId="6" fillId="3" borderId="0" xfId="0" applyNumberFormat="1" applyFont="1" applyFill="1"/>
    <xf numFmtId="4" fontId="0" fillId="3" borderId="0" xfId="0" applyNumberFormat="1" applyFill="1"/>
    <xf numFmtId="0" fontId="2" fillId="3" borderId="0" xfId="0" applyFont="1" applyFill="1" applyAlignment="1">
      <alignment horizontal="center" vertical="center"/>
    </xf>
    <xf numFmtId="14" fontId="0" fillId="3" borderId="0" xfId="0" applyNumberFormat="1" applyFill="1"/>
    <xf numFmtId="2" fontId="0" fillId="3" borderId="0" xfId="79" applyNumberFormat="1" applyFont="1" applyFill="1"/>
    <xf numFmtId="0" fontId="0" fillId="3" borderId="0" xfId="0" applyFill="1" applyAlignment="1">
      <alignment wrapText="1"/>
    </xf>
    <xf numFmtId="0" fontId="7" fillId="3" borderId="0" xfId="0" applyFont="1" applyFill="1"/>
    <xf numFmtId="167" fontId="0" fillId="3" borderId="0" xfId="6" applyNumberFormat="1" applyFont="1" applyFill="1"/>
    <xf numFmtId="167" fontId="15" fillId="3" borderId="0" xfId="6" applyNumberFormat="1" applyFont="1" applyFill="1" applyAlignment="1"/>
    <xf numFmtId="167" fontId="2" fillId="3" borderId="0" xfId="6" applyNumberFormat="1" applyFont="1" applyFill="1"/>
    <xf numFmtId="43" fontId="2" fillId="3" borderId="0" xfId="0" applyNumberFormat="1" applyFont="1" applyFill="1"/>
    <xf numFmtId="0" fontId="18" fillId="3" borderId="0" xfId="0" applyFont="1" applyFill="1" applyAlignment="1">
      <alignment wrapText="1"/>
    </xf>
    <xf numFmtId="0" fontId="20" fillId="3" borderId="0" xfId="0" applyFont="1" applyFill="1"/>
    <xf numFmtId="0" fontId="21" fillId="2" borderId="0" xfId="0" applyFont="1" applyFill="1"/>
    <xf numFmtId="0" fontId="22" fillId="3" borderId="0" xfId="0" applyFont="1" applyFill="1"/>
    <xf numFmtId="0" fontId="23" fillId="2" borderId="0" xfId="0" applyFont="1" applyFill="1"/>
    <xf numFmtId="0" fontId="24" fillId="3" borderId="0" xfId="0" applyFont="1" applyFill="1"/>
    <xf numFmtId="0" fontId="25" fillId="2" borderId="0" xfId="0" applyFont="1" applyFill="1"/>
    <xf numFmtId="0" fontId="26" fillId="3" borderId="0" xfId="0" applyFont="1" applyFill="1"/>
    <xf numFmtId="0" fontId="26" fillId="3" borderId="0" xfId="0" applyFont="1" applyFill="1" applyAlignment="1">
      <alignment horizontal="left" vertical="center"/>
    </xf>
    <xf numFmtId="0" fontId="27" fillId="3" borderId="0" xfId="0" applyFont="1" applyFill="1"/>
    <xf numFmtId="0" fontId="28" fillId="2" borderId="0" xfId="0" applyFont="1" applyFill="1"/>
    <xf numFmtId="0" fontId="29" fillId="2" borderId="0" xfId="0" applyFont="1" applyFill="1"/>
    <xf numFmtId="0" fontId="30" fillId="3" borderId="0" xfId="0" applyFont="1" applyFill="1"/>
    <xf numFmtId="0" fontId="31" fillId="2" borderId="0" xfId="0" applyFont="1" applyFill="1"/>
    <xf numFmtId="164" fontId="32" fillId="3" borderId="0" xfId="0" applyNumberFormat="1" applyFont="1" applyFill="1" applyAlignment="1">
      <alignment horizontal="right"/>
    </xf>
    <xf numFmtId="0" fontId="32" fillId="3" borderId="0" xfId="0" applyFont="1" applyFill="1"/>
    <xf numFmtId="0" fontId="33" fillId="2" borderId="0" xfId="0" applyFont="1" applyFill="1"/>
    <xf numFmtId="4" fontId="32" fillId="3" borderId="0" xfId="0" applyNumberFormat="1" applyFont="1" applyFill="1"/>
    <xf numFmtId="164" fontId="32" fillId="3" borderId="0" xfId="0" applyNumberFormat="1" applyFont="1" applyFill="1"/>
    <xf numFmtId="0" fontId="33" fillId="3" borderId="0" xfId="0" applyFont="1" applyFill="1"/>
    <xf numFmtId="169" fontId="35" fillId="3" borderId="1" xfId="0" applyNumberFormat="1" applyFont="1" applyFill="1" applyBorder="1" applyAlignment="1">
      <alignment horizontal="right" vertical="center"/>
    </xf>
    <xf numFmtId="0" fontId="36" fillId="2" borderId="0" xfId="0" applyFont="1" applyFill="1"/>
    <xf numFmtId="0" fontId="37" fillId="2" borderId="0" xfId="0" applyFont="1" applyFill="1"/>
    <xf numFmtId="0" fontId="38" fillId="3" borderId="0" xfId="0" applyFont="1" applyFill="1"/>
    <xf numFmtId="169" fontId="39" fillId="3" borderId="1" xfId="0" applyNumberFormat="1" applyFont="1" applyFill="1" applyBorder="1" applyAlignment="1">
      <alignment horizontal="right"/>
    </xf>
    <xf numFmtId="0" fontId="35" fillId="3" borderId="0" xfId="0" applyFont="1" applyFill="1" applyAlignment="1">
      <alignment horizontal="right"/>
    </xf>
    <xf numFmtId="14" fontId="35" fillId="3" borderId="0" xfId="0" applyNumberFormat="1" applyFont="1" applyFill="1" applyAlignment="1">
      <alignment horizontal="right"/>
    </xf>
    <xf numFmtId="0" fontId="40" fillId="2" borderId="0" xfId="0" applyFont="1" applyFill="1"/>
    <xf numFmtId="0" fontId="35" fillId="3" borderId="1" xfId="0" applyFont="1" applyFill="1" applyBorder="1"/>
    <xf numFmtId="169" fontId="35" fillId="3" borderId="1" xfId="0" applyNumberFormat="1" applyFont="1" applyFill="1" applyBorder="1" applyAlignment="1">
      <alignment horizontal="right"/>
    </xf>
    <xf numFmtId="168" fontId="35" fillId="3" borderId="1" xfId="0" applyNumberFormat="1" applyFont="1" applyFill="1" applyBorder="1" applyAlignment="1">
      <alignment horizontal="right"/>
    </xf>
    <xf numFmtId="0" fontId="35" fillId="3" borderId="0" xfId="80" applyFont="1" applyFill="1" applyAlignment="1">
      <alignment wrapText="1"/>
    </xf>
    <xf numFmtId="164" fontId="35" fillId="3" borderId="2" xfId="0" applyNumberFormat="1" applyFont="1" applyFill="1" applyBorder="1" applyAlignment="1">
      <alignment horizontal="right" vertical="center"/>
    </xf>
    <xf numFmtId="0" fontId="35" fillId="3" borderId="2" xfId="0" applyFont="1" applyFill="1" applyBorder="1"/>
    <xf numFmtId="0" fontId="35" fillId="3" borderId="0" xfId="80" applyFont="1" applyFill="1" applyBorder="1" applyAlignment="1">
      <alignment wrapText="1"/>
    </xf>
    <xf numFmtId="164" fontId="35" fillId="3" borderId="0" xfId="0" applyNumberFormat="1" applyFont="1" applyFill="1" applyAlignment="1">
      <alignment horizontal="right"/>
    </xf>
    <xf numFmtId="164" fontId="35" fillId="3" borderId="1" xfId="0" applyNumberFormat="1" applyFont="1" applyFill="1" applyBorder="1" applyAlignment="1">
      <alignment horizontal="right"/>
    </xf>
    <xf numFmtId="169" fontId="35" fillId="3" borderId="0" xfId="0" applyNumberFormat="1" applyFont="1" applyFill="1" applyAlignment="1">
      <alignment horizontal="right" vertical="center"/>
    </xf>
    <xf numFmtId="164" fontId="35" fillId="3" borderId="0" xfId="0" applyNumberFormat="1" applyFont="1" applyFill="1" applyAlignment="1">
      <alignment horizontal="right" vertical="center"/>
    </xf>
    <xf numFmtId="2" fontId="35" fillId="3" borderId="1" xfId="79" applyNumberFormat="1" applyFont="1" applyFill="1" applyBorder="1" applyAlignment="1">
      <alignment horizontal="right"/>
    </xf>
    <xf numFmtId="2" fontId="35" fillId="3" borderId="1" xfId="0" applyNumberFormat="1" applyFont="1" applyFill="1" applyBorder="1" applyAlignment="1">
      <alignment horizontal="right"/>
    </xf>
    <xf numFmtId="2" fontId="35" fillId="3" borderId="2" xfId="0" applyNumberFormat="1" applyFont="1" applyFill="1" applyBorder="1" applyAlignment="1">
      <alignment horizontal="right"/>
    </xf>
    <xf numFmtId="165" fontId="35" fillId="3" borderId="1" xfId="0" applyNumberFormat="1" applyFont="1" applyFill="1" applyBorder="1" applyAlignment="1">
      <alignment horizontal="right"/>
    </xf>
    <xf numFmtId="165" fontId="35" fillId="3" borderId="2" xfId="0" applyNumberFormat="1" applyFont="1" applyFill="1" applyBorder="1"/>
    <xf numFmtId="0" fontId="35" fillId="3" borderId="0" xfId="0" applyFont="1" applyFill="1" applyAlignment="1">
      <alignment horizontal="left" vertical="center"/>
    </xf>
    <xf numFmtId="0" fontId="35" fillId="3" borderId="0" xfId="0" applyFont="1" applyFill="1" applyAlignment="1">
      <alignment vertical="center"/>
    </xf>
    <xf numFmtId="169" fontId="35" fillId="3" borderId="0" xfId="0" applyNumberFormat="1" applyFont="1" applyFill="1"/>
    <xf numFmtId="169" fontId="35" fillId="3" borderId="2" xfId="0" applyNumberFormat="1" applyFont="1" applyFill="1" applyBorder="1" applyAlignment="1">
      <alignment vertical="center"/>
    </xf>
    <xf numFmtId="168" fontId="35" fillId="3" borderId="2" xfId="0" applyNumberFormat="1" applyFont="1" applyFill="1" applyBorder="1" applyAlignment="1">
      <alignment horizontal="center" vertical="center"/>
    </xf>
    <xf numFmtId="168" fontId="35" fillId="3" borderId="1" xfId="0" applyNumberFormat="1" applyFont="1" applyFill="1" applyBorder="1" applyAlignment="1">
      <alignment horizontal="left" vertical="center"/>
    </xf>
    <xf numFmtId="0" fontId="35" fillId="3" borderId="0" xfId="0" applyFont="1" applyFill="1"/>
    <xf numFmtId="0" fontId="41" fillId="2" borderId="0" xfId="0" applyFont="1" applyFill="1"/>
    <xf numFmtId="0" fontId="42" fillId="3" borderId="0" xfId="0" applyFont="1" applyFill="1"/>
    <xf numFmtId="0" fontId="43" fillId="3" borderId="0" xfId="0" applyFont="1" applyFill="1"/>
    <xf numFmtId="0" fontId="40" fillId="2" borderId="0" xfId="0" applyFont="1" applyFill="1" applyAlignment="1">
      <alignment horizontal="right"/>
    </xf>
    <xf numFmtId="164" fontId="35" fillId="3" borderId="2" xfId="0" applyNumberFormat="1" applyFont="1" applyFill="1" applyBorder="1" applyAlignment="1">
      <alignment horizontal="right"/>
    </xf>
    <xf numFmtId="169" fontId="35" fillId="3" borderId="2" xfId="0" applyNumberFormat="1" applyFont="1" applyFill="1" applyBorder="1" applyAlignment="1">
      <alignment horizontal="right"/>
    </xf>
    <xf numFmtId="0" fontId="46" fillId="3" borderId="0" xfId="0" applyFont="1" applyFill="1"/>
    <xf numFmtId="0" fontId="48" fillId="3" borderId="0" xfId="0" applyFont="1" applyFill="1"/>
    <xf numFmtId="0" fontId="49" fillId="3" borderId="0" xfId="0" applyFont="1" applyFill="1"/>
    <xf numFmtId="0" fontId="35" fillId="3" borderId="0" xfId="0" applyFont="1" applyFill="1" applyAlignment="1">
      <alignment horizontal="left"/>
    </xf>
    <xf numFmtId="0" fontId="50" fillId="3" borderId="0" xfId="80" applyFont="1" applyFill="1" applyBorder="1" applyAlignment="1">
      <alignment wrapText="1"/>
    </xf>
    <xf numFmtId="0" fontId="41" fillId="2" borderId="0" xfId="0" applyFont="1" applyFill="1" applyAlignment="1">
      <alignment horizontal="left"/>
    </xf>
    <xf numFmtId="0" fontId="51" fillId="3" borderId="0" xfId="0" applyFont="1" applyFill="1"/>
    <xf numFmtId="0" fontId="52" fillId="3" borderId="3" xfId="5" applyFont="1" applyFill="1" applyBorder="1" applyAlignment="1">
      <alignment horizontal="left" vertical="center" wrapText="1"/>
    </xf>
    <xf numFmtId="0" fontId="35" fillId="3" borderId="3" xfId="5" applyFont="1" applyFill="1" applyBorder="1" applyAlignment="1">
      <alignment horizontal="left" vertical="center" wrapText="1"/>
    </xf>
    <xf numFmtId="0" fontId="39" fillId="3" borderId="3" xfId="0" applyFont="1" applyFill="1" applyBorder="1" applyAlignment="1">
      <alignment horizontal="center" vertical="center"/>
    </xf>
    <xf numFmtId="14" fontId="35" fillId="3" borderId="3" xfId="0" applyNumberFormat="1" applyFont="1" applyFill="1" applyBorder="1" applyAlignment="1">
      <alignment horizontal="right" vertical="center"/>
    </xf>
    <xf numFmtId="0" fontId="39" fillId="3" borderId="5" xfId="0" applyFont="1" applyFill="1" applyBorder="1"/>
    <xf numFmtId="0" fontId="38" fillId="3" borderId="3" xfId="0" applyFont="1" applyFill="1" applyBorder="1"/>
    <xf numFmtId="0" fontId="39" fillId="3" borderId="3" xfId="0" applyFont="1" applyFill="1" applyBorder="1"/>
    <xf numFmtId="0" fontId="35" fillId="3" borderId="3" xfId="0" applyFont="1" applyFill="1" applyBorder="1" applyAlignment="1">
      <alignment horizontal="center" vertical="center" wrapText="1"/>
    </xf>
    <xf numFmtId="0" fontId="42" fillId="3" borderId="0" xfId="0" applyFont="1" applyFill="1" applyAlignment="1">
      <alignment horizontal="left" vertical="center"/>
    </xf>
    <xf numFmtId="0" fontId="42" fillId="3" borderId="0" xfId="0" applyFont="1" applyFill="1" applyAlignment="1">
      <alignment horizontal="left" vertical="center" indent="1"/>
    </xf>
    <xf numFmtId="0" fontId="39" fillId="3" borderId="0" xfId="0" applyFont="1" applyFill="1" applyAlignment="1">
      <alignment vertical="center"/>
    </xf>
    <xf numFmtId="0" fontId="35" fillId="3" borderId="4" xfId="0" applyFont="1" applyFill="1" applyBorder="1" applyAlignment="1">
      <alignment vertical="center"/>
    </xf>
    <xf numFmtId="0" fontId="53" fillId="3" borderId="0" xfId="0" applyFont="1" applyFill="1"/>
    <xf numFmtId="49" fontId="54" fillId="3" borderId="0" xfId="0" applyNumberFormat="1" applyFont="1" applyFill="1" applyAlignment="1">
      <alignment horizontal="center" vertical="center"/>
    </xf>
    <xf numFmtId="0" fontId="45" fillId="3" borderId="0" xfId="0" applyFont="1" applyFill="1"/>
    <xf numFmtId="0" fontId="55" fillId="3" borderId="0" xfId="0" applyFont="1" applyFill="1" applyAlignment="1">
      <alignment vertical="center" wrapText="1"/>
    </xf>
    <xf numFmtId="0" fontId="35" fillId="3" borderId="3" xfId="0" applyFont="1" applyFill="1" applyBorder="1" applyAlignment="1">
      <alignment horizontal="center" vertical="center"/>
    </xf>
    <xf numFmtId="0" fontId="39" fillId="3" borderId="4" xfId="0" applyFont="1" applyFill="1" applyBorder="1" applyAlignment="1">
      <alignment vertical="center"/>
    </xf>
    <xf numFmtId="0" fontId="47" fillId="2" borderId="0" xfId="0" applyFont="1" applyFill="1" applyAlignment="1">
      <alignment horizontal="center" vertical="center"/>
    </xf>
    <xf numFmtId="0" fontId="39" fillId="3" borderId="0" xfId="0" applyFont="1" applyFill="1"/>
    <xf numFmtId="167" fontId="39" fillId="3" borderId="0" xfId="0" applyNumberFormat="1" applyFont="1" applyFill="1"/>
    <xf numFmtId="14" fontId="44" fillId="3" borderId="0" xfId="0" applyNumberFormat="1" applyFont="1" applyFill="1"/>
    <xf numFmtId="14" fontId="49" fillId="3" borderId="0" xfId="0" applyNumberFormat="1" applyFont="1" applyFill="1"/>
    <xf numFmtId="0" fontId="56" fillId="3" borderId="0" xfId="0" applyFont="1" applyFill="1"/>
    <xf numFmtId="0" fontId="35" fillId="3" borderId="0" xfId="0" applyFont="1" applyFill="1" applyAlignment="1">
      <alignment horizontal="center" vertical="center"/>
    </xf>
    <xf numFmtId="0" fontId="41" fillId="2" borderId="0" xfId="0" applyFont="1" applyFill="1" applyAlignment="1">
      <alignment horizontal="center" vertical="center"/>
    </xf>
    <xf numFmtId="14" fontId="41" fillId="2" borderId="0" xfId="0" applyNumberFormat="1" applyFont="1" applyFill="1"/>
    <xf numFmtId="169" fontId="35" fillId="3" borderId="1" xfId="0" applyNumberFormat="1" applyFont="1" applyFill="1" applyBorder="1"/>
    <xf numFmtId="169" fontId="35" fillId="3" borderId="0" xfId="0" applyNumberFormat="1" applyFont="1" applyFill="1" applyAlignment="1">
      <alignment vertical="center"/>
    </xf>
    <xf numFmtId="0" fontId="57" fillId="2" borderId="0" xfId="0" applyFont="1" applyFill="1" applyAlignment="1">
      <alignment horizontal="right" wrapText="1"/>
    </xf>
    <xf numFmtId="167" fontId="35" fillId="3" borderId="0" xfId="6" applyNumberFormat="1" applyFont="1" applyFill="1" applyAlignment="1">
      <alignment horizontal="center"/>
    </xf>
    <xf numFmtId="167" fontId="35" fillId="3" borderId="0" xfId="6" applyNumberFormat="1" applyFont="1" applyFill="1" applyAlignment="1"/>
    <xf numFmtId="3" fontId="35" fillId="3" borderId="0" xfId="6" applyNumberFormat="1" applyFont="1" applyFill="1" applyAlignment="1"/>
    <xf numFmtId="3" fontId="35" fillId="3" borderId="0" xfId="6" applyNumberFormat="1" applyFont="1" applyFill="1"/>
    <xf numFmtId="167" fontId="35" fillId="3" borderId="0" xfId="6" applyNumberFormat="1" applyFont="1" applyFill="1"/>
    <xf numFmtId="0" fontId="41" fillId="2" borderId="0" xfId="0" applyFont="1" applyFill="1" applyAlignment="1">
      <alignment horizontal="right"/>
    </xf>
    <xf numFmtId="0" fontId="34" fillId="3" borderId="0" xfId="0" applyFont="1" applyFill="1"/>
    <xf numFmtId="0" fontId="35" fillId="3" borderId="0" xfId="0" applyFont="1" applyFill="1" applyAlignment="1">
      <alignment vertical="center" wrapText="1"/>
    </xf>
    <xf numFmtId="0" fontId="47" fillId="2" borderId="0" xfId="0" applyFont="1" applyFill="1"/>
    <xf numFmtId="0" fontId="49" fillId="2" borderId="0" xfId="0" applyFont="1" applyFill="1"/>
    <xf numFmtId="0" fontId="43" fillId="2" borderId="0" xfId="0" applyFont="1" applyFill="1"/>
    <xf numFmtId="9" fontId="40" fillId="2" borderId="0" xfId="0" applyNumberFormat="1" applyFont="1" applyFill="1" applyAlignment="1">
      <alignment horizontal="right"/>
    </xf>
    <xf numFmtId="164" fontId="41" fillId="2" borderId="0" xfId="0" applyNumberFormat="1" applyFont="1" applyFill="1" applyAlignment="1">
      <alignment horizontal="right"/>
    </xf>
    <xf numFmtId="3" fontId="40" fillId="2" borderId="0" xfId="0" applyNumberFormat="1" applyFont="1" applyFill="1" applyAlignment="1">
      <alignment horizontal="right"/>
    </xf>
    <xf numFmtId="0" fontId="35" fillId="3" borderId="7" xfId="0" applyFont="1" applyFill="1" applyBorder="1"/>
    <xf numFmtId="164" fontId="35" fillId="3" borderId="7" xfId="0" applyNumberFormat="1" applyFont="1" applyFill="1" applyBorder="1" applyAlignment="1">
      <alignment horizontal="right"/>
    </xf>
    <xf numFmtId="0" fontId="35" fillId="3" borderId="2" xfId="0" applyFont="1" applyFill="1" applyBorder="1" applyAlignment="1">
      <alignment horizontal="center" vertical="center"/>
    </xf>
    <xf numFmtId="0" fontId="41" fillId="2" borderId="0" xfId="0" applyFont="1" applyFill="1" applyAlignment="1">
      <alignment horizontal="left"/>
    </xf>
    <xf numFmtId="0" fontId="35" fillId="3" borderId="6" xfId="0" applyFont="1" applyFill="1" applyBorder="1" applyAlignment="1">
      <alignment horizontal="center"/>
    </xf>
    <xf numFmtId="0" fontId="35" fillId="3" borderId="5" xfId="0" applyFont="1" applyFill="1" applyBorder="1" applyAlignment="1">
      <alignment horizontal="center" vertical="center" wrapText="1"/>
    </xf>
    <xf numFmtId="0" fontId="35" fillId="3" borderId="3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left"/>
    </xf>
    <xf numFmtId="169" fontId="0" fillId="3" borderId="0" xfId="0" applyNumberFormat="1" applyFill="1"/>
    <xf numFmtId="0" fontId="40" fillId="2" borderId="0" xfId="0" applyFont="1" applyFill="1" applyAlignment="1"/>
    <xf numFmtId="3" fontId="41" fillId="2" borderId="0" xfId="0" applyNumberFormat="1" applyFont="1" applyFill="1" applyAlignment="1"/>
    <xf numFmtId="0" fontId="35" fillId="3" borderId="0" xfId="80" applyFont="1" applyFill="1" applyBorder="1" applyAlignment="1">
      <alignment horizontal="justify" wrapText="1"/>
    </xf>
    <xf numFmtId="0" fontId="35" fillId="3" borderId="0" xfId="80" applyFont="1" applyFill="1" applyAlignment="1">
      <alignment horizontal="justify" wrapText="1"/>
    </xf>
    <xf numFmtId="14" fontId="41" fillId="2" borderId="0" xfId="0" applyNumberFormat="1" applyFont="1" applyFill="1" applyAlignment="1">
      <alignment horizontal="right"/>
    </xf>
    <xf numFmtId="0" fontId="58" fillId="3" borderId="0" xfId="0" applyFont="1" applyFill="1"/>
    <xf numFmtId="165" fontId="35" fillId="3" borderId="1" xfId="0" applyNumberFormat="1" applyFont="1" applyFill="1" applyBorder="1" applyAlignment="1">
      <alignment horizontal="center"/>
    </xf>
    <xf numFmtId="167" fontId="41" fillId="2" borderId="0" xfId="6" applyNumberFormat="1" applyFont="1" applyFill="1" applyAlignment="1"/>
  </cellXfs>
  <cellStyles count="81">
    <cellStyle name="Comma 2" xfId="3" xr:uid="{00000000-0005-0000-0000-000000000000}"/>
    <cellStyle name="DC_TABELA" xfId="7" xr:uid="{00000000-0005-0000-0000-000001000000}"/>
    <cellStyle name="Hiperlink" xfId="80" builtinId="8"/>
    <cellStyle name="Normal" xfId="0" builtinId="0"/>
    <cellStyle name="Normal 10" xfId="8" xr:uid="{00000000-0005-0000-0000-000003000000}"/>
    <cellStyle name="Normal 11" xfId="9" xr:uid="{00000000-0005-0000-0000-000004000000}"/>
    <cellStyle name="Normal 11 2 2 2" xfId="10" xr:uid="{00000000-0005-0000-0000-000005000000}"/>
    <cellStyle name="Normal 11 2 3" xfId="11" xr:uid="{00000000-0005-0000-0000-000006000000}"/>
    <cellStyle name="Normal 11 3" xfId="12" xr:uid="{00000000-0005-0000-0000-000007000000}"/>
    <cellStyle name="Normal 12" xfId="13" xr:uid="{00000000-0005-0000-0000-000008000000}"/>
    <cellStyle name="Normal 18" xfId="14" xr:uid="{00000000-0005-0000-0000-000009000000}"/>
    <cellStyle name="Normal 18 6" xfId="15" xr:uid="{00000000-0005-0000-0000-00000A000000}"/>
    <cellStyle name="Normal 2" xfId="2" xr:uid="{00000000-0005-0000-0000-00000B000000}"/>
    <cellStyle name="Normal 2 10" xfId="16" xr:uid="{00000000-0005-0000-0000-00000C000000}"/>
    <cellStyle name="Normal 2 10 7" xfId="17" xr:uid="{00000000-0005-0000-0000-00000D000000}"/>
    <cellStyle name="Normal 2 2" xfId="18" xr:uid="{00000000-0005-0000-0000-00000E000000}"/>
    <cellStyle name="Normal 2 24 2 2" xfId="19" xr:uid="{00000000-0005-0000-0000-00000F000000}"/>
    <cellStyle name="Normal 2 24 2 2 3" xfId="20" xr:uid="{00000000-0005-0000-0000-000010000000}"/>
    <cellStyle name="Normal 2 3" xfId="21" xr:uid="{00000000-0005-0000-0000-000011000000}"/>
    <cellStyle name="Normal 2 56" xfId="22" xr:uid="{00000000-0005-0000-0000-000012000000}"/>
    <cellStyle name="Normal 20 5" xfId="23" xr:uid="{00000000-0005-0000-0000-000013000000}"/>
    <cellStyle name="Normal 22" xfId="24" xr:uid="{00000000-0005-0000-0000-000014000000}"/>
    <cellStyle name="Normal 23 2" xfId="25" xr:uid="{00000000-0005-0000-0000-000015000000}"/>
    <cellStyle name="Normal 24" xfId="26" xr:uid="{00000000-0005-0000-0000-000016000000}"/>
    <cellStyle name="Normal 25 2" xfId="27" xr:uid="{00000000-0005-0000-0000-000017000000}"/>
    <cellStyle name="Normal 27 4" xfId="28" xr:uid="{00000000-0005-0000-0000-000018000000}"/>
    <cellStyle name="Normal 3" xfId="29" xr:uid="{00000000-0005-0000-0000-000019000000}"/>
    <cellStyle name="Normal 3 2" xfId="5" xr:uid="{00000000-0005-0000-0000-00001A000000}"/>
    <cellStyle name="Normal 3 2 2" xfId="30" xr:uid="{00000000-0005-0000-0000-00001B000000}"/>
    <cellStyle name="Normal 30" xfId="31" xr:uid="{00000000-0005-0000-0000-00001C000000}"/>
    <cellStyle name="Normal 30 2" xfId="32" xr:uid="{00000000-0005-0000-0000-00001D000000}"/>
    <cellStyle name="Normal 4" xfId="33" xr:uid="{00000000-0005-0000-0000-00001E000000}"/>
    <cellStyle name="Normal 6 22" xfId="34" xr:uid="{00000000-0005-0000-0000-00001F000000}"/>
    <cellStyle name="Normal 60" xfId="35" xr:uid="{00000000-0005-0000-0000-000020000000}"/>
    <cellStyle name="Normal 61" xfId="36" xr:uid="{00000000-0005-0000-0000-000021000000}"/>
    <cellStyle name="Normal 61 2" xfId="37" xr:uid="{00000000-0005-0000-0000-000022000000}"/>
    <cellStyle name="Normal 62" xfId="38" xr:uid="{00000000-0005-0000-0000-000023000000}"/>
    <cellStyle name="Normal 64" xfId="39" xr:uid="{00000000-0005-0000-0000-000024000000}"/>
    <cellStyle name="Normal 7" xfId="40" xr:uid="{00000000-0005-0000-0000-000025000000}"/>
    <cellStyle name="Normal 7 2" xfId="41" xr:uid="{00000000-0005-0000-0000-000026000000}"/>
    <cellStyle name="Normal 7 9" xfId="42" xr:uid="{00000000-0005-0000-0000-000027000000}"/>
    <cellStyle name="Normal 8" xfId="43" xr:uid="{00000000-0005-0000-0000-000028000000}"/>
    <cellStyle name="Normal 83" xfId="44" xr:uid="{00000000-0005-0000-0000-000029000000}"/>
    <cellStyle name="Normal 83 2" xfId="45" xr:uid="{00000000-0005-0000-0000-00002A000000}"/>
    <cellStyle name="Normal 83 2 2" xfId="46" xr:uid="{00000000-0005-0000-0000-00002B000000}"/>
    <cellStyle name="Normal 87" xfId="47" xr:uid="{00000000-0005-0000-0000-00002C000000}"/>
    <cellStyle name="Normal 9 2" xfId="1" xr:uid="{00000000-0005-0000-0000-00002D000000}"/>
    <cellStyle name="Porcentagem" xfId="79" builtinId="5"/>
    <cellStyle name="Porcentagem 10 2" xfId="48" xr:uid="{00000000-0005-0000-0000-00002F000000}"/>
    <cellStyle name="Porcentagem 12" xfId="49" xr:uid="{00000000-0005-0000-0000-000030000000}"/>
    <cellStyle name="Porcentagem 2" xfId="50" xr:uid="{00000000-0005-0000-0000-000031000000}"/>
    <cellStyle name="Porcentagem 2 2" xfId="51" xr:uid="{00000000-0005-0000-0000-000032000000}"/>
    <cellStyle name="Porcentagem 31" xfId="52" xr:uid="{00000000-0005-0000-0000-000033000000}"/>
    <cellStyle name="Separador de milhares" xfId="6" xr:uid="{00000000-0005-0000-0000-000034000000}"/>
    <cellStyle name="Separador de milhares 10" xfId="53" xr:uid="{00000000-0005-0000-0000-000035000000}"/>
    <cellStyle name="Separador de milhares 10 4" xfId="54" xr:uid="{00000000-0005-0000-0000-000036000000}"/>
    <cellStyle name="Separador de milhares 10 4 2" xfId="55" xr:uid="{00000000-0005-0000-0000-000037000000}"/>
    <cellStyle name="Separador de milhares 2" xfId="56" xr:uid="{00000000-0005-0000-0000-000038000000}"/>
    <cellStyle name="Separador de milhares 2 2" xfId="57" xr:uid="{00000000-0005-0000-0000-000039000000}"/>
    <cellStyle name="Separador de milhares 2 21" xfId="58" xr:uid="{00000000-0005-0000-0000-00003A000000}"/>
    <cellStyle name="Separador de milhares 2 21 10" xfId="59" xr:uid="{00000000-0005-0000-0000-00003B000000}"/>
    <cellStyle name="Separador de milhares 2 21 2 2" xfId="60" xr:uid="{00000000-0005-0000-0000-00003C000000}"/>
    <cellStyle name="Separador de milhares 2 21 2 2 2" xfId="61" xr:uid="{00000000-0005-0000-0000-00003D000000}"/>
    <cellStyle name="Separador de milhares 2 21 2 2 3 2" xfId="62" xr:uid="{00000000-0005-0000-0000-00003E000000}"/>
    <cellStyle name="Separador de milhares 2 21 2 3" xfId="63" xr:uid="{00000000-0005-0000-0000-00003F000000}"/>
    <cellStyle name="Separador de milhares 2 21 2 3 2" xfId="64" xr:uid="{00000000-0005-0000-0000-000040000000}"/>
    <cellStyle name="Separador de milhares 2 21 2 3 8" xfId="65" xr:uid="{00000000-0005-0000-0000-000041000000}"/>
    <cellStyle name="Separador de milhares 2 21 3" xfId="66" xr:uid="{00000000-0005-0000-0000-000042000000}"/>
    <cellStyle name="Separador de milhares 2 3" xfId="67" xr:uid="{00000000-0005-0000-0000-000043000000}"/>
    <cellStyle name="Separador de milhares 35" xfId="68" xr:uid="{00000000-0005-0000-0000-000044000000}"/>
    <cellStyle name="Separador de milhares 35 2" xfId="69" xr:uid="{00000000-0005-0000-0000-000045000000}"/>
    <cellStyle name="Separador de milhares 35 3" xfId="70" xr:uid="{00000000-0005-0000-0000-000046000000}"/>
    <cellStyle name="Separador de milhares 65" xfId="4" xr:uid="{00000000-0005-0000-0000-000047000000}"/>
    <cellStyle name="Vírgula 11" xfId="71" xr:uid="{00000000-0005-0000-0000-000048000000}"/>
    <cellStyle name="Vírgula 11 2" xfId="72" xr:uid="{00000000-0005-0000-0000-000049000000}"/>
    <cellStyle name="Vírgula 2" xfId="73" xr:uid="{00000000-0005-0000-0000-00004A000000}"/>
    <cellStyle name="Vírgula 2 14 2" xfId="74" xr:uid="{00000000-0005-0000-0000-00004B000000}"/>
    <cellStyle name="Vírgula 24" xfId="75" xr:uid="{00000000-0005-0000-0000-00004C000000}"/>
    <cellStyle name="Vírgula 3" xfId="76" xr:uid="{00000000-0005-0000-0000-00004D000000}"/>
    <cellStyle name="Vírgula 4" xfId="77" xr:uid="{00000000-0005-0000-0000-00004E000000}"/>
    <cellStyle name="Vírgula 5" xfId="78" xr:uid="{00000000-0005-0000-0000-00004F000000}"/>
  </cellStyles>
  <dxfs count="0"/>
  <tableStyles count="0" defaultTableStyle="TableStyleMedium2" defaultPivotStyle="PivotStyleLight16"/>
  <colors>
    <mruColors>
      <color rgb="FF54FF75"/>
      <color rgb="FF002A24"/>
      <color rgb="FFF5F5C8"/>
      <color rgb="FF6083CB"/>
      <color rgb="FFFFC000"/>
      <color rgb="FFA9D18E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6</xdr:col>
      <xdr:colOff>854683</xdr:colOff>
      <xdr:row>0</xdr:row>
      <xdr:rowOff>407987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5C366CA-2ECF-428F-B027-EAE3D5341B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52" t="-3" r="23425" b="8421"/>
        <a:stretch>
          <a:fillRect/>
        </a:stretch>
      </xdr:blipFill>
      <xdr:spPr>
        <a:xfrm>
          <a:off x="1" y="0"/>
          <a:ext cx="10132978" cy="411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9</xdr:col>
      <xdr:colOff>9525</xdr:colOff>
      <xdr:row>1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90C506F0-8D04-48A5-8BF4-9246EDFC43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4" r="11827" b="-40"/>
        <a:stretch>
          <a:fillRect/>
        </a:stretch>
      </xdr:blipFill>
      <xdr:spPr>
        <a:xfrm>
          <a:off x="28575" y="0"/>
          <a:ext cx="12172950" cy="400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9</xdr:col>
      <xdr:colOff>9525</xdr:colOff>
      <xdr:row>1</xdr:row>
      <xdr:rowOff>215900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7056E72-33B2-4C94-9062-AF89338CC1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5" t="2" r="11894" b="4037"/>
        <a:stretch>
          <a:fillRect/>
        </a:stretch>
      </xdr:blipFill>
      <xdr:spPr>
        <a:xfrm>
          <a:off x="0" y="2"/>
          <a:ext cx="12392025" cy="3809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552450</xdr:colOff>
      <xdr:row>1</xdr:row>
      <xdr:rowOff>276225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69C8FBA5-6DC0-4AAA-B4E9-FE06E3E45C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468" t="-5082" r="25825" b="-10228"/>
        <a:stretch>
          <a:fillRect/>
        </a:stretch>
      </xdr:blipFill>
      <xdr:spPr>
        <a:xfrm>
          <a:off x="0" y="0"/>
          <a:ext cx="9410700" cy="457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</xdr:rowOff>
    </xdr:from>
    <xdr:to>
      <xdr:col>7</xdr:col>
      <xdr:colOff>219075</xdr:colOff>
      <xdr:row>1</xdr:row>
      <xdr:rowOff>266701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0143625-7A44-45A4-8773-1588FC5FE5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403" t="-5083" r="28120" b="2040"/>
        <a:stretch>
          <a:fillRect/>
        </a:stretch>
      </xdr:blipFill>
      <xdr:spPr>
        <a:xfrm>
          <a:off x="9525" y="2"/>
          <a:ext cx="8181975" cy="3714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%23NOVA_ESTRUTURA\400_RISCOS_CONTROLE_E_CONFORMIDADE\430_GESTAO_INTEGRADA_DOS_RISCOS\432\Relat&#243;rio%20Pilar%20III\2021\202112\Base%20Pilar%20III%20-%2020214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%23NOVA_ESTRUTURA\400_RISCOS_CONTROLE_E_CONFORMIDADE\430_GESTAO_INTEGRADA_DOS_RISCOS\432\Relat&#243;rio%20Pilar%20III\2020\202006\Base%20Pilar%20III%20-%20Vers&#227;o%20do%20Anexo%20para%20publica&#231;&#227;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Relat&#243;rio%20Pilar%20III\202212\Base%20Pilar%20III%20-%2020224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 x áreas"/>
      <sheetName val="Arquivos"/>
      <sheetName val="Limites"/>
      <sheetName val="XML_DLO"/>
      <sheetName val="Mapas"/>
      <sheetName val="KM1"/>
      <sheetName val="csv_KM1"/>
      <sheetName val="OV1"/>
      <sheetName val="csv_OV1"/>
      <sheetName val="MR1"/>
      <sheetName val="csv_MR1"/>
      <sheetName val="CCA"/>
      <sheetName val="csv_CCA"/>
      <sheetName val="CC1"/>
      <sheetName val="csv_CC1"/>
      <sheetName val="CC2"/>
      <sheetName val="csv_CC2"/>
      <sheetName val="CR1"/>
      <sheetName val="csv_CR1"/>
      <sheetName val="CR2"/>
      <sheetName val="csv_CR2"/>
      <sheetName val="OVA"/>
      <sheetName val="csv_OVA"/>
      <sheetName val="LIQA"/>
      <sheetName val="csv_LIQA"/>
      <sheetName val="CRA"/>
      <sheetName val="csv_CRA"/>
      <sheetName val="CRB_a"/>
      <sheetName val="csv_CRB_a"/>
      <sheetName val="CRB_b"/>
      <sheetName val="csv_CRB_b"/>
      <sheetName val="CRB_c"/>
      <sheetName val="csv_CRB_c"/>
      <sheetName val="CRB_d"/>
      <sheetName val="csv_CRB_d"/>
      <sheetName val="CRB_e"/>
      <sheetName val="csv_CRB_e"/>
      <sheetName val="CRB_f"/>
      <sheetName val="csv_CRB_f"/>
      <sheetName val="CRB_g"/>
      <sheetName val="csv_CRB_g"/>
      <sheetName val="MRA"/>
      <sheetName val="csv_MRA"/>
      <sheetName val="CCRA"/>
      <sheetName val="csv_CCRA"/>
      <sheetName val="IRRBBA"/>
      <sheetName val="csv_IRRBBA"/>
      <sheetName val="IRRBB1"/>
      <sheetName val="csv_IRRBB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dro"/>
      <sheetName val="01_KM1"/>
      <sheetName val="02_OV1"/>
      <sheetName val="03_MR1"/>
      <sheetName val="04_CR1"/>
      <sheetName val="05_CR2"/>
      <sheetName val="06_CCA"/>
      <sheetName val="07_CC1"/>
      <sheetName val="08_CC2"/>
      <sheetName val="01_Dados_Abertos_KM1"/>
      <sheetName val="02_Dados_Abertos_OV1"/>
      <sheetName val="03_Dados_Abertos_MR1"/>
      <sheetName val="Planilha4"/>
      <sheetName val="Planilha5"/>
      <sheetName val="01_Admin"/>
      <sheetName val="02_BD"/>
      <sheetName val="04_BD"/>
      <sheetName val="06_Aux"/>
      <sheetName val="07_Aux"/>
      <sheetName val="09_B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 x áreas"/>
      <sheetName val="Arquivos"/>
      <sheetName val="Limites"/>
      <sheetName val="XML_DLO"/>
      <sheetName val="Mapas"/>
      <sheetName val="KM1"/>
      <sheetName val="csv_KM1"/>
      <sheetName val="OV1"/>
      <sheetName val="csv_OV1"/>
      <sheetName val="MR1"/>
      <sheetName val="csv_MR1"/>
      <sheetName val="CCA"/>
      <sheetName val="csv_CCA"/>
      <sheetName val="CC1"/>
      <sheetName val="csv_CC1"/>
      <sheetName val="CC2"/>
      <sheetName val="csv_CC2"/>
      <sheetName val="CR1"/>
      <sheetName val="csv_CR1"/>
      <sheetName val="CR2"/>
      <sheetName val="csv_CR2"/>
      <sheetName val="OVA"/>
      <sheetName val="csv_OVA"/>
      <sheetName val="LIQA"/>
      <sheetName val="csv_LIQA"/>
      <sheetName val="CRA"/>
      <sheetName val="csv_CRA"/>
      <sheetName val="CRB_a"/>
      <sheetName val="csv_CRB_a"/>
      <sheetName val="CRB_b"/>
      <sheetName val="csv_CRB_b"/>
      <sheetName val="CRB_c"/>
      <sheetName val="csv_CRB_c"/>
      <sheetName val="CRB_d"/>
      <sheetName val="csv_CRB_d"/>
      <sheetName val="CRB_e"/>
      <sheetName val="csv_CRB_e"/>
      <sheetName val="CRB_f"/>
      <sheetName val="csv_CRB_f"/>
      <sheetName val="CRB_g"/>
      <sheetName val="csv_CRB_g"/>
      <sheetName val="MRA"/>
      <sheetName val="csv_MRA"/>
      <sheetName val="CCRA"/>
      <sheetName val="csv_CCRA"/>
      <sheetName val="IRRBBA"/>
      <sheetName val="csv_IRRBBA"/>
      <sheetName val="IRRBB1"/>
      <sheetName val="csv_IRRBB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FF75"/>
  </sheetPr>
  <dimension ref="A1:AH49"/>
  <sheetViews>
    <sheetView showGridLines="0" tabSelected="1" topLeftCell="A23" zoomScaleNormal="100" workbookViewId="0">
      <selection activeCell="H31" sqref="H31"/>
    </sheetView>
  </sheetViews>
  <sheetFormatPr defaultColWidth="8.7109375" defaultRowHeight="15" x14ac:dyDescent="0.25"/>
  <cols>
    <col min="1" max="1" width="0.42578125" style="5" customWidth="1"/>
    <col min="2" max="2" width="4.42578125" style="5" customWidth="1"/>
    <col min="3" max="3" width="86.28515625" style="5" customWidth="1"/>
    <col min="4" max="4" width="14.85546875" style="5" customWidth="1"/>
    <col min="5" max="6" width="15.140625" style="5" customWidth="1"/>
    <col min="7" max="8" width="14.7109375" style="5" bestFit="1" customWidth="1"/>
    <col min="9" max="9" width="12.5703125" style="5" bestFit="1" customWidth="1"/>
    <col min="10" max="10" width="16.85546875" style="5" bestFit="1" customWidth="1"/>
    <col min="11" max="11" width="17.140625" style="5" customWidth="1"/>
    <col min="12" max="12" width="15.42578125" style="5" customWidth="1"/>
    <col min="13" max="13" width="13.42578125" style="5" bestFit="1" customWidth="1"/>
    <col min="14" max="14" width="15.42578125" style="5" customWidth="1"/>
    <col min="15" max="15" width="13.42578125" style="5" bestFit="1" customWidth="1"/>
    <col min="16" max="16384" width="8.7109375" style="5"/>
  </cols>
  <sheetData>
    <row r="1" spans="1:34" ht="36.950000000000003" customHeight="1" x14ac:dyDescent="0.25">
      <c r="A1" s="3"/>
      <c r="B1" s="3"/>
      <c r="C1" s="3"/>
      <c r="D1" s="3"/>
      <c r="E1" s="3"/>
      <c r="F1" s="3"/>
      <c r="G1" s="3"/>
      <c r="H1" s="3"/>
    </row>
    <row r="2" spans="1:34" ht="9.6" customHeight="1" x14ac:dyDescent="0.25">
      <c r="A2" s="3"/>
      <c r="B2" s="3"/>
      <c r="C2" s="3"/>
      <c r="D2" s="3"/>
      <c r="E2" s="3"/>
      <c r="F2" s="3"/>
      <c r="G2" s="3"/>
      <c r="H2" s="3"/>
    </row>
    <row r="3" spans="1:34" ht="21.75" x14ac:dyDescent="0.4">
      <c r="A3" s="1"/>
      <c r="B3" s="55" t="s">
        <v>0</v>
      </c>
      <c r="C3" s="55"/>
      <c r="D3" s="55"/>
      <c r="E3" s="55"/>
      <c r="F3" s="49"/>
      <c r="G3" s="49"/>
      <c r="H3" s="49"/>
    </row>
    <row r="4" spans="1:34" ht="21.75" x14ac:dyDescent="0.4">
      <c r="A4" s="1"/>
      <c r="B4" s="55" t="s">
        <v>1</v>
      </c>
      <c r="C4" s="55"/>
      <c r="D4" s="130"/>
      <c r="E4" s="130"/>
      <c r="F4" s="50"/>
      <c r="G4" s="50"/>
      <c r="H4" s="50"/>
    </row>
    <row r="5" spans="1:34" ht="21.75" x14ac:dyDescent="0.4">
      <c r="A5" s="1"/>
      <c r="B5" s="55" t="s">
        <v>2</v>
      </c>
      <c r="C5" s="55"/>
      <c r="D5" s="55"/>
      <c r="E5" s="55"/>
      <c r="F5" s="49"/>
      <c r="G5" s="49"/>
      <c r="H5" s="49"/>
    </row>
    <row r="6" spans="1:34" ht="18" x14ac:dyDescent="0.35">
      <c r="A6" s="3"/>
      <c r="B6" s="2"/>
      <c r="C6" s="51"/>
      <c r="D6" s="52" t="s">
        <v>3</v>
      </c>
      <c r="E6" s="52" t="s">
        <v>4</v>
      </c>
      <c r="F6" s="52" t="s">
        <v>5</v>
      </c>
      <c r="G6" s="52" t="s">
        <v>6</v>
      </c>
      <c r="H6" s="52" t="s">
        <v>7</v>
      </c>
    </row>
    <row r="7" spans="1:34" ht="0.95" customHeight="1" x14ac:dyDescent="0.3">
      <c r="A7" s="3"/>
      <c r="B7" s="3"/>
      <c r="C7" s="53" t="s">
        <v>8</v>
      </c>
      <c r="D7" s="54" t="s">
        <v>9</v>
      </c>
      <c r="E7" s="54">
        <v>45747</v>
      </c>
      <c r="F7" s="54">
        <v>45657</v>
      </c>
      <c r="G7" s="54">
        <v>45565</v>
      </c>
      <c r="H7" s="54">
        <v>45473</v>
      </c>
      <c r="I7" s="20"/>
      <c r="J7" s="20"/>
      <c r="K7" s="20"/>
    </row>
    <row r="8" spans="1:34" ht="18.75" x14ac:dyDescent="0.35">
      <c r="A8" s="1"/>
      <c r="B8" s="39"/>
      <c r="C8" s="55" t="s">
        <v>10</v>
      </c>
      <c r="D8" s="118">
        <v>45838</v>
      </c>
      <c r="E8" s="118">
        <v>45747</v>
      </c>
      <c r="F8" s="118">
        <v>45657</v>
      </c>
      <c r="G8" s="118">
        <v>45565</v>
      </c>
      <c r="H8" s="118">
        <v>45473</v>
      </c>
    </row>
    <row r="9" spans="1:34" ht="16.5" customHeight="1" x14ac:dyDescent="0.3">
      <c r="A9" s="31"/>
      <c r="B9" s="88">
        <v>1</v>
      </c>
      <c r="C9" s="56" t="s">
        <v>11</v>
      </c>
      <c r="D9" s="57">
        <v>7117546779.1524992</v>
      </c>
      <c r="E9" s="57">
        <v>6594087132.3500004</v>
      </c>
      <c r="F9" s="57">
        <v>6430560984.9200001</v>
      </c>
      <c r="G9" s="57">
        <v>6699206899.3299999</v>
      </c>
      <c r="H9" s="58">
        <v>6370500</v>
      </c>
      <c r="J9" s="21"/>
      <c r="K9" s="16"/>
    </row>
    <row r="10" spans="1:34" ht="95.1" customHeight="1" x14ac:dyDescent="0.3">
      <c r="A10" s="31"/>
      <c r="B10" s="73" t="s">
        <v>12</v>
      </c>
      <c r="C10" s="148" t="s">
        <v>127</v>
      </c>
      <c r="D10" s="48">
        <v>6914906843.3499994</v>
      </c>
      <c r="E10" s="60">
        <v>0</v>
      </c>
      <c r="F10" s="60">
        <v>0</v>
      </c>
      <c r="G10" s="60">
        <v>0</v>
      </c>
      <c r="H10" s="60">
        <v>0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</row>
    <row r="11" spans="1:34" ht="16.5" x14ac:dyDescent="0.3">
      <c r="A11" s="31"/>
      <c r="B11" s="88">
        <v>2</v>
      </c>
      <c r="C11" s="61" t="s">
        <v>13</v>
      </c>
      <c r="D11" s="57">
        <f>D9</f>
        <v>7117546779.1524992</v>
      </c>
      <c r="E11" s="57">
        <v>6594087132.3499994</v>
      </c>
      <c r="F11" s="57">
        <v>6430560984.9200001</v>
      </c>
      <c r="G11" s="57">
        <v>6699206899.3299999</v>
      </c>
      <c r="H11" s="58">
        <v>6370500</v>
      </c>
    </row>
    <row r="12" spans="1:34" ht="30" x14ac:dyDescent="0.3">
      <c r="A12" s="31"/>
      <c r="B12" s="73" t="s">
        <v>14</v>
      </c>
      <c r="C12" s="59" t="s">
        <v>15</v>
      </c>
      <c r="D12" s="48">
        <f>D10</f>
        <v>6914906843.3499994</v>
      </c>
      <c r="E12" s="60">
        <v>0</v>
      </c>
      <c r="F12" s="60">
        <v>0</v>
      </c>
      <c r="G12" s="60">
        <v>0</v>
      </c>
      <c r="H12" s="60">
        <v>0</v>
      </c>
    </row>
    <row r="13" spans="1:34" ht="16.5" x14ac:dyDescent="0.3">
      <c r="A13" s="31"/>
      <c r="B13" s="88">
        <v>3</v>
      </c>
      <c r="C13" s="61" t="s">
        <v>16</v>
      </c>
      <c r="D13" s="57">
        <f>D9</f>
        <v>7117546779.1524992</v>
      </c>
      <c r="E13" s="57">
        <v>6594087132.3499994</v>
      </c>
      <c r="F13" s="57">
        <v>6430560984.9200001</v>
      </c>
      <c r="G13" s="57">
        <v>6699206899.3299999</v>
      </c>
      <c r="H13" s="58">
        <v>6370500</v>
      </c>
    </row>
    <row r="14" spans="1:34" ht="30" x14ac:dyDescent="0.3">
      <c r="A14" s="31"/>
      <c r="B14" s="72" t="s">
        <v>17</v>
      </c>
      <c r="C14" s="62" t="s">
        <v>128</v>
      </c>
      <c r="D14" s="48">
        <f>D10</f>
        <v>6914906843.3499994</v>
      </c>
      <c r="E14" s="60">
        <v>0</v>
      </c>
      <c r="F14" s="60">
        <v>0</v>
      </c>
      <c r="G14" s="60">
        <v>0</v>
      </c>
      <c r="H14" s="60">
        <v>0</v>
      </c>
    </row>
    <row r="15" spans="1:34" ht="16.5" x14ac:dyDescent="0.3">
      <c r="A15" s="31"/>
      <c r="B15" s="88" t="s">
        <v>18</v>
      </c>
      <c r="C15" s="61" t="s">
        <v>19</v>
      </c>
      <c r="D15" s="63">
        <v>0</v>
      </c>
      <c r="E15" s="64">
        <v>0</v>
      </c>
      <c r="F15" s="63">
        <v>0</v>
      </c>
      <c r="G15" s="64">
        <v>0</v>
      </c>
      <c r="H15" s="63">
        <v>0</v>
      </c>
    </row>
    <row r="16" spans="1:34" ht="30" x14ac:dyDescent="0.3">
      <c r="A16" s="31"/>
      <c r="B16" s="72" t="s">
        <v>20</v>
      </c>
      <c r="C16" s="62" t="s">
        <v>129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</row>
    <row r="17" spans="1:15" ht="16.5" x14ac:dyDescent="0.3">
      <c r="A17" s="31"/>
      <c r="B17" s="88" t="s">
        <v>21</v>
      </c>
      <c r="C17" s="61" t="s">
        <v>22</v>
      </c>
      <c r="D17" s="64">
        <f>D15</f>
        <v>0</v>
      </c>
      <c r="E17" s="64">
        <v>0</v>
      </c>
      <c r="F17" s="64">
        <v>0</v>
      </c>
      <c r="G17" s="64">
        <v>0</v>
      </c>
      <c r="H17" s="64">
        <v>0</v>
      </c>
    </row>
    <row r="18" spans="1:15" ht="18.75" x14ac:dyDescent="0.35">
      <c r="A18" s="8"/>
      <c r="B18" s="55"/>
      <c r="C18" s="55" t="s">
        <v>23</v>
      </c>
      <c r="D18" s="55"/>
      <c r="E18" s="55"/>
      <c r="F18" s="55"/>
      <c r="G18" s="55"/>
      <c r="H18" s="55"/>
    </row>
    <row r="19" spans="1:15" ht="15.75" x14ac:dyDescent="0.3">
      <c r="A19" s="8"/>
      <c r="B19" s="88">
        <v>4</v>
      </c>
      <c r="C19" s="56" t="s">
        <v>24</v>
      </c>
      <c r="D19" s="57">
        <v>50828340499.924263</v>
      </c>
      <c r="E19" s="57">
        <v>47904214845.382401</v>
      </c>
      <c r="F19" s="57">
        <v>46859477570.953201</v>
      </c>
      <c r="G19" s="57">
        <v>45791143518.379997</v>
      </c>
      <c r="H19" s="58">
        <v>46213329</v>
      </c>
      <c r="J19" s="144"/>
    </row>
    <row r="20" spans="1:15" s="22" customFormat="1" ht="60" x14ac:dyDescent="0.3">
      <c r="A20" s="28"/>
      <c r="B20" s="129" t="s">
        <v>25</v>
      </c>
      <c r="C20" s="147" t="s">
        <v>130</v>
      </c>
      <c r="D20" s="65">
        <v>50625700564.121765</v>
      </c>
      <c r="E20" s="66">
        <v>0</v>
      </c>
      <c r="F20" s="66">
        <v>0</v>
      </c>
      <c r="G20" s="66">
        <v>0</v>
      </c>
      <c r="H20" s="66">
        <v>0</v>
      </c>
      <c r="I20" s="5"/>
      <c r="J20" s="5"/>
      <c r="K20" s="5"/>
      <c r="L20" s="5"/>
      <c r="M20" s="5"/>
      <c r="O20" s="5"/>
    </row>
    <row r="21" spans="1:15" ht="18.75" x14ac:dyDescent="0.35">
      <c r="A21" s="8"/>
      <c r="B21" s="55"/>
      <c r="C21" s="55" t="s">
        <v>26</v>
      </c>
      <c r="D21" s="55"/>
      <c r="E21" s="55"/>
      <c r="F21" s="55"/>
      <c r="G21" s="55"/>
      <c r="H21" s="55"/>
    </row>
    <row r="22" spans="1:15" ht="15.75" x14ac:dyDescent="0.3">
      <c r="A22" s="8"/>
      <c r="B22" s="88">
        <v>5</v>
      </c>
      <c r="C22" s="56" t="s">
        <v>27</v>
      </c>
      <c r="D22" s="67">
        <v>14</v>
      </c>
      <c r="E22" s="68">
        <v>13.77</v>
      </c>
      <c r="F22" s="68">
        <v>13.72</v>
      </c>
      <c r="G22" s="68">
        <v>14.63</v>
      </c>
      <c r="H22" s="68">
        <v>13.78</v>
      </c>
    </row>
    <row r="23" spans="1:15" ht="45" x14ac:dyDescent="0.3">
      <c r="A23" s="8"/>
      <c r="B23" s="72" t="s">
        <v>28</v>
      </c>
      <c r="C23" s="62" t="s">
        <v>131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</row>
    <row r="24" spans="1:15" ht="15.75" x14ac:dyDescent="0.3">
      <c r="A24" s="8"/>
      <c r="B24" s="88">
        <v>6</v>
      </c>
      <c r="C24" s="61" t="s">
        <v>29</v>
      </c>
      <c r="D24" s="68">
        <f>D22</f>
        <v>14</v>
      </c>
      <c r="E24" s="68">
        <v>13.77</v>
      </c>
      <c r="F24" s="68">
        <v>13.72</v>
      </c>
      <c r="G24" s="68">
        <v>14.63</v>
      </c>
      <c r="H24" s="68">
        <v>13.78</v>
      </c>
    </row>
    <row r="25" spans="1:15" ht="45" x14ac:dyDescent="0.3">
      <c r="A25" s="8"/>
      <c r="B25" s="72" t="s">
        <v>30</v>
      </c>
      <c r="C25" s="62" t="s">
        <v>132</v>
      </c>
      <c r="D25" s="60">
        <v>0</v>
      </c>
      <c r="E25" s="60">
        <v>0</v>
      </c>
      <c r="F25" s="60">
        <v>0</v>
      </c>
      <c r="G25" s="60">
        <v>0</v>
      </c>
      <c r="H25" s="60">
        <v>0</v>
      </c>
    </row>
    <row r="26" spans="1:15" ht="15.75" x14ac:dyDescent="0.3">
      <c r="A26" s="8"/>
      <c r="B26" s="88">
        <v>7</v>
      </c>
      <c r="C26" s="61" t="s">
        <v>31</v>
      </c>
      <c r="D26" s="69">
        <f>D22</f>
        <v>14</v>
      </c>
      <c r="E26" s="68">
        <v>13.77</v>
      </c>
      <c r="F26" s="68">
        <v>13.72</v>
      </c>
      <c r="G26" s="68">
        <v>14.63</v>
      </c>
      <c r="H26" s="68">
        <v>13.78</v>
      </c>
    </row>
    <row r="27" spans="1:15" ht="45" x14ac:dyDescent="0.3">
      <c r="A27" s="8"/>
      <c r="B27" s="72" t="s">
        <v>32</v>
      </c>
      <c r="C27" s="62" t="s">
        <v>133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</row>
    <row r="28" spans="1:15" ht="18.75" x14ac:dyDescent="0.35">
      <c r="A28" s="8"/>
      <c r="B28" s="55"/>
      <c r="C28" s="55" t="s">
        <v>33</v>
      </c>
      <c r="D28" s="55"/>
      <c r="E28" s="55"/>
      <c r="F28" s="55"/>
      <c r="G28" s="55"/>
      <c r="H28" s="55"/>
    </row>
    <row r="29" spans="1:15" ht="15.75" x14ac:dyDescent="0.3">
      <c r="A29" s="8"/>
      <c r="B29" s="88">
        <v>8</v>
      </c>
      <c r="C29" s="56" t="s">
        <v>34</v>
      </c>
      <c r="D29" s="151">
        <v>2.5</v>
      </c>
      <c r="E29" s="70">
        <v>2.5</v>
      </c>
      <c r="F29" s="70">
        <v>2.5</v>
      </c>
      <c r="G29" s="70">
        <v>2.5</v>
      </c>
      <c r="H29" s="70">
        <v>2.5</v>
      </c>
    </row>
    <row r="30" spans="1:15" ht="15.75" x14ac:dyDescent="0.3">
      <c r="A30" s="8"/>
      <c r="B30" s="88">
        <v>9</v>
      </c>
      <c r="C30" s="61" t="s">
        <v>35</v>
      </c>
      <c r="D30" s="60">
        <v>0</v>
      </c>
      <c r="E30" s="60">
        <v>0</v>
      </c>
      <c r="F30" s="60">
        <v>0</v>
      </c>
      <c r="G30" s="60">
        <v>0</v>
      </c>
      <c r="H30" s="60">
        <v>0</v>
      </c>
    </row>
    <row r="31" spans="1:15" ht="15.75" x14ac:dyDescent="0.3">
      <c r="A31" s="8"/>
      <c r="B31" s="88">
        <v>10</v>
      </c>
      <c r="C31" s="61" t="s">
        <v>36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</row>
    <row r="32" spans="1:15" ht="15.75" x14ac:dyDescent="0.3">
      <c r="A32" s="8"/>
      <c r="B32" s="88">
        <v>11</v>
      </c>
      <c r="C32" s="61" t="s">
        <v>37</v>
      </c>
      <c r="D32" s="70">
        <v>2.5</v>
      </c>
      <c r="E32" s="70">
        <v>2.5</v>
      </c>
      <c r="F32" s="70">
        <v>2.5</v>
      </c>
      <c r="G32" s="70">
        <v>2.5</v>
      </c>
      <c r="H32" s="70">
        <v>2.5</v>
      </c>
    </row>
    <row r="33" spans="1:10" ht="15.75" x14ac:dyDescent="0.3">
      <c r="A33" s="8"/>
      <c r="B33" s="88">
        <v>12</v>
      </c>
      <c r="C33" s="61" t="s">
        <v>38</v>
      </c>
      <c r="D33" s="71"/>
      <c r="E33" s="71"/>
      <c r="F33" s="71"/>
      <c r="G33" s="71"/>
      <c r="H33" s="71"/>
    </row>
    <row r="34" spans="1:10" ht="30" x14ac:dyDescent="0.3">
      <c r="A34" s="8"/>
      <c r="B34" s="72" t="s">
        <v>39</v>
      </c>
      <c r="C34" s="62" t="s">
        <v>134</v>
      </c>
      <c r="D34" s="71"/>
      <c r="E34" s="71"/>
      <c r="F34" s="71"/>
      <c r="G34" s="71"/>
      <c r="H34" s="71"/>
    </row>
    <row r="35" spans="1:10" ht="18.75" x14ac:dyDescent="0.35">
      <c r="A35" s="8"/>
      <c r="B35" s="55"/>
      <c r="C35" s="55" t="s">
        <v>41</v>
      </c>
      <c r="D35" s="55"/>
      <c r="E35" s="55"/>
      <c r="F35" s="55"/>
      <c r="G35" s="55"/>
      <c r="H35" s="55"/>
      <c r="J35" s="144"/>
    </row>
    <row r="36" spans="1:10" ht="15.75" x14ac:dyDescent="0.3">
      <c r="A36" s="8"/>
      <c r="B36" s="88">
        <v>13</v>
      </c>
      <c r="C36" s="56" t="s">
        <v>42</v>
      </c>
      <c r="D36" s="119">
        <v>73432876333.622452</v>
      </c>
      <c r="E36" s="74">
        <v>69535834110.0784</v>
      </c>
      <c r="F36" s="74">
        <v>66467980855.238098</v>
      </c>
      <c r="G36" s="74">
        <v>65111681948.470001</v>
      </c>
      <c r="H36" s="58">
        <v>64994572</v>
      </c>
    </row>
    <row r="37" spans="1:10" ht="45" x14ac:dyDescent="0.3">
      <c r="A37" s="8"/>
      <c r="B37" s="73" t="s">
        <v>43</v>
      </c>
      <c r="C37" s="62" t="s">
        <v>135</v>
      </c>
      <c r="D37" s="120">
        <v>73230236397.819946</v>
      </c>
      <c r="E37" s="75" t="s">
        <v>44</v>
      </c>
      <c r="F37" s="75" t="s">
        <v>44</v>
      </c>
      <c r="G37" s="76" t="s">
        <v>45</v>
      </c>
      <c r="H37" s="77" t="s">
        <v>46</v>
      </c>
    </row>
    <row r="38" spans="1:10" ht="15.75" x14ac:dyDescent="0.3">
      <c r="A38" s="8"/>
      <c r="B38" s="88">
        <v>14</v>
      </c>
      <c r="C38" s="61" t="s">
        <v>47</v>
      </c>
      <c r="D38" s="69">
        <v>9.69</v>
      </c>
      <c r="E38" s="69">
        <v>9.4872022573085726</v>
      </c>
      <c r="F38" s="69">
        <v>9.6746747865340517</v>
      </c>
      <c r="G38" s="68">
        <v>10.28</v>
      </c>
      <c r="H38" s="68">
        <v>9.8242185883707496</v>
      </c>
    </row>
    <row r="39" spans="1:10" ht="45" x14ac:dyDescent="0.3">
      <c r="A39" s="8"/>
      <c r="B39" s="73" t="s">
        <v>48</v>
      </c>
      <c r="C39" s="62" t="s">
        <v>136</v>
      </c>
      <c r="D39" s="73">
        <v>9.44</v>
      </c>
      <c r="E39" s="73" t="s">
        <v>44</v>
      </c>
      <c r="F39" s="73" t="s">
        <v>49</v>
      </c>
      <c r="G39" s="73" t="s">
        <v>40</v>
      </c>
      <c r="H39" s="73" t="s">
        <v>46</v>
      </c>
    </row>
    <row r="40" spans="1:10" ht="18.75" x14ac:dyDescent="0.35">
      <c r="A40" s="8"/>
      <c r="B40" s="55"/>
      <c r="C40" s="55" t="s">
        <v>50</v>
      </c>
      <c r="D40" s="55"/>
      <c r="E40" s="55"/>
      <c r="F40" s="55"/>
      <c r="G40" s="55"/>
      <c r="H40" s="55"/>
    </row>
    <row r="41" spans="1:10" ht="15.75" x14ac:dyDescent="0.3">
      <c r="A41" s="8"/>
      <c r="B41" s="88">
        <v>15</v>
      </c>
      <c r="C41" s="56" t="s">
        <v>51</v>
      </c>
      <c r="D41" s="64" t="s">
        <v>52</v>
      </c>
      <c r="E41" s="64" t="s">
        <v>52</v>
      </c>
      <c r="F41" s="64" t="s">
        <v>52</v>
      </c>
      <c r="G41" s="64" t="s">
        <v>52</v>
      </c>
      <c r="H41" s="64" t="s">
        <v>52</v>
      </c>
    </row>
    <row r="42" spans="1:10" ht="15.75" x14ac:dyDescent="0.3">
      <c r="A42" s="8"/>
      <c r="B42" s="88">
        <v>16</v>
      </c>
      <c r="C42" s="61" t="s">
        <v>53</v>
      </c>
      <c r="D42" s="64" t="s">
        <v>52</v>
      </c>
      <c r="E42" s="64" t="s">
        <v>52</v>
      </c>
      <c r="F42" s="64" t="s">
        <v>52</v>
      </c>
      <c r="G42" s="64" t="s">
        <v>52</v>
      </c>
      <c r="H42" s="64" t="s">
        <v>52</v>
      </c>
    </row>
    <row r="43" spans="1:10" ht="15.75" x14ac:dyDescent="0.3">
      <c r="A43" s="8"/>
      <c r="B43" s="88">
        <v>17</v>
      </c>
      <c r="C43" s="61" t="s">
        <v>54</v>
      </c>
      <c r="D43" s="64" t="s">
        <v>52</v>
      </c>
      <c r="E43" s="64" t="s">
        <v>52</v>
      </c>
      <c r="F43" s="64" t="s">
        <v>52</v>
      </c>
      <c r="G43" s="64" t="s">
        <v>52</v>
      </c>
      <c r="H43" s="64" t="s">
        <v>52</v>
      </c>
    </row>
    <row r="44" spans="1:10" ht="18.75" x14ac:dyDescent="0.35">
      <c r="A44" s="8"/>
      <c r="B44" s="55"/>
      <c r="C44" s="55" t="s">
        <v>55</v>
      </c>
      <c r="D44" s="55"/>
      <c r="E44" s="55"/>
      <c r="F44" s="55"/>
      <c r="G44" s="55"/>
      <c r="H44" s="55"/>
    </row>
    <row r="45" spans="1:10" ht="15.75" x14ac:dyDescent="0.3">
      <c r="A45" s="8"/>
      <c r="B45" s="88">
        <v>18</v>
      </c>
      <c r="C45" s="56" t="s">
        <v>56</v>
      </c>
      <c r="D45" s="64" t="s">
        <v>52</v>
      </c>
      <c r="E45" s="64" t="s">
        <v>52</v>
      </c>
      <c r="F45" s="64" t="s">
        <v>52</v>
      </c>
      <c r="G45" s="64" t="s">
        <v>52</v>
      </c>
      <c r="H45" s="64" t="s">
        <v>52</v>
      </c>
    </row>
    <row r="46" spans="1:10" ht="15.75" x14ac:dyDescent="0.3">
      <c r="A46" s="8"/>
      <c r="B46" s="88">
        <v>19</v>
      </c>
      <c r="C46" s="61" t="s">
        <v>57</v>
      </c>
      <c r="D46" s="64" t="s">
        <v>52</v>
      </c>
      <c r="E46" s="64" t="s">
        <v>52</v>
      </c>
      <c r="F46" s="64" t="s">
        <v>52</v>
      </c>
      <c r="G46" s="64" t="s">
        <v>52</v>
      </c>
      <c r="H46" s="64" t="s">
        <v>52</v>
      </c>
    </row>
    <row r="47" spans="1:10" ht="15.75" x14ac:dyDescent="0.3">
      <c r="A47" s="8"/>
      <c r="B47" s="88">
        <v>20</v>
      </c>
      <c r="C47" s="61" t="s">
        <v>58</v>
      </c>
      <c r="D47" s="64" t="s">
        <v>52</v>
      </c>
      <c r="E47" s="64" t="s">
        <v>52</v>
      </c>
      <c r="F47" s="64" t="s">
        <v>52</v>
      </c>
      <c r="G47" s="64" t="s">
        <v>52</v>
      </c>
      <c r="H47" s="64" t="s">
        <v>52</v>
      </c>
    </row>
    <row r="48" spans="1:10" x14ac:dyDescent="0.25">
      <c r="B48" s="128"/>
    </row>
    <row r="49" spans="3:3" x14ac:dyDescent="0.25">
      <c r="C49" s="104" t="s">
        <v>126</v>
      </c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&amp;R&amp;"Calibri"&amp;12&amp;K000000 #RESTRITA&amp;1#_x000D_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54FF75"/>
  </sheetPr>
  <dimension ref="A1:L28"/>
  <sheetViews>
    <sheetView showGridLines="0" topLeftCell="A7" zoomScaleNormal="100" workbookViewId="0">
      <selection activeCell="I27" sqref="I27"/>
    </sheetView>
  </sheetViews>
  <sheetFormatPr defaultColWidth="8.7109375" defaultRowHeight="15" x14ac:dyDescent="0.25"/>
  <cols>
    <col min="1" max="1" width="1.28515625" style="5" customWidth="1"/>
    <col min="2" max="2" width="3.42578125" style="5" customWidth="1"/>
    <col min="3" max="3" width="86.42578125" style="5" customWidth="1"/>
    <col min="4" max="4" width="14.42578125" style="5" bestFit="1" customWidth="1"/>
    <col min="5" max="8" width="13.5703125" style="5" bestFit="1" customWidth="1"/>
    <col min="9" max="9" width="14.42578125" style="5" bestFit="1" customWidth="1"/>
    <col min="10" max="11" width="9.140625" style="5" customWidth="1"/>
    <col min="12" max="12" width="12.140625" style="5" bestFit="1" customWidth="1"/>
    <col min="13" max="16384" width="8.7109375" style="5"/>
  </cols>
  <sheetData>
    <row r="1" spans="1:11" ht="9" customHeight="1" x14ac:dyDescent="0.25"/>
    <row r="2" spans="1:11" ht="30" customHeight="1" x14ac:dyDescent="0.25"/>
    <row r="3" spans="1:11" ht="21.75" x14ac:dyDescent="0.4">
      <c r="A3" s="38"/>
      <c r="B3" s="55" t="s">
        <v>59</v>
      </c>
      <c r="C3" s="55"/>
      <c r="D3" s="49"/>
      <c r="E3" s="49"/>
      <c r="F3" s="49"/>
      <c r="G3" s="49"/>
      <c r="H3" s="49"/>
      <c r="I3" s="49"/>
    </row>
    <row r="4" spans="1:11" ht="21.75" x14ac:dyDescent="0.4">
      <c r="A4" s="38"/>
      <c r="B4" s="55" t="s">
        <v>60</v>
      </c>
      <c r="C4" s="55"/>
      <c r="D4" s="49"/>
      <c r="E4" s="49"/>
      <c r="F4" s="49"/>
      <c r="G4" s="49"/>
      <c r="H4" s="49"/>
      <c r="I4" s="49"/>
    </row>
    <row r="5" spans="1:11" ht="21.75" x14ac:dyDescent="0.4">
      <c r="A5" s="38"/>
      <c r="B5" s="55" t="str">
        <f>'KM1'!B5</f>
        <v>Data-Base: 30/06/2025</v>
      </c>
      <c r="C5" s="55"/>
      <c r="D5" s="79" t="s">
        <v>3</v>
      </c>
      <c r="E5" s="79" t="s">
        <v>4</v>
      </c>
      <c r="F5" s="79" t="s">
        <v>5</v>
      </c>
      <c r="G5" s="79" t="s">
        <v>6</v>
      </c>
      <c r="H5" s="79" t="s">
        <v>7</v>
      </c>
      <c r="I5" s="79" t="s">
        <v>61</v>
      </c>
    </row>
    <row r="6" spans="1:11" ht="0.75" customHeight="1" x14ac:dyDescent="0.3">
      <c r="A6" s="29"/>
      <c r="B6" s="86"/>
      <c r="C6" s="86"/>
      <c r="D6" s="86"/>
      <c r="E6" s="86"/>
      <c r="F6" s="86"/>
      <c r="G6" s="86"/>
      <c r="H6" s="86"/>
      <c r="I6" s="86"/>
    </row>
    <row r="7" spans="1:11" ht="82.5" customHeight="1" x14ac:dyDescent="0.35">
      <c r="A7" s="33"/>
      <c r="B7" s="87"/>
      <c r="C7" s="87"/>
      <c r="D7" s="127" t="s">
        <v>62</v>
      </c>
      <c r="E7" s="82"/>
      <c r="F7" s="82"/>
      <c r="G7" s="82"/>
      <c r="H7" s="82"/>
      <c r="I7" s="121" t="s">
        <v>63</v>
      </c>
    </row>
    <row r="8" spans="1:11" ht="21.75" x14ac:dyDescent="0.4">
      <c r="A8" s="34"/>
      <c r="B8" s="49"/>
      <c r="C8" s="82" t="s">
        <v>8</v>
      </c>
      <c r="D8" s="149">
        <v>45838</v>
      </c>
      <c r="E8" s="149">
        <v>45747</v>
      </c>
      <c r="F8" s="149">
        <v>45657</v>
      </c>
      <c r="G8" s="149">
        <v>45565</v>
      </c>
      <c r="H8" s="149">
        <v>45473</v>
      </c>
      <c r="I8" s="149">
        <f>D8</f>
        <v>45838</v>
      </c>
      <c r="J8" s="6"/>
    </row>
    <row r="9" spans="1:11" ht="15.75" x14ac:dyDescent="0.3">
      <c r="A9" s="41"/>
      <c r="B9" s="79">
        <v>1</v>
      </c>
      <c r="C9" s="79" t="s">
        <v>64</v>
      </c>
      <c r="D9" s="84">
        <v>44038036545.204262</v>
      </c>
      <c r="E9" s="84">
        <v>41141061142.942368</v>
      </c>
      <c r="F9" s="84">
        <v>39552626027.6632</v>
      </c>
      <c r="G9" s="84">
        <v>38485414634.019997</v>
      </c>
      <c r="H9" s="84">
        <v>39515834360.204079</v>
      </c>
      <c r="I9" s="84">
        <f>D9*8%</f>
        <v>3523042923.6163411</v>
      </c>
      <c r="J9" s="7"/>
      <c r="K9" s="16"/>
    </row>
    <row r="10" spans="1:11" s="43" customFormat="1" x14ac:dyDescent="0.3">
      <c r="A10" s="40"/>
      <c r="B10" s="88">
        <v>2</v>
      </c>
      <c r="C10" s="86" t="s">
        <v>65</v>
      </c>
      <c r="D10" s="84">
        <f>D9</f>
        <v>44038036545.204262</v>
      </c>
      <c r="E10" s="84">
        <f t="shared" ref="E10:I10" si="0">E9</f>
        <v>41141061142.942368</v>
      </c>
      <c r="F10" s="84">
        <f t="shared" si="0"/>
        <v>39552626027.6632</v>
      </c>
      <c r="G10" s="84">
        <f t="shared" si="0"/>
        <v>38485414634.019997</v>
      </c>
      <c r="H10" s="84">
        <f t="shared" si="0"/>
        <v>39515834360.204079</v>
      </c>
      <c r="I10" s="84">
        <f t="shared" si="0"/>
        <v>3523042923.6163411</v>
      </c>
      <c r="J10" s="42"/>
    </row>
    <row r="11" spans="1:11" s="43" customFormat="1" x14ac:dyDescent="0.3">
      <c r="A11" s="40"/>
      <c r="B11" s="88">
        <v>3</v>
      </c>
      <c r="C11" s="89" t="s">
        <v>66</v>
      </c>
      <c r="D11" s="83">
        <v>0</v>
      </c>
      <c r="E11" s="83">
        <v>0</v>
      </c>
      <c r="F11" s="83">
        <v>0</v>
      </c>
      <c r="G11" s="83">
        <v>0</v>
      </c>
      <c r="H11" s="63">
        <v>0</v>
      </c>
      <c r="I11" s="83">
        <v>0</v>
      </c>
      <c r="J11" s="42"/>
    </row>
    <row r="12" spans="1:11" s="43" customFormat="1" x14ac:dyDescent="0.3">
      <c r="A12" s="40"/>
      <c r="B12" s="88">
        <v>5</v>
      </c>
      <c r="C12" s="89" t="s">
        <v>67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42"/>
    </row>
    <row r="13" spans="1:11" s="43" customFormat="1" x14ac:dyDescent="0.3">
      <c r="A13" s="44"/>
      <c r="B13" s="90">
        <v>6</v>
      </c>
      <c r="C13" s="79" t="s">
        <v>68</v>
      </c>
      <c r="D13" s="83">
        <v>0</v>
      </c>
      <c r="E13" s="83">
        <v>0</v>
      </c>
      <c r="F13" s="83">
        <v>0</v>
      </c>
      <c r="G13" s="83">
        <v>0</v>
      </c>
      <c r="H13" s="63">
        <v>0</v>
      </c>
      <c r="I13" s="83">
        <v>0</v>
      </c>
      <c r="J13" s="42"/>
    </row>
    <row r="14" spans="1:11" s="43" customFormat="1" x14ac:dyDescent="0.3">
      <c r="A14" s="40"/>
      <c r="B14" s="88">
        <v>7</v>
      </c>
      <c r="C14" s="89" t="s">
        <v>69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42"/>
    </row>
    <row r="15" spans="1:11" s="43" customFormat="1" x14ac:dyDescent="0.3">
      <c r="A15" s="40"/>
      <c r="B15" s="88" t="s">
        <v>32</v>
      </c>
      <c r="C15" s="89" t="s">
        <v>70</v>
      </c>
      <c r="D15" s="63" t="s">
        <v>52</v>
      </c>
      <c r="E15" s="63" t="s">
        <v>52</v>
      </c>
      <c r="F15" s="63" t="s">
        <v>52</v>
      </c>
      <c r="G15" s="63" t="s">
        <v>52</v>
      </c>
      <c r="H15" s="63" t="s">
        <v>52</v>
      </c>
      <c r="I15" s="63" t="s">
        <v>52</v>
      </c>
    </row>
    <row r="16" spans="1:11" s="43" customFormat="1" x14ac:dyDescent="0.3">
      <c r="A16" s="40"/>
      <c r="B16" s="88">
        <v>9</v>
      </c>
      <c r="C16" s="89" t="s">
        <v>71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</row>
    <row r="17" spans="1:12" s="43" customFormat="1" x14ac:dyDescent="0.3">
      <c r="A17" s="40"/>
      <c r="B17" s="88">
        <v>12</v>
      </c>
      <c r="C17" s="89" t="s">
        <v>72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L17" s="45"/>
    </row>
    <row r="18" spans="1:12" s="43" customFormat="1" x14ac:dyDescent="0.3">
      <c r="A18" s="40"/>
      <c r="B18" s="88">
        <v>13</v>
      </c>
      <c r="C18" s="86" t="s">
        <v>73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</row>
    <row r="19" spans="1:12" s="43" customFormat="1" x14ac:dyDescent="0.3">
      <c r="A19" s="40"/>
      <c r="B19" s="88">
        <v>14</v>
      </c>
      <c r="C19" s="86" t="s">
        <v>74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L19" s="46"/>
    </row>
    <row r="20" spans="1:12" s="43" customFormat="1" x14ac:dyDescent="0.3">
      <c r="A20" s="40"/>
      <c r="B20" s="88">
        <v>16</v>
      </c>
      <c r="C20" s="86" t="s">
        <v>75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</row>
    <row r="21" spans="1:12" s="43" customFormat="1" x14ac:dyDescent="0.3">
      <c r="A21" s="44"/>
      <c r="B21" s="90">
        <v>20</v>
      </c>
      <c r="C21" s="79" t="s">
        <v>76</v>
      </c>
      <c r="D21" s="84">
        <v>31619973.66</v>
      </c>
      <c r="E21" s="84">
        <v>4469721.38</v>
      </c>
      <c r="F21" s="84">
        <v>5133484.16</v>
      </c>
      <c r="G21" s="84">
        <v>4010825.23</v>
      </c>
      <c r="H21" s="84">
        <v>1412221.59</v>
      </c>
      <c r="I21" s="84">
        <f>D21*8%</f>
        <v>2529597.8928</v>
      </c>
    </row>
    <row r="22" spans="1:12" s="43" customFormat="1" x14ac:dyDescent="0.3">
      <c r="A22" s="47"/>
      <c r="B22" s="88">
        <v>21</v>
      </c>
      <c r="C22" s="86" t="s">
        <v>77</v>
      </c>
      <c r="D22" s="57">
        <f>D21</f>
        <v>31619973.66</v>
      </c>
      <c r="E22" s="57">
        <f>E21</f>
        <v>4469721.38</v>
      </c>
      <c r="F22" s="57">
        <f>F21</f>
        <v>5133484.16</v>
      </c>
      <c r="G22" s="57">
        <f>G21</f>
        <v>4010825.23</v>
      </c>
      <c r="H22" s="57">
        <f>H21</f>
        <v>1412221.59</v>
      </c>
      <c r="I22" s="57">
        <f>D22*8%</f>
        <v>2529597.8928</v>
      </c>
    </row>
    <row r="23" spans="1:12" s="43" customFormat="1" x14ac:dyDescent="0.3">
      <c r="A23" s="47"/>
      <c r="B23" s="88">
        <v>22</v>
      </c>
      <c r="C23" s="86" t="s">
        <v>78</v>
      </c>
      <c r="D23" s="83" t="s">
        <v>52</v>
      </c>
      <c r="E23" s="83" t="s">
        <v>52</v>
      </c>
      <c r="F23" s="83" t="s">
        <v>52</v>
      </c>
      <c r="G23" s="83" t="s">
        <v>52</v>
      </c>
      <c r="H23" s="83" t="s">
        <v>52</v>
      </c>
      <c r="I23" s="83" t="s">
        <v>52</v>
      </c>
    </row>
    <row r="24" spans="1:12" s="43" customFormat="1" x14ac:dyDescent="0.3">
      <c r="A24" s="44"/>
      <c r="B24" s="90">
        <v>24</v>
      </c>
      <c r="C24" s="79" t="s">
        <v>79</v>
      </c>
      <c r="D24" s="57">
        <v>6758683981.0600004</v>
      </c>
      <c r="E24" s="57">
        <v>6758683981.0600004</v>
      </c>
      <c r="F24" s="57">
        <v>7301718059.1300001</v>
      </c>
      <c r="G24" s="57">
        <v>7301718059.1300001</v>
      </c>
      <c r="H24" s="57">
        <v>6696083095</v>
      </c>
      <c r="I24" s="57">
        <f>D24*8%</f>
        <v>540694718.4848001</v>
      </c>
    </row>
    <row r="25" spans="1:12" s="43" customFormat="1" x14ac:dyDescent="0.3">
      <c r="A25" s="40"/>
      <c r="B25" s="88" t="s">
        <v>80</v>
      </c>
      <c r="C25" s="86" t="s">
        <v>81</v>
      </c>
      <c r="D25" s="84"/>
      <c r="E25" s="84"/>
      <c r="F25" s="84"/>
      <c r="G25" s="84"/>
      <c r="H25" s="84"/>
      <c r="I25" s="84"/>
    </row>
    <row r="26" spans="1:12" s="43" customFormat="1" x14ac:dyDescent="0.3">
      <c r="A26" s="40"/>
      <c r="B26" s="88">
        <v>25</v>
      </c>
      <c r="C26" s="86" t="s">
        <v>82</v>
      </c>
      <c r="D26" s="84"/>
      <c r="E26" s="84"/>
      <c r="F26" s="84"/>
      <c r="G26" s="84"/>
      <c r="H26" s="84"/>
      <c r="I26" s="84"/>
    </row>
    <row r="27" spans="1:12" s="43" customFormat="1" x14ac:dyDescent="0.3">
      <c r="A27" s="44"/>
      <c r="B27" s="90">
        <v>29</v>
      </c>
      <c r="C27" s="79" t="s">
        <v>83</v>
      </c>
      <c r="D27" s="57">
        <f>D9+D13+D17+D18+D19+D20+D21+D24+D25+D26</f>
        <v>50828340499.924263</v>
      </c>
      <c r="E27" s="57">
        <f t="shared" ref="E27:I27" si="1">E9+E13+E17+E18+E19+E20+E21+E24+E25+E26</f>
        <v>47904214845.382362</v>
      </c>
      <c r="F27" s="57">
        <f t="shared" si="1"/>
        <v>46859477570.953201</v>
      </c>
      <c r="G27" s="57">
        <f t="shared" si="1"/>
        <v>45791143518.379997</v>
      </c>
      <c r="H27" s="57">
        <f t="shared" si="1"/>
        <v>46213329676.794075</v>
      </c>
      <c r="I27" s="57">
        <f t="shared" si="1"/>
        <v>4066267239.9939413</v>
      </c>
    </row>
    <row r="28" spans="1:12" ht="18" x14ac:dyDescent="0.35">
      <c r="B28" s="91"/>
      <c r="C28" s="104" t="s">
        <v>126</v>
      </c>
      <c r="D28" s="91"/>
      <c r="E28" s="91"/>
      <c r="F28" s="91"/>
      <c r="G28" s="91"/>
      <c r="H28" s="91"/>
      <c r="I28" s="91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&amp;R&amp;"Calibri"&amp;12&amp;K000000 #RESTRITA&amp;1#_x000D_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7A34-0CF0-45CE-BDB3-1DCB5CA0BB81}">
  <sheetPr>
    <tabColor rgb="FF54FF75"/>
  </sheetPr>
  <dimension ref="A2:J27"/>
  <sheetViews>
    <sheetView showGridLines="0" topLeftCell="B2" zoomScale="80" zoomScaleNormal="80" workbookViewId="0">
      <selection activeCell="I16" sqref="I16"/>
    </sheetView>
  </sheetViews>
  <sheetFormatPr defaultColWidth="9.140625" defaultRowHeight="12.75" x14ac:dyDescent="0.2"/>
  <cols>
    <col min="1" max="1" width="4.140625" style="4" hidden="1" customWidth="1"/>
    <col min="2" max="2" width="0.7109375" style="4" customWidth="1"/>
    <col min="3" max="3" width="55.7109375" style="4" customWidth="1"/>
    <col min="4" max="4" width="21" style="4" bestFit="1" customWidth="1"/>
    <col min="5" max="5" width="22" style="4" customWidth="1"/>
    <col min="6" max="8" width="19.140625" style="4" customWidth="1"/>
    <col min="9" max="9" width="23.28515625" style="4" bestFit="1" customWidth="1"/>
    <col min="10" max="10" width="15" style="4" bestFit="1" customWidth="1"/>
    <col min="11" max="16384" width="9.140625" style="4"/>
  </cols>
  <sheetData>
    <row r="2" spans="1:10" ht="33.6" customHeight="1" x14ac:dyDescent="0.2"/>
    <row r="3" spans="1:10" ht="21.75" x14ac:dyDescent="0.4">
      <c r="B3" s="49"/>
      <c r="C3" s="55" t="s">
        <v>84</v>
      </c>
      <c r="D3" s="49"/>
      <c r="E3" s="49"/>
      <c r="F3" s="49"/>
      <c r="G3" s="49"/>
      <c r="H3" s="49"/>
      <c r="I3" s="49"/>
    </row>
    <row r="4" spans="1:10" ht="21.75" x14ac:dyDescent="0.4">
      <c r="B4" s="49"/>
      <c r="C4" s="55" t="s">
        <v>85</v>
      </c>
      <c r="D4" s="49"/>
      <c r="E4" s="49"/>
      <c r="F4" s="49"/>
      <c r="G4" s="49"/>
      <c r="H4" s="49"/>
      <c r="I4" s="49"/>
    </row>
    <row r="5" spans="1:10" ht="21.75" x14ac:dyDescent="0.4">
      <c r="B5" s="49"/>
      <c r="C5" s="55" t="s">
        <v>2</v>
      </c>
      <c r="D5" s="49"/>
      <c r="E5" s="49"/>
      <c r="F5" s="49"/>
      <c r="G5" s="49"/>
      <c r="H5" s="49"/>
      <c r="I5" s="49"/>
    </row>
    <row r="6" spans="1:10" ht="11.25" customHeight="1" x14ac:dyDescent="0.3">
      <c r="B6" s="80"/>
      <c r="C6" s="80"/>
      <c r="D6" s="80"/>
      <c r="E6" s="80"/>
      <c r="F6" s="80"/>
      <c r="G6" s="80"/>
      <c r="H6" s="80"/>
      <c r="I6" s="80"/>
    </row>
    <row r="7" spans="1:10" s="35" customFormat="1" ht="18.75" x14ac:dyDescent="0.3">
      <c r="B7" s="139" t="s">
        <v>86</v>
      </c>
      <c r="C7" s="139"/>
      <c r="D7" s="139"/>
      <c r="E7" s="139"/>
      <c r="F7" s="139"/>
      <c r="G7" s="139"/>
      <c r="H7" s="139"/>
      <c r="I7" s="139"/>
    </row>
    <row r="8" spans="1:10" ht="18.75" thickBot="1" x14ac:dyDescent="0.25">
      <c r="B8" s="92"/>
      <c r="C8" s="93" t="s">
        <v>87</v>
      </c>
      <c r="D8" s="94"/>
      <c r="E8" s="94"/>
      <c r="F8" s="94"/>
      <c r="G8" s="94"/>
      <c r="H8" s="94"/>
      <c r="I8" s="95">
        <v>45838</v>
      </c>
    </row>
    <row r="9" spans="1:10" ht="15" customHeight="1" x14ac:dyDescent="0.3">
      <c r="B9" s="80"/>
      <c r="C9" s="96"/>
      <c r="D9" s="140" t="s">
        <v>88</v>
      </c>
      <c r="E9" s="140"/>
      <c r="F9" s="141" t="s">
        <v>89</v>
      </c>
      <c r="G9" s="141" t="s">
        <v>137</v>
      </c>
      <c r="H9" s="141" t="s">
        <v>138</v>
      </c>
      <c r="I9" s="141" t="s">
        <v>90</v>
      </c>
    </row>
    <row r="10" spans="1:10" ht="60.75" thickBot="1" x14ac:dyDescent="0.4">
      <c r="B10" s="97"/>
      <c r="C10" s="98"/>
      <c r="D10" s="99" t="s">
        <v>91</v>
      </c>
      <c r="E10" s="99" t="s">
        <v>92</v>
      </c>
      <c r="F10" s="142"/>
      <c r="G10" s="142"/>
      <c r="H10" s="142"/>
      <c r="I10" s="142"/>
    </row>
    <row r="11" spans="1:10" ht="15" x14ac:dyDescent="0.3">
      <c r="A11" s="9">
        <v>1</v>
      </c>
      <c r="B11" s="100"/>
      <c r="C11" s="73" t="s">
        <v>93</v>
      </c>
      <c r="D11" s="122">
        <v>3511</v>
      </c>
      <c r="E11" s="122">
        <v>47169</v>
      </c>
      <c r="F11" s="123">
        <v>3100</v>
      </c>
      <c r="G11" s="123">
        <v>0</v>
      </c>
      <c r="H11" s="123">
        <v>0</v>
      </c>
      <c r="I11" s="124">
        <f>(D11+E11)-F11</f>
        <v>47580</v>
      </c>
      <c r="J11" s="17"/>
    </row>
    <row r="12" spans="1:10" ht="15" x14ac:dyDescent="0.3">
      <c r="A12" s="9">
        <v>2</v>
      </c>
      <c r="B12" s="100"/>
      <c r="C12" s="73" t="s">
        <v>94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</row>
    <row r="13" spans="1:10" ht="15" x14ac:dyDescent="0.3">
      <c r="A13" s="10" t="s">
        <v>14</v>
      </c>
      <c r="B13" s="101"/>
      <c r="C13" s="73" t="s">
        <v>95</v>
      </c>
      <c r="D13" s="123">
        <v>0</v>
      </c>
      <c r="E13" s="123">
        <v>0</v>
      </c>
      <c r="F13" s="123">
        <v>0</v>
      </c>
      <c r="G13" s="123">
        <v>0</v>
      </c>
      <c r="H13" s="123">
        <v>0</v>
      </c>
      <c r="I13" s="123">
        <v>0</v>
      </c>
    </row>
    <row r="14" spans="1:10" ht="15" x14ac:dyDescent="0.3">
      <c r="A14" s="10" t="s">
        <v>96</v>
      </c>
      <c r="B14" s="101"/>
      <c r="C14" s="73" t="s">
        <v>97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</row>
    <row r="15" spans="1:10" ht="15" x14ac:dyDescent="0.3">
      <c r="A15" s="9">
        <v>3</v>
      </c>
      <c r="B15" s="100"/>
      <c r="C15" s="103" t="s">
        <v>98</v>
      </c>
      <c r="D15" s="123">
        <v>0</v>
      </c>
      <c r="E15" s="123">
        <v>18131</v>
      </c>
      <c r="F15" s="123">
        <f>G15</f>
        <v>0</v>
      </c>
      <c r="G15" s="123">
        <v>0</v>
      </c>
      <c r="H15" s="123">
        <v>0</v>
      </c>
      <c r="I15" s="124">
        <f>(D15+E15)-F15</f>
        <v>18131</v>
      </c>
    </row>
    <row r="16" spans="1:10" s="35" customFormat="1" ht="19.5" x14ac:dyDescent="0.35">
      <c r="A16" s="36">
        <v>4</v>
      </c>
      <c r="B16" s="82"/>
      <c r="C16" s="82" t="s">
        <v>99</v>
      </c>
      <c r="D16" s="135">
        <f>SUM(D11:D15)</f>
        <v>3511</v>
      </c>
      <c r="E16" s="135">
        <f>SUM(E11:E15)</f>
        <v>65300</v>
      </c>
      <c r="F16" s="135">
        <f>SUM(F11:F15)</f>
        <v>3100</v>
      </c>
      <c r="G16" s="152">
        <v>0</v>
      </c>
      <c r="H16" s="152">
        <v>0</v>
      </c>
      <c r="I16" s="135">
        <f>SUM(I11:I15)</f>
        <v>65711</v>
      </c>
    </row>
    <row r="17" spans="3:10" ht="18" customHeight="1" x14ac:dyDescent="0.3">
      <c r="C17" s="150" t="s">
        <v>100</v>
      </c>
    </row>
    <row r="18" spans="3:10" ht="13.5" x14ac:dyDescent="0.25">
      <c r="C18" s="104"/>
    </row>
    <row r="19" spans="3:10" x14ac:dyDescent="0.2">
      <c r="J19" s="13"/>
    </row>
    <row r="20" spans="3:10" ht="15" x14ac:dyDescent="0.25">
      <c r="C20" s="23"/>
      <c r="D20" s="24"/>
      <c r="E20" s="25"/>
    </row>
    <row r="21" spans="3:10" ht="15" x14ac:dyDescent="0.25">
      <c r="E21" s="25"/>
    </row>
    <row r="22" spans="3:10" ht="15" x14ac:dyDescent="0.25">
      <c r="E22" s="25"/>
    </row>
    <row r="23" spans="3:10" ht="15" x14ac:dyDescent="0.25">
      <c r="E23" s="25"/>
    </row>
    <row r="27" spans="3:10" ht="15" x14ac:dyDescent="0.25">
      <c r="F27" s="24"/>
    </row>
  </sheetData>
  <mergeCells count="6">
    <mergeCell ref="B7:I7"/>
    <mergeCell ref="D9:E9"/>
    <mergeCell ref="F9:F10"/>
    <mergeCell ref="G9:G10"/>
    <mergeCell ref="H9:H10"/>
    <mergeCell ref="I9:I10"/>
  </mergeCells>
  <hyperlinks>
    <hyperlink ref="B7" location="Índice!C26" display="Qualidade creditícia das exposições" xr:uid="{0E8EF0D7-CBF8-4DE6-9D26-75ECF1ABC804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&amp;R&amp;"Calibri"&amp;12&amp;K000000 #INTERNA&amp;1#_x000D_</oddHeader>
    <oddFooter>&amp;L&amp;1#&amp;"Calibri"&amp;10&amp;K737373Corporativo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A330-E4DA-4B58-A74E-577E37B56B42}">
  <sheetPr>
    <tabColor rgb="FF54FF75"/>
  </sheetPr>
  <dimension ref="A1:J28"/>
  <sheetViews>
    <sheetView showGridLines="0" topLeftCell="B2" zoomScaleNormal="100" workbookViewId="0">
      <selection activeCell="C16" sqref="C16"/>
    </sheetView>
  </sheetViews>
  <sheetFormatPr defaultColWidth="9.140625" defaultRowHeight="12.75" x14ac:dyDescent="0.2"/>
  <cols>
    <col min="1" max="1" width="2" style="4" hidden="1" customWidth="1"/>
    <col min="2" max="2" width="1.28515625" style="4" customWidth="1"/>
    <col min="3" max="3" width="125.140625" style="4" customWidth="1"/>
    <col min="4" max="4" width="17.7109375" style="4" customWidth="1"/>
    <col min="5" max="5" width="9.140625" style="4" hidden="1" customWidth="1"/>
    <col min="6" max="8" width="9.140625" style="4"/>
    <col min="9" max="9" width="14.5703125" style="4" bestFit="1" customWidth="1"/>
    <col min="10" max="16384" width="9.140625" style="4"/>
  </cols>
  <sheetData>
    <row r="1" spans="1:10" ht="15" x14ac:dyDescent="0.25">
      <c r="E1" s="5"/>
      <c r="F1" s="5"/>
      <c r="G1" s="5"/>
      <c r="H1" s="5"/>
      <c r="I1" s="5"/>
      <c r="J1" s="5"/>
    </row>
    <row r="2" spans="1:10" ht="33" customHeight="1" x14ac:dyDescent="0.25">
      <c r="E2" s="5"/>
      <c r="F2" s="5"/>
      <c r="G2" s="5"/>
      <c r="H2" s="5"/>
      <c r="I2" s="5"/>
      <c r="J2" s="5"/>
    </row>
    <row r="3" spans="1:10" ht="21.75" x14ac:dyDescent="0.4">
      <c r="B3" s="55"/>
      <c r="C3" s="55" t="s">
        <v>101</v>
      </c>
      <c r="D3" s="38"/>
      <c r="E3" s="5"/>
      <c r="F3" s="5"/>
      <c r="G3" s="5"/>
      <c r="H3" s="5"/>
      <c r="I3" s="5"/>
      <c r="J3" s="5"/>
    </row>
    <row r="4" spans="1:10" ht="21.75" x14ac:dyDescent="0.4">
      <c r="B4" s="55"/>
      <c r="C4" s="55" t="s">
        <v>85</v>
      </c>
      <c r="D4" s="49"/>
      <c r="E4" s="85"/>
      <c r="F4" s="5"/>
      <c r="G4" s="5"/>
      <c r="H4" s="5"/>
      <c r="I4" s="5"/>
      <c r="J4" s="5"/>
    </row>
    <row r="5" spans="1:10" ht="21.75" x14ac:dyDescent="0.4">
      <c r="B5" s="55"/>
      <c r="C5" s="55" t="s">
        <v>2</v>
      </c>
      <c r="D5" s="49"/>
      <c r="E5" s="85"/>
      <c r="F5" s="5"/>
      <c r="G5" s="5"/>
      <c r="H5" s="5"/>
      <c r="I5" s="5"/>
      <c r="J5" s="5"/>
    </row>
    <row r="6" spans="1:10" ht="18" x14ac:dyDescent="0.35">
      <c r="B6" s="80"/>
      <c r="C6" s="80"/>
      <c r="D6" s="80"/>
      <c r="E6" s="85"/>
      <c r="F6" s="5"/>
      <c r="G6" s="5"/>
      <c r="H6" s="5"/>
      <c r="I6" s="5"/>
      <c r="J6" s="5"/>
    </row>
    <row r="7" spans="1:10" s="15" customFormat="1" ht="13.5" customHeight="1" x14ac:dyDescent="0.35">
      <c r="A7" s="12"/>
      <c r="B7" s="105"/>
      <c r="C7" s="106"/>
      <c r="D7" s="107"/>
      <c r="E7" s="85"/>
      <c r="F7" s="5"/>
      <c r="G7" s="5"/>
      <c r="H7" s="5"/>
      <c r="I7" s="5"/>
      <c r="J7" s="5"/>
    </row>
    <row r="8" spans="1:10" ht="18.75" x14ac:dyDescent="0.35">
      <c r="A8" s="14"/>
      <c r="B8" s="143" t="s">
        <v>102</v>
      </c>
      <c r="C8" s="143"/>
      <c r="D8" s="143"/>
      <c r="E8" s="85"/>
      <c r="F8" s="5"/>
      <c r="G8" s="5"/>
      <c r="H8" s="5"/>
      <c r="I8" s="5"/>
      <c r="J8" s="5"/>
    </row>
    <row r="9" spans="1:10" ht="18.75" thickBot="1" x14ac:dyDescent="0.4">
      <c r="B9" s="93"/>
      <c r="C9" s="93" t="s">
        <v>87</v>
      </c>
      <c r="D9" s="108" t="s">
        <v>99</v>
      </c>
      <c r="E9" s="85"/>
      <c r="F9" s="5"/>
      <c r="G9" s="5"/>
      <c r="H9" s="5"/>
      <c r="I9" s="5"/>
      <c r="J9" s="5"/>
    </row>
    <row r="10" spans="1:10" ht="18" x14ac:dyDescent="0.35">
      <c r="A10" s="19">
        <v>1</v>
      </c>
      <c r="B10" s="102"/>
      <c r="C10" s="73" t="s">
        <v>103</v>
      </c>
      <c r="D10" s="125">
        <v>1717</v>
      </c>
      <c r="E10" s="85"/>
      <c r="F10" s="5"/>
      <c r="G10" s="5"/>
      <c r="H10" s="5"/>
      <c r="I10" s="5"/>
      <c r="J10" s="5"/>
    </row>
    <row r="11" spans="1:10" ht="18" x14ac:dyDescent="0.35">
      <c r="A11" s="19">
        <v>2</v>
      </c>
      <c r="B11" s="102"/>
      <c r="C11" s="73" t="s">
        <v>104</v>
      </c>
      <c r="D11" s="125">
        <v>2211</v>
      </c>
      <c r="E11" s="85"/>
      <c r="F11" s="5"/>
      <c r="G11" s="5"/>
      <c r="H11" s="5"/>
      <c r="I11" s="5"/>
      <c r="J11" s="5"/>
    </row>
    <row r="12" spans="1:10" ht="18" x14ac:dyDescent="0.35">
      <c r="A12" s="19">
        <v>3</v>
      </c>
      <c r="B12" s="102"/>
      <c r="C12" s="73" t="s">
        <v>105</v>
      </c>
      <c r="D12" s="126">
        <v>-417</v>
      </c>
      <c r="E12" s="85"/>
      <c r="F12" s="5"/>
      <c r="G12" s="5"/>
      <c r="H12" s="5"/>
      <c r="I12" s="5"/>
      <c r="J12" s="5"/>
    </row>
    <row r="13" spans="1:10" ht="18" x14ac:dyDescent="0.35">
      <c r="A13" s="19">
        <v>4</v>
      </c>
      <c r="B13" s="102"/>
      <c r="C13" s="73" t="s">
        <v>106</v>
      </c>
      <c r="D13" s="123">
        <v>0</v>
      </c>
      <c r="E13" s="85"/>
      <c r="F13" s="5"/>
      <c r="G13" s="5"/>
      <c r="H13" s="5"/>
      <c r="I13" s="5"/>
      <c r="J13" s="5"/>
    </row>
    <row r="14" spans="1:10" ht="18" x14ac:dyDescent="0.35">
      <c r="A14" s="19">
        <v>5</v>
      </c>
      <c r="B14" s="109"/>
      <c r="C14" s="103" t="s">
        <v>107</v>
      </c>
      <c r="D14" s="123">
        <v>0</v>
      </c>
      <c r="E14" s="85"/>
      <c r="F14" s="5"/>
      <c r="G14" s="5"/>
      <c r="H14" s="5"/>
      <c r="I14" s="5"/>
      <c r="J14" s="5"/>
    </row>
    <row r="15" spans="1:10" ht="18.75" x14ac:dyDescent="0.35">
      <c r="A15" s="19">
        <v>6</v>
      </c>
      <c r="B15" s="110"/>
      <c r="C15" s="145" t="s">
        <v>108</v>
      </c>
      <c r="D15" s="146">
        <v>3511</v>
      </c>
      <c r="E15" s="145"/>
      <c r="F15" s="5"/>
      <c r="G15" s="5"/>
      <c r="H15" s="5"/>
      <c r="I15" s="5"/>
      <c r="J15" s="5"/>
    </row>
    <row r="16" spans="1:10" ht="14.1" customHeight="1" x14ac:dyDescent="0.35">
      <c r="B16" s="111"/>
      <c r="C16" s="104" t="s">
        <v>139</v>
      </c>
      <c r="D16" s="111"/>
      <c r="E16" s="85"/>
      <c r="F16" s="5"/>
      <c r="G16" s="5"/>
      <c r="H16" s="5"/>
      <c r="I16" s="5"/>
      <c r="J16" s="5"/>
    </row>
    <row r="17" spans="2:10" ht="18" x14ac:dyDescent="0.35">
      <c r="B17" s="104"/>
      <c r="C17" s="104"/>
      <c r="D17" s="112"/>
      <c r="E17" s="85"/>
      <c r="F17" s="5"/>
      <c r="G17" s="5"/>
      <c r="H17" s="5"/>
      <c r="I17" s="5"/>
      <c r="J17" s="5"/>
    </row>
    <row r="18" spans="2:10" x14ac:dyDescent="0.2">
      <c r="C18" s="23"/>
      <c r="D18" s="13"/>
    </row>
    <row r="20" spans="2:10" x14ac:dyDescent="0.2">
      <c r="D20" s="26"/>
    </row>
    <row r="21" spans="2:10" x14ac:dyDescent="0.2">
      <c r="D21" s="17"/>
    </row>
    <row r="22" spans="2:10" x14ac:dyDescent="0.2">
      <c r="D22" s="27"/>
      <c r="I22" s="13"/>
    </row>
    <row r="26" spans="2:10" x14ac:dyDescent="0.2">
      <c r="D26" s="27"/>
    </row>
    <row r="27" spans="2:10" x14ac:dyDescent="0.2">
      <c r="D27" s="27"/>
    </row>
    <row r="28" spans="2:10" x14ac:dyDescent="0.2">
      <c r="D28" s="27"/>
    </row>
  </sheetData>
  <mergeCells count="1">
    <mergeCell ref="B8:D8"/>
  </mergeCells>
  <hyperlinks>
    <hyperlink ref="B8" location="Índice!C26" display="Mudanças no estoque de operações em curso anormal" xr:uid="{84C90AB1-B02C-41AC-B81A-3EDFA8B054E3}"/>
  </hyperlink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&amp;R&amp;"Calibri"&amp;12&amp;K000000 #INTERNA&amp;1#_x000D_</oddHeader>
    <oddFooter>&amp;L&amp;1#&amp;"Calibri"&amp;10&amp;K737373Corporativo | Interno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CD26-F73C-454B-9979-7E9CC7094E27}">
  <sheetPr>
    <tabColor rgb="FF54FF75"/>
  </sheetPr>
  <dimension ref="A1:J25"/>
  <sheetViews>
    <sheetView showGridLines="0" zoomScaleNormal="100" workbookViewId="0">
      <selection activeCell="G17" sqref="G17"/>
    </sheetView>
  </sheetViews>
  <sheetFormatPr defaultColWidth="8.7109375" defaultRowHeight="15" x14ac:dyDescent="0.25"/>
  <cols>
    <col min="1" max="1" width="0.140625" style="5" customWidth="1"/>
    <col min="2" max="2" width="2.28515625" style="5" customWidth="1"/>
    <col min="3" max="3" width="65.28515625" style="5" customWidth="1"/>
    <col min="4" max="4" width="16.140625" style="5" bestFit="1" customWidth="1"/>
    <col min="5" max="5" width="11.5703125" style="5" customWidth="1"/>
    <col min="6" max="6" width="8.7109375" style="5"/>
    <col min="7" max="7" width="9.85546875" style="5" customWidth="1"/>
    <col min="8" max="8" width="8.7109375" style="5"/>
    <col min="9" max="9" width="2.28515625" style="5" customWidth="1"/>
    <col min="10" max="10" width="3.5703125" style="5" customWidth="1"/>
    <col min="11" max="16384" width="8.7109375" style="5"/>
  </cols>
  <sheetData>
    <row r="1" spans="1:10" ht="8.25" customHeight="1" x14ac:dyDescent="0.25"/>
    <row r="2" spans="1:10" ht="30" customHeight="1" x14ac:dyDescent="0.25"/>
    <row r="3" spans="1:10" s="37" customFormat="1" ht="21" x14ac:dyDescent="0.35">
      <c r="A3" s="30"/>
      <c r="B3" s="55" t="s">
        <v>109</v>
      </c>
      <c r="C3" s="55"/>
      <c r="D3" s="55"/>
      <c r="E3" s="55"/>
      <c r="F3" s="55"/>
      <c r="G3" s="55"/>
      <c r="H3" s="131"/>
      <c r="I3" s="131"/>
      <c r="J3" s="132"/>
    </row>
    <row r="4" spans="1:10" s="37" customFormat="1" ht="21" x14ac:dyDescent="0.35">
      <c r="A4" s="30"/>
      <c r="B4" s="55" t="s">
        <v>60</v>
      </c>
      <c r="C4" s="55"/>
      <c r="D4" s="55"/>
      <c r="E4" s="55"/>
      <c r="F4" s="55"/>
      <c r="G4" s="55"/>
      <c r="H4" s="131"/>
      <c r="I4" s="131"/>
      <c r="J4" s="132"/>
    </row>
    <row r="5" spans="1:10" s="37" customFormat="1" ht="21" x14ac:dyDescent="0.35">
      <c r="A5" s="30"/>
      <c r="B5" s="55" t="s">
        <v>2</v>
      </c>
      <c r="C5" s="55"/>
      <c r="D5" s="55"/>
      <c r="E5" s="55"/>
      <c r="F5" s="55"/>
      <c r="G5" s="55"/>
      <c r="H5" s="131"/>
      <c r="I5" s="131"/>
      <c r="J5" s="132"/>
    </row>
    <row r="6" spans="1:10" ht="18" x14ac:dyDescent="0.35">
      <c r="B6" s="85"/>
      <c r="C6" s="85"/>
      <c r="D6" s="85"/>
      <c r="E6" s="85"/>
      <c r="F6" s="85"/>
      <c r="G6" s="85"/>
      <c r="H6" s="85"/>
      <c r="I6" s="85"/>
      <c r="J6" s="85"/>
    </row>
    <row r="7" spans="1:10" s="35" customFormat="1" ht="21.75" x14ac:dyDescent="0.4">
      <c r="B7" s="81"/>
      <c r="C7" s="87"/>
      <c r="D7" s="113">
        <v>45838</v>
      </c>
      <c r="E7" s="114"/>
      <c r="F7" s="115"/>
      <c r="G7" s="115"/>
      <c r="H7" s="115"/>
      <c r="I7" s="115"/>
      <c r="J7" s="115"/>
    </row>
    <row r="8" spans="1:10" s="35" customFormat="1" ht="21.75" x14ac:dyDescent="0.4">
      <c r="A8" s="34"/>
      <c r="B8" s="110"/>
      <c r="C8" s="82" t="s">
        <v>8</v>
      </c>
      <c r="D8" s="133" t="s">
        <v>110</v>
      </c>
      <c r="E8" s="81"/>
      <c r="F8" s="115"/>
      <c r="G8" s="115"/>
      <c r="H8" s="115"/>
      <c r="I8" s="115"/>
      <c r="J8" s="115"/>
    </row>
    <row r="9" spans="1:10" s="33" customFormat="1" ht="18.75" x14ac:dyDescent="0.35">
      <c r="A9" s="31"/>
      <c r="B9" s="116">
        <v>1</v>
      </c>
      <c r="C9" s="56" t="s">
        <v>111</v>
      </c>
      <c r="D9" s="63">
        <f>SUM(D10:D13)</f>
        <v>1019</v>
      </c>
      <c r="E9" s="81"/>
      <c r="F9" s="81"/>
      <c r="G9" s="81"/>
      <c r="H9" s="81"/>
      <c r="I9" s="81"/>
      <c r="J9" s="81"/>
    </row>
    <row r="10" spans="1:10" s="33" customFormat="1" ht="18.75" x14ac:dyDescent="0.35">
      <c r="A10" s="31"/>
      <c r="B10" s="116" t="s">
        <v>12</v>
      </c>
      <c r="C10" s="61" t="s">
        <v>112</v>
      </c>
      <c r="D10" s="83">
        <v>1019</v>
      </c>
      <c r="E10" s="81"/>
      <c r="F10" s="81"/>
      <c r="G10" s="81"/>
      <c r="H10" s="81"/>
      <c r="I10" s="81"/>
      <c r="J10" s="81"/>
    </row>
    <row r="11" spans="1:10" s="33" customFormat="1" ht="18.75" x14ac:dyDescent="0.35">
      <c r="A11" s="31"/>
      <c r="B11" s="116" t="s">
        <v>113</v>
      </c>
      <c r="C11" s="78" t="s">
        <v>114</v>
      </c>
      <c r="D11" s="63" t="s">
        <v>115</v>
      </c>
      <c r="E11" s="81"/>
      <c r="F11" s="81"/>
      <c r="G11" s="81"/>
      <c r="H11" s="81"/>
      <c r="I11" s="81"/>
      <c r="J11" s="81"/>
    </row>
    <row r="12" spans="1:10" s="33" customFormat="1" ht="18.75" x14ac:dyDescent="0.35">
      <c r="A12" s="31"/>
      <c r="B12" s="116" t="s">
        <v>116</v>
      </c>
      <c r="C12" s="61" t="s">
        <v>117</v>
      </c>
      <c r="D12" s="83" t="s">
        <v>44</v>
      </c>
      <c r="E12" s="81"/>
      <c r="F12" s="81"/>
      <c r="G12" s="81"/>
      <c r="H12" s="81"/>
      <c r="I12" s="81"/>
      <c r="J12" s="81"/>
    </row>
    <row r="13" spans="1:10" s="33" customFormat="1" ht="18.75" x14ac:dyDescent="0.35">
      <c r="A13" s="31"/>
      <c r="B13" s="116" t="s">
        <v>118</v>
      </c>
      <c r="C13" s="78" t="s">
        <v>119</v>
      </c>
      <c r="D13" s="63" t="s">
        <v>120</v>
      </c>
      <c r="E13" s="81"/>
      <c r="F13" s="81"/>
      <c r="G13" s="81"/>
      <c r="H13" s="81"/>
      <c r="I13" s="81"/>
      <c r="J13" s="81"/>
    </row>
    <row r="14" spans="1:10" s="33" customFormat="1" ht="18.75" x14ac:dyDescent="0.35">
      <c r="A14" s="31"/>
      <c r="B14" s="116">
        <v>2</v>
      </c>
      <c r="C14" s="61" t="s">
        <v>121</v>
      </c>
      <c r="D14" s="83">
        <v>3129</v>
      </c>
      <c r="E14" s="81"/>
      <c r="F14" s="81"/>
      <c r="G14" s="81"/>
      <c r="H14" s="81"/>
      <c r="I14" s="81"/>
      <c r="J14" s="81"/>
    </row>
    <row r="15" spans="1:10" s="33" customFormat="1" ht="18.75" x14ac:dyDescent="0.35">
      <c r="A15" s="31"/>
      <c r="B15" s="116">
        <v>3</v>
      </c>
      <c r="C15" s="136" t="s">
        <v>122</v>
      </c>
      <c r="D15" s="137">
        <v>5363</v>
      </c>
      <c r="E15" s="81"/>
      <c r="F15" s="81"/>
      <c r="G15" s="81"/>
      <c r="H15" s="81"/>
      <c r="I15" s="81"/>
      <c r="J15" s="81"/>
    </row>
    <row r="16" spans="1:10" s="33" customFormat="1" ht="18.75" x14ac:dyDescent="0.35">
      <c r="A16" s="31"/>
      <c r="B16" s="138">
        <v>4</v>
      </c>
      <c r="C16" s="61" t="s">
        <v>123</v>
      </c>
      <c r="D16" s="83" t="s">
        <v>124</v>
      </c>
      <c r="E16" s="81"/>
      <c r="F16" s="81"/>
      <c r="G16" s="81"/>
      <c r="H16" s="81"/>
      <c r="I16" s="81"/>
      <c r="J16" s="81"/>
    </row>
    <row r="17" spans="1:10" s="33" customFormat="1" ht="18.75" x14ac:dyDescent="0.35">
      <c r="A17" s="31"/>
      <c r="B17" s="116">
        <v>5</v>
      </c>
      <c r="C17" s="78" t="s">
        <v>125</v>
      </c>
      <c r="D17" s="64">
        <v>22109</v>
      </c>
      <c r="E17" s="81"/>
      <c r="F17" s="81"/>
      <c r="G17" s="81"/>
      <c r="H17" s="81"/>
      <c r="I17" s="81"/>
      <c r="J17" s="81"/>
    </row>
    <row r="18" spans="1:10" s="33" customFormat="1" ht="18.75" x14ac:dyDescent="0.35">
      <c r="A18" s="32"/>
      <c r="B18" s="117">
        <v>9</v>
      </c>
      <c r="C18" s="79" t="s">
        <v>99</v>
      </c>
      <c r="D18" s="134">
        <f>SUM(D10:D17)</f>
        <v>31620</v>
      </c>
      <c r="E18" s="81"/>
      <c r="F18" s="81"/>
      <c r="G18" s="81"/>
      <c r="H18" s="81"/>
      <c r="I18" s="81"/>
      <c r="J18" s="81"/>
    </row>
    <row r="19" spans="1:10" ht="18.75" x14ac:dyDescent="0.35">
      <c r="A19" s="8"/>
      <c r="B19" s="51"/>
      <c r="C19" s="104" t="s">
        <v>126</v>
      </c>
      <c r="D19" s="51"/>
      <c r="E19" s="81"/>
      <c r="F19" s="85"/>
      <c r="G19" s="85"/>
      <c r="H19" s="85"/>
      <c r="I19" s="85"/>
      <c r="J19" s="85"/>
    </row>
    <row r="20" spans="1:10" ht="18" x14ac:dyDescent="0.35">
      <c r="A20" s="11"/>
      <c r="B20" s="51"/>
      <c r="C20" s="104"/>
      <c r="D20" s="51"/>
      <c r="E20" s="51"/>
      <c r="F20" s="85"/>
      <c r="G20" s="85"/>
      <c r="H20" s="85"/>
      <c r="I20" s="85"/>
      <c r="J20" s="85"/>
    </row>
    <row r="21" spans="1:10" x14ac:dyDescent="0.25">
      <c r="I21" s="18"/>
    </row>
    <row r="25" spans="1:10" x14ac:dyDescent="0.25">
      <c r="I25" s="18"/>
    </row>
  </sheetData>
  <pageMargins left="0.511811024" right="0.511811024" top="0.78740157499999996" bottom="0.78740157499999996" header="0.31496062000000002" footer="0.31496062000000002"/>
  <pageSetup paperSize="9" orientation="portrait" horizontalDpi="360" verticalDpi="360" r:id="rId1"/>
  <headerFooter>
    <oddHeader>&amp;R&amp;"Calibri"&amp;12&amp;K000000 #RESTRITA&amp;1#_x000D_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80f42-6dee-4502-a0dc-b6256fd91d54">
      <Terms xmlns="http://schemas.microsoft.com/office/infopath/2007/PartnerControls"/>
    </lcf76f155ced4ddcb4097134ff3c332f>
    <TaxCatchAll xmlns="f4d19c3f-caa6-449f-b20d-8006f15126f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785C291E9884592B96234A7758333" ma:contentTypeVersion="17" ma:contentTypeDescription="Crie um novo documento." ma:contentTypeScope="" ma:versionID="3e830a468f963f41173534b2e930bd26">
  <xsd:schema xmlns:xsd="http://www.w3.org/2001/XMLSchema" xmlns:xs="http://www.w3.org/2001/XMLSchema" xmlns:p="http://schemas.microsoft.com/office/2006/metadata/properties" xmlns:ns2="83380f42-6dee-4502-a0dc-b6256fd91d54" xmlns:ns3="f4d19c3f-caa6-449f-b20d-8006f15126fa" targetNamespace="http://schemas.microsoft.com/office/2006/metadata/properties" ma:root="true" ma:fieldsID="de0f133635217ae74a04da501e197edb" ns2:_="" ns3:_="">
    <xsd:import namespace="83380f42-6dee-4502-a0dc-b6256fd91d54"/>
    <xsd:import namespace="f4d19c3f-caa6-449f-b20d-8006f15126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0f42-6dee-4502-a0dc-b6256fd91d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1e20bfe5-fa4f-428b-862b-d85592644b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19c3f-caa6-449f-b20d-8006f15126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30f422e-9d02-4f39-98e2-f093f557b125}" ma:internalName="TaxCatchAll" ma:showField="CatchAllData" ma:web="f4d19c3f-caa6-449f-b20d-8006f15126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173B9D-06E3-4D1F-8318-C7A2F6C028C6}">
  <ds:schemaRefs>
    <ds:schemaRef ds:uri="http://schemas.microsoft.com/office/2006/metadata/properties"/>
    <ds:schemaRef ds:uri="http://schemas.microsoft.com/office/infopath/2007/PartnerControls"/>
    <ds:schemaRef ds:uri="83380f42-6dee-4502-a0dc-b6256fd91d54"/>
    <ds:schemaRef ds:uri="f4d19c3f-caa6-449f-b20d-8006f15126fa"/>
  </ds:schemaRefs>
</ds:datastoreItem>
</file>

<file path=customXml/itemProps2.xml><?xml version="1.0" encoding="utf-8"?>
<ds:datastoreItem xmlns:ds="http://schemas.openxmlformats.org/officeDocument/2006/customXml" ds:itemID="{8EE3BA97-2D55-4F31-87BF-A3A18C0B2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80f42-6dee-4502-a0dc-b6256fd91d54"/>
    <ds:schemaRef ds:uri="f4d19c3f-caa6-449f-b20d-8006f15126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913AFC-08CB-4F0E-B9FC-95CBE4635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KM1</vt:lpstr>
      <vt:lpstr>OV1</vt:lpstr>
      <vt:lpstr>CR1</vt:lpstr>
      <vt:lpstr>CR2 </vt:lpstr>
      <vt:lpstr>MR1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Alcione Rodrigues da Silva</dc:creator>
  <cp:keywords/>
  <dc:description/>
  <cp:lastModifiedBy>Fabio Augusto Galvao Pinheiro</cp:lastModifiedBy>
  <cp:revision/>
  <dcterms:created xsi:type="dcterms:W3CDTF">2020-06-30T17:30:44Z</dcterms:created>
  <dcterms:modified xsi:type="dcterms:W3CDTF">2025-09-29T14:17:21Z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0x0101001DB785C291E9884592B96234A7758333</vt:lpwstr>
  </property>
  <property fmtid="{D5CDD505-2E9C-101B-9397-08002B2CF9AE}" pid="3" name="MediaServiceImageTags">
    <vt:lpwstr/>
  </property>
  <property fmtid="{D5CDD505-2E9C-101B-9397-08002B2CF9AE}" pid="4" name="MSIP_Label_d3f3f58f-eb93-402e-9ff8-82fbde51d549_Enabled">
    <vt:lpwstr>true</vt:lpwstr>
  </property>
  <property fmtid="{D5CDD505-2E9C-101B-9397-08002B2CF9AE}" pid="5" name="MSIP_Label_d3f3f58f-eb93-402e-9ff8-82fbde51d549_SetDate">
    <vt:lpwstr>2022-08-25T18:20:50Z</vt:lpwstr>
  </property>
  <property fmtid="{D5CDD505-2E9C-101B-9397-08002B2CF9AE}" pid="6" name="MSIP_Label_d3f3f58f-eb93-402e-9ff8-82fbde51d549_Method">
    <vt:lpwstr>Privileged</vt:lpwstr>
  </property>
  <property fmtid="{D5CDD505-2E9C-101B-9397-08002B2CF9AE}" pid="7" name="MSIP_Label_d3f3f58f-eb93-402e-9ff8-82fbde51d549_Name">
    <vt:lpwstr>CLASSIFICAÇÃO RESTRITA</vt:lpwstr>
  </property>
  <property fmtid="{D5CDD505-2E9C-101B-9397-08002B2CF9AE}" pid="8" name="MSIP_Label_d3f3f58f-eb93-402e-9ff8-82fbde51d549_SiteId">
    <vt:lpwstr>ec8a6a0a-d9e4-4c1e-b499-6b85ac95eddf</vt:lpwstr>
  </property>
  <property fmtid="{D5CDD505-2E9C-101B-9397-08002B2CF9AE}" pid="9" name="MSIP_Label_d3f3f58f-eb93-402e-9ff8-82fbde51d549_ActionId">
    <vt:lpwstr>ec15f435-f238-45f2-86a7-45edeaf838c6</vt:lpwstr>
  </property>
  <property fmtid="{D5CDD505-2E9C-101B-9397-08002B2CF9AE}" pid="10" name="MSIP_Label_d3f3f58f-eb93-402e-9ff8-82fbde51d549_ContentBits">
    <vt:lpwstr>1</vt:lpwstr>
  </property>
</Properties>
</file>