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Metadata/LabelInfo.xml" ContentType="application/vnd.ms-office.classificationlabel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microsoft.com/office/2020/02/relationships/classificationlabels" Target="docMetadata/LabelInfo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inhaticloud-my.sharepoint.com/personal/cs278460_minhati_com_br/Documents/Área de Trabalho/Previdência Privada/Integração/2024/"/>
    </mc:Choice>
  </mc:AlternateContent>
  <xr:revisionPtr revIDLastSave="27" documentId="13_ncr:1_{096FF7C1-1BA2-4F02-8DBB-1BCCCED7C30A}" xr6:coauthVersionLast="47" xr6:coauthVersionMax="47" xr10:uidLastSave="{451D889F-743E-4849-83D6-41D81BBCA0CF}"/>
  <bookViews>
    <workbookView xWindow="-110" yWindow="-110" windowWidth="19420" windowHeight="10420" xr2:uid="{00000000-000D-0000-FFFF-FFFF00000000}"/>
  </bookViews>
  <sheets>
    <sheet name="Simulador" sheetId="1" r:id="rId1"/>
  </sheets>
  <definedNames>
    <definedName name="Z_EB0C688C_8BB4_4A85_A971_26A57B182354_.wvu.Rows" localSheetId="0" hidden="1">Simulador!$15:$16</definedName>
  </definedNames>
  <calcPr calcId="191029"/>
  <customWorkbookViews>
    <customWorkbookView name="Jeferson Trivelato - Modo de exibição pessoal" guid="{EB0C688C-8BB4-4A85-A971-26A57B182354}" mergeInterval="0" personalView="1" maximized="1" xWindow="-8" yWindow="-8" windowWidth="1382" windowHeight="744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9" i="1" l="1"/>
  <c r="E21" i="1" s="1"/>
  <c r="E23" i="1" s="1"/>
  <c r="E13" i="1"/>
  <c r="E16" i="1" l="1"/>
  <c r="E15" i="1"/>
  <c r="E17" i="1" l="1"/>
</calcChain>
</file>

<file path=xl/sharedStrings.xml><?xml version="1.0" encoding="utf-8"?>
<sst xmlns="http://schemas.openxmlformats.org/spreadsheetml/2006/main" count="12" uniqueCount="12">
  <si>
    <t>Data de Nascimento:</t>
  </si>
  <si>
    <t>Data de Admissão:</t>
  </si>
  <si>
    <t>Data Atual:</t>
  </si>
  <si>
    <t>Idade Atual:</t>
  </si>
  <si>
    <t>Tempo de Serviço Atual:</t>
  </si>
  <si>
    <t>Pontos:</t>
  </si>
  <si>
    <t>Contribuição Básica (funcionário):</t>
  </si>
  <si>
    <t>Contribuição Normal (empresa):</t>
  </si>
  <si>
    <t>Percentual elegível (máximo):</t>
  </si>
  <si>
    <t>Salário + Periculosidade:</t>
  </si>
  <si>
    <t>Simulador Contribuição Básica 2024</t>
  </si>
  <si>
    <t>* Para realizar a simulação do valor da contribuição básica informe a data de nascimento, data de admissão e o salário.
** Atentamos que caso o salário ainda não ultrapasse o valor das 10UR's (R$5.611,80 em 2024) não é possível realizar a contribuição básica.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</si>
</sst>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R$&quot;\ * #,##0.00_-;\-&quot;R$&quot;\ * #,##0.00_-;_-&quot;R$&quot;\ * &quot;-&quot;??_-;_-@_-"/>
    <numFmt numFmtId="164" formatCode="0.00000"/>
    <numFmt numFmtId="165" formatCode="&quot;R$&quot;\ #,##0.00"/>
  </numFmts>
  <fonts count="12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b/>
      <sz val="14"/>
      <color rgb="FF660066"/>
      <name val="Arial"/>
      <family val="2"/>
    </font>
    <font>
      <sz val="8"/>
      <color rgb="FF660066"/>
      <name val="Arial"/>
      <family val="2"/>
    </font>
    <font>
      <b/>
      <sz val="11"/>
      <color theme="0"/>
      <name val="Arial"/>
      <family val="2"/>
    </font>
    <font>
      <b/>
      <sz val="14"/>
      <color theme="9" tint="-0.249977111117893"/>
      <name val="Arial"/>
      <family val="2"/>
    </font>
    <font>
      <sz val="7.5"/>
      <color theme="9" tint="-0.249977111117893"/>
      <name val="Arial"/>
      <family val="2"/>
    </font>
    <font>
      <sz val="8"/>
      <color theme="9" tint="-0.24997711111789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-0.249977111117893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23">
    <xf numFmtId="0" fontId="0" fillId="0" borderId="0" xfId="0"/>
    <xf numFmtId="0" fontId="2" fillId="2" borderId="0" xfId="0" applyFont="1" applyFill="1" applyProtection="1">
      <protection locked="0"/>
    </xf>
    <xf numFmtId="165" fontId="1" fillId="2" borderId="0" xfId="0" applyNumberFormat="1" applyFont="1" applyFill="1" applyAlignment="1" applyProtection="1">
      <alignment horizontal="center"/>
      <protection locked="0"/>
    </xf>
    <xf numFmtId="14" fontId="1" fillId="2" borderId="0" xfId="0" applyNumberFormat="1" applyFont="1" applyFill="1" applyAlignment="1" applyProtection="1">
      <alignment horizontal="center"/>
      <protection locked="0"/>
    </xf>
    <xf numFmtId="164" fontId="2" fillId="3" borderId="0" xfId="0" applyNumberFormat="1" applyFont="1" applyFill="1" applyAlignment="1" applyProtection="1">
      <alignment horizontal="center"/>
      <protection hidden="1"/>
    </xf>
    <xf numFmtId="9" fontId="2" fillId="3" borderId="0" xfId="1" applyFont="1" applyFill="1" applyAlignment="1" applyProtection="1">
      <alignment horizontal="center"/>
      <protection hidden="1"/>
    </xf>
    <xf numFmtId="44" fontId="3" fillId="3" borderId="0" xfId="2" applyFont="1" applyFill="1" applyAlignment="1" applyProtection="1">
      <alignment horizontal="center"/>
      <protection hidden="1"/>
    </xf>
    <xf numFmtId="14" fontId="2" fillId="3" borderId="0" xfId="0" applyNumberFormat="1" applyFont="1" applyFill="1" applyAlignment="1" applyProtection="1">
      <alignment horizontal="center"/>
      <protection hidden="1"/>
    </xf>
    <xf numFmtId="0" fontId="6" fillId="2" borderId="0" xfId="0" applyFont="1" applyFill="1" applyAlignment="1" applyProtection="1">
      <alignment vertical="center" wrapText="1"/>
      <protection locked="0"/>
    </xf>
    <xf numFmtId="0" fontId="6" fillId="2" borderId="0" xfId="0" applyFont="1" applyFill="1" applyAlignment="1" applyProtection="1">
      <alignment vertical="center" wrapText="1"/>
      <protection hidden="1"/>
    </xf>
    <xf numFmtId="2" fontId="2" fillId="3" borderId="0" xfId="0" applyNumberFormat="1" applyFont="1" applyFill="1" applyAlignment="1" applyProtection="1">
      <alignment horizontal="center"/>
      <protection hidden="1"/>
    </xf>
    <xf numFmtId="0" fontId="2" fillId="2" borderId="0" xfId="0" applyFont="1" applyFill="1" applyProtection="1">
      <protection hidden="1"/>
    </xf>
    <xf numFmtId="0" fontId="7" fillId="2" borderId="0" xfId="0" applyFont="1" applyFill="1" applyAlignment="1" applyProtection="1">
      <alignment vertical="top" wrapText="1"/>
      <protection hidden="1"/>
    </xf>
    <xf numFmtId="0" fontId="2" fillId="2" borderId="0" xfId="0" applyFont="1" applyFill="1" applyAlignment="1" applyProtection="1">
      <alignment horizontal="center"/>
      <protection hidden="1"/>
    </xf>
    <xf numFmtId="0" fontId="2" fillId="4" borderId="0" xfId="0" applyFont="1" applyFill="1" applyProtection="1">
      <protection hidden="1"/>
    </xf>
    <xf numFmtId="0" fontId="2" fillId="4" borderId="0" xfId="0" applyFont="1" applyFill="1" applyAlignment="1" applyProtection="1">
      <alignment horizontal="center"/>
      <protection hidden="1"/>
    </xf>
    <xf numFmtId="0" fontId="8" fillId="4" borderId="0" xfId="0" applyFont="1" applyFill="1" applyAlignment="1" applyProtection="1">
      <alignment horizontal="right"/>
      <protection hidden="1"/>
    </xf>
    <xf numFmtId="0" fontId="5" fillId="4" borderId="0" xfId="0" applyFont="1" applyFill="1" applyAlignment="1" applyProtection="1">
      <alignment horizontal="right"/>
      <protection hidden="1"/>
    </xf>
    <xf numFmtId="0" fontId="2" fillId="4" borderId="0" xfId="0" applyFont="1" applyFill="1" applyAlignment="1" applyProtection="1">
      <alignment horizontal="left"/>
      <protection hidden="1"/>
    </xf>
    <xf numFmtId="0" fontId="2" fillId="4" borderId="0" xfId="0" applyFont="1" applyFill="1" applyAlignment="1" applyProtection="1">
      <alignment horizontal="center"/>
      <protection hidden="1"/>
    </xf>
    <xf numFmtId="0" fontId="9" fillId="2" borderId="0" xfId="0" applyFont="1" applyFill="1" applyAlignment="1" applyProtection="1">
      <alignment horizontal="center" vertical="center" wrapText="1"/>
      <protection hidden="1"/>
    </xf>
    <xf numFmtId="0" fontId="10" fillId="2" borderId="0" xfId="0" applyFont="1" applyFill="1" applyAlignment="1" applyProtection="1">
      <alignment horizontal="left" vertical="top" wrapText="1"/>
      <protection hidden="1"/>
    </xf>
    <xf numFmtId="0" fontId="11" fillId="2" borderId="0" xfId="0" applyFont="1" applyFill="1" applyAlignment="1" applyProtection="1">
      <alignment horizontal="left" vertical="top" wrapText="1"/>
      <protection hidden="1"/>
    </xf>
  </cellXfs>
  <cellStyles count="3">
    <cellStyle name="Moeda" xfId="2" builtinId="4"/>
    <cellStyle name="Normal" xfId="0" builtinId="0"/>
    <cellStyle name="Porcentagem" xfId="1" builtinId="5"/>
  </cellStyles>
  <dxfs count="0"/>
  <tableStyles count="0" defaultTableStyle="TableStyleMedium2" defaultPivotStyle="PivotStyleLight16"/>
  <colors>
    <mruColors>
      <color rgb="FF66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58209</xdr:colOff>
      <xdr:row>0</xdr:row>
      <xdr:rowOff>31749</xdr:rowOff>
    </xdr:from>
    <xdr:to>
      <xdr:col>3</xdr:col>
      <xdr:colOff>709084</xdr:colOff>
      <xdr:row>4</xdr:row>
      <xdr:rowOff>95250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F6C028FD-2874-2FA6-85A0-CD3A2FAD1AA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0528" b="48313"/>
        <a:stretch/>
      </xdr:blipFill>
      <xdr:spPr>
        <a:xfrm>
          <a:off x="698501" y="31749"/>
          <a:ext cx="1513416" cy="66145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F28"/>
  <sheetViews>
    <sheetView tabSelected="1" zoomScale="120" zoomScaleNormal="120" workbookViewId="0">
      <selection activeCell="E7" sqref="E7"/>
    </sheetView>
  </sheetViews>
  <sheetFormatPr defaultColWidth="9.1796875" defaultRowHeight="12.5" x14ac:dyDescent="0.25"/>
  <cols>
    <col min="1" max="2" width="9.1796875" style="11"/>
    <col min="3" max="3" width="3.1796875" style="11" customWidth="1"/>
    <col min="4" max="4" width="23.81640625" style="11" customWidth="1"/>
    <col min="5" max="5" width="17" style="13" customWidth="1"/>
    <col min="6" max="6" width="5.26953125" style="11" customWidth="1"/>
    <col min="7" max="16384" width="9.1796875" style="11"/>
  </cols>
  <sheetData>
    <row r="1" spans="2:6" ht="4.5" customHeight="1" x14ac:dyDescent="0.25"/>
    <row r="2" spans="2:6" ht="15" customHeight="1" x14ac:dyDescent="0.25">
      <c r="B2" s="1"/>
      <c r="C2" s="1"/>
      <c r="D2" s="9"/>
      <c r="E2" s="20" t="s">
        <v>10</v>
      </c>
      <c r="F2" s="20"/>
    </row>
    <row r="3" spans="2:6" ht="15" customHeight="1" x14ac:dyDescent="0.25">
      <c r="B3" s="1"/>
      <c r="C3" s="8"/>
      <c r="E3" s="20"/>
      <c r="F3" s="20"/>
    </row>
    <row r="4" spans="2:6" ht="12.75" customHeight="1" x14ac:dyDescent="0.25">
      <c r="B4" s="1"/>
      <c r="C4" s="8"/>
      <c r="D4" s="9"/>
      <c r="E4" s="20"/>
      <c r="F4" s="20"/>
    </row>
    <row r="5" spans="2:6" ht="18" customHeight="1" x14ac:dyDescent="0.25">
      <c r="B5" s="1"/>
      <c r="C5" s="8"/>
      <c r="D5" s="9"/>
      <c r="E5" s="20"/>
      <c r="F5" s="20"/>
    </row>
    <row r="6" spans="2:6" x14ac:dyDescent="0.25">
      <c r="B6" s="14"/>
      <c r="C6" s="14"/>
      <c r="D6" s="14"/>
      <c r="E6" s="15"/>
      <c r="F6" s="14"/>
    </row>
    <row r="7" spans="2:6" ht="15" customHeight="1" x14ac:dyDescent="0.3">
      <c r="B7" s="16" t="s">
        <v>0</v>
      </c>
      <c r="C7" s="16"/>
      <c r="D7" s="16"/>
      <c r="E7" s="3"/>
      <c r="F7" s="19"/>
    </row>
    <row r="8" spans="2:6" ht="4" customHeight="1" x14ac:dyDescent="0.3">
      <c r="B8" s="14"/>
      <c r="C8" s="17"/>
      <c r="D8" s="17"/>
      <c r="E8" s="17"/>
      <c r="F8" s="19"/>
    </row>
    <row r="9" spans="2:6" ht="15" customHeight="1" x14ac:dyDescent="0.3">
      <c r="B9" s="16" t="s">
        <v>1</v>
      </c>
      <c r="C9" s="16"/>
      <c r="D9" s="16"/>
      <c r="E9" s="3"/>
      <c r="F9" s="19"/>
    </row>
    <row r="10" spans="2:6" ht="4" customHeight="1" x14ac:dyDescent="0.3">
      <c r="B10" s="14"/>
      <c r="C10" s="17"/>
      <c r="D10" s="17"/>
      <c r="E10" s="17"/>
      <c r="F10" s="19"/>
    </row>
    <row r="11" spans="2:6" ht="15" customHeight="1" x14ac:dyDescent="0.3">
      <c r="B11" s="16" t="s">
        <v>9</v>
      </c>
      <c r="C11" s="16"/>
      <c r="D11" s="16"/>
      <c r="E11" s="2"/>
      <c r="F11" s="19"/>
    </row>
    <row r="12" spans="2:6" ht="4" customHeight="1" x14ac:dyDescent="0.3">
      <c r="B12" s="14"/>
      <c r="C12" s="17"/>
      <c r="D12" s="17"/>
      <c r="E12" s="17"/>
      <c r="F12" s="19"/>
    </row>
    <row r="13" spans="2:6" ht="15" customHeight="1" x14ac:dyDescent="0.3">
      <c r="B13" s="16" t="s">
        <v>2</v>
      </c>
      <c r="C13" s="16"/>
      <c r="D13" s="16"/>
      <c r="E13" s="7">
        <f ca="1">TODAY()</f>
        <v>45322</v>
      </c>
      <c r="F13" s="19"/>
    </row>
    <row r="14" spans="2:6" ht="4" customHeight="1" x14ac:dyDescent="0.3">
      <c r="B14" s="14"/>
      <c r="C14" s="17"/>
      <c r="D14" s="17"/>
      <c r="E14" s="17"/>
      <c r="F14" s="19"/>
    </row>
    <row r="15" spans="2:6" ht="15" hidden="1" customHeight="1" x14ac:dyDescent="0.3">
      <c r="B15" s="16" t="s">
        <v>3</v>
      </c>
      <c r="C15" s="16"/>
      <c r="D15" s="16"/>
      <c r="E15" s="4">
        <f ca="1">(E13-E7)/365.25</f>
        <v>124.0848733744011</v>
      </c>
      <c r="F15" s="19"/>
    </row>
    <row r="16" spans="2:6" ht="15" hidden="1" customHeight="1" x14ac:dyDescent="0.3">
      <c r="B16" s="16" t="s">
        <v>4</v>
      </c>
      <c r="C16" s="16"/>
      <c r="D16" s="16"/>
      <c r="E16" s="10">
        <f ca="1">(E13-E9)/365.25</f>
        <v>124.0848733744011</v>
      </c>
      <c r="F16" s="19"/>
    </row>
    <row r="17" spans="2:6" ht="15" customHeight="1" x14ac:dyDescent="0.3">
      <c r="B17" s="16" t="s">
        <v>5</v>
      </c>
      <c r="C17" s="16"/>
      <c r="D17" s="16"/>
      <c r="E17" s="10">
        <f ca="1">E15+E16</f>
        <v>248.1697467488022</v>
      </c>
      <c r="F17" s="19"/>
    </row>
    <row r="18" spans="2:6" ht="4" customHeight="1" x14ac:dyDescent="0.3">
      <c r="B18" s="14"/>
      <c r="C18" s="17"/>
      <c r="D18" s="17"/>
      <c r="E18" s="17"/>
      <c r="F18" s="19"/>
    </row>
    <row r="19" spans="2:6" ht="15" customHeight="1" x14ac:dyDescent="0.3">
      <c r="B19" s="16" t="s">
        <v>8</v>
      </c>
      <c r="C19" s="16"/>
      <c r="D19" s="16"/>
      <c r="E19" s="5">
        <f>IF(E11&lt;5611.8,0,IF(E17&lt;45.99,5%,IF(E17&lt;60.99,7%,IF(E17&lt;75.99,9%,11%))))</f>
        <v>0</v>
      </c>
      <c r="F19" s="19"/>
    </row>
    <row r="20" spans="2:6" ht="4" customHeight="1" x14ac:dyDescent="0.3">
      <c r="B20" s="14"/>
      <c r="C20" s="17"/>
      <c r="D20" s="17"/>
      <c r="E20" s="17"/>
      <c r="F20" s="19"/>
    </row>
    <row r="21" spans="2:6" ht="15" customHeight="1" x14ac:dyDescent="0.3">
      <c r="B21" s="16" t="s">
        <v>6</v>
      </c>
      <c r="C21" s="16"/>
      <c r="D21" s="16"/>
      <c r="E21" s="6">
        <f>(E11-5611.8)*E19</f>
        <v>0</v>
      </c>
      <c r="F21" s="19"/>
    </row>
    <row r="22" spans="2:6" ht="4" customHeight="1" x14ac:dyDescent="0.3">
      <c r="B22" s="14"/>
      <c r="C22" s="17"/>
      <c r="D22" s="17"/>
      <c r="E22" s="17"/>
      <c r="F22" s="19"/>
    </row>
    <row r="23" spans="2:6" ht="15" customHeight="1" x14ac:dyDescent="0.3">
      <c r="B23" s="16" t="s">
        <v>7</v>
      </c>
      <c r="C23" s="16"/>
      <c r="D23" s="16"/>
      <c r="E23" s="6">
        <f>E21</f>
        <v>0</v>
      </c>
      <c r="F23" s="19"/>
    </row>
    <row r="24" spans="2:6" x14ac:dyDescent="0.25">
      <c r="B24" s="14"/>
      <c r="C24" s="14"/>
      <c r="D24" s="18"/>
      <c r="E24" s="15"/>
      <c r="F24" s="14"/>
    </row>
    <row r="25" spans="2:6" ht="39.75" customHeight="1" x14ac:dyDescent="0.25">
      <c r="B25" s="21" t="s">
        <v>11</v>
      </c>
      <c r="C25" s="22"/>
      <c r="D25" s="22"/>
      <c r="E25" s="22"/>
      <c r="F25" s="22"/>
    </row>
    <row r="26" spans="2:6" x14ac:dyDescent="0.25">
      <c r="B26" s="22"/>
      <c r="C26" s="22"/>
      <c r="D26" s="22"/>
      <c r="E26" s="22"/>
      <c r="F26" s="22"/>
    </row>
    <row r="27" spans="2:6" x14ac:dyDescent="0.25">
      <c r="B27" s="12"/>
      <c r="C27" s="12"/>
      <c r="D27" s="12"/>
      <c r="E27" s="12"/>
      <c r="F27" s="12"/>
    </row>
    <row r="28" spans="2:6" x14ac:dyDescent="0.25">
      <c r="C28" s="12"/>
      <c r="D28" s="12"/>
      <c r="E28" s="12"/>
      <c r="F28" s="12"/>
    </row>
  </sheetData>
  <sheetProtection algorithmName="SHA-512" hashValue="elocc/nDnR5fsqR2vL9dTRFuRF4D+0vmaAS/eyUMxZK4gKltgvvTuWoWB1LhoQ1/xAhjkc9YXynAV2Yo0MIFEw==" saltValue="Dn8JL41cz5sb7QQZOd4Vyg==" spinCount="100000" sheet="1" objects="1" scenarios="1" selectLockedCells="1"/>
  <customSheetViews>
    <customSheetView guid="{EB0C688C-8BB4-4A85-A971-26A57B182354}" scale="120" hiddenRows="1">
      <selection activeCell="E6" activeCellId="2" sqref="E10 E8 E6"/>
      <pageMargins left="0.511811024" right="0.511811024" top="0.78740157499999996" bottom="0.78740157499999996" header="0.31496062000000002" footer="0.31496062000000002"/>
      <pageSetup paperSize="9" orientation="portrait" r:id="rId1"/>
    </customSheetView>
  </customSheetViews>
  <mergeCells count="13">
    <mergeCell ref="E2:F5"/>
    <mergeCell ref="F7:F23"/>
    <mergeCell ref="B25:F26"/>
    <mergeCell ref="B7:D7"/>
    <mergeCell ref="B9:D9"/>
    <mergeCell ref="B11:D11"/>
    <mergeCell ref="B13:D13"/>
    <mergeCell ref="B15:D15"/>
    <mergeCell ref="B16:D16"/>
    <mergeCell ref="B17:D17"/>
    <mergeCell ref="B19:D19"/>
    <mergeCell ref="B23:D23"/>
    <mergeCell ref="B21:D21"/>
  </mergeCells>
  <pageMargins left="0.511811024" right="0.511811024" top="0.78740157499999996" bottom="0.78740157499999996" header="0.31496062000000002" footer="0.31496062000000002"/>
  <pageSetup paperSize="9" orientation="portrait" r:id="rId2"/>
  <headerFooter>
    <oddFooter>&amp;L&amp;1#&amp;"Calibri"&amp;10&amp;K000000Público</oddFooter>
  </headerFooter>
  <drawing r:id="rId3"/>
</worksheet>
</file>

<file path=docMetadata/LabelInfo.xml><?xml version="1.0" encoding="utf-8"?>
<clbl:labelList xmlns:clbl="http://schemas.microsoft.com/office/2020/mipLabelMetadata">
  <clbl:label id="{4097e182-faaa-4e50-90ae-9c7001a20bdb}" enabled="1" method="Privileged" siteId="{e7c411a6-9013-4967-a5b1-3d08f9edc13e}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Simulador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Ariane Silva</dc:creator>
  <cp:lastModifiedBy>Mariana Vitali Orzari</cp:lastModifiedBy>
  <dcterms:created xsi:type="dcterms:W3CDTF">2014-12-09T16:37:45Z</dcterms:created>
  <dcterms:modified xsi:type="dcterms:W3CDTF">2024-01-31T19:26:58Z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4097e182-faaa-4e50-90ae-9c7001a20bdb_Enabled">
    <vt:lpwstr>true</vt:lpwstr>
  </property>
  <property fmtid="{D5CDD505-2E9C-101B-9397-08002B2CF9AE}" pid="3" name="MSIP_Label_4097e182-faaa-4e50-90ae-9c7001a20bdb_SetDate">
    <vt:lpwstr>2023-01-12T20:06:09Z</vt:lpwstr>
  </property>
  <property fmtid="{D5CDD505-2E9C-101B-9397-08002B2CF9AE}" pid="4" name="MSIP_Label_4097e182-faaa-4e50-90ae-9c7001a20bdb_Method">
    <vt:lpwstr>Privileged</vt:lpwstr>
  </property>
  <property fmtid="{D5CDD505-2E9C-101B-9397-08002B2CF9AE}" pid="5" name="MSIP_Label_4097e182-faaa-4e50-90ae-9c7001a20bdb_Name">
    <vt:lpwstr>Público</vt:lpwstr>
  </property>
  <property fmtid="{D5CDD505-2E9C-101B-9397-08002B2CF9AE}" pid="6" name="MSIP_Label_4097e182-faaa-4e50-90ae-9c7001a20bdb_SiteId">
    <vt:lpwstr>e7c411a6-9013-4967-a5b1-3d08f9edc13e</vt:lpwstr>
  </property>
  <property fmtid="{D5CDD505-2E9C-101B-9397-08002B2CF9AE}" pid="7" name="MSIP_Label_4097e182-faaa-4e50-90ae-9c7001a20bdb_ActionId">
    <vt:lpwstr>7e502235-dd8e-44f2-8d35-1c94c8f114ce</vt:lpwstr>
  </property>
  <property fmtid="{D5CDD505-2E9C-101B-9397-08002B2CF9AE}" pid="8" name="MSIP_Label_4097e182-faaa-4e50-90ae-9c7001a20bdb_ContentBits">
    <vt:lpwstr>2</vt:lpwstr>
  </property>
</Properties>
</file>