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iconectados-my.sharepoint.com/personal/henrique_corsi_itau-unibanco_com_br/Documents/Área de Trabalho/Inglês/"/>
    </mc:Choice>
  </mc:AlternateContent>
  <xr:revisionPtr revIDLastSave="642" documentId="13_ncr:1_{626C3FE7-4CB6-4AAC-8BCA-B1D708377C8A}" xr6:coauthVersionLast="47" xr6:coauthVersionMax="47" xr10:uidLastSave="{07F50787-AA29-477D-9448-8C403A15EC59}"/>
  <bookViews>
    <workbookView xWindow="-120" yWindow="-120" windowWidth="20730" windowHeight="11160" tabRatio="840" xr2:uid="{FD812F70-5918-4363-9350-F14215B3B995}"/>
  </bookViews>
  <sheets>
    <sheet name="ESG Indicators" sheetId="37" r:id="rId1"/>
    <sheet name="Board of Directors" sheetId="38" r:id="rId2"/>
    <sheet name="entities and affiliations" sheetId="39" r:id="rId3"/>
    <sheet name="tax reporting" sheetId="40" r:id="rId4"/>
    <sheet name="sustainable products" sheetId="41" r:id="rId5"/>
  </sheets>
  <definedNames>
    <definedName name="_xlnm._FilterDatabase" localSheetId="1" hidden="1">'Board of Directors'!$A$2:$I$35</definedName>
    <definedName name="_xlnm._FilterDatabase" localSheetId="2" hidden="1">'entities and affiliations'!$A$3:$H$76</definedName>
    <definedName name="_xlnm._FilterDatabase" localSheetId="0" hidden="1">'ESG Indicators'!$A$103:$F$141</definedName>
    <definedName name="_xlnm._FilterDatabase" localSheetId="3" hidden="1">'tax reporting'!$A$3:$I$15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41" l="1"/>
  <c r="D39" i="41"/>
  <c r="D30" i="41"/>
  <c r="E32" i="41" s="1"/>
  <c r="D17" i="41"/>
  <c r="D11" i="41"/>
  <c r="D20" i="41" s="1"/>
  <c r="E22" i="41" s="1"/>
  <c r="O16" i="38"/>
  <c r="M16" i="38"/>
  <c r="K16" i="38"/>
</calcChain>
</file>

<file path=xl/sharedStrings.xml><?xml version="1.0" encoding="utf-8"?>
<sst xmlns="http://schemas.openxmlformats.org/spreadsheetml/2006/main" count="2872" uniqueCount="1350">
  <si>
    <t>Itaú Unibanco Holding S.A.</t>
  </si>
  <si>
    <t>ESG Indicators 2022</t>
  </si>
  <si>
    <t>X</t>
  </si>
  <si>
    <t>metric</t>
  </si>
  <si>
    <t>R$ million</t>
  </si>
  <si>
    <t>Brazil</t>
  </si>
  <si>
    <t>million</t>
  </si>
  <si>
    <t>thousand</t>
  </si>
  <si>
    <t>%</t>
  </si>
  <si>
    <t>9.1%</t>
  </si>
  <si>
    <r>
      <t>social, environmental and climate risks</t>
    </r>
    <r>
      <rPr>
        <b/>
        <sz val="11"/>
        <color theme="5"/>
        <rFont val="Itau Display XBold"/>
        <family val="2"/>
      </rPr>
      <t>_</t>
    </r>
  </si>
  <si>
    <t xml:space="preserve">social, environmental and climate risks </t>
  </si>
  <si>
    <t xml:space="preserve">clients blocked due to their involvement ESG issues </t>
  </si>
  <si>
    <t>number</t>
  </si>
  <si>
    <t>clients of corporate loan portfolio evaluated and/or engaged on ESG aspects</t>
  </si>
  <si>
    <t>26.0%</t>
  </si>
  <si>
    <t>35.0%</t>
  </si>
  <si>
    <t>47.0%</t>
  </si>
  <si>
    <t xml:space="preserve">lending to controversial industries and activities </t>
  </si>
  <si>
    <t>-</t>
  </si>
  <si>
    <t>lending to controversial industries and activities in relation to the total portfolio</t>
  </si>
  <si>
    <t>2.5%</t>
  </si>
  <si>
    <t>2.2%</t>
  </si>
  <si>
    <t>project finance</t>
  </si>
  <si>
    <t>Number of projects</t>
  </si>
  <si>
    <t>Total investment</t>
  </si>
  <si>
    <t>Itaú Unibanco’s share</t>
  </si>
  <si>
    <t>contracted project finance-related transactions</t>
  </si>
  <si>
    <t>project guarantees</t>
  </si>
  <si>
    <t xml:space="preserve">bridge loans </t>
  </si>
  <si>
    <t>contracted project finance-related capital market transactions</t>
  </si>
  <si>
    <t>Total number of contracted transactions</t>
  </si>
  <si>
    <t>Transaction volume</t>
  </si>
  <si>
    <t>contracted project-related corporate finance</t>
  </si>
  <si>
    <t>Total corporate real estate finance</t>
  </si>
  <si>
    <t>project amount (CAPEX)</t>
  </si>
  <si>
    <t xml:space="preserve">amount financed by Itaú </t>
  </si>
  <si>
    <r>
      <t>sustainable finance</t>
    </r>
    <r>
      <rPr>
        <b/>
        <sz val="11"/>
        <color theme="5"/>
        <rFont val="Itau Display XBold"/>
        <family val="2"/>
      </rPr>
      <t>_</t>
    </r>
  </si>
  <si>
    <t>positive impact finance</t>
  </si>
  <si>
    <t>amount allocated (accumulated)</t>
  </si>
  <si>
    <t>R$ billion</t>
  </si>
  <si>
    <t>80.2</t>
  </si>
  <si>
    <t>170.3</t>
  </si>
  <si>
    <t>266.0</t>
  </si>
  <si>
    <t>credit granting in industries that have a positive impact on society</t>
  </si>
  <si>
    <t>62.5</t>
  </si>
  <si>
    <t>127.8</t>
  </si>
  <si>
    <t>197.0</t>
  </si>
  <si>
    <t>agribusiness</t>
  </si>
  <si>
    <t>27.4</t>
  </si>
  <si>
    <t>51.1</t>
  </si>
  <si>
    <t>energy services</t>
  </si>
  <si>
    <t>12.5</t>
  </si>
  <si>
    <t>40.3</t>
  </si>
  <si>
    <t>infrastructure works</t>
  </si>
  <si>
    <t>4.4</t>
  </si>
  <si>
    <t>13.8</t>
  </si>
  <si>
    <t>17.7</t>
  </si>
  <si>
    <t>renewable energy</t>
  </si>
  <si>
    <t>6.2</t>
  </si>
  <si>
    <t>12.9</t>
  </si>
  <si>
    <t>22.1</t>
  </si>
  <si>
    <t>health and education</t>
  </si>
  <si>
    <t>7.6</t>
  </si>
  <si>
    <t>18.9</t>
  </si>
  <si>
    <t>pulp and paper</t>
  </si>
  <si>
    <t>9.7</t>
  </si>
  <si>
    <t>ESG retail products</t>
  </si>
  <si>
    <t>12.63</t>
  </si>
  <si>
    <t>23.1</t>
  </si>
  <si>
    <t>39.7</t>
  </si>
  <si>
    <t>women entrepreneurs</t>
  </si>
  <si>
    <t>12.4</t>
  </si>
  <si>
    <t>22.5</t>
  </si>
  <si>
    <t>38.2</t>
  </si>
  <si>
    <t>solar panels</t>
  </si>
  <si>
    <t>0.08</t>
  </si>
  <si>
    <t>0.3</t>
  </si>
  <si>
    <t>0.8</t>
  </si>
  <si>
    <t>microcredit financing</t>
  </si>
  <si>
    <t>0.1</t>
  </si>
  <si>
    <t>0.2</t>
  </si>
  <si>
    <t>0.6</t>
  </si>
  <si>
    <t>electric/hybrid vehicles</t>
  </si>
  <si>
    <t>0.05</t>
  </si>
  <si>
    <t>market transactions with the ESG seal</t>
  </si>
  <si>
    <t>5.1</t>
  </si>
  <si>
    <t>19.4</t>
  </si>
  <si>
    <t>29.2</t>
  </si>
  <si>
    <t>ESG, green, social, Sustainable e Sustainability-linked bonds</t>
  </si>
  <si>
    <t>ESG-linked loans</t>
  </si>
  <si>
    <t>loans granted in the Green Business Plan</t>
  </si>
  <si>
    <t>total value in Rural Product Notes (CPR) Reserva Legal+</t>
  </si>
  <si>
    <t>10.6</t>
  </si>
  <si>
    <t>21.6</t>
  </si>
  <si>
    <t>loans for Reverte (Reverse) program</t>
  </si>
  <si>
    <t>116.4</t>
  </si>
  <si>
    <t>183.1</t>
  </si>
  <si>
    <t>conversion of degraded pasture</t>
  </si>
  <si>
    <t>hectares</t>
  </si>
  <si>
    <t>10.0</t>
  </si>
  <si>
    <t>33.3</t>
  </si>
  <si>
    <t>positive impact credit lines</t>
  </si>
  <si>
    <t>BNDES ABC</t>
  </si>
  <si>
    <t>59.2</t>
  </si>
  <si>
    <t>97.5</t>
  </si>
  <si>
    <t>90.1</t>
  </si>
  <si>
    <t>BNDES Automático</t>
  </si>
  <si>
    <t>1.9</t>
  </si>
  <si>
    <t>3.0</t>
  </si>
  <si>
    <t>BNDES Finame</t>
  </si>
  <si>
    <t>249.3</t>
  </si>
  <si>
    <t>746.4</t>
  </si>
  <si>
    <t>642.3</t>
  </si>
  <si>
    <t>wholesale banking</t>
  </si>
  <si>
    <t>135.0</t>
  </si>
  <si>
    <t>337.8</t>
  </si>
  <si>
    <t>406.8</t>
  </si>
  <si>
    <t>retail banking</t>
  </si>
  <si>
    <t>114.3</t>
  </si>
  <si>
    <t>408.6</t>
  </si>
  <si>
    <t>235.5</t>
  </si>
  <si>
    <t>1.8</t>
  </si>
  <si>
    <t>4.0</t>
  </si>
  <si>
    <t>sustainability in investments decisions at Itaú Asset Management</t>
  </si>
  <si>
    <t>assets under management of open funds:</t>
  </si>
  <si>
    <t>400.0</t>
  </si>
  <si>
    <t>786.0</t>
  </si>
  <si>
    <t>836.0</t>
  </si>
  <si>
    <t>ESG coverage for all Itaú Asset Management’s eligible assets</t>
  </si>
  <si>
    <t>99.85%</t>
  </si>
  <si>
    <t>99.71%</t>
  </si>
  <si>
    <t>99.75%</t>
  </si>
  <si>
    <t>number of companies engaged in ESG issues</t>
  </si>
  <si>
    <t>participations in Stockholders' Meetings of invested companies</t>
  </si>
  <si>
    <t>assets under management</t>
  </si>
  <si>
    <t>shares</t>
  </si>
  <si>
    <t>5.0%</t>
  </si>
  <si>
    <t>ETF</t>
  </si>
  <si>
    <t>1.0%</t>
  </si>
  <si>
    <t>multimarket</t>
  </si>
  <si>
    <t>19.0%</t>
  </si>
  <si>
    <t>pension fund</t>
  </si>
  <si>
    <t>22.0%</t>
  </si>
  <si>
    <t>fixed income</t>
  </si>
  <si>
    <t>53.0%</t>
  </si>
  <si>
    <t>ESG products</t>
  </si>
  <si>
    <t>ESG integration</t>
  </si>
  <si>
    <t>6.0%</t>
  </si>
  <si>
    <t>best-in-class screening</t>
  </si>
  <si>
    <t>17.0%</t>
  </si>
  <si>
    <t>Thematic investments</t>
  </si>
  <si>
    <t>67.0%</t>
  </si>
  <si>
    <t>Allocation of assets</t>
  </si>
  <si>
    <t>10.0%</t>
  </si>
  <si>
    <t>products and services for a more sustainable, low-carbon economy</t>
  </si>
  <si>
    <t>credit for solar panels</t>
  </si>
  <si>
    <t>55.1</t>
  </si>
  <si>
    <t xml:space="preserve">financing of electric and hybrid vehicles </t>
  </si>
  <si>
    <t>99.8</t>
  </si>
  <si>
    <t>326.7</t>
  </si>
  <si>
    <t>568.3</t>
  </si>
  <si>
    <t>CO₂e¹ avoided with electric carsharing service</t>
  </si>
  <si>
    <t>tons</t>
  </si>
  <si>
    <t>28.5</t>
  </si>
  <si>
    <r>
      <t>financial inclusion</t>
    </r>
    <r>
      <rPr>
        <b/>
        <sz val="11"/>
        <color theme="5"/>
        <rFont val="Itau Display XBold"/>
        <family val="2"/>
      </rPr>
      <t>_</t>
    </r>
  </si>
  <si>
    <t>microcredit</t>
  </si>
  <si>
    <t xml:space="preserve">size of portfolio </t>
  </si>
  <si>
    <t>29.0</t>
  </si>
  <si>
    <t>99.0</t>
  </si>
  <si>
    <t>340.9</t>
  </si>
  <si>
    <t>number of clients and transactions / contracts for microbusiness</t>
  </si>
  <si>
    <t xml:space="preserve">percentage of female clients </t>
  </si>
  <si>
    <t>59.0%</t>
  </si>
  <si>
    <t>63.0%</t>
  </si>
  <si>
    <t>credit granted to companies led by women</t>
  </si>
  <si>
    <t>total volume of credit operations for women-owned businesses</t>
  </si>
  <si>
    <t>people registered on the platform Itaú Mulher Empreendedora</t>
  </si>
  <si>
    <t xml:space="preserve">financial inclusion </t>
  </si>
  <si>
    <t>6.0</t>
  </si>
  <si>
    <t>14.6</t>
  </si>
  <si>
    <t>18.5</t>
  </si>
  <si>
    <t xml:space="preserve">clients from classes C, D and E </t>
  </si>
  <si>
    <t>12.3</t>
  </si>
  <si>
    <t>16.9</t>
  </si>
  <si>
    <t xml:space="preserve">clients from North and Northeast regions </t>
  </si>
  <si>
    <t>5.8</t>
  </si>
  <si>
    <t>7.8</t>
  </si>
  <si>
    <t>financing to government programs (pronampe)</t>
  </si>
  <si>
    <t>3.3</t>
  </si>
  <si>
    <t>6.5</t>
  </si>
  <si>
    <t>users on the financial orientation site for entrepreneurs (Seu Negócio)</t>
  </si>
  <si>
    <t>total views in Seu Negócio</t>
  </si>
  <si>
    <t>7,554,533</t>
  </si>
  <si>
    <r>
      <t>consumer financial protection</t>
    </r>
    <r>
      <rPr>
        <b/>
        <sz val="11"/>
        <color theme="5"/>
        <rFont val="Itau Display XBold"/>
        <family val="2"/>
      </rPr>
      <t>_</t>
    </r>
  </si>
  <si>
    <t>Client relationship</t>
  </si>
  <si>
    <t xml:space="preserve">ranking of complaints from Central Bank of Brazil </t>
  </si>
  <si>
    <t>position in the Brazilian Central Bank's ranking of complaints (Top 15 Banks)</t>
  </si>
  <si>
    <t>ranking</t>
  </si>
  <si>
    <t>2º</t>
  </si>
  <si>
    <t>12º</t>
  </si>
  <si>
    <t>8°</t>
  </si>
  <si>
    <t>complaints index</t>
  </si>
  <si>
    <t>index</t>
  </si>
  <si>
    <t>31.00</t>
  </si>
  <si>
    <t>12.76</t>
  </si>
  <si>
    <t>15.26</t>
  </si>
  <si>
    <t>number of clients</t>
  </si>
  <si>
    <t>Reclame Aqui (Claim here)</t>
  </si>
  <si>
    <t>consumer note</t>
  </si>
  <si>
    <t>(0 to 10)</t>
  </si>
  <si>
    <t>5.85</t>
  </si>
  <si>
    <t>6.57</t>
  </si>
  <si>
    <t>7.30</t>
  </si>
  <si>
    <t>number of complaints on Reclame Aqui</t>
  </si>
  <si>
    <t>percentage of complaints answered</t>
  </si>
  <si>
    <t>99.9%</t>
  </si>
  <si>
    <t>solution rate</t>
  </si>
  <si>
    <t>73.3%</t>
  </si>
  <si>
    <t>79.5%</t>
  </si>
  <si>
    <t>73.8%</t>
  </si>
  <si>
    <t>percentage of consumers who would do business again</t>
  </si>
  <si>
    <t>62.7%</t>
  </si>
  <si>
    <t>68.3%</t>
  </si>
  <si>
    <t>62.8%</t>
  </si>
  <si>
    <r>
      <t>privacy and information security</t>
    </r>
    <r>
      <rPr>
        <b/>
        <sz val="11"/>
        <color theme="5"/>
        <rFont val="Itau Display XBold"/>
        <family val="2"/>
      </rPr>
      <t>_</t>
    </r>
  </si>
  <si>
    <t xml:space="preserve">use of data </t>
  </si>
  <si>
    <t>Clients that had opted out of receiving marketing communications</t>
  </si>
  <si>
    <t xml:space="preserve">use of data for secondary purposes </t>
  </si>
  <si>
    <t>complaints before regulatory bodies and consumer protection agencies upheld in relation to privacy and personal data protection</t>
  </si>
  <si>
    <r>
      <t>environmental management</t>
    </r>
    <r>
      <rPr>
        <b/>
        <sz val="11"/>
        <color theme="5"/>
        <rFont val="Itau Display XBold"/>
        <family val="2"/>
      </rPr>
      <t>_</t>
    </r>
  </si>
  <si>
    <t>Environmental Management System (EMS),</t>
  </si>
  <si>
    <t>employees covered by ISO14001 environmental certification in the administrative buildings</t>
  </si>
  <si>
    <t>external certification of management systems</t>
  </si>
  <si>
    <t>1.1</t>
  </si>
  <si>
    <t>management of waste, emissions, and liabilities</t>
  </si>
  <si>
    <t>6.7</t>
  </si>
  <si>
    <t>5.3</t>
  </si>
  <si>
    <t>19.0</t>
  </si>
  <si>
    <r>
      <t>carbon emissions</t>
    </r>
    <r>
      <rPr>
        <b/>
        <sz val="11"/>
        <color theme="5"/>
        <rFont val="Itau Display XBold"/>
        <family val="2"/>
      </rPr>
      <t>_</t>
    </r>
  </si>
  <si>
    <t>Carbon emissions scope 1</t>
  </si>
  <si>
    <t>absolute emissions (Brazil, Argentina, Paraguay e Uruguay)</t>
  </si>
  <si>
    <t>tCO₂e</t>
  </si>
  <si>
    <t>absolute emissions (Brazil)</t>
  </si>
  <si>
    <t>stationary combustion</t>
  </si>
  <si>
    <t>mobile combustion</t>
  </si>
  <si>
    <t>fugitive emissions</t>
  </si>
  <si>
    <t>waste</t>
  </si>
  <si>
    <t xml:space="preserve">carbon internal price </t>
  </si>
  <si>
    <t>R$/tCO₂e</t>
  </si>
  <si>
    <t>16.00</t>
  </si>
  <si>
    <t>32.64</t>
  </si>
  <si>
    <t>27.76</t>
  </si>
  <si>
    <t>Carbon emissions scope 2</t>
  </si>
  <si>
    <t>based on location</t>
  </si>
  <si>
    <t>based on purchasing choice</t>
  </si>
  <si>
    <t>Carbon emissions scope 3</t>
  </si>
  <si>
    <t>commuting</t>
  </si>
  <si>
    <t xml:space="preserve"> waste generated</t>
  </si>
  <si>
    <t>transportation and distribution (upstream)</t>
  </si>
  <si>
    <t>17,789</t>
  </si>
  <si>
    <t>11,608</t>
  </si>
  <si>
    <t>8,096</t>
  </si>
  <si>
    <t xml:space="preserve"> transportation and distribution (downstream)</t>
  </si>
  <si>
    <t>562</t>
  </si>
  <si>
    <t>116</t>
  </si>
  <si>
    <t>343</t>
  </si>
  <si>
    <t>business trips</t>
  </si>
  <si>
    <t>8,013</t>
  </si>
  <si>
    <t>2,657</t>
  </si>
  <si>
    <t>13,937</t>
  </si>
  <si>
    <t xml:space="preserve">financed emissions </t>
  </si>
  <si>
    <t>total financed emissions</t>
  </si>
  <si>
    <t>million tCO₂e</t>
  </si>
  <si>
    <t>15.5</t>
  </si>
  <si>
    <t>20.6</t>
  </si>
  <si>
    <t>financed emissions - loan portfolio (companies)</t>
  </si>
  <si>
    <t xml:space="preserve">value of assessed portfolio </t>
  </si>
  <si>
    <t>465.2</t>
  </si>
  <si>
    <t>527.5</t>
  </si>
  <si>
    <t>weighted quality score (PCAF)</t>
  </si>
  <si>
    <t>(0 to 5)</t>
  </si>
  <si>
    <t>4.3</t>
  </si>
  <si>
    <t>coverage</t>
  </si>
  <si>
    <t xml:space="preserve">financed emissions - vehicle financing </t>
  </si>
  <si>
    <t>1.5</t>
  </si>
  <si>
    <t>29.6</t>
  </si>
  <si>
    <t>4.1</t>
  </si>
  <si>
    <t>4.5</t>
  </si>
  <si>
    <t>financed emissions - mortgage loans</t>
  </si>
  <si>
    <t>89.9</t>
  </si>
  <si>
    <t xml:space="preserve">Emissions intensity (Scopes 1 and 2 ) by sector </t>
  </si>
  <si>
    <t>financed emissions</t>
  </si>
  <si>
    <t>agro</t>
  </si>
  <si>
    <t>3.9</t>
  </si>
  <si>
    <t>oil and gas</t>
  </si>
  <si>
    <t>1.2</t>
  </si>
  <si>
    <t>trade</t>
  </si>
  <si>
    <t>1.3</t>
  </si>
  <si>
    <t>1.4</t>
  </si>
  <si>
    <t>energy</t>
  </si>
  <si>
    <t>1.6</t>
  </si>
  <si>
    <t>industry - miscellaneous</t>
  </si>
  <si>
    <t>transportation</t>
  </si>
  <si>
    <t>0.9</t>
  </si>
  <si>
    <t>2.1</t>
  </si>
  <si>
    <t>cement</t>
  </si>
  <si>
    <t>0.5</t>
  </si>
  <si>
    <t>petrochemical and chemical</t>
  </si>
  <si>
    <t>services - miscellaneous</t>
  </si>
  <si>
    <t>food and beverages</t>
  </si>
  <si>
    <t>0.7</t>
  </si>
  <si>
    <t>metallurgy and steelmaking</t>
  </si>
  <si>
    <t>paper and cellulose</t>
  </si>
  <si>
    <t>pharmaceuticals and cosmetics</t>
  </si>
  <si>
    <t>sanitation</t>
  </si>
  <si>
    <t>mining</t>
  </si>
  <si>
    <t>electro-electronics and IT</t>
  </si>
  <si>
    <t>wood and furniture</t>
  </si>
  <si>
    <t>shoes and textiles</t>
  </si>
  <si>
    <t>real estate</t>
  </si>
  <si>
    <t>banks and financial institutions</t>
  </si>
  <si>
    <t>construction</t>
  </si>
  <si>
    <t>recycling</t>
  </si>
  <si>
    <t>vehicles and auto parts</t>
  </si>
  <si>
    <t>coal</t>
  </si>
  <si>
    <t>communication</t>
  </si>
  <si>
    <t>capital goods</t>
  </si>
  <si>
    <t>leisure and tourism</t>
  </si>
  <si>
    <t>health</t>
  </si>
  <si>
    <t>logistics</t>
  </si>
  <si>
    <t>insurance, reinsurance and pensions</t>
  </si>
  <si>
    <t>education</t>
  </si>
  <si>
    <t>infrastructure</t>
  </si>
  <si>
    <t>public services</t>
  </si>
  <si>
    <t>culture and recreation</t>
  </si>
  <si>
    <t>third sector</t>
  </si>
  <si>
    <t>other</t>
  </si>
  <si>
    <t>loan portfolio</t>
  </si>
  <si>
    <t>21.8</t>
  </si>
  <si>
    <t>30.2</t>
  </si>
  <si>
    <t>33.9</t>
  </si>
  <si>
    <t>12.6</t>
  </si>
  <si>
    <t>16.8</t>
  </si>
  <si>
    <t>80.9</t>
  </si>
  <si>
    <t>26.8</t>
  </si>
  <si>
    <t>28.8</t>
  </si>
  <si>
    <t>15.7</t>
  </si>
  <si>
    <t>18.6</t>
  </si>
  <si>
    <t>19.7</t>
  </si>
  <si>
    <t>30.3</t>
  </si>
  <si>
    <t>35.8</t>
  </si>
  <si>
    <t>33.8</t>
  </si>
  <si>
    <t>3.1</t>
  </si>
  <si>
    <t>14.5</t>
  </si>
  <si>
    <t>13.9</t>
  </si>
  <si>
    <t>63.3</t>
  </si>
  <si>
    <t>64.6</t>
  </si>
  <si>
    <t>24.9</t>
  </si>
  <si>
    <t>28.2</t>
  </si>
  <si>
    <t>30.6</t>
  </si>
  <si>
    <t>9.9</t>
  </si>
  <si>
    <t>6.1</t>
  </si>
  <si>
    <t>5.5</t>
  </si>
  <si>
    <t>3.5</t>
  </si>
  <si>
    <t>6.3</t>
  </si>
  <si>
    <t>5.2</t>
  </si>
  <si>
    <t>2.7</t>
  </si>
  <si>
    <t>5.7</t>
  </si>
  <si>
    <t>5.9</t>
  </si>
  <si>
    <t>3.4</t>
  </si>
  <si>
    <t>4.6</t>
  </si>
  <si>
    <t>6.6</t>
  </si>
  <si>
    <t>19.5</t>
  </si>
  <si>
    <t>33.6</t>
  </si>
  <si>
    <t>43.7</t>
  </si>
  <si>
    <t>27.8</t>
  </si>
  <si>
    <t>21.3</t>
  </si>
  <si>
    <t>22.6</t>
  </si>
  <si>
    <t>24.4</t>
  </si>
  <si>
    <t>0.4</t>
  </si>
  <si>
    <t>7.5</t>
  </si>
  <si>
    <t>10.5</t>
  </si>
  <si>
    <t>2.5</t>
  </si>
  <si>
    <t>3.7</t>
  </si>
  <si>
    <t>6.8</t>
  </si>
  <si>
    <t>8.1</t>
  </si>
  <si>
    <t>4.2</t>
  </si>
  <si>
    <t>2.3</t>
  </si>
  <si>
    <t>3.6</t>
  </si>
  <si>
    <t>2.4</t>
  </si>
  <si>
    <t>5.6</t>
  </si>
  <si>
    <t>quality data used for calculation of emissions (legal entity)</t>
  </si>
  <si>
    <t>score 1 - published and assured emissions</t>
  </si>
  <si>
    <t>score 2 - published but not assured emissions</t>
  </si>
  <si>
    <t>score 3 - estimated emissions by physical production</t>
  </si>
  <si>
    <t>score 4 - estimated emissions by revenue</t>
  </si>
  <si>
    <t>score 5 - estimated emissions by contracted credit</t>
  </si>
  <si>
    <t>GHG emissions intensity by asset class</t>
  </si>
  <si>
    <t xml:space="preserve"> financed emissions </t>
  </si>
  <si>
    <t>business loans</t>
  </si>
  <si>
    <t>12.2</t>
  </si>
  <si>
    <t>corporate bonds</t>
  </si>
  <si>
    <t>4.9</t>
  </si>
  <si>
    <t>vehicles - individuals</t>
  </si>
  <si>
    <t>real estate - individuals</t>
  </si>
  <si>
    <t>portfolio</t>
  </si>
  <si>
    <t>628.1</t>
  </si>
  <si>
    <t>380.3</t>
  </si>
  <si>
    <t>406.6</t>
  </si>
  <si>
    <t>416.7</t>
  </si>
  <si>
    <t>84.9</t>
  </si>
  <si>
    <t>120.3</t>
  </si>
  <si>
    <t>142.5</t>
  </si>
  <si>
    <t>71.0</t>
  </si>
  <si>
    <t>GHG emissions intensity by region</t>
  </si>
  <si>
    <t>Brazil (parent company)</t>
  </si>
  <si>
    <t>293.8</t>
  </si>
  <si>
    <t>343.8</t>
  </si>
  <si>
    <t>372.7</t>
  </si>
  <si>
    <t>Latin America (Paraguay, Uruguay, Argentina, Chile and Colombia)</t>
  </si>
  <si>
    <t>116.3</t>
  </si>
  <si>
    <t>114.8</t>
  </si>
  <si>
    <t>110.9</t>
  </si>
  <si>
    <t>other international units (Europe, Central &amp; North America)</t>
  </si>
  <si>
    <t>68.8</t>
  </si>
  <si>
    <t>75.7</t>
  </si>
  <si>
    <t>15.4</t>
  </si>
  <si>
    <t>9.4</t>
  </si>
  <si>
    <t>11.7</t>
  </si>
  <si>
    <t>12.8</t>
  </si>
  <si>
    <t>2.9</t>
  </si>
  <si>
    <r>
      <t>electric energy</t>
    </r>
    <r>
      <rPr>
        <b/>
        <sz val="11"/>
        <color theme="5"/>
        <rFont val="Itau Display XBold"/>
        <family val="2"/>
      </rPr>
      <t>_</t>
    </r>
  </si>
  <si>
    <t>energy consumption</t>
  </si>
  <si>
    <t>consumption of energy from renewable sources</t>
  </si>
  <si>
    <t>solar energy production</t>
  </si>
  <si>
    <t>MWh</t>
  </si>
  <si>
    <t xml:space="preserve">total electricity consumed  </t>
  </si>
  <si>
    <r>
      <t>water consumption</t>
    </r>
    <r>
      <rPr>
        <b/>
        <sz val="11"/>
        <color theme="5"/>
        <rFont val="Itau Display XBold"/>
        <family val="2"/>
      </rPr>
      <t>_</t>
    </r>
  </si>
  <si>
    <t>water consumption</t>
  </si>
  <si>
    <t>megaliters</t>
  </si>
  <si>
    <t>635.8</t>
  </si>
  <si>
    <t>524.5</t>
  </si>
  <si>
    <t>628.8</t>
  </si>
  <si>
    <t>water consumption by source</t>
  </si>
  <si>
    <t>water from concessionaires and artesian wells</t>
  </si>
  <si>
    <t>91.3%</t>
  </si>
  <si>
    <t>rainfall</t>
  </si>
  <si>
    <t>3.1%</t>
  </si>
  <si>
    <t>water reused</t>
  </si>
  <si>
    <t>2.8%</t>
  </si>
  <si>
    <t>water curtain</t>
  </si>
  <si>
    <r>
      <t>materials and waste</t>
    </r>
    <r>
      <rPr>
        <b/>
        <sz val="11"/>
        <color theme="5"/>
        <rFont val="Itau Display XBold"/>
        <family val="2"/>
      </rPr>
      <t>_</t>
    </r>
  </si>
  <si>
    <t>waste generation and disposal</t>
  </si>
  <si>
    <t>total destination of residues</t>
  </si>
  <si>
    <t>ton</t>
  </si>
  <si>
    <t>generation of waste to landfill</t>
  </si>
  <si>
    <t>total recycling</t>
  </si>
  <si>
    <t>composting</t>
  </si>
  <si>
    <t>recycling of electronics</t>
  </si>
  <si>
    <t>paper recycling</t>
  </si>
  <si>
    <t>recycling of hazardous materials</t>
  </si>
  <si>
    <t>incineration with power generation</t>
  </si>
  <si>
    <t>paper checks and letters to customers</t>
  </si>
  <si>
    <t>plastic</t>
  </si>
  <si>
    <r>
      <t>workforce</t>
    </r>
    <r>
      <rPr>
        <b/>
        <sz val="11"/>
        <color theme="5"/>
        <rFont val="Itau Display XBold"/>
        <family val="2"/>
      </rPr>
      <t>_</t>
    </r>
  </si>
  <si>
    <t>total employees by hierarchical level</t>
  </si>
  <si>
    <t>executive level</t>
  </si>
  <si>
    <t>board of directors</t>
  </si>
  <si>
    <t>superintendency</t>
  </si>
  <si>
    <t>management</t>
  </si>
  <si>
    <t>coordination</t>
  </si>
  <si>
    <t>other managers</t>
  </si>
  <si>
    <t xml:space="preserve">total managers </t>
  </si>
  <si>
    <t>administrative</t>
  </si>
  <si>
    <t>commercial and operational (revenue-generating areas)</t>
  </si>
  <si>
    <t>trainee</t>
  </si>
  <si>
    <t>apprentice</t>
  </si>
  <si>
    <t>interns</t>
  </si>
  <si>
    <t>total employees</t>
  </si>
  <si>
    <t>subtotal of employees with permanent contract</t>
  </si>
  <si>
    <t>93.3%</t>
  </si>
  <si>
    <t>92.8%</t>
  </si>
  <si>
    <t>subtotal of employees with temporary contract</t>
  </si>
  <si>
    <t>6.7%</t>
  </si>
  <si>
    <t>7.2%</t>
  </si>
  <si>
    <t>percentage of employees by hierarchical level</t>
  </si>
  <si>
    <t>subtotal of senior management positions</t>
  </si>
  <si>
    <t>0.1%</t>
  </si>
  <si>
    <t>subtotal of middle management positions</t>
  </si>
  <si>
    <t>2.7%</t>
  </si>
  <si>
    <t>2.9%</t>
  </si>
  <si>
    <t>subtotal of junior management positions</t>
  </si>
  <si>
    <t>12.1%</t>
  </si>
  <si>
    <t>10.7%</t>
  </si>
  <si>
    <t>10.5%</t>
  </si>
  <si>
    <t xml:space="preserve">total of managers </t>
  </si>
  <si>
    <t>14.9%</t>
  </si>
  <si>
    <t>13.5%</t>
  </si>
  <si>
    <t>subtotal in entry-level positions</t>
  </si>
  <si>
    <t>7.1%</t>
  </si>
  <si>
    <t>6.6%</t>
  </si>
  <si>
    <t>workforce at international locations</t>
  </si>
  <si>
    <t>total</t>
  </si>
  <si>
    <t>Argentina</t>
  </si>
  <si>
    <t>Paraguay</t>
  </si>
  <si>
    <t>Uruguay</t>
  </si>
  <si>
    <t>United States</t>
  </si>
  <si>
    <t>Portugal</t>
  </si>
  <si>
    <t>Chile</t>
  </si>
  <si>
    <t>Switzerland</t>
  </si>
  <si>
    <t>United Kingdom</t>
  </si>
  <si>
    <t>Bahamas</t>
  </si>
  <si>
    <t>Spain</t>
  </si>
  <si>
    <t>Mexico</t>
  </si>
  <si>
    <t>France</t>
  </si>
  <si>
    <t>Luxembourg</t>
  </si>
  <si>
    <t>Germany</t>
  </si>
  <si>
    <r>
      <t>diversity, equity and inclusion</t>
    </r>
    <r>
      <rPr>
        <b/>
        <sz val="11"/>
        <color theme="5"/>
        <rFont val="Itau Display XBold"/>
        <family val="2"/>
      </rPr>
      <t>_</t>
    </r>
  </si>
  <si>
    <t>total of women by hierarchical level</t>
  </si>
  <si>
    <t>total women in management positions</t>
  </si>
  <si>
    <t>total of women</t>
  </si>
  <si>
    <t>total women in management positions in revenue-generating areas (commercial and operational)</t>
  </si>
  <si>
    <t>4,545</t>
  </si>
  <si>
    <t>4,521</t>
  </si>
  <si>
    <t>percentage of women by hierarchical level</t>
  </si>
  <si>
    <t>percentage of women</t>
  </si>
  <si>
    <t>57.5%</t>
  </si>
  <si>
    <t>56.1%</t>
  </si>
  <si>
    <t>54.8%</t>
  </si>
  <si>
    <t>women in senior management positions</t>
  </si>
  <si>
    <t>14.0%</t>
  </si>
  <si>
    <t>13.2%</t>
  </si>
  <si>
    <t>13.8%</t>
  </si>
  <si>
    <t>women in middle management positions</t>
  </si>
  <si>
    <t>34.8%</t>
  </si>
  <si>
    <t>35.8%</t>
  </si>
  <si>
    <t>36.7%</t>
  </si>
  <si>
    <t>women in junior management positions</t>
  </si>
  <si>
    <t>55.6%</t>
  </si>
  <si>
    <t>55.8%</t>
  </si>
  <si>
    <t>56.3%</t>
  </si>
  <si>
    <t xml:space="preserve">total of women in management positions  </t>
  </si>
  <si>
    <t>51.4%</t>
  </si>
  <si>
    <t>51.3%</t>
  </si>
  <si>
    <t>51.7%</t>
  </si>
  <si>
    <t>total of women in entry-level positions</t>
  </si>
  <si>
    <t>53.8%</t>
  </si>
  <si>
    <t>56.9%</t>
  </si>
  <si>
    <t>58.2%</t>
  </si>
  <si>
    <t>women in senior and middle management positions</t>
  </si>
  <si>
    <t>32.6%</t>
  </si>
  <si>
    <t>33.0%</t>
  </si>
  <si>
    <t>34.1%</t>
  </si>
  <si>
    <t>women in STEM positions</t>
  </si>
  <si>
    <t>36.0%</t>
  </si>
  <si>
    <t>34.3%</t>
  </si>
  <si>
    <t>58.74%</t>
  </si>
  <si>
    <t>60.03%</t>
  </si>
  <si>
    <t>employees by color and race</t>
  </si>
  <si>
    <t>white</t>
  </si>
  <si>
    <t>71.6%</t>
  </si>
  <si>
    <t>69.9%</t>
  </si>
  <si>
    <t>68.4%</t>
  </si>
  <si>
    <t>81.9%</t>
  </si>
  <si>
    <t>Black</t>
  </si>
  <si>
    <t>23.4%</t>
  </si>
  <si>
    <t>25.6%</t>
  </si>
  <si>
    <t>27.4%</t>
  </si>
  <si>
    <t>14.8%</t>
  </si>
  <si>
    <t>15.4%</t>
  </si>
  <si>
    <t>16.6%</t>
  </si>
  <si>
    <t>asians</t>
  </si>
  <si>
    <t>3.0%</t>
  </si>
  <si>
    <t>indians</t>
  </si>
  <si>
    <t>0.2%</t>
  </si>
  <si>
    <t>race not informed</t>
  </si>
  <si>
    <t>1.9%</t>
  </si>
  <si>
    <t>1.4%</t>
  </si>
  <si>
    <t>1.3%</t>
  </si>
  <si>
    <t>0.3%</t>
  </si>
  <si>
    <t>percentage of Black people by hierarchical level</t>
  </si>
  <si>
    <t>percentage of Black people</t>
  </si>
  <si>
    <t>Black people in senior management positions</t>
  </si>
  <si>
    <t>1.7%</t>
  </si>
  <si>
    <t>1.8%</t>
  </si>
  <si>
    <t>3.3%</t>
  </si>
  <si>
    <t>Black people in middle management positions</t>
  </si>
  <si>
    <t>7.4%</t>
  </si>
  <si>
    <t>8.0%</t>
  </si>
  <si>
    <t>8.8%</t>
  </si>
  <si>
    <t>Black people in junior management positions</t>
  </si>
  <si>
    <t>17.4%</t>
  </si>
  <si>
    <t>18.9%</t>
  </si>
  <si>
    <t xml:space="preserve">total of Black people in management positions  </t>
  </si>
  <si>
    <t>total of Black people in entry-level positions</t>
  </si>
  <si>
    <t>41.2%</t>
  </si>
  <si>
    <t>43.6%</t>
  </si>
  <si>
    <t>Black women</t>
  </si>
  <si>
    <t>percentage of Black female employees</t>
  </si>
  <si>
    <t>13.7%</t>
  </si>
  <si>
    <t>14.4%</t>
  </si>
  <si>
    <t>15.1%</t>
  </si>
  <si>
    <t>7.3%</t>
  </si>
  <si>
    <t>7.8%</t>
  </si>
  <si>
    <t>8.5%</t>
  </si>
  <si>
    <t>people with disabilities</t>
  </si>
  <si>
    <t>percentage of employees with disabilities</t>
  </si>
  <si>
    <t>4.6%</t>
  </si>
  <si>
    <t>4.9%</t>
  </si>
  <si>
    <t>4.5%</t>
  </si>
  <si>
    <t>1.1%</t>
  </si>
  <si>
    <t>employees by age group</t>
  </si>
  <si>
    <t>percentage under 30 years old</t>
  </si>
  <si>
    <t>40.5%</t>
  </si>
  <si>
    <t>36.6%</t>
  </si>
  <si>
    <t>36.5%</t>
  </si>
  <si>
    <t>percentage between 30-50 years old</t>
  </si>
  <si>
    <t>53.5%</t>
  </si>
  <si>
    <t>56.8%</t>
  </si>
  <si>
    <t>percentage above 50 years old</t>
  </si>
  <si>
    <r>
      <t>attraction and retention</t>
    </r>
    <r>
      <rPr>
        <b/>
        <sz val="11"/>
        <color theme="5"/>
        <rFont val="Itau Display XBold"/>
        <family val="2"/>
      </rPr>
      <t>_</t>
    </r>
  </si>
  <si>
    <t>turnover rate by gender</t>
  </si>
  <si>
    <t>total turnover rate</t>
  </si>
  <si>
    <t>7.7%</t>
  </si>
  <si>
    <t>15.6%</t>
  </si>
  <si>
    <t>14.6%</t>
  </si>
  <si>
    <t>men</t>
  </si>
  <si>
    <t>9.0%</t>
  </si>
  <si>
    <t>17.7%</t>
  </si>
  <si>
    <t>15.0%</t>
  </si>
  <si>
    <t>female</t>
  </si>
  <si>
    <t>6.8%</t>
  </si>
  <si>
    <t>14.3%</t>
  </si>
  <si>
    <t>voluntary turnover</t>
  </si>
  <si>
    <t>5.5%</t>
  </si>
  <si>
    <t>involuntary turnover</t>
  </si>
  <si>
    <t>4.4%</t>
  </si>
  <si>
    <t>7.9%</t>
  </si>
  <si>
    <t>turnover rate by race</t>
  </si>
  <si>
    <t>turnover rate of Black employees</t>
  </si>
  <si>
    <t>14.1%</t>
  </si>
  <si>
    <t>14.2%</t>
  </si>
  <si>
    <t>5.8%</t>
  </si>
  <si>
    <t>13.4%</t>
  </si>
  <si>
    <t>8.2%</t>
  </si>
  <si>
    <t>16.8%</t>
  </si>
  <si>
    <t>15.2%</t>
  </si>
  <si>
    <t>6.5%</t>
  </si>
  <si>
    <t>5.3%</t>
  </si>
  <si>
    <t>4.3%</t>
  </si>
  <si>
    <t>7.6%</t>
  </si>
  <si>
    <t>8.9%</t>
  </si>
  <si>
    <t>turnover rate by age group</t>
  </si>
  <si>
    <t>under 30 years old</t>
  </si>
  <si>
    <t>38.3%</t>
  </si>
  <si>
    <t>33.2%</t>
  </si>
  <si>
    <t>between 30-50 years old</t>
  </si>
  <si>
    <t>54.7%</t>
  </si>
  <si>
    <t>52.7%</t>
  </si>
  <si>
    <t>over 50 years old</t>
  </si>
  <si>
    <t>8.1%</t>
  </si>
  <si>
    <t>11.0%</t>
  </si>
  <si>
    <t>hiring by gender</t>
  </si>
  <si>
    <t>total number of hires</t>
  </si>
  <si>
    <t>percentage of men hired</t>
  </si>
  <si>
    <t>59.6%</t>
  </si>
  <si>
    <t>54.4%</t>
  </si>
  <si>
    <t>percentage of hired women</t>
  </si>
  <si>
    <t>40.4%</t>
  </si>
  <si>
    <t>41.5%</t>
  </si>
  <si>
    <t>45.6%</t>
  </si>
  <si>
    <t xml:space="preserve">hiring by age group </t>
  </si>
  <si>
    <t>70.0%</t>
  </si>
  <si>
    <t>59.3%</t>
  </si>
  <si>
    <t>60.0%</t>
  </si>
  <si>
    <t>29.7%</t>
  </si>
  <si>
    <t>39.9%</t>
  </si>
  <si>
    <t>39.6%</t>
  </si>
  <si>
    <t>0.8%</t>
  </si>
  <si>
    <t>dismissals by gender</t>
  </si>
  <si>
    <t>total dismissals</t>
  </si>
  <si>
    <t>percentage of dismissed men</t>
  </si>
  <si>
    <t>45.9%</t>
  </si>
  <si>
    <t>percentage of female employees</t>
  </si>
  <si>
    <t>48.3%</t>
  </si>
  <si>
    <t>48.6%</t>
  </si>
  <si>
    <t>54.1%</t>
  </si>
  <si>
    <t>dismissals by age group</t>
  </si>
  <si>
    <t>percentage below 30 years old</t>
  </si>
  <si>
    <t>37.2%</t>
  </si>
  <si>
    <t>32.2%</t>
  </si>
  <si>
    <t>28.2%</t>
  </si>
  <si>
    <t>57.4%</t>
  </si>
  <si>
    <t>59.5%</t>
  </si>
  <si>
    <t>10.4%</t>
  </si>
  <si>
    <t>12.3%</t>
  </si>
  <si>
    <t>talent attraction programs</t>
  </si>
  <si>
    <t>trainee program</t>
  </si>
  <si>
    <t>candidates hired</t>
  </si>
  <si>
    <t>percentage of women hired</t>
  </si>
  <si>
    <t>56.0%</t>
  </si>
  <si>
    <t>61.0%</t>
  </si>
  <si>
    <t>percentage of Black people hired</t>
  </si>
  <si>
    <t>50.0%</t>
  </si>
  <si>
    <t>42.0%</t>
  </si>
  <si>
    <t>2.0%</t>
  </si>
  <si>
    <t>total program enrollment</t>
  </si>
  <si>
    <t>corporate internship program</t>
  </si>
  <si>
    <t>interns hired</t>
  </si>
  <si>
    <t>hiring rate in the year</t>
  </si>
  <si>
    <t>62.0%</t>
  </si>
  <si>
    <t>71.0%</t>
  </si>
  <si>
    <t xml:space="preserve">internship at the branch network </t>
  </si>
  <si>
    <t>57.0%</t>
  </si>
  <si>
    <t>58.0%</t>
  </si>
  <si>
    <t>retention rate</t>
  </si>
  <si>
    <t>98.0%</t>
  </si>
  <si>
    <t>97.0%</t>
  </si>
  <si>
    <t>86.0%</t>
  </si>
  <si>
    <t>young apprentice program</t>
  </si>
  <si>
    <t>incarceration rate in the year</t>
  </si>
  <si>
    <t>29.4%</t>
  </si>
  <si>
    <t>97.2%</t>
  </si>
  <si>
    <t>93.9%</t>
  </si>
  <si>
    <t>85.7%</t>
  </si>
  <si>
    <t>positions filled with the Internal Career System and eligible Internal Transfers</t>
  </si>
  <si>
    <t>positions filled internally</t>
  </si>
  <si>
    <r>
      <t>employee experience</t>
    </r>
    <r>
      <rPr>
        <b/>
        <sz val="11"/>
        <color theme="5"/>
        <rFont val="Itau Display XBold"/>
        <family val="2"/>
      </rPr>
      <t>_</t>
    </r>
  </si>
  <si>
    <t>employee satisfaction survey</t>
  </si>
  <si>
    <t>average employee satisfaction index</t>
  </si>
  <si>
    <t>88.0%</t>
  </si>
  <si>
    <t>89.0%</t>
  </si>
  <si>
    <t>percentage of eligible employees who answered the survey</t>
  </si>
  <si>
    <t>75.0%</t>
  </si>
  <si>
    <t>83.0%</t>
  </si>
  <si>
    <t>satisfaction index by gender</t>
  </si>
  <si>
    <t>satisfaction index of the survey - Women</t>
  </si>
  <si>
    <t>87.0%</t>
  </si>
  <si>
    <t>satisfaction index of the research - Men</t>
  </si>
  <si>
    <t>90.0%</t>
  </si>
  <si>
    <t>satisfaction index by age group</t>
  </si>
  <si>
    <t>satisfaction index in the research - Baby boomers</t>
  </si>
  <si>
    <t>91.0%</t>
  </si>
  <si>
    <t>satisfaction index of the survey - Generation X</t>
  </si>
  <si>
    <t>satisfaction index of the survey - Generation Y</t>
  </si>
  <si>
    <t>satisfaction index by hierarchical level</t>
  </si>
  <si>
    <t>satisfaction index of the research - Managers</t>
  </si>
  <si>
    <t>satisfaction index in the survey - Teams</t>
  </si>
  <si>
    <t>Employee Net Promoter Score (e-NPS)</t>
  </si>
  <si>
    <t>survey result (e-NPS)</t>
  </si>
  <si>
    <t>e-NPS</t>
  </si>
  <si>
    <t>promoters</t>
  </si>
  <si>
    <t>neutrals</t>
  </si>
  <si>
    <t>detractors</t>
  </si>
  <si>
    <t>number of respondents</t>
  </si>
  <si>
    <r>
      <t>training and development</t>
    </r>
    <r>
      <rPr>
        <b/>
        <sz val="11"/>
        <color theme="5"/>
        <rFont val="Itau Display XBold"/>
        <family val="2"/>
      </rPr>
      <t>_</t>
    </r>
  </si>
  <si>
    <t>employees trained in the year</t>
  </si>
  <si>
    <t>total participation in training</t>
  </si>
  <si>
    <t>2.2</t>
  </si>
  <si>
    <t xml:space="preserve">total hours in training in the year (synchronous and asynchronous training) </t>
  </si>
  <si>
    <t>thousand of hours</t>
  </si>
  <si>
    <t>average hours of training per employee</t>
  </si>
  <si>
    <t>hours</t>
  </si>
  <si>
    <t>12.7</t>
  </si>
  <si>
    <t>average value spent per employeee in trainning and development</t>
  </si>
  <si>
    <t>R$</t>
  </si>
  <si>
    <t>average hours of training by hierarchical level</t>
  </si>
  <si>
    <t>managers</t>
  </si>
  <si>
    <t>13.0</t>
  </si>
  <si>
    <t>8.5</t>
  </si>
  <si>
    <t>11.9</t>
  </si>
  <si>
    <t>administrative, commercial and operational</t>
  </si>
  <si>
    <t>11.5</t>
  </si>
  <si>
    <t>apprentices</t>
  </si>
  <si>
    <t>11.2</t>
  </si>
  <si>
    <t>average hours of training by gender</t>
  </si>
  <si>
    <t>male</t>
  </si>
  <si>
    <t>11.0</t>
  </si>
  <si>
    <t>12.0</t>
  </si>
  <si>
    <t>average hours of training by race/ethnic group</t>
  </si>
  <si>
    <t>N.A</t>
  </si>
  <si>
    <t>10.55</t>
  </si>
  <si>
    <t>12.39</t>
  </si>
  <si>
    <t>12.01</t>
  </si>
  <si>
    <t>14.12</t>
  </si>
  <si>
    <t>11.23</t>
  </si>
  <si>
    <t>11.02</t>
  </si>
  <si>
    <t>11.45</t>
  </si>
  <si>
    <t>11.30</t>
  </si>
  <si>
    <t>7.97</t>
  </si>
  <si>
    <t>9.64</t>
  </si>
  <si>
    <t>Employee Development Program: Cloud Operation Model</t>
  </si>
  <si>
    <t>investment</t>
  </si>
  <si>
    <t>1,950,000</t>
  </si>
  <si>
    <t>total workload</t>
  </si>
  <si>
    <t>140,000</t>
  </si>
  <si>
    <t>concluded courses</t>
  </si>
  <si>
    <t>2,360</t>
  </si>
  <si>
    <t>impacted employees (mentoring, e-learning courses, leverage knowledge for official certification)</t>
  </si>
  <si>
    <t>5,000</t>
  </si>
  <si>
    <t>certifications</t>
  </si>
  <si>
    <t>1,877</t>
  </si>
  <si>
    <t>122,033</t>
  </si>
  <si>
    <t>158,720</t>
  </si>
  <si>
    <t>Employee Development Program: Top Leadership Development Journey for Cultural Transformation</t>
  </si>
  <si>
    <r>
      <t>compensation and benefits</t>
    </r>
    <r>
      <rPr>
        <b/>
        <sz val="11"/>
        <color theme="5"/>
        <rFont val="Itau Display XBold"/>
        <family val="2"/>
      </rPr>
      <t>_</t>
    </r>
  </si>
  <si>
    <t>mathematical gender wage ratio</t>
  </si>
  <si>
    <t>Officers</t>
  </si>
  <si>
    <t>1.01</t>
  </si>
  <si>
    <t>1.00</t>
  </si>
  <si>
    <t xml:space="preserve"> Superintendents</t>
  </si>
  <si>
    <t>0.92</t>
  </si>
  <si>
    <t>0.93</t>
  </si>
  <si>
    <t>Middle managers</t>
  </si>
  <si>
    <t>0.94</t>
  </si>
  <si>
    <t>0.95</t>
  </si>
  <si>
    <t>Coordinators</t>
  </si>
  <si>
    <t>0.88</t>
  </si>
  <si>
    <t>0.86</t>
  </si>
  <si>
    <t>0.84</t>
  </si>
  <si>
    <t>0.82</t>
  </si>
  <si>
    <t>commercial and operational</t>
  </si>
  <si>
    <t>0.96</t>
  </si>
  <si>
    <t>0.97</t>
  </si>
  <si>
    <t>trainees</t>
  </si>
  <si>
    <t>mathematical ratio of wages between races</t>
  </si>
  <si>
    <t>directors</t>
  </si>
  <si>
    <t>0.87</t>
  </si>
  <si>
    <t>0.77</t>
  </si>
  <si>
    <t>0.81</t>
  </si>
  <si>
    <t>0.89</t>
  </si>
  <si>
    <t xml:space="preserve">percentage of ESG issues impact on the Executive Committee compensation </t>
  </si>
  <si>
    <t>Chief Executive Officer IBBA</t>
  </si>
  <si>
    <t>20.0%</t>
  </si>
  <si>
    <t>Chief Sustainability Officer (CSO)</t>
  </si>
  <si>
    <t xml:space="preserve">Human Resources Executive </t>
  </si>
  <si>
    <r>
      <t>health, safety and welfare</t>
    </r>
    <r>
      <rPr>
        <b/>
        <sz val="11"/>
        <color theme="5"/>
        <rFont val="Itau Display XBold"/>
        <family val="2"/>
      </rPr>
      <t>_</t>
    </r>
  </si>
  <si>
    <t>health and safety indicators</t>
  </si>
  <si>
    <t>Absenteeism rate</t>
  </si>
  <si>
    <t>ratio</t>
  </si>
  <si>
    <t>1.17</t>
  </si>
  <si>
    <t>1.29</t>
  </si>
  <si>
    <t>Working days lost</t>
  </si>
  <si>
    <t>462.75</t>
  </si>
  <si>
    <t>552.12</t>
  </si>
  <si>
    <t>459.19</t>
  </si>
  <si>
    <t>Occupational injury rate</t>
  </si>
  <si>
    <t>1.33</t>
  </si>
  <si>
    <t>1.63</t>
  </si>
  <si>
    <t>1.65</t>
  </si>
  <si>
    <t>Occupational disease rate</t>
  </si>
  <si>
    <t>1.18</t>
  </si>
  <si>
    <t>1.48</t>
  </si>
  <si>
    <t>1.44</t>
  </si>
  <si>
    <t>Total fatalities</t>
  </si>
  <si>
    <t>occupational accident reports</t>
  </si>
  <si>
    <t>occupational accident</t>
  </si>
  <si>
    <t>occupational diseases</t>
  </si>
  <si>
    <t>ergonomic analysis of workstations</t>
  </si>
  <si>
    <t>Risk Management Program</t>
  </si>
  <si>
    <t>99.0%</t>
  </si>
  <si>
    <t>parental leave</t>
  </si>
  <si>
    <t>employees who took parental leave in the year</t>
  </si>
  <si>
    <t>female employees returning from maternity and primary parental leave who later remained in with the company at least during the 12 months after return</t>
  </si>
  <si>
    <t>89.7%</t>
  </si>
  <si>
    <t>92.5%</t>
  </si>
  <si>
    <t xml:space="preserve">maternity leave </t>
  </si>
  <si>
    <t>primary</t>
  </si>
  <si>
    <t>days</t>
  </si>
  <si>
    <t>additional periods</t>
  </si>
  <si>
    <t>paternity leave</t>
  </si>
  <si>
    <t>main adoption leave</t>
  </si>
  <si>
    <t>children below one year of age</t>
  </si>
  <si>
    <t>children between one and four years of age</t>
  </si>
  <si>
    <t>children between four and eight years of age</t>
  </si>
  <si>
    <t>all cases</t>
  </si>
  <si>
    <t>health care and training</t>
  </si>
  <si>
    <t>percentage of occupational exams performed</t>
  </si>
  <si>
    <t>61.9%</t>
  </si>
  <si>
    <t>98.7%</t>
  </si>
  <si>
    <t>percentage of adherence to occupational health and safety training (NR-1)</t>
  </si>
  <si>
    <t>68.0%</t>
  </si>
  <si>
    <r>
      <t>suppliers</t>
    </r>
    <r>
      <rPr>
        <b/>
        <sz val="11"/>
        <color theme="5"/>
        <rFont val="Itau Display XBold"/>
        <family val="2"/>
      </rPr>
      <t>_</t>
    </r>
  </si>
  <si>
    <t>supplier relationship</t>
  </si>
  <si>
    <t>active suppliers in the year</t>
  </si>
  <si>
    <t>15.6</t>
  </si>
  <si>
    <t>procurement processes made with local suppliers</t>
  </si>
  <si>
    <t>98.1%</t>
  </si>
  <si>
    <t>97.7%</t>
  </si>
  <si>
    <t>total value contracted</t>
  </si>
  <si>
    <t>23.09</t>
  </si>
  <si>
    <t>11.4</t>
  </si>
  <si>
    <t>24.5</t>
  </si>
  <si>
    <t>suppliers by category</t>
  </si>
  <si>
    <t>works, maintenance and patrimony</t>
  </si>
  <si>
    <t>28.9%</t>
  </si>
  <si>
    <t>31.8%</t>
  </si>
  <si>
    <t>31.4%</t>
  </si>
  <si>
    <t>information technology</t>
  </si>
  <si>
    <t>4.7%</t>
  </si>
  <si>
    <t>18.8%</t>
  </si>
  <si>
    <t>20.1%</t>
  </si>
  <si>
    <t>marketing</t>
  </si>
  <si>
    <t>6.4%</t>
  </si>
  <si>
    <t>training and benefits</t>
  </si>
  <si>
    <t>5.1%</t>
  </si>
  <si>
    <t>8.3%</t>
  </si>
  <si>
    <t>advisory and consulting services</t>
  </si>
  <si>
    <t>3.7%</t>
  </si>
  <si>
    <t>5.6%</t>
  </si>
  <si>
    <t>telecommunications</t>
  </si>
  <si>
    <t>0.7%</t>
  </si>
  <si>
    <t>call center</t>
  </si>
  <si>
    <t>0.9%</t>
  </si>
  <si>
    <t>2.6%</t>
  </si>
  <si>
    <t>security</t>
  </si>
  <si>
    <t>cash transportation</t>
  </si>
  <si>
    <t>2.1%</t>
  </si>
  <si>
    <t>mail, card and check supplies</t>
  </si>
  <si>
    <t>1.6%</t>
  </si>
  <si>
    <t>legal expenses</t>
  </si>
  <si>
    <t>6.3%</t>
  </si>
  <si>
    <t>0.0%</t>
  </si>
  <si>
    <t>others</t>
  </si>
  <si>
    <t>43.4%</t>
  </si>
  <si>
    <t>21.2%</t>
  </si>
  <si>
    <r>
      <t>social private investiment</t>
    </r>
    <r>
      <rPr>
        <b/>
        <sz val="11"/>
        <color theme="5"/>
        <rFont val="Itau Display XBold"/>
        <family val="2"/>
      </rPr>
      <t>_</t>
    </r>
  </si>
  <si>
    <t>investment in social and environmental projects</t>
  </si>
  <si>
    <t>total investment</t>
  </si>
  <si>
    <t>1,980.1</t>
  </si>
  <si>
    <t>764.3</t>
  </si>
  <si>
    <t>711.7</t>
  </si>
  <si>
    <t>non-incentivized investment</t>
  </si>
  <si>
    <t>1,884.0</t>
  </si>
  <si>
    <t>640.1</t>
  </si>
  <si>
    <t>536.2</t>
  </si>
  <si>
    <t>incentive investment</t>
  </si>
  <si>
    <t>97.0</t>
  </si>
  <si>
    <t>124.3</t>
  </si>
  <si>
    <t>175.5</t>
  </si>
  <si>
    <t>investiment by region</t>
  </si>
  <si>
    <t>99.8%</t>
  </si>
  <si>
    <t>95.7%</t>
  </si>
  <si>
    <t>Latin America</t>
  </si>
  <si>
    <t>total investment by category</t>
  </si>
  <si>
    <t>255.3</t>
  </si>
  <si>
    <t>331.6</t>
  </si>
  <si>
    <t>314.3</t>
  </si>
  <si>
    <t>culture</t>
  </si>
  <si>
    <t>160.1</t>
  </si>
  <si>
    <t>203.7</t>
  </si>
  <si>
    <t>242.1</t>
  </si>
  <si>
    <t>urban mobility</t>
  </si>
  <si>
    <t>77.2</t>
  </si>
  <si>
    <t>62.6</t>
  </si>
  <si>
    <t>71.5</t>
  </si>
  <si>
    <t>sports</t>
  </si>
  <si>
    <t>27.2</t>
  </si>
  <si>
    <t>seniors</t>
  </si>
  <si>
    <t>24.2</t>
  </si>
  <si>
    <t>diversity and inclusion</t>
  </si>
  <si>
    <t>10.2</t>
  </si>
  <si>
    <t>local development</t>
  </si>
  <si>
    <t>13.6</t>
  </si>
  <si>
    <t>51.0</t>
  </si>
  <si>
    <t>9.6</t>
  </si>
  <si>
    <t>11,411.8</t>
  </si>
  <si>
    <t>Innovation and entrepreneurship</t>
  </si>
  <si>
    <t>36.0</t>
  </si>
  <si>
    <t>50.9</t>
  </si>
  <si>
    <t>number of projects by category</t>
  </si>
  <si>
    <t>total invested projects</t>
  </si>
  <si>
    <t>amount invested per type of donation</t>
  </si>
  <si>
    <t>amount invested</t>
  </si>
  <si>
    <t>cash</t>
  </si>
  <si>
    <t>556.7</t>
  </si>
  <si>
    <t>622.4</t>
  </si>
  <si>
    <t>volunteer hours</t>
  </si>
  <si>
    <t>2.0</t>
  </si>
  <si>
    <t>donations in products and services</t>
  </si>
  <si>
    <t>49.1</t>
  </si>
  <si>
    <t>10.3</t>
  </si>
  <si>
    <t>administrative expenses</t>
  </si>
  <si>
    <t>156.6</t>
  </si>
  <si>
    <t>78.9</t>
  </si>
  <si>
    <t>representativeness</t>
  </si>
  <si>
    <t>money</t>
  </si>
  <si>
    <t>72.8%</t>
  </si>
  <si>
    <t>87.5%</t>
  </si>
  <si>
    <t>0.02%</t>
  </si>
  <si>
    <t>1.5%</t>
  </si>
  <si>
    <t>20.5%</t>
  </si>
  <si>
    <t>11.1%</t>
  </si>
  <si>
    <r>
      <t>political influence</t>
    </r>
    <r>
      <rPr>
        <b/>
        <sz val="11"/>
        <color theme="5"/>
        <rFont val="Itau Display XBold"/>
        <family val="2"/>
      </rPr>
      <t>_</t>
    </r>
  </si>
  <si>
    <t>interactions with public officials</t>
  </si>
  <si>
    <t>Financial contributions to candidates or political parties (R$)</t>
  </si>
  <si>
    <t>0</t>
  </si>
  <si>
    <t>volume of interactions of administrators and collaborators with public agents</t>
  </si>
  <si>
    <t>development of public policies and "advocacy" through the relationship with entities</t>
  </si>
  <si>
    <t>amount destined to sector associations and entities</t>
  </si>
  <si>
    <t>56.9</t>
  </si>
  <si>
    <t>45.2</t>
  </si>
  <si>
    <t>42.1</t>
  </si>
  <si>
    <t>Brazilian Federation of Banks (Febraban)</t>
  </si>
  <si>
    <t>52.2</t>
  </si>
  <si>
    <t>40.6</t>
  </si>
  <si>
    <t>35.0</t>
  </si>
  <si>
    <t>Brazilian Association of Credit Card and Services Companies (Abecs)</t>
  </si>
  <si>
    <t>Brazilian Association of Real Estate Credit and Savings Entities (Abecip)</t>
  </si>
  <si>
    <t xml:space="preserve">advocacy expenses </t>
  </si>
  <si>
    <t>2.8</t>
  </si>
  <si>
    <t>1.05</t>
  </si>
  <si>
    <t>support for the Brazilian tax system</t>
  </si>
  <si>
    <t>R$ thousand</t>
  </si>
  <si>
    <r>
      <t>integrity and ethics</t>
    </r>
    <r>
      <rPr>
        <b/>
        <sz val="11"/>
        <color theme="5"/>
        <rFont val="Itau Display XBold"/>
        <family val="2"/>
      </rPr>
      <t>_</t>
    </r>
  </si>
  <si>
    <t>trainings held in the integrity and ethics program</t>
  </si>
  <si>
    <t>percentage of employees trained in the integrity and ethics program</t>
  </si>
  <si>
    <t>93.5%</t>
  </si>
  <si>
    <t>employees who completed the integrity program</t>
  </si>
  <si>
    <t>ethics</t>
  </si>
  <si>
    <t>corruption prevention</t>
  </si>
  <si>
    <t>customer and user relationship</t>
  </si>
  <si>
    <t xml:space="preserve">money laundering prevention </t>
  </si>
  <si>
    <t>sustainability</t>
  </si>
  <si>
    <t>diversity and human rights</t>
  </si>
  <si>
    <t>compliance</t>
  </si>
  <si>
    <t>information security</t>
  </si>
  <si>
    <t>supplier relations</t>
  </si>
  <si>
    <t xml:space="preserve">occupational health and safety </t>
  </si>
  <si>
    <r>
      <t>reporting channels</t>
    </r>
    <r>
      <rPr>
        <b/>
        <sz val="11"/>
        <color theme="5"/>
        <rFont val="Itau Display XBold"/>
        <family val="2"/>
      </rPr>
      <t>_</t>
    </r>
  </si>
  <si>
    <t>Ombudsman</t>
  </si>
  <si>
    <t>Number of guidance actions conducted</t>
  </si>
  <si>
    <t>Number of complaints handled</t>
  </si>
  <si>
    <t>% of legitimate cases</t>
  </si>
  <si>
    <t>39.0%</t>
  </si>
  <si>
    <t>44.0%</t>
  </si>
  <si>
    <t>Number of employees reported</t>
  </si>
  <si>
    <t>main behaviors identified in the legitimate complaints</t>
  </si>
  <si>
    <t>Shaming</t>
  </si>
  <si>
    <t>16.5%</t>
  </si>
  <si>
    <t>17.6%</t>
  </si>
  <si>
    <t>Poor management and communication</t>
  </si>
  <si>
    <t>15.8%</t>
  </si>
  <si>
    <t>Disrespect</t>
  </si>
  <si>
    <t>12.8%</t>
  </si>
  <si>
    <t>Non-compliance with rules</t>
  </si>
  <si>
    <t>19.4%</t>
  </si>
  <si>
    <t>26.5%</t>
  </si>
  <si>
    <t>11.5%</t>
  </si>
  <si>
    <t>Unreasonable demands</t>
  </si>
  <si>
    <t>12.6%</t>
  </si>
  <si>
    <t>11.3%</t>
  </si>
  <si>
    <t>Bullying/gossiping</t>
  </si>
  <si>
    <t>8.7%</t>
  </si>
  <si>
    <t>10.3%</t>
  </si>
  <si>
    <t>Intimidation</t>
  </si>
  <si>
    <t>5.4%</t>
  </si>
  <si>
    <t>4.8%</t>
  </si>
  <si>
    <t>Sexual harassment</t>
  </si>
  <si>
    <t>3.9%</t>
  </si>
  <si>
    <t>Discrimination</t>
  </si>
  <si>
    <t>0.5%</t>
  </si>
  <si>
    <t>Bad character</t>
  </si>
  <si>
    <t>Moral harassment</t>
  </si>
  <si>
    <t>Retaliation</t>
  </si>
  <si>
    <t>1.2%</t>
  </si>
  <si>
    <t>total disciplinary measures applied to employees involved in complaints</t>
  </si>
  <si>
    <t>Feedback recorded</t>
  </si>
  <si>
    <t>Warning</t>
  </si>
  <si>
    <t>Dismissal</t>
  </si>
  <si>
    <t>reported cases proceeded and disconnected</t>
  </si>
  <si>
    <t>services provided in the year</t>
  </si>
  <si>
    <t>average investigation period</t>
  </si>
  <si>
    <t>cases completed resolved within ten days</t>
  </si>
  <si>
    <t>29.0%</t>
  </si>
  <si>
    <t>28.0%</t>
  </si>
  <si>
    <t>32.0%</t>
  </si>
  <si>
    <t>NPS of the service channel</t>
  </si>
  <si>
    <t>(-100 to 100)</t>
  </si>
  <si>
    <t>individuals engaged through lectures and training</t>
  </si>
  <si>
    <r>
      <t>corporate behavior</t>
    </r>
    <r>
      <rPr>
        <b/>
        <sz val="11"/>
        <color theme="5"/>
        <rFont val="Itau Display XBold"/>
        <family val="2"/>
      </rPr>
      <t>_</t>
    </r>
  </si>
  <si>
    <t>advertising and marketing</t>
  </si>
  <si>
    <t>Midia Exposure Quality Index (IQEM)</t>
  </si>
  <si>
    <t>9.1</t>
  </si>
  <si>
    <t>9.2</t>
  </si>
  <si>
    <t xml:space="preserve">convictions in the National Council of Advertising Self-regulation (CONAR) </t>
  </si>
  <si>
    <t>Board of Directors</t>
  </si>
  <si>
    <t>function</t>
  </si>
  <si>
    <t>age</t>
  </si>
  <si>
    <t>elected in ¹</t>
  </si>
  <si>
    <t>Non-executive member?</t>
  </si>
  <si>
    <t>Independent 
member?</t>
  </si>
  <si>
    <t>Independent 
member?
(CSA S&amp;P criteria)? ³</t>
  </si>
  <si>
    <t>criteria 1</t>
  </si>
  <si>
    <t>criteria 2</t>
  </si>
  <si>
    <t>criteria 3</t>
  </si>
  <si>
    <t>criteria 4</t>
  </si>
  <si>
    <t>criteria 5</t>
  </si>
  <si>
    <t>criteria 6</t>
  </si>
  <si>
    <t>criteria 7</t>
  </si>
  <si>
    <t>criteria 8</t>
  </si>
  <si>
    <t>criteria 9</t>
  </si>
  <si>
    <t xml:space="preserve">member of Board committees </t>
  </si>
  <si>
    <t>Audit</t>
  </si>
  <si>
    <t>Personnel</t>
  </si>
  <si>
    <t>Related-Party</t>
  </si>
  <si>
    <t>Nomination and Corporate Governance</t>
  </si>
  <si>
    <t>Risk and Capital Management</t>
  </si>
  <si>
    <t>Strategy</t>
  </si>
  <si>
    <t>Compensation</t>
  </si>
  <si>
    <t xml:space="preserve">Social, Environmental, and Climate Responsibility </t>
  </si>
  <si>
    <t>Pedro Moreira Salles</t>
  </si>
  <si>
    <t>co-president</t>
  </si>
  <si>
    <t>63 years old</t>
  </si>
  <si>
    <t>2009</t>
  </si>
  <si>
    <t>non-executive</t>
  </si>
  <si>
    <t>independent</t>
  </si>
  <si>
    <t>√</t>
  </si>
  <si>
    <t>president</t>
  </si>
  <si>
    <t>member</t>
  </si>
  <si>
    <t>Roberto Egydio Setubal</t>
  </si>
  <si>
    <t>68 years old</t>
  </si>
  <si>
    <t>presidente</t>
  </si>
  <si>
    <t>Ricardo Villela Marino</t>
  </si>
  <si>
    <t>vice-president</t>
  </si>
  <si>
    <t>49 years old</t>
  </si>
  <si>
    <t>Alfredo Egydio Setubal</t>
  </si>
  <si>
    <t>64 years old</t>
  </si>
  <si>
    <t>Ana Lúcia de Mattos Barretto Villela</t>
  </si>
  <si>
    <t>Candido Botelho Bracher</t>
  </si>
  <si>
    <t>Fábio Colletti Barbosa</t>
  </si>
  <si>
    <t>Frederico Trajano Inácio Rodrigues</t>
  </si>
  <si>
    <t>47 years old</t>
  </si>
  <si>
    <t>João Moreira Salles</t>
  </si>
  <si>
    <t>42 years old</t>
  </si>
  <si>
    <t>Cesar Nivaldo Gon*</t>
  </si>
  <si>
    <t>51 years old</t>
  </si>
  <si>
    <t>Maria Helena dos Santos Fernandes de Santana</t>
  </si>
  <si>
    <t>Pedro Luiz Bodin de Moraes</t>
  </si>
  <si>
    <t>66 years old</t>
  </si>
  <si>
    <t>overview</t>
  </si>
  <si>
    <t>57 years old</t>
  </si>
  <si>
    <t>8 years of mandate</t>
  </si>
  <si>
    <t>100% non-executive</t>
  </si>
  <si>
    <t>42% independents</t>
  </si>
  <si>
    <t>100% independent</t>
  </si>
  <si>
    <t xml:space="preserve">3 committees </t>
  </si>
  <si>
    <t>4 members</t>
  </si>
  <si>
    <t>3 members</t>
  </si>
  <si>
    <t>5 members</t>
  </si>
  <si>
    <t>* On April 26, 2022, César Nivaldo Gon was elected a member of our board of directors for a one-year term. César Nival Gon was considered by us to be an independent director in accordance with our corporate policies and independence criteria assigned by the CSA (S&amp;P).</t>
  </si>
  <si>
    <t>1. Considers the date of the member's first election in the Board of Directors</t>
  </si>
  <si>
    <t xml:space="preserve">2. Based on the criteria established in our corporate governance policy, our Board of Directors has five members who are considered independent (42%). </t>
  </si>
  <si>
    <t>3. Considering the criteria established in the S&amp;P "Corporate Sustainability Assessment", 100% of the members of the Board of Directors are independent.</t>
  </si>
  <si>
    <t>4. Independent directors: are non-executive directors that are independent by meeting at least 4 of the 9 criteria (of which at least 2 of the 3 first criteria) listed below:</t>
  </si>
  <si>
    <t>criteria 1: The director must not have been employed by the company in an executive capacity within the last year.</t>
  </si>
  <si>
    <t>criteria 2: The director must not accept or have a “Family Member who accepts any payments from the company or any parent or subsidiary of the company in excess of $60,000 during the current fiscal year”, other than those permitted by SEC Rule 4200 Definitions, including i) payments arising solely from investments in the company's securities; or ii) payments under non-discretionary charitable contribution matching programs. Payments that do not meet these two criteria are disallowed.</t>
  </si>
  <si>
    <t>criteria 3: The director must not be a “Family Member of an individual who is [...] employed by the company or by any parent or subsidiary of the company as an executive officer.”</t>
  </si>
  <si>
    <t>criteria 4: The director must not be (and must not be affiliated with a company that is) an adviser or consultant to the company or a member of the company’s senior management.</t>
  </si>
  <si>
    <t>criteria 5: The director must not be affiliated with a significant customer or supplier of the company.</t>
  </si>
  <si>
    <t>criteria 6: The director must have no personal services contract(s) with the company or a member of the company’s senior management.</t>
  </si>
  <si>
    <t>criteria 7: The director must not be affiliated with a not-for-profit entity that receives significant contributions from the company.</t>
  </si>
  <si>
    <t>criteria 8: The director must not have been a partner or employee of the company’s outside auditor during the past year.</t>
  </si>
  <si>
    <t>criteria 9: The director must not have any other conflict of interest that the board itself determines to mean they cannot be considered independent.</t>
  </si>
  <si>
    <t>5. Additional considerations</t>
  </si>
  <si>
    <t>criteria 2: Does not consider the compensation of the members of the Board of Directors and payments beyond those allowed by SEC Rule 4200.</t>
  </si>
  <si>
    <t xml:space="preserve">criteria 4, 5 and 7: The term "affiliate" considers members of the Board of Directors with equity participation and/or who hold executive level positions in the Company </t>
  </si>
  <si>
    <r>
      <t xml:space="preserve">criteria 9: For information about Conflict of Interest, please see our Internal Rules of the Board of Directors, item 9, available at: </t>
    </r>
    <r>
      <rPr>
        <sz val="8"/>
        <color rgb="FFFF0000"/>
        <rFont val="Itau Display Light"/>
        <family val="2"/>
      </rPr>
      <t>https://www.itau.com.br/relacoes-com-investidores/Download.aspx?Arquivo=w5sLV56r4DUkFZTdK3iVcA==&amp;IdCanal=52MuGxAVGm0eMs/GPF46EA==&amp;linguagem=en</t>
    </r>
  </si>
  <si>
    <t>entities and affiliations</t>
  </si>
  <si>
    <t>name</t>
  </si>
  <si>
    <t>membership</t>
  </si>
  <si>
    <t>description</t>
  </si>
  <si>
    <t>Brazilian Federation of Banks (Federação Brasileira dos Bancos - FEBRABAN)</t>
  </si>
  <si>
    <t>representative entitie</t>
  </si>
  <si>
    <t>Association of Banks of the Rio de Janeiro State (Associação de Bancos no Estado do Rio de Janeiro - ABERJ)</t>
  </si>
  <si>
    <t xml:space="preserve">Association of Banks of Brazil’s Federal District (Associação dos Bancos no Distrito Federal) </t>
  </si>
  <si>
    <t>non-representative entitie</t>
  </si>
  <si>
    <t>Brazilian Association of Consortia Administrators (Associação Brasileira de Administradoras de Consórcios - ABAC)</t>
  </si>
  <si>
    <t>Brazilian Agribusiness Association (Associação Brasileira do Agronegócio - ABAG)</t>
  </si>
  <si>
    <t>Carbon Disclosure Project Latin America (CDP)</t>
  </si>
  <si>
    <t>Brazilian Center of International Relations (Centro Brasileiro de Relações Internacionais - CEBRI)</t>
  </si>
  <si>
    <t>Brazilian Business Council for Sustainable Development (Conselho Empresarial Brasileiro para o Desenvolvimento sustentável - CEBDS)</t>
  </si>
  <si>
    <t>United Nations Global Compact</t>
  </si>
  <si>
    <t>The Equator Principles Association</t>
  </si>
  <si>
    <t>Ethos Institute of Business and Social Responsibility (Instituto Ethos de Empresas e Responsabilidade Social)</t>
  </si>
  <si>
    <t>Brazilian Association of Company Customer Relationships (Associação Brasileira das Relações Empresa-Cliente - ABRAREC)</t>
  </si>
  <si>
    <t>National Federation of Capitalization (Federação Nacional de Capitalização - FENACAP)</t>
  </si>
  <si>
    <t>National Federation of Private Pension and Life Insurance (Federação Nacional de Previdência Privada e Vida - FENAPREVI)</t>
  </si>
  <si>
    <t>National Federation of Supplementary Health (Federação Nacional de Saúde Suplementar - FENASAÚDE)</t>
  </si>
  <si>
    <t>National Federation of General Insurance (Federação Nacional de Seguros Gerais - FENSEG)</t>
  </si>
  <si>
    <t>Brazilian Association of Corporate Communications (Associação Brasileira de Comunicação Empresarial - ABERJE)</t>
  </si>
  <si>
    <t>National Association of Brokerages and Distributors of Marketable Securities, Foreign Exchange and Commodities (Associação Nacional das Corretoras de Valores - ANCORD)</t>
  </si>
  <si>
    <t>United Nations Environment Programme – Finance Initiative (UNEP FI)</t>
  </si>
  <si>
    <t xml:space="preserve">National Pact for the Eradication of Slave Labor (Pacto Nacional para Erradicação do Trabalho Escravo) </t>
  </si>
  <si>
    <t xml:space="preserve">Principles for Responsible Investment (Princípios para Investimento Responsável - PRI) </t>
  </si>
  <si>
    <t>National Association of Credit, Financing and Investment Institutions (Associação Nacional das Instituições de Crédito, Financiamento e Investimento - ACREFI)</t>
  </si>
  <si>
    <t>Brazilian Association of Leasing Companies (Associação Brasileira das Empresas de Leasing - ABEL)</t>
  </si>
  <si>
    <t>World Economic Forum (WEF)</t>
  </si>
  <si>
    <t>Brazilian Association of Financial and Capital Markets Entities (Associação Brasileira das Entidades dos Mercados Financeiro e de Capitais - ANBIMA)</t>
  </si>
  <si>
    <t xml:space="preserve">Interactive Media Association (Associação de Mídia Interativa - IAB Brasil) </t>
  </si>
  <si>
    <t>Association of Investors in Capital Markets (Associação de Investidores no Mercado de Capitais - AMEC)</t>
  </si>
  <si>
    <t>Brazilian Association of Credit Card and Service Companies (Associação Brasileira das Empresas de Cartões de Crédito e Serviços - ABECS)</t>
  </si>
  <si>
    <t>Brazilian Association of Real Estate Loans and Savings Entities (Associação Brasileira das Entidades de Crédito Imobiliário e Poupança - ABECIP)</t>
  </si>
  <si>
    <t>Corporate Charter on Human Rights and the Promotion of Decent Work (Carta Empresarial pelo Direitos Humanos e pela Promoção do Trabalho Decente)</t>
  </si>
  <si>
    <t>Corporate Contribution for the Promotion of a Green and Inclusive Economy (Contribuição Empresarial para a Promoção da Economia Verde e Inclusiva - RIO+20)</t>
  </si>
  <si>
    <t>Principles for Sustainability in Insurance (Princípios para a Sustentabilidade em Seguros - PSI)</t>
  </si>
  <si>
    <t>Brazilian Association of Institutional and Governmental Relationships (Associação Brasileira de Relações Institucionais e Governamentais - ABRIG)</t>
  </si>
  <si>
    <t>National Council for Advertising Self-Regulation (Conselho Nacional de Autorregulação Publicitária - CONAR)</t>
  </si>
  <si>
    <t>Pact for Sports (Pacto pelo Esporte)</t>
  </si>
  <si>
    <t>Institute for the Study of Economic Research (Instituto de Estudos de Política Econômica - IEPE)</t>
  </si>
  <si>
    <t>Corporate Initiative for Racial Equality (Iniciativa Empresarial pela Igualdade Racial)</t>
  </si>
  <si>
    <t>platform for articulation between companies and institutions</t>
  </si>
  <si>
    <t>360 Women’s Movement (Movimento Mulher 360)</t>
  </si>
  <si>
    <t>a business initiative</t>
  </si>
  <si>
    <t>Corporate Pact for Integrity and Against Corruption (Pacto Empresarial pela Integridade e Contra a Corrupção)</t>
  </si>
  <si>
    <t>BayBrazil</t>
  </si>
  <si>
    <t>Lideranças Empresariais Ltda. (Business Leadership Ltda. - LIDE)</t>
  </si>
  <si>
    <t>Corporate Coalition for Racial and Gender Equity (Coalizão Empresarial para Equidade Racial e de Gênero )</t>
  </si>
  <si>
    <t>a space for debate and improvement of public policies and business practices</t>
  </si>
  <si>
    <t>Princípios de Empoderamento Feminino (Women’s Empowerment Principles – WEPs)</t>
  </si>
  <si>
    <t>a set of principles for the business community</t>
  </si>
  <si>
    <t>National Pension Fund Academy (Academia Nacional de Seguros e Previdência - ANSP)</t>
  </si>
  <si>
    <t>Group of Institutes, Foundations and Companies (Grupo de Institutos, Fundações e Empresas - GIFE)</t>
  </si>
  <si>
    <t>National Association of Financial Companies of Vehicle Manufacturers (Associação Nacional das Empresas Financeiras das Montadoras - ANEF)</t>
  </si>
  <si>
    <t>Brazilian Association of Listed Companies (Associação Brasileira das Companhias Abertas - ABRASCA)</t>
  </si>
  <si>
    <t>Forum of Companies and LGBTI+ Rights (Fórum de Empresas e Direitos LGBTI+)</t>
  </si>
  <si>
    <t>ten commitments to promoting LGBT+ rights</t>
  </si>
  <si>
    <t>Standards of Conduct for Companies (Padrões de Conduta para Empresas - UN)</t>
  </si>
  <si>
    <t>five standards of conduct to support the global business community in addressing discrimination against LGBT+ people.</t>
  </si>
  <si>
    <t>Brazilian Committee of the International Chamber of Commerce (Comitê Brasileiro da Câmara de Comércio Internacional - ICC Brasil)</t>
  </si>
  <si>
    <t xml:space="preserve">Brazil China Business Board (Conselho Empresarial Brasil-China - CEBC) </t>
  </si>
  <si>
    <t>Institute of International Finance</t>
  </si>
  <si>
    <t>Txai Citizenship and Social Development S/S Ltda. - LGBTI+ Business and Rights Forum</t>
  </si>
  <si>
    <t>Conduct Standards for Companies with LGBTI Stakeholders (Padrões de Conduta para Empresas com o Público LGBTI+)</t>
  </si>
  <si>
    <t xml:space="preserve"> Women in Leadership in Latin America (WILL)</t>
  </si>
  <si>
    <t>an international non-profit organization</t>
  </si>
  <si>
    <t>Principles for Responsible Banking (UNEP FI)</t>
  </si>
  <si>
    <t>Carbon Pricing Charter in Brazil (Carta de Precificação de Carbono no Brasil)</t>
  </si>
  <si>
    <t>Brazil Network Institute of the UN Global Compact (Instituto Rede Brasil do Pacto Global)</t>
  </si>
  <si>
    <t>Brazil Coalition on Climate, Forests and Agriculture (Coalizão Brasil Clima, Florestas e Agricultura)</t>
  </si>
  <si>
    <t>Brazilian Exchange Association (Associação Brasileira de Câmbio - ABRACAM)</t>
  </si>
  <si>
    <t>Association of Banks in the State of Minas Gerais (Associação de Bancos no Estado de Minas Gerais)</t>
  </si>
  <si>
    <t>Sustainability Accounting Standards Board (SASB)</t>
  </si>
  <si>
    <t xml:space="preserve">State Unions of Private Insurance, Reinsurance and Capitalization Companies </t>
  </si>
  <si>
    <t>Women on Board Association</t>
  </si>
  <si>
    <t>Brazilian Association of Advertisers - ABA</t>
  </si>
  <si>
    <t xml:space="preserve">Foundation Center for Foreign Trade Studies - Funcex </t>
  </si>
  <si>
    <t>Mobile Marketing Association - MMA</t>
  </si>
  <si>
    <t>Brazilian Association of Energy Sellers</t>
  </si>
  <si>
    <t>National Union of Consortium Managers - SINAC</t>
  </si>
  <si>
    <t>Massachusetts Institute of Technology - MIT</t>
  </si>
  <si>
    <t>Latin American Venture Capital Association</t>
  </si>
  <si>
    <t>National Association for Research and Development of Innovative Companies - ANPEDI</t>
  </si>
  <si>
    <t>Institute of Governmental Relations - IRELGOV</t>
  </si>
  <si>
    <t>tax reporting</t>
  </si>
  <si>
    <t>Total 
Revenue</t>
  </si>
  <si>
    <t>Income before income tax and social contribution</t>
  </si>
  <si>
    <t>Current Income Tax and Social Contribution</t>
  </si>
  <si>
    <t>Deferred Income Tax and Social Contribution</t>
  </si>
  <si>
    <t>Income Tax and Social Contribution (Current and Deferred)</t>
  </si>
  <si>
    <t>Income Tax and Social Contribution Paid</t>
  </si>
  <si>
    <t>Total 
Employees²</t>
  </si>
  <si>
    <t>Brazil ¹</t>
  </si>
  <si>
    <t>5,237</t>
  </si>
  <si>
    <t>Colombia</t>
  </si>
  <si>
    <t>USA</t>
  </si>
  <si>
    <t>UK</t>
  </si>
  <si>
    <t>Others</t>
  </si>
  <si>
    <t>Total</t>
  </si>
  <si>
    <t>1) The branches located in Cayman and Bahamas are an extension of the head office and their respective results are taxed in Brazil.</t>
  </si>
  <si>
    <t>2) Employees related data considers information from companies of the Itaú Unibanco Group under management of the People Departament, or not. Note: includes
 employees, apprentices, trainees, directors, and executives (except the CEO).</t>
  </si>
  <si>
    <t>Sustainable Finance products according with CSA categories:</t>
  </si>
  <si>
    <t>Our Sustainable Investment at Itaú Asset Management is available at: 
https://www.itau.com.br/download-file/v2/d/42787847-4cf6-4461-94a5-40ed237dca33/d19dcde1-dcfd-41e7-6b0b-0c20065ad724?origin=2</t>
  </si>
  <si>
    <t>Third-party sustainable AUC in investment products</t>
  </si>
  <si>
    <t>FoF</t>
  </si>
  <si>
    <t>CNPJ</t>
  </si>
  <si>
    <t>Category</t>
  </si>
  <si>
    <t>Net Assets of Fund 30/12/2022</t>
  </si>
  <si>
    <t>JGP ESG SELEÇÃO FIC AÇÕES</t>
  </si>
  <si>
    <t>38.267.982/0001-55</t>
  </si>
  <si>
    <t>Best-in-Class</t>
  </si>
  <si>
    <t>LYXOR BRIDGEWATER ALLWEATHER SUSTAINABILITY BRL SELEÇÃO INVESTIMENTO NO EXTERIOR FIC MULTIMERCADO</t>
  </si>
  <si>
    <t>41.681.365/0001-06</t>
  </si>
  <si>
    <t>Impacting Investing</t>
  </si>
  <si>
    <t>LYXOR BRIDGEWATER ALLWEATHER SUSTAINABILITY USD SELEÇÃO INVESTIMENTO NO EXTERIOR FIC MULTIMERCADO</t>
  </si>
  <si>
    <t>41.681.331/0001-11</t>
  </si>
  <si>
    <t>Total sustainable AUC of FoF investment products</t>
  </si>
  <si>
    <t>Source: Quantum</t>
  </si>
  <si>
    <t>Private</t>
  </si>
  <si>
    <t>Títulos Privados Onshore (Debentures, CRI, CRA, LCI e LCA)</t>
  </si>
  <si>
    <t>Other</t>
  </si>
  <si>
    <t>Investimentos Offshore (Renda Variável e Renda Fixa Offshore)</t>
  </si>
  <si>
    <t>Total sustainable AUC of private investment products</t>
  </si>
  <si>
    <t>Source: Itaú Unibanco</t>
  </si>
  <si>
    <t xml:space="preserve">Total sustainable third-party AUC </t>
  </si>
  <si>
    <t xml:space="preserve">Total third-party AUC </t>
  </si>
  <si>
    <t>Percentage of sustainable AUC</t>
  </si>
  <si>
    <t>IBBA - ESG loan operations</t>
  </si>
  <si>
    <t>Loans 30/12/2022</t>
  </si>
  <si>
    <t>Structure ESG loan operations, both onshore and offshore, following the guidelines of the Loan Market Association (LMA) and market best practice, which includes operations with a green, social or sustainable classification (ESG seal). Itaú Unibanco’s loan operations may be structured based on different financial products, such as working capital, debtor risk, foreign currency products, such as Export Credit Notes (NCE), or Export Prepayment (PPE), loans (Loan 4131), among others. These products follow their respective regulations as well as the relevant ESG requirements, criteria and guidelines. Thus, for the year 2022, 6 credit operations were accounted for with ESG criteria, 3 which were Green Loans and 3 which were Sustainability-linked Loans</t>
  </si>
  <si>
    <t>Green loans</t>
  </si>
  <si>
    <t>Sustainability-linked corporate loans</t>
  </si>
  <si>
    <t>Total sustainable corporate lending</t>
  </si>
  <si>
    <t>Total corporate lending</t>
  </si>
  <si>
    <t>Percentage sustainable corporate lending</t>
  </si>
  <si>
    <t>ESG Consumer Finance</t>
  </si>
  <si>
    <t>Loans</t>
  </si>
  <si>
    <r>
      <t xml:space="preserve">Financing of electric and hybrid vehicles for individuals </t>
    </r>
    <r>
      <rPr>
        <i/>
        <sz val="7"/>
        <color rgb="FF000000"/>
        <rFont val="Itau Display"/>
        <family val="2"/>
      </rPr>
      <t>(1)</t>
    </r>
  </si>
  <si>
    <t>Sustainable loans</t>
  </si>
  <si>
    <t>Financing of solar painels for individuals</t>
  </si>
  <si>
    <t>Total sustainable personal lending</t>
  </si>
  <si>
    <t>Total value of personal and mortgage lending</t>
  </si>
  <si>
    <t>Percentage of sustainable personal lending</t>
  </si>
  <si>
    <t xml:space="preserve">0.156% </t>
  </si>
  <si>
    <t>(1) The portfolio considers values up to September 2022.</t>
  </si>
  <si>
    <t>Sustainable Advisory Products &amp; Services</t>
  </si>
  <si>
    <t>Operations 30/12/2022</t>
  </si>
  <si>
    <t>Promissory Notes (NP), Incentive Debentures supported by Federal Law No. 12,431/11 and simple Debentures</t>
  </si>
  <si>
    <t>Fixed income underwriting green bonds</t>
  </si>
  <si>
    <t>Fixed income underwriting social bonds</t>
  </si>
  <si>
    <t>Fixed income underwriting sustainable bonds</t>
  </si>
  <si>
    <t>Fixed income underwriting sustainability-linked bonds</t>
  </si>
  <si>
    <t>Agribusiness Receivables Certificates (CRA), Real Estate Receivables Certificates (CRI) and Credit Rights Investment Funds (FIDC)</t>
  </si>
  <si>
    <t>Sustainable securitization</t>
  </si>
  <si>
    <t>Total sustainable fixed income underwritten and securitization issued</t>
  </si>
  <si>
    <r>
      <t>Total fixed income underwritten and securitization issued</t>
    </r>
    <r>
      <rPr>
        <b/>
        <i/>
        <sz val="7"/>
        <color theme="1"/>
        <rFont val="Itau Display"/>
        <family val="2"/>
      </rPr>
      <t xml:space="preserve"> (2)</t>
    </r>
  </si>
  <si>
    <t>Percentage sustainable fixed income underwritten and securitization issued</t>
  </si>
  <si>
    <t>(2)</t>
  </si>
  <si>
    <t>Source: Total fixed income underwritten and securitization issued</t>
  </si>
  <si>
    <t>ANBIMA (https://www.anbima.com.br/pt_br/informar/estatisticas/mercado-de-capitais/mercado-de-capitais.html)</t>
  </si>
  <si>
    <t>DEALOGIC (https://dealogic.com/)</t>
  </si>
  <si>
    <t>Internal Investigation/Compliance</t>
  </si>
  <si>
    <t>number of female clients with credit operation/loans</t>
  </si>
  <si>
    <t>number of transactions/contracts with female clients with credit operation/loans</t>
  </si>
  <si>
    <t xml:space="preserve">        active contratcs on iti in the year</t>
  </si>
  <si>
    <t>new incoming clients on iti  in the year</t>
  </si>
  <si>
    <t>changes mades (improvements) on our technological products</t>
  </si>
  <si>
    <t>amount of directors trained</t>
  </si>
  <si>
    <t>NPS of the directors training</t>
  </si>
  <si>
    <t>aumount of superintendents trained</t>
  </si>
  <si>
    <t>NPS of the superintendents training</t>
  </si>
  <si>
    <t>total number of employees trained</t>
  </si>
  <si>
    <t>cases of breaches related to conflict of interest</t>
  </si>
  <si>
    <t>cases of breaches related to insider trading</t>
  </si>
  <si>
    <t>17.4</t>
  </si>
  <si>
    <t>18.8</t>
  </si>
  <si>
    <t>559.3</t>
  </si>
  <si>
    <t>679.4</t>
  </si>
  <si>
    <t>527.4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</si>
</sst>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8" formatCode="&quot;R$&quot;\ #,##0.00;[Red]\-&quot;R$&quot;\ #,##0.00"/>
    <numFmt numFmtId="41" formatCode="_-* #,##0_-;\-* #,##0_-;_-* &quot;-&quot;_-;_-@_-"/>
    <numFmt numFmtId="43" formatCode="_-* #,##0.00_-;\-* #,##0.00_-;_-* &quot;-&quot;??_-;_-@_-"/>
    <numFmt numFmtId="164" formatCode="_(* #,##0_);_(* \(#,##0\);_(* &quot;-&quot;_);_(@_)"/>
    <numFmt numFmtId="165" formatCode="_(&quot;R$&quot;\ * #,##0.00_);_(&quot;R$&quot;\ * \(#,##0.00\);_(&quot;R$&quot;\ * &quot;-&quot;??_);_(@_)"/>
    <numFmt numFmtId="166" formatCode="_(* #,##0.00_);_(* \(#,##0.00\);_(* &quot;-&quot;??_);_(@_)"/>
    <numFmt numFmtId="167" formatCode="_-* #,##0.00\ _€_-;\-* #,##0.00\ _€_-;_-* &quot;-&quot;??\ _€_-;_-@_-"/>
    <numFmt numFmtId="168" formatCode="0.0%"/>
    <numFmt numFmtId="169" formatCode="#,##0.0"/>
    <numFmt numFmtId="170" formatCode="_-* #,##0_-;\-* #,##0_-;_-* &quot;-&quot;??_-;_-@_-"/>
    <numFmt numFmtId="171" formatCode="_-* #,##0.000_-;\-* #,##0.000_-;_-* &quot;-&quot;??_-;_-@_-"/>
    <numFmt numFmtId="172" formatCode="_-* #,##0.0_-;\-* #,##0.0_-;_-* &quot;-&quot;??_-;_-@_-"/>
    <numFmt numFmtId="173" formatCode="0.0"/>
    <numFmt numFmtId="174" formatCode="_-* #,##0.00_-;\-* #,##0.00_-;_-* &quot;-&quot;_-;_-@_-"/>
    <numFmt numFmtId="175" formatCode="#,##0.000"/>
    <numFmt numFmtId="176" formatCode="_-&quot;R$&quot;\ * #,##0.0_-;\-&quot;R$&quot;\ * #,##0.0_-;_-&quot;R$&quot;\ * &quot;-&quot;??_-;_-@_-"/>
    <numFmt numFmtId="177" formatCode="_-* #,##0.0000_-;\-* #,##0.0000_-;_-* &quot;-&quot;??_-;_-@_-"/>
    <numFmt numFmtId="178" formatCode="_(* #,##0.0_);_(* \(#,##0.0\);_(* &quot;-&quot;??_);_(@_)"/>
    <numFmt numFmtId="179" formatCode="#,##0.000_);\(#,##0.000\)"/>
    <numFmt numFmtId="180" formatCode="_(* #,##0.000_);_(* \(#,##0.000\);_(* &quot;-&quot;_);_(@_)"/>
    <numFmt numFmtId="181" formatCode="_-* #,##0.000_-;\-* #,##0.000_-;_-* &quot;-&quot;_-;_-@_-"/>
    <numFmt numFmtId="182" formatCode="0.000_ ;\-0.000\ "/>
    <numFmt numFmtId="183" formatCode="&quot;R$&quot;\ #,##0.00"/>
    <numFmt numFmtId="184" formatCode="0.000%"/>
  </numFmts>
  <fonts count="99" x14ac:knownFonts="1">
    <font>
      <sz val="11"/>
      <color theme="1"/>
      <name val="Calibri"/>
      <family val="2"/>
      <scheme val="minor"/>
    </font>
    <font>
      <sz val="11"/>
      <color theme="1"/>
      <name val="Calibri"/>
      <family val="2"/>
      <scheme val="minor"/>
    </font>
    <font>
      <sz val="10"/>
      <name val="Arial"/>
      <family val="2"/>
    </font>
    <font>
      <b/>
      <sz val="11"/>
      <color rgb="FFFFFFFF"/>
      <name val="Itau Display XBold"/>
      <family val="2"/>
    </font>
    <font>
      <sz val="11"/>
      <color theme="1"/>
      <name val="Itau Display XBold"/>
      <family val="2"/>
    </font>
    <font>
      <sz val="11"/>
      <color theme="1"/>
      <name val="Itau Display"/>
      <family val="2"/>
    </font>
    <font>
      <sz val="10"/>
      <name val="Itau Text"/>
      <family val="2"/>
    </font>
    <font>
      <sz val="11"/>
      <color theme="1"/>
      <name val="Itau Text"/>
      <family val="2"/>
    </font>
    <font>
      <sz val="11"/>
      <color theme="0"/>
      <name val="Itau Display"/>
      <family val="2"/>
    </font>
    <font>
      <b/>
      <sz val="11"/>
      <name val="Itau Display XBold"/>
      <family val="2"/>
    </font>
    <font>
      <sz val="11"/>
      <name val="Itau Display"/>
      <family val="2"/>
    </font>
    <font>
      <sz val="11"/>
      <name val="Itau Display XBold"/>
      <family val="2"/>
    </font>
    <font>
      <b/>
      <sz val="10"/>
      <name val="Itau Text"/>
      <family val="2"/>
    </font>
    <font>
      <sz val="10"/>
      <color theme="1"/>
      <name val="Itau Text"/>
      <family val="2"/>
    </font>
    <font>
      <b/>
      <sz val="11"/>
      <name val="Itau Text"/>
      <family val="2"/>
    </font>
    <font>
      <sz val="11"/>
      <name val="Itau Text"/>
      <family val="2"/>
    </font>
    <font>
      <sz val="9"/>
      <name val="Itau Text"/>
      <family val="2"/>
    </font>
    <font>
      <sz val="2"/>
      <color theme="0"/>
      <name val="Itau Text"/>
      <family val="2"/>
    </font>
    <font>
      <sz val="11"/>
      <name val="Itau Display"/>
      <family val="2"/>
    </font>
    <font>
      <sz val="9"/>
      <name val="Itau Display"/>
      <family val="2"/>
    </font>
    <font>
      <sz val="14"/>
      <color rgb="FF0070C0"/>
      <name val="Itau Text XBold"/>
      <family val="2"/>
    </font>
    <font>
      <sz val="10"/>
      <color rgb="FF00B050"/>
      <name val="Itau Text"/>
      <family val="2"/>
    </font>
    <font>
      <sz val="10"/>
      <color theme="0" tint="-0.249977111117893"/>
      <name val="Itau Text"/>
      <family val="2"/>
    </font>
    <font>
      <b/>
      <sz val="10"/>
      <color rgb="FFFF6600"/>
      <name val="Itau Text"/>
      <family val="2"/>
    </font>
    <font>
      <sz val="10"/>
      <name val="Itau Display"/>
      <family val="2"/>
    </font>
    <font>
      <sz val="10"/>
      <color theme="1"/>
      <name val="Itau Display"/>
      <family val="2"/>
    </font>
    <font>
      <b/>
      <sz val="10"/>
      <color rgb="FFFF6600"/>
      <name val="Itau Display"/>
      <family val="2"/>
    </font>
    <font>
      <b/>
      <sz val="10"/>
      <name val="Itau Display"/>
      <family val="2"/>
    </font>
    <font>
      <b/>
      <sz val="10.5"/>
      <name val="Itau Text"/>
      <family val="2"/>
    </font>
    <font>
      <sz val="10"/>
      <name val="Itau Display Light"/>
      <family val="2"/>
    </font>
    <font>
      <sz val="10.5"/>
      <color theme="0"/>
      <name val="Itau Text"/>
      <family val="2"/>
    </font>
    <font>
      <sz val="12"/>
      <name val="Itau Text XBold"/>
      <family val="2"/>
    </font>
    <font>
      <b/>
      <sz val="10.5"/>
      <name val="Itau Display XBold"/>
      <family val="2"/>
    </font>
    <font>
      <b/>
      <sz val="10.5"/>
      <color theme="0"/>
      <name val="Itau Text XBold"/>
      <family val="2"/>
    </font>
    <font>
      <sz val="18"/>
      <color theme="5"/>
      <name val="Itau Display XBold"/>
      <family val="2"/>
    </font>
    <font>
      <b/>
      <sz val="10"/>
      <color theme="1"/>
      <name val="Itau Display"/>
      <family val="2"/>
    </font>
    <font>
      <b/>
      <sz val="10"/>
      <color theme="5"/>
      <name val="Itau Display"/>
      <family val="2"/>
    </font>
    <font>
      <b/>
      <sz val="9"/>
      <name val="Itau Text"/>
      <family val="2"/>
    </font>
    <font>
      <sz val="10"/>
      <color rgb="FFFF0000"/>
      <name val="Itau Display"/>
      <family val="2"/>
    </font>
    <font>
      <sz val="10"/>
      <color rgb="FF00B050"/>
      <name val="Itau Display"/>
      <family val="2"/>
    </font>
    <font>
      <b/>
      <sz val="9"/>
      <color theme="0"/>
      <name val="Itau Text XBold"/>
      <family val="2"/>
    </font>
    <font>
      <sz val="9"/>
      <name val="Itau Display Light"/>
      <family val="2"/>
    </font>
    <font>
      <sz val="9"/>
      <color rgb="FF00B050"/>
      <name val="Itau Display Light"/>
      <family val="2"/>
    </font>
    <font>
      <sz val="8"/>
      <name val="Itau Display Light"/>
      <family val="2"/>
    </font>
    <font>
      <b/>
      <sz val="9"/>
      <name val="Itau Display Light"/>
      <family val="2"/>
    </font>
    <font>
      <sz val="9"/>
      <color rgb="FF0070C0"/>
      <name val="Itau Display Light"/>
      <family val="2"/>
    </font>
    <font>
      <sz val="9"/>
      <color theme="1"/>
      <name val="Itau Display Light"/>
      <family val="2"/>
    </font>
    <font>
      <sz val="11"/>
      <color rgb="FFFF0000"/>
      <name val="Itau Display"/>
      <family val="2"/>
    </font>
    <font>
      <sz val="11"/>
      <name val="Itau Display"/>
      <family val="2"/>
    </font>
    <font>
      <sz val="11"/>
      <name val="Itau Text"/>
      <family val="2"/>
    </font>
    <font>
      <b/>
      <sz val="10.5"/>
      <name val="Itau Text"/>
      <family val="2"/>
    </font>
    <font>
      <sz val="10"/>
      <name val="Itau Display"/>
      <family val="2"/>
    </font>
    <font>
      <sz val="10"/>
      <name val="Itau Text"/>
      <family val="2"/>
    </font>
    <font>
      <b/>
      <sz val="11"/>
      <name val="Itau Text"/>
      <family val="2"/>
    </font>
    <font>
      <b/>
      <sz val="10"/>
      <name val="Itau Display"/>
      <family val="2"/>
    </font>
    <font>
      <sz val="11"/>
      <color rgb="FFFF0000"/>
      <name val="Itau Text"/>
      <family val="2"/>
    </font>
    <font>
      <sz val="11"/>
      <color theme="1"/>
      <name val="Itau Text"/>
      <family val="2"/>
    </font>
    <font>
      <sz val="10"/>
      <name val="Itau Display Light"/>
      <family val="2"/>
    </font>
    <font>
      <sz val="9"/>
      <name val="Itau Display"/>
      <family val="2"/>
    </font>
    <font>
      <sz val="9"/>
      <name val="Itau Display XBold"/>
      <family val="2"/>
    </font>
    <font>
      <sz val="9"/>
      <color theme="0"/>
      <name val="Itau Display"/>
      <family val="2"/>
    </font>
    <font>
      <sz val="10"/>
      <name val="Itau Display XBold"/>
      <family val="2"/>
    </font>
    <font>
      <sz val="14"/>
      <color rgb="FFFF6600"/>
      <name val="Itau Display XBold"/>
      <family val="2"/>
    </font>
    <font>
      <b/>
      <sz val="9"/>
      <name val="Itau Display XBold"/>
      <family val="2"/>
    </font>
    <font>
      <b/>
      <sz val="10.5"/>
      <color theme="0"/>
      <name val="Itau Display XBold"/>
      <family val="2"/>
    </font>
    <font>
      <sz val="10"/>
      <color theme="0"/>
      <name val="Itau Display"/>
      <family val="2"/>
    </font>
    <font>
      <b/>
      <sz val="10"/>
      <color theme="0"/>
      <name val="Itau Display"/>
      <family val="2"/>
    </font>
    <font>
      <sz val="10"/>
      <color theme="0"/>
      <name val="Itau Text"/>
      <family val="2"/>
    </font>
    <font>
      <b/>
      <sz val="11"/>
      <color theme="0"/>
      <name val="Itau Text XBold"/>
      <family val="2"/>
    </font>
    <font>
      <b/>
      <sz val="11"/>
      <color theme="0"/>
      <name val="Itau Display XBold"/>
      <family val="2"/>
    </font>
    <font>
      <sz val="10"/>
      <color theme="0"/>
      <name val="Itau Display Light"/>
      <family val="2"/>
    </font>
    <font>
      <sz val="2"/>
      <color theme="0"/>
      <name val="Itau Display"/>
      <family val="2"/>
    </font>
    <font>
      <b/>
      <sz val="2"/>
      <color theme="0"/>
      <name val="Itau Text"/>
      <family val="2"/>
    </font>
    <font>
      <sz val="10"/>
      <color theme="5"/>
      <name val="Itau Display"/>
      <family val="2"/>
    </font>
    <font>
      <sz val="8"/>
      <name val="Itau Display"/>
      <family val="2"/>
    </font>
    <font>
      <sz val="16"/>
      <name val="Itau Display XBold"/>
      <family val="2"/>
    </font>
    <font>
      <sz val="8"/>
      <name val="Itau Text"/>
      <family val="2"/>
    </font>
    <font>
      <sz val="8"/>
      <color rgb="FFFF0000"/>
      <name val="Itau Display Light"/>
      <family val="2"/>
    </font>
    <font>
      <sz val="10"/>
      <color theme="9"/>
      <name val="Itau Display"/>
      <family val="2"/>
    </font>
    <font>
      <sz val="11"/>
      <color theme="0"/>
      <name val="Itau Display XBold"/>
      <family val="2"/>
    </font>
    <font>
      <sz val="10"/>
      <color theme="9"/>
      <name val="Itau Text"/>
      <family val="2"/>
    </font>
    <font>
      <b/>
      <sz val="10"/>
      <color theme="9"/>
      <name val="Itau Text"/>
      <family val="2"/>
    </font>
    <font>
      <b/>
      <sz val="10"/>
      <color theme="9"/>
      <name val="Itau Display"/>
      <family val="2"/>
    </font>
    <font>
      <sz val="11"/>
      <color theme="9"/>
      <name val="Itau Text"/>
      <family val="2"/>
    </font>
    <font>
      <b/>
      <sz val="11"/>
      <color theme="5"/>
      <name val="Itau Display XBold"/>
      <family val="2"/>
    </font>
    <font>
      <b/>
      <sz val="18"/>
      <color theme="1"/>
      <name val="Itau Display"/>
      <family val="2"/>
    </font>
    <font>
      <i/>
      <sz val="10"/>
      <name val="Itau Display"/>
      <family val="2"/>
    </font>
    <font>
      <b/>
      <sz val="10"/>
      <color rgb="FF000000"/>
      <name val="Itau Display"/>
      <family val="2"/>
    </font>
    <font>
      <b/>
      <sz val="10"/>
      <color theme="1"/>
      <name val="Arial"/>
      <family val="2"/>
    </font>
    <font>
      <strike/>
      <sz val="10"/>
      <color theme="1"/>
      <name val="Itau Display"/>
      <family val="2"/>
    </font>
    <font>
      <b/>
      <sz val="10"/>
      <color rgb="FFFF0000"/>
      <name val="Itau Display"/>
      <family val="2"/>
    </font>
    <font>
      <sz val="10"/>
      <color rgb="FFDD1C00"/>
      <name val="Itau Display"/>
      <family val="2"/>
    </font>
    <font>
      <sz val="10"/>
      <color rgb="FF000000"/>
      <name val="Itau Display"/>
      <family val="2"/>
    </font>
    <font>
      <i/>
      <sz val="7"/>
      <color rgb="FF000000"/>
      <name val="Itau Display"/>
      <family val="2"/>
    </font>
    <font>
      <i/>
      <sz val="9"/>
      <color theme="1"/>
      <name val="Itau Display"/>
      <family val="2"/>
    </font>
    <font>
      <b/>
      <i/>
      <sz val="7"/>
      <color theme="1"/>
      <name val="Itau Display"/>
      <family val="2"/>
    </font>
    <font>
      <sz val="9"/>
      <color theme="1"/>
      <name val="Itau Display"/>
      <family val="2"/>
    </font>
    <font>
      <i/>
      <sz val="9"/>
      <name val="Itau Display"/>
      <family val="2"/>
    </font>
    <font>
      <i/>
      <sz val="10"/>
      <color theme="1"/>
      <name val="Itau Display"/>
      <family val="2"/>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bgColor indexed="64"/>
      </patternFill>
    </fill>
  </fills>
  <borders count="190">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top/>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style="thin">
        <color theme="0" tint="-0.1498764000366222"/>
      </left>
      <right style="thin">
        <color theme="0" tint="-0.1498764000366222"/>
      </right>
      <top/>
      <bottom style="thin">
        <color theme="0" tint="-0.1498764000366222"/>
      </bottom>
      <diagonal/>
    </border>
    <border>
      <left style="thin">
        <color theme="0" tint="-0.14990691854609822"/>
      </left>
      <right style="thin">
        <color theme="0" tint="-0.1498764000366222"/>
      </right>
      <top style="thin">
        <color theme="0" tint="-0.1498764000366222"/>
      </top>
      <bottom style="thin">
        <color theme="0" tint="-0.1498764000366222"/>
      </bottom>
      <diagonal/>
    </border>
    <border>
      <left style="thin">
        <color theme="0" tint="-0.1498764000366222"/>
      </left>
      <right/>
      <top style="thin">
        <color theme="0" tint="-0.1498764000366222"/>
      </top>
      <bottom style="thin">
        <color theme="0" tint="-0.1498764000366222"/>
      </bottom>
      <diagonal/>
    </border>
    <border>
      <left style="thin">
        <color theme="0" tint="-0.1498764000366222"/>
      </left>
      <right/>
      <top/>
      <bottom style="thin">
        <color theme="0" tint="-0.1498764000366222"/>
      </bottom>
      <diagonal/>
    </border>
    <border>
      <left style="thin">
        <color theme="0" tint="-0.1498764000366222"/>
      </left>
      <right style="thin">
        <color theme="0" tint="-0.1498764000366222"/>
      </right>
      <top/>
      <bottom/>
      <diagonal/>
    </border>
    <border>
      <left style="thin">
        <color theme="0" tint="-0.1498764000366222"/>
      </left>
      <right style="thin">
        <color theme="0" tint="-0.1498764000366222"/>
      </right>
      <top style="thin">
        <color theme="0" tint="-0.1498764000366222"/>
      </top>
      <bottom/>
      <diagonal/>
    </border>
    <border>
      <left style="thin">
        <color theme="0" tint="-0.1498764000366222"/>
      </left>
      <right/>
      <top style="thin">
        <color theme="0" tint="-0.1498764000366222"/>
      </top>
      <bottom/>
      <diagonal/>
    </border>
    <border>
      <left style="thin">
        <color theme="0" tint="-0.1498764000366222"/>
      </left>
      <right style="thin">
        <color theme="0" tint="-0.1498458815271462"/>
      </right>
      <top style="thin">
        <color theme="0" tint="-0.1498764000366222"/>
      </top>
      <bottom style="thin">
        <color theme="0" tint="-0.1498458815271462"/>
      </bottom>
      <diagonal/>
    </border>
    <border>
      <left style="thin">
        <color theme="0" tint="-0.1498458815271462"/>
      </left>
      <right style="thin">
        <color theme="0" tint="-0.1498458815271462"/>
      </right>
      <top style="thin">
        <color theme="0" tint="-0.1498764000366222"/>
      </top>
      <bottom style="thin">
        <color theme="0" tint="-0.1498458815271462"/>
      </bottom>
      <diagonal/>
    </border>
    <border>
      <left style="thin">
        <color theme="0" tint="-0.1498764000366222"/>
      </left>
      <right/>
      <top/>
      <bottom/>
      <diagonal/>
    </border>
    <border>
      <left style="thin">
        <color theme="0" tint="-0.1498458815271462"/>
      </left>
      <right style="thin">
        <color theme="0" tint="-0.1498458815271462"/>
      </right>
      <top style="thin">
        <color theme="0" tint="-0.1498458815271462"/>
      </top>
      <bottom style="thin">
        <color theme="0" tint="-0.149845881527146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style="thin">
        <color theme="0" tint="-0.1498764000366222"/>
      </top>
      <bottom style="thin">
        <color theme="0" tint="-0.1498764000366222"/>
      </bottom>
      <diagonal/>
    </border>
    <border>
      <left style="thin">
        <color theme="0" tint="-0.14990691854609822"/>
      </left>
      <right style="thin">
        <color theme="0" tint="-0.14990691854609822"/>
      </right>
      <top style="thin">
        <color theme="0" tint="-0.14990691854609822"/>
      </top>
      <bottom/>
      <diagonal/>
    </border>
    <border>
      <left style="thin">
        <color theme="0" tint="-0.1498764000366222"/>
      </left>
      <right style="thin">
        <color theme="0" tint="-0.1498764000366222"/>
      </right>
      <top/>
      <bottom style="thin">
        <color theme="0" tint="-0.14990691854609822"/>
      </bottom>
      <diagonal/>
    </border>
    <border>
      <left style="thin">
        <color theme="0" tint="-0.1498764000366222"/>
      </left>
      <right style="thin">
        <color theme="0" tint="-0.14990691854609822"/>
      </right>
      <top/>
      <bottom/>
      <diagonal/>
    </border>
    <border>
      <left style="thin">
        <color theme="0" tint="-0.1498458815271462"/>
      </left>
      <right/>
      <top style="thin">
        <color theme="0" tint="-0.1498458815271462"/>
      </top>
      <bottom style="thin">
        <color theme="0" tint="-0.1498458815271462"/>
      </bottom>
      <diagonal/>
    </border>
    <border>
      <left style="thin">
        <color theme="0" tint="-0.1498764000366222"/>
      </left>
      <right style="thin">
        <color theme="0" tint="-0.14990691854609822"/>
      </right>
      <top/>
      <bottom style="thin">
        <color theme="0" tint="-0.1498764000366222"/>
      </bottom>
      <diagonal/>
    </border>
    <border>
      <left style="thin">
        <color theme="0" tint="-0.14996795556505021"/>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style="thin">
        <color theme="0" tint="-0.14990691854609822"/>
      </left>
      <right style="thin">
        <color theme="0" tint="-0.14990691854609822"/>
      </right>
      <top/>
      <bottom style="thin">
        <color theme="0" tint="-0.14996795556505021"/>
      </bottom>
      <diagonal/>
    </border>
    <border>
      <left style="thin">
        <color theme="0" tint="-0.1498764000366222"/>
      </left>
      <right style="thin">
        <color theme="0" tint="-0.1498764000366222"/>
      </right>
      <top/>
      <bottom style="thin">
        <color theme="0" tint="-0.14996795556505021"/>
      </bottom>
      <diagonal/>
    </border>
    <border>
      <left style="thin">
        <color theme="0" tint="-0.1498764000366222"/>
      </left>
      <right/>
      <top/>
      <bottom style="thin">
        <color theme="0" tint="-0.14996795556505021"/>
      </bottom>
      <diagonal/>
    </border>
    <border>
      <left style="thin">
        <color theme="0" tint="-0.1498764000366222"/>
      </left>
      <right/>
      <top style="thin">
        <color theme="0" tint="-0.14996795556505021"/>
      </top>
      <bottom style="thin">
        <color theme="0" tint="-0.1498764000366222"/>
      </bottom>
      <diagonal/>
    </border>
    <border>
      <left style="thin">
        <color theme="2" tint="-9.9978637043366805E-2"/>
      </left>
      <right/>
      <top style="thin">
        <color theme="2" tint="-9.9978637043366805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top/>
      <bottom style="thin">
        <color theme="2" tint="-9.9978637043366805E-2"/>
      </bottom>
      <diagonal/>
    </border>
    <border>
      <left style="thin">
        <color theme="0" tint="-0.1498458815271462"/>
      </left>
      <right style="thin">
        <color theme="0" tint="-0.1498458815271462"/>
      </right>
      <top/>
      <bottom style="thin">
        <color theme="0" tint="-0.1498458815271462"/>
      </bottom>
      <diagonal/>
    </border>
    <border>
      <left style="thin">
        <color theme="0" tint="-0.1498458815271462"/>
      </left>
      <right/>
      <top/>
      <bottom style="thin">
        <color theme="0" tint="-0.1498458815271462"/>
      </bottom>
      <diagonal/>
    </border>
    <border>
      <left style="thin">
        <color theme="0" tint="-0.14990691854609822"/>
      </left>
      <right style="thin">
        <color theme="0" tint="-0.14990691854609822"/>
      </right>
      <top/>
      <bottom style="thin">
        <color theme="0" tint="-0.1498764000366222"/>
      </bottom>
      <diagonal/>
    </border>
    <border>
      <left style="thin">
        <color theme="0" tint="-0.1498458815271462"/>
      </left>
      <right/>
      <top/>
      <bottom/>
      <diagonal/>
    </border>
    <border>
      <left style="thin">
        <color theme="0" tint="-0.1498764000366222"/>
      </left>
      <right/>
      <top style="thin">
        <color theme="0" tint="-0.1498458815271462"/>
      </top>
      <bottom style="thin">
        <color theme="0" tint="-0.1498458815271462"/>
      </bottom>
      <diagonal/>
    </border>
    <border>
      <left style="thin">
        <color theme="0" tint="-0.14990691854609822"/>
      </left>
      <right style="thin">
        <color theme="0" tint="-0.14990691854609822"/>
      </right>
      <top style="thin">
        <color theme="0" tint="-0.1498764000366222"/>
      </top>
      <bottom style="thin">
        <color theme="0" tint="-0.14990691854609822"/>
      </bottom>
      <diagonal/>
    </border>
    <border>
      <left style="thin">
        <color theme="0" tint="-0.1498764000366222"/>
      </left>
      <right/>
      <top style="thin">
        <color theme="0" tint="-0.1498764000366222"/>
      </top>
      <bottom style="thin">
        <color theme="0" tint="-0.14996795556505021"/>
      </bottom>
      <diagonal/>
    </border>
    <border>
      <left style="thin">
        <color theme="0" tint="-0.1498764000366222"/>
      </left>
      <right style="thin">
        <color theme="0" tint="-0.14990691854609822"/>
      </right>
      <top style="thin">
        <color theme="0" tint="-0.1498764000366222"/>
      </top>
      <bottom style="thin">
        <color theme="0" tint="-0.14996795556505021"/>
      </bottom>
      <diagonal/>
    </border>
    <border>
      <left style="thin">
        <color theme="0" tint="-0.14990691854609822"/>
      </left>
      <right style="thin">
        <color theme="0" tint="-0.14990691854609822"/>
      </right>
      <top style="thin">
        <color theme="0" tint="-0.1498764000366222"/>
      </top>
      <bottom style="thin">
        <color theme="0" tint="-0.14996795556505021"/>
      </bottom>
      <diagonal/>
    </border>
    <border>
      <left style="thin">
        <color theme="0" tint="-0.1498764000366222"/>
      </left>
      <right style="thin">
        <color theme="0" tint="-0.1498764000366222"/>
      </right>
      <top style="thin">
        <color theme="0" tint="-0.1498764000366222"/>
      </top>
      <bottom style="thin">
        <color theme="0" tint="-0.14996795556505021"/>
      </bottom>
      <diagonal/>
    </border>
    <border>
      <left style="thin">
        <color theme="0" tint="-0.1498764000366222"/>
      </left>
      <right style="thin">
        <color theme="0" tint="-0.14990691854609822"/>
      </right>
      <top/>
      <bottom style="thin">
        <color theme="0" tint="-0.14996795556505021"/>
      </bottom>
      <diagonal/>
    </border>
    <border>
      <left style="thin">
        <color theme="0" tint="-0.1498764000366222"/>
      </left>
      <right style="thin">
        <color theme="0" tint="-0.14990691854609822"/>
      </right>
      <top style="thin">
        <color theme="0" tint="-0.14996795556505021"/>
      </top>
      <bottom style="thin">
        <color theme="0" tint="-0.1498764000366222"/>
      </bottom>
      <diagonal/>
    </border>
    <border>
      <left style="thin">
        <color theme="0" tint="-0.14990691854609822"/>
      </left>
      <right style="thin">
        <color theme="0" tint="-0.14990691854609822"/>
      </right>
      <top style="thin">
        <color theme="0" tint="-0.14996795556505021"/>
      </top>
      <bottom style="thin">
        <color theme="0" tint="-0.1498764000366222"/>
      </bottom>
      <diagonal/>
    </border>
    <border>
      <left style="thin">
        <color theme="0" tint="-0.1498458815271462"/>
      </left>
      <right style="thin">
        <color theme="0" tint="-0.14990691854609822"/>
      </right>
      <top style="thin">
        <color theme="0" tint="-0.1498458815271462"/>
      </top>
      <bottom style="thin">
        <color theme="0" tint="-0.1498458815271462"/>
      </bottom>
      <diagonal/>
    </border>
    <border>
      <left style="thin">
        <color theme="0" tint="-0.14990691854609822"/>
      </left>
      <right style="thin">
        <color theme="0" tint="-0.14990691854609822"/>
      </right>
      <top style="thin">
        <color theme="0" tint="-0.1498458815271462"/>
      </top>
      <bottom style="thin">
        <color theme="0" tint="-0.1498458815271462"/>
      </bottom>
      <diagonal/>
    </border>
    <border>
      <left style="thin">
        <color theme="0" tint="-0.1498764000366222"/>
      </left>
      <right style="thin">
        <color theme="0" tint="-0.1498764000366222"/>
      </right>
      <top style="thin">
        <color theme="0" tint="-0.1498458815271462"/>
      </top>
      <bottom style="thin">
        <color theme="0" tint="-0.149845881527146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8458815271462"/>
      </top>
      <bottom/>
      <diagonal/>
    </border>
    <border>
      <left style="thin">
        <color theme="0" tint="-0.1498764000366222"/>
      </left>
      <right style="thin">
        <color theme="0" tint="-0.1498764000366222"/>
      </right>
      <top style="thin">
        <color theme="0" tint="-0.1498458815271462"/>
      </top>
      <bottom/>
      <diagonal/>
    </border>
    <border>
      <left style="thin">
        <color theme="0" tint="-0.1498764000366222"/>
      </left>
      <right/>
      <top style="thin">
        <color theme="0" tint="-0.1498458815271462"/>
      </top>
      <bottom/>
      <diagonal/>
    </border>
    <border>
      <left style="thin">
        <color theme="0" tint="-0.1498458815271462"/>
      </left>
      <right style="thin">
        <color theme="0" tint="-0.1498458815271462"/>
      </right>
      <top style="thin">
        <color theme="0" tint="-0.1498458815271462"/>
      </top>
      <bottom style="thin">
        <color theme="0" tint="-0.1498764000366222"/>
      </bottom>
      <diagonal/>
    </border>
    <border>
      <left style="thin">
        <color theme="0" tint="-0.14996795556505021"/>
      </left>
      <right style="thin">
        <color theme="0" tint="-0.14996795556505021"/>
      </right>
      <top style="thin">
        <color theme="0" tint="-0.14996795556505021"/>
      </top>
      <bottom/>
      <diagonal/>
    </border>
    <border>
      <left style="thin">
        <color theme="0" tint="-0.14981536301767021"/>
      </left>
      <right style="thin">
        <color theme="0" tint="-0.14981536301767021"/>
      </right>
      <top style="thin">
        <color theme="0" tint="-0.14981536301767021"/>
      </top>
      <bottom style="thin">
        <color theme="0" tint="-0.14981536301767021"/>
      </bottom>
      <diagonal/>
    </border>
    <border>
      <left style="thin">
        <color theme="0" tint="-0.14981536301767021"/>
      </left>
      <right style="thin">
        <color theme="0" tint="-0.1498764000366222"/>
      </right>
      <top style="thin">
        <color theme="0" tint="-0.1498764000366222"/>
      </top>
      <bottom style="thin">
        <color theme="0" tint="-0.1498764000366222"/>
      </bottom>
      <diagonal/>
    </border>
    <border>
      <left style="thin">
        <color theme="0" tint="-0.14981536301767021"/>
      </left>
      <right style="thin">
        <color theme="0" tint="-0.1498764000366222"/>
      </right>
      <top style="thin">
        <color theme="0" tint="-0.1498764000366222"/>
      </top>
      <bottom style="thin">
        <color theme="0" tint="-0.14981536301767021"/>
      </bottom>
      <diagonal/>
    </border>
    <border>
      <left style="thin">
        <color theme="0" tint="-0.1498764000366222"/>
      </left>
      <right/>
      <top style="thin">
        <color theme="0" tint="-0.1498764000366222"/>
      </top>
      <bottom style="thin">
        <color theme="0" tint="-0.14981536301767021"/>
      </bottom>
      <diagonal/>
    </border>
    <border>
      <left style="thin">
        <color theme="0" tint="-0.1498764000366222"/>
      </left>
      <right style="thin">
        <color theme="0" tint="-0.1498764000366222"/>
      </right>
      <top style="thin">
        <color theme="0" tint="-0.1498764000366222"/>
      </top>
      <bottom style="thin">
        <color theme="0" tint="-0.14981536301767021"/>
      </bottom>
      <diagonal/>
    </border>
    <border>
      <left style="thin">
        <color theme="0" tint="-0.14996795556505021"/>
      </left>
      <right style="thin">
        <color theme="0" tint="-0.14990691854609822"/>
      </right>
      <top style="thin">
        <color theme="0" tint="-0.14996795556505021"/>
      </top>
      <bottom style="thin">
        <color theme="0" tint="-0.14996795556505021"/>
      </bottom>
      <diagonal/>
    </border>
    <border>
      <left style="thin">
        <color theme="0" tint="-0.14993743705557422"/>
      </left>
      <right style="thin">
        <color theme="0" tint="-0.14990691854609822"/>
      </right>
      <top style="thin">
        <color theme="0" tint="-0.14993743705557422"/>
      </top>
      <bottom style="thin">
        <color theme="0" tint="-0.14993743705557422"/>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tint="-0.14990691854609822"/>
      </left>
      <right style="thin">
        <color theme="0" tint="-0.14990691854609822"/>
      </right>
      <top style="thin">
        <color theme="0" tint="-0.14999847407452621"/>
      </top>
      <bottom/>
      <diagonal/>
    </border>
    <border>
      <left style="thin">
        <color theme="0" tint="-0.1498458815271462"/>
      </left>
      <right style="thin">
        <color theme="0" tint="-0.1498458815271462"/>
      </right>
      <top style="thin">
        <color theme="0" tint="-0.14999847407452621"/>
      </top>
      <bottom style="thin">
        <color theme="0" tint="-0.1498458815271462"/>
      </bottom>
      <diagonal/>
    </border>
    <border>
      <left style="thin">
        <color theme="0" tint="-0.1498764000366222"/>
      </left>
      <right/>
      <top style="thin">
        <color theme="0" tint="-0.14999847407452621"/>
      </top>
      <bottom style="thin">
        <color theme="0" tint="-0.1498764000366222"/>
      </bottom>
      <diagonal/>
    </border>
    <border>
      <left style="thin">
        <color theme="0" tint="-0.1498764000366222"/>
      </left>
      <right style="thin">
        <color theme="0" tint="-0.14999847407452621"/>
      </right>
      <top style="thin">
        <color theme="0" tint="-0.14999847407452621"/>
      </top>
      <bottom style="thin">
        <color theme="0" tint="-0.1498458815271462"/>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8458815271462"/>
      </right>
      <top style="thin">
        <color theme="0" tint="-0.1498458815271462"/>
      </top>
      <bottom style="thin">
        <color theme="0" tint="-0.1498458815271462"/>
      </bottom>
      <diagonal/>
    </border>
    <border>
      <left style="thin">
        <color theme="0" tint="-0.1498764000366222"/>
      </left>
      <right style="thin">
        <color theme="0" tint="-0.14999847407452621"/>
      </right>
      <top style="thin">
        <color theme="0" tint="-0.1498458815271462"/>
      </top>
      <bottom style="thin">
        <color theme="0" tint="-0.1498458815271462"/>
      </bottom>
      <diagonal/>
    </border>
    <border>
      <left style="thin">
        <color theme="0" tint="-0.14999847407452621"/>
      </left>
      <right style="thin">
        <color theme="0" tint="-0.1498764000366222"/>
      </right>
      <top/>
      <bottom style="thin">
        <color theme="0" tint="-0.14990691854609822"/>
      </bottom>
      <diagonal/>
    </border>
    <border>
      <left style="thin">
        <color theme="0" tint="-0.14999847407452621"/>
      </left>
      <right style="thin">
        <color theme="0" tint="-0.1498764000366222"/>
      </right>
      <top style="thin">
        <color theme="0" tint="-0.1498764000366222"/>
      </top>
      <bottom style="thin">
        <color theme="0" tint="-0.14999847407452621"/>
      </bottom>
      <diagonal/>
    </border>
    <border>
      <left style="thin">
        <color theme="0" tint="-0.14990691854609822"/>
      </left>
      <right style="thin">
        <color theme="0" tint="-0.14990691854609822"/>
      </right>
      <top/>
      <bottom style="thin">
        <color theme="0" tint="-0.14999847407452621"/>
      </bottom>
      <diagonal/>
    </border>
    <border>
      <left style="thin">
        <color theme="0" tint="-0.1498764000366222"/>
      </left>
      <right style="thin">
        <color theme="0" tint="-0.1498764000366222"/>
      </right>
      <top style="thin">
        <color theme="0" tint="-0.1498764000366222"/>
      </top>
      <bottom style="thin">
        <color theme="0" tint="-0.14999847407452621"/>
      </bottom>
      <diagonal/>
    </border>
    <border>
      <left style="thin">
        <color theme="0" tint="-0.1498764000366222"/>
      </left>
      <right/>
      <top style="thin">
        <color theme="0" tint="-0.1498764000366222"/>
      </top>
      <bottom style="thin">
        <color theme="0" tint="-0.14999847407452621"/>
      </bottom>
      <diagonal/>
    </border>
    <border>
      <left style="thin">
        <color theme="0" tint="-0.1498764000366222"/>
      </left>
      <right/>
      <top/>
      <bottom style="thin">
        <color theme="0" tint="-0.14999847407452621"/>
      </bottom>
      <diagonal/>
    </border>
    <border>
      <left style="thin">
        <color theme="0" tint="-0.1498764000366222"/>
      </left>
      <right style="thin">
        <color theme="0" tint="-0.14999847407452621"/>
      </right>
      <top style="thin">
        <color theme="0" tint="-0.1498458815271462"/>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right>
      <top/>
      <bottom/>
      <diagonal/>
    </border>
    <border>
      <left style="thin">
        <color theme="0" tint="-0.14999847407452621"/>
      </left>
      <right style="thin">
        <color theme="0" tint="-0.14999847407452621"/>
      </right>
      <top style="thin">
        <color theme="0" tint="-0.14999847407452621"/>
      </top>
      <bottom style="thin">
        <color theme="0" tint="-0.1498764000366222"/>
      </bottom>
      <diagonal/>
    </border>
    <border>
      <left style="thin">
        <color theme="0" tint="-0.1498458815271462"/>
      </left>
      <right style="thin">
        <color theme="0" tint="-0.1498458815271462"/>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8764000366222"/>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8458815271462"/>
      </left>
      <right style="thin">
        <color theme="0" tint="-0.1498458815271462"/>
      </right>
      <top style="thin">
        <color theme="0" tint="-0.1498458815271462"/>
      </top>
      <bottom style="thin">
        <color theme="0" tint="-0.14999847407452621"/>
      </bottom>
      <diagonal/>
    </border>
    <border>
      <left style="thin">
        <color theme="0" tint="-0.1498458815271462"/>
      </left>
      <right/>
      <top style="thin">
        <color theme="0" tint="-0.1498458815271462"/>
      </top>
      <bottom style="thin">
        <color theme="0" tint="-0.14999847407452621"/>
      </bottom>
      <diagonal/>
    </border>
    <border>
      <left style="thin">
        <color theme="0" tint="-0.1498764000366222"/>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8764000366222"/>
      </right>
      <top style="thin">
        <color theme="0" tint="-0.14999847407452621"/>
      </top>
      <bottom style="thin">
        <color theme="0" tint="-0.1498764000366222"/>
      </bottom>
      <diagonal/>
    </border>
    <border>
      <left style="thin">
        <color theme="0" tint="-0.1498764000366222"/>
      </left>
      <right style="thin">
        <color theme="0" tint="-0.1498764000366222"/>
      </right>
      <top style="thin">
        <color theme="0" tint="-0.14999847407452621"/>
      </top>
      <bottom style="thin">
        <color theme="0" tint="-0.1498764000366222"/>
      </bottom>
      <diagonal/>
    </border>
    <border>
      <left/>
      <right/>
      <top style="thin">
        <color theme="0" tint="-0.14999847407452621"/>
      </top>
      <bottom/>
      <diagonal/>
    </border>
    <border>
      <left style="thin">
        <color theme="0"/>
      </left>
      <right/>
      <top style="thin">
        <color theme="0" tint="-0.14999847407452621"/>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tint="-0.1498458815271462"/>
      </left>
      <right/>
      <top style="thin">
        <color theme="0" tint="-0.14999847407452621"/>
      </top>
      <bottom style="thin">
        <color theme="0" tint="-0.1498458815271462"/>
      </bottom>
      <diagonal/>
    </border>
    <border>
      <left/>
      <right/>
      <top style="thin">
        <color theme="0"/>
      </top>
      <bottom/>
      <diagonal/>
    </border>
    <border>
      <left style="thin">
        <color theme="0" tint="-0.14999847407452621"/>
      </left>
      <right style="thin">
        <color theme="0" tint="-0.1498764000366222"/>
      </right>
      <top/>
      <bottom style="thin">
        <color theme="0" tint="-0.1498764000366222"/>
      </bottom>
      <diagonal/>
    </border>
    <border>
      <left style="thin">
        <color theme="0" tint="-0.14999847407452621"/>
      </left>
      <right style="thin">
        <color theme="0" tint="-0.1498764000366222"/>
      </right>
      <top style="thin">
        <color theme="0" tint="-0.1498764000366222"/>
      </top>
      <bottom style="thin">
        <color theme="0" tint="-0.1498764000366222"/>
      </bottom>
      <diagonal/>
    </border>
    <border>
      <left style="thin">
        <color theme="0" tint="-0.1498458815271462"/>
      </left>
      <right style="thin">
        <color theme="0" tint="-0.1498764000366222"/>
      </right>
      <top style="thin">
        <color theme="0" tint="-0.1498458815271462"/>
      </top>
      <bottom style="thin">
        <color theme="0" tint="-0.14999847407452621"/>
      </bottom>
      <diagonal/>
    </border>
    <border>
      <left style="thin">
        <color theme="0"/>
      </left>
      <right style="thin">
        <color theme="0"/>
      </right>
      <top style="thin">
        <color theme="0" tint="-0.14999847407452621"/>
      </top>
      <bottom style="thin">
        <color theme="0"/>
      </bottom>
      <diagonal/>
    </border>
    <border>
      <left style="thin">
        <color theme="0"/>
      </left>
      <right/>
      <top/>
      <bottom/>
      <diagonal/>
    </border>
    <border>
      <left style="thin">
        <color theme="0" tint="-0.14999847407452621"/>
      </left>
      <right/>
      <top style="thin">
        <color theme="0" tint="-0.14999847407452621"/>
      </top>
      <bottom style="thin">
        <color theme="0" tint="-0.1498764000366222"/>
      </bottom>
      <diagonal/>
    </border>
    <border>
      <left style="thin">
        <color theme="0" tint="-0.1498764000366222"/>
      </left>
      <right style="thin">
        <color theme="0" tint="-0.14999847407452621"/>
      </right>
      <top style="thin">
        <color theme="0" tint="-0.14999847407452621"/>
      </top>
      <bottom/>
      <diagonal/>
    </border>
    <border>
      <left style="thin">
        <color theme="0" tint="-0.14999847407452621"/>
      </left>
      <right/>
      <top style="thin">
        <color theme="0" tint="-0.1498764000366222"/>
      </top>
      <bottom style="thin">
        <color theme="0" tint="-0.1498764000366222"/>
      </bottom>
      <diagonal/>
    </border>
    <border>
      <left style="thin">
        <color theme="0" tint="-0.1498458815271462"/>
      </left>
      <right style="thin">
        <color theme="0" tint="-0.14999847407452621"/>
      </right>
      <top style="thin">
        <color theme="0" tint="-0.1498458815271462"/>
      </top>
      <bottom style="thin">
        <color theme="0" tint="-0.1498458815271462"/>
      </bottom>
      <diagonal/>
    </border>
    <border>
      <left/>
      <right style="thin">
        <color theme="0" tint="-0.14999847407452621"/>
      </right>
      <top style="thin">
        <color theme="0" tint="-0.1498458815271462"/>
      </top>
      <bottom style="thin">
        <color theme="0" tint="-0.1498458815271462"/>
      </bottom>
      <diagonal/>
    </border>
    <border>
      <left style="thin">
        <color theme="0" tint="-0.14999847407452621"/>
      </left>
      <right style="thin">
        <color theme="0" tint="-0.14999847407452621"/>
      </right>
      <top/>
      <bottom/>
      <diagonal/>
    </border>
    <border>
      <left style="thin">
        <color theme="0" tint="-0.1498458815271462"/>
      </left>
      <right style="thin">
        <color theme="0" tint="-0.14999847407452621"/>
      </right>
      <top style="thin">
        <color theme="0" tint="-0.1498458815271462"/>
      </top>
      <bottom style="thin">
        <color theme="0" tint="-0.14999847407452621"/>
      </bottom>
      <diagonal/>
    </border>
    <border>
      <left style="thin">
        <color theme="0" tint="-0.14999847407452621"/>
      </left>
      <right/>
      <top/>
      <bottom style="thin">
        <color theme="0" tint="-0.1498764000366222"/>
      </bottom>
      <diagonal/>
    </border>
    <border>
      <left style="thin">
        <color theme="0" tint="-0.1498458815271462"/>
      </left>
      <right style="thin">
        <color theme="0" tint="-0.1498458815271462"/>
      </right>
      <top style="thin">
        <color theme="0" tint="-0.1498458815271462"/>
      </top>
      <bottom/>
      <diagonal/>
    </border>
    <border>
      <left style="thin">
        <color theme="0"/>
      </left>
      <right style="thin">
        <color theme="0"/>
      </right>
      <top style="thin">
        <color theme="0" tint="-0.14999847407452621"/>
      </top>
      <bottom/>
      <diagonal/>
    </border>
    <border>
      <left/>
      <right/>
      <top/>
      <bottom style="thin">
        <color theme="0" tint="-0.14999847407452621"/>
      </bottom>
      <diagonal/>
    </border>
    <border>
      <left style="thin">
        <color theme="0" tint="-0.1498458815271462"/>
      </left>
      <right style="thin">
        <color theme="0" tint="-0.14999847407452621"/>
      </right>
      <top/>
      <bottom style="thin">
        <color theme="0" tint="-0.1498458815271462"/>
      </bottom>
      <diagonal/>
    </border>
    <border>
      <left style="thin">
        <color theme="0" tint="-0.1498458815271462"/>
      </left>
      <right style="thin">
        <color theme="0" tint="-0.14999847407452621"/>
      </right>
      <top style="thin">
        <color theme="0" tint="-0.1498458815271462"/>
      </top>
      <bottom/>
      <diagonal/>
    </border>
    <border>
      <left style="thin">
        <color theme="0" tint="-0.14999847407452621"/>
      </left>
      <right style="thin">
        <color theme="0" tint="-0.1498458815271462"/>
      </right>
      <top style="thin">
        <color theme="0" tint="-0.1498458815271462"/>
      </top>
      <bottom style="thin">
        <color theme="0" tint="-0.14999847407452621"/>
      </bottom>
      <diagonal/>
    </border>
    <border>
      <left style="thin">
        <color theme="0" tint="-0.1498458815271462"/>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8764000366222"/>
      </top>
      <bottom style="thin">
        <color theme="0" tint="-0.14999847407452621"/>
      </bottom>
      <diagonal/>
    </border>
    <border>
      <left style="thin">
        <color theme="0" tint="-0.14999847407452621"/>
      </left>
      <right style="thin">
        <color theme="2" tint="-9.9978637043366805E-2"/>
      </right>
      <top style="thin">
        <color theme="0" tint="-0.14999847407452621"/>
      </top>
      <bottom style="thin">
        <color theme="2" tint="-9.9978637043366805E-2"/>
      </bottom>
      <diagonal/>
    </border>
    <border>
      <left style="thin">
        <color theme="2" tint="-9.9978637043366805E-2"/>
      </left>
      <right style="thin">
        <color theme="2" tint="-9.9978637043366805E-2"/>
      </right>
      <top style="thin">
        <color theme="0" tint="-0.14999847407452621"/>
      </top>
      <bottom style="thin">
        <color theme="2" tint="-9.9978637043366805E-2"/>
      </bottom>
      <diagonal/>
    </border>
    <border>
      <left style="thin">
        <color theme="2" tint="-9.9978637043366805E-2"/>
      </left>
      <right/>
      <top style="thin">
        <color theme="0" tint="-0.14999847407452621"/>
      </top>
      <bottom style="thin">
        <color theme="2" tint="-9.9978637043366805E-2"/>
      </bottom>
      <diagonal/>
    </border>
    <border>
      <left style="thin">
        <color theme="0" tint="-0.14999847407452621"/>
      </left>
      <right style="thin">
        <color theme="2" tint="-9.9978637043366805E-2"/>
      </right>
      <top/>
      <bottom style="thin">
        <color theme="2" tint="-9.9978637043366805E-2"/>
      </bottom>
      <diagonal/>
    </border>
    <border>
      <left style="thin">
        <color theme="0" tint="-0.14999847407452621"/>
      </left>
      <right style="thin">
        <color theme="2" tint="-9.9978637043366805E-2"/>
      </right>
      <top style="thin">
        <color theme="2" tint="-9.9978637043366805E-2"/>
      </top>
      <bottom style="thin">
        <color theme="2" tint="-9.9978637043366805E-2"/>
      </bottom>
      <diagonal/>
    </border>
    <border>
      <left style="thin">
        <color theme="0" tint="-0.14999847407452621"/>
      </left>
      <right style="thin">
        <color theme="2" tint="-9.9978637043366805E-2"/>
      </right>
      <top style="thin">
        <color theme="2" tint="-9.9978637043366805E-2"/>
      </top>
      <bottom style="thin">
        <color theme="0" tint="-0.14999847407452621"/>
      </bottom>
      <diagonal/>
    </border>
    <border>
      <left style="thin">
        <color theme="0" tint="-0.14999847407452621"/>
      </left>
      <right style="thin">
        <color theme="0" tint="-0.1498764000366222"/>
      </right>
      <top style="thin">
        <color theme="0" tint="-0.14999847407452621"/>
      </top>
      <bottom/>
      <diagonal/>
    </border>
    <border>
      <left style="thin">
        <color theme="0" tint="-0.1498764000366222"/>
      </left>
      <right style="thin">
        <color theme="0" tint="-0.1498764000366222"/>
      </right>
      <top style="thin">
        <color theme="0" tint="-0.14999847407452621"/>
      </top>
      <bottom/>
      <diagonal/>
    </border>
    <border>
      <left style="thin">
        <color theme="0" tint="-0.1498764000366222"/>
      </left>
      <right/>
      <top style="thin">
        <color theme="0" tint="-0.14999847407452621"/>
      </top>
      <bottom/>
      <diagonal/>
    </border>
    <border>
      <left style="thin">
        <color theme="0" tint="-0.14999847407452621"/>
      </left>
      <right style="thin">
        <color theme="0" tint="-0.14999847407452621"/>
      </right>
      <top style="thin">
        <color theme="0" tint="-0.1498458815271462"/>
      </top>
      <bottom/>
      <diagonal/>
    </border>
    <border>
      <left style="thin">
        <color theme="0" tint="-0.1498458815271462"/>
      </left>
      <right/>
      <top style="thin">
        <color theme="0" tint="-0.1498458815271462"/>
      </top>
      <bottom/>
      <diagonal/>
    </border>
    <border>
      <left style="thin">
        <color theme="0" tint="-0.14999847407452621"/>
      </left>
      <right style="thin">
        <color theme="0" tint="-0.1498764000366222"/>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8458815271462"/>
      </bottom>
      <diagonal/>
    </border>
    <border>
      <left style="thin">
        <color theme="0" tint="-0.14999847407452621"/>
      </left>
      <right style="thin">
        <color theme="0" tint="-0.1498458815271462"/>
      </right>
      <top/>
      <bottom style="thin">
        <color theme="0" tint="-0.14999847407452621"/>
      </bottom>
      <diagonal/>
    </border>
    <border>
      <left style="thin">
        <color theme="0" tint="-0.1498458815271462"/>
      </left>
      <right style="thin">
        <color theme="0" tint="-0.1498458815271462"/>
      </right>
      <top/>
      <bottom style="thin">
        <color theme="0" tint="-0.14999847407452621"/>
      </bottom>
      <diagonal/>
    </border>
    <border>
      <left style="thin">
        <color theme="0" tint="-0.1498458815271462"/>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3743705557422"/>
      </left>
      <right style="thin">
        <color theme="0" tint="-0.14993743705557422"/>
      </right>
      <top style="thin">
        <color theme="0" tint="-0.14993743705557422"/>
      </top>
      <bottom style="thin">
        <color theme="0" tint="-0.14999847407452621"/>
      </bottom>
      <diagonal/>
    </border>
    <border>
      <left style="thin">
        <color theme="0" tint="-0.14993743705557422"/>
      </left>
      <right/>
      <top style="thin">
        <color theme="0" tint="-0.14993743705557422"/>
      </top>
      <bottom style="thin">
        <color theme="0" tint="-0.14999847407452621"/>
      </bottom>
      <diagonal/>
    </border>
    <border>
      <left style="thin">
        <color theme="0" tint="-0.14999847407452621"/>
      </left>
      <right style="thin">
        <color theme="0" tint="-0.14999847407452621"/>
      </right>
      <top style="thin">
        <color theme="0" tint="-0.1498764000366222"/>
      </top>
      <bottom style="thin">
        <color theme="0" tint="-0.1498764000366222"/>
      </bottom>
      <diagonal/>
    </border>
    <border>
      <left style="thin">
        <color theme="0" tint="-0.14999847407452621"/>
      </left>
      <right style="thin">
        <color theme="0" tint="-0.14999847407452621"/>
      </right>
      <top/>
      <bottom style="thin">
        <color theme="0" tint="-0.1498764000366222"/>
      </bottom>
      <diagonal/>
    </border>
    <border>
      <left style="thin">
        <color theme="0" tint="-0.1498764000366222"/>
      </left>
      <right style="thin">
        <color theme="0" tint="-0.1498764000366222"/>
      </right>
      <top style="thin">
        <color theme="0" tint="-0.14999847407452621"/>
      </top>
      <bottom style="thin">
        <color theme="0" tint="-0.14999847407452621"/>
      </bottom>
      <diagonal/>
    </border>
    <border>
      <left style="thin">
        <color theme="0" tint="-0.1498764000366222"/>
      </left>
      <right style="thin">
        <color theme="0" tint="-0.14999847407452621"/>
      </right>
      <top style="thin">
        <color theme="0" tint="-0.14999847407452621"/>
      </top>
      <bottom style="thin">
        <color theme="0" tint="-0.1498764000366222"/>
      </bottom>
      <diagonal/>
    </border>
    <border>
      <left style="thin">
        <color theme="0" tint="-0.1498764000366222"/>
      </left>
      <right style="thin">
        <color theme="0" tint="-0.14999847407452621"/>
      </right>
      <top style="thin">
        <color theme="0" tint="-0.1498764000366222"/>
      </top>
      <bottom style="thin">
        <color theme="0" tint="-0.14999847407452621"/>
      </bottom>
      <diagonal/>
    </border>
    <border>
      <left style="thin">
        <color theme="0" tint="-0.1498764000366222"/>
      </left>
      <right/>
      <top style="thin">
        <color theme="0" tint="-0.14999847407452621"/>
      </top>
      <bottom style="thin">
        <color theme="0" tint="-0.14999847407452621"/>
      </bottom>
      <diagonal/>
    </border>
    <border>
      <left style="thin">
        <color theme="0" tint="-0.14990691854609822"/>
      </left>
      <right style="thin">
        <color theme="0" tint="-0.1498764000366222"/>
      </right>
      <top/>
      <bottom style="thin">
        <color theme="0" tint="-0.14999847407452621"/>
      </bottom>
      <diagonal/>
    </border>
    <border>
      <left style="thin">
        <color theme="0" tint="-0.14999847407452621"/>
      </left>
      <right style="thin">
        <color theme="2" tint="-9.9978637043366805E-2"/>
      </right>
      <top style="thin">
        <color theme="0" tint="-0.14999847407452621"/>
      </top>
      <bottom style="thin">
        <color theme="0" tint="-0.1498764000366222"/>
      </bottom>
      <diagonal/>
    </border>
    <border>
      <left style="thin">
        <color theme="0" tint="-0.1498764000366222"/>
      </left>
      <right style="thin">
        <color theme="0" tint="-0.14999847407452621"/>
      </right>
      <top/>
      <bottom style="thin">
        <color theme="0" tint="-0.14999847407452621"/>
      </bottom>
      <diagonal/>
    </border>
    <border>
      <left style="thin">
        <color theme="0" tint="-0.14999847407452621"/>
      </left>
      <right style="thin">
        <color theme="2" tint="-9.9978637043366805E-2"/>
      </right>
      <top style="thin">
        <color theme="0" tint="-0.14999847407452621"/>
      </top>
      <bottom style="thin">
        <color theme="0" tint="-0.14999847407452621"/>
      </bottom>
      <diagonal/>
    </border>
    <border>
      <left style="thin">
        <color theme="0" tint="-0.14990691854609822"/>
      </left>
      <right style="thin">
        <color theme="0" tint="-0.14990691854609822"/>
      </right>
      <top style="thin">
        <color theme="0" tint="-0.14999847407452621"/>
      </top>
      <bottom style="thin">
        <color theme="0" tint="-0.14999847407452621"/>
      </bottom>
      <diagonal/>
    </border>
    <border>
      <left style="thin">
        <color theme="0" tint="-0.14990691854609822"/>
      </left>
      <right style="thin">
        <color theme="0" tint="-0.1498764000366222"/>
      </right>
      <top style="thin">
        <color theme="0" tint="-0.14999847407452621"/>
      </top>
      <bottom style="thin">
        <color theme="0" tint="-0.1498764000366222"/>
      </bottom>
      <diagonal/>
    </border>
    <border>
      <left style="thin">
        <color theme="0" tint="-0.14990691854609822"/>
      </left>
      <right style="thin">
        <color theme="0" tint="-0.1498764000366222"/>
      </right>
      <top style="thin">
        <color theme="0" tint="-0.1498764000366222"/>
      </top>
      <bottom style="thin">
        <color theme="0" tint="-0.14999847407452621"/>
      </bottom>
      <diagonal/>
    </border>
    <border>
      <left/>
      <right/>
      <top/>
      <bottom style="thin">
        <color theme="0" tint="-0.14990691854609822"/>
      </bottom>
      <diagonal/>
    </border>
    <border>
      <left style="thin">
        <color theme="0" tint="-0.14999847407452621"/>
      </left>
      <right style="thin">
        <color theme="0" tint="-0.14990691854609822"/>
      </right>
      <top style="thin">
        <color theme="0" tint="-0.14999847407452621"/>
      </top>
      <bottom style="thin">
        <color theme="0" tint="-0.14990691854609822"/>
      </bottom>
      <diagonal/>
    </border>
    <border>
      <left style="thin">
        <color theme="0" tint="-0.14999847407452621"/>
      </left>
      <right style="thin">
        <color theme="0" tint="-0.14990691854609822"/>
      </right>
      <top/>
      <bottom style="thin">
        <color theme="0" tint="-0.14990691854609822"/>
      </bottom>
      <diagonal/>
    </border>
    <border>
      <left style="thin">
        <color theme="0" tint="-0.14999847407452621"/>
      </left>
      <right style="thin">
        <color theme="0"/>
      </right>
      <top style="thin">
        <color theme="0" tint="-0.14990691854609822"/>
      </top>
      <bottom style="thin">
        <color theme="0" tint="-0.14999847407452621"/>
      </bottom>
      <diagonal/>
    </border>
    <border>
      <left/>
      <right style="thin">
        <color theme="0" tint="-0.1498764000366222"/>
      </right>
      <top style="thin">
        <color theme="0" tint="-0.1498764000366222"/>
      </top>
      <bottom style="thin">
        <color theme="0" tint="-0.14999847407452621"/>
      </bottom>
      <diagonal/>
    </border>
    <border>
      <left style="thin">
        <color theme="0" tint="-0.14999847407452621"/>
      </left>
      <right style="thin">
        <color theme="0" tint="-0.14990691854609822"/>
      </right>
      <top/>
      <bottom style="thin">
        <color theme="0" tint="-0.14999847407452621"/>
      </bottom>
      <diagonal/>
    </border>
    <border>
      <left style="thin">
        <color theme="0" tint="-0.14990691854609822"/>
      </left>
      <right style="thin">
        <color theme="0" tint="-0.14990691854609822"/>
      </right>
      <top style="thin">
        <color theme="0" tint="-0.14999847407452621"/>
      </top>
      <bottom style="thin">
        <color theme="0" tint="-0.14990691854609822"/>
      </bottom>
      <diagonal/>
    </border>
    <border>
      <left style="thin">
        <color theme="0" tint="-0.14990691854609822"/>
      </left>
      <right/>
      <top/>
      <bottom style="thin">
        <color theme="0" tint="-0.14990691854609822"/>
      </bottom>
      <diagonal/>
    </border>
    <border>
      <left style="thin">
        <color theme="0" tint="-0.14999847407452621"/>
      </left>
      <right style="thin">
        <color theme="0" tint="-0.14990691854609822"/>
      </right>
      <top style="thin">
        <color theme="0" tint="-0.14999847407452621"/>
      </top>
      <bottom style="thin">
        <color theme="0" tint="-0.14999847407452621"/>
      </bottom>
      <diagonal/>
    </border>
    <border>
      <left style="thin">
        <color theme="0" tint="-0.14999847407452621"/>
      </left>
      <right style="thin">
        <color theme="0" tint="-0.14990691854609822"/>
      </right>
      <top style="thin">
        <color theme="0" tint="-0.14993743705557422"/>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theme="0" tint="-0.1498764000366222"/>
      </left>
      <right style="thin">
        <color theme="0" tint="-0.14999847407452621"/>
      </right>
      <top style="thin">
        <color theme="0" tint="-0.1498458815271462"/>
      </top>
      <bottom/>
      <diagonal/>
    </border>
    <border>
      <left style="thin">
        <color theme="0" tint="-0.14999847407452621"/>
      </left>
      <right style="thin">
        <color theme="0" tint="-0.1498764000366222"/>
      </right>
      <top style="thin">
        <color theme="0" tint="-0.1498764000366222"/>
      </top>
      <bottom/>
      <diagonal/>
    </border>
    <border>
      <left style="thin">
        <color theme="0" tint="-0.14996795556505021"/>
      </left>
      <right style="thin">
        <color theme="0" tint="-0.14996795556505021"/>
      </right>
      <top/>
      <bottom style="thin">
        <color theme="0" tint="-0.14996795556505021"/>
      </bottom>
      <diagonal/>
    </border>
    <border>
      <left style="thin">
        <color theme="0" tint="-0.1498764000366222"/>
      </left>
      <right style="thin">
        <color theme="0" tint="-0.14999847407452621"/>
      </right>
      <top/>
      <bottom style="thin">
        <color theme="0" tint="-0.1498458815271462"/>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style="thin">
        <color theme="0" tint="-0.14999847407452621"/>
      </left>
      <right/>
      <top/>
      <bottom/>
      <diagonal/>
    </border>
    <border>
      <left/>
      <right/>
      <top/>
      <bottom style="thin">
        <color theme="0" tint="-0.1498764000366222"/>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9847407452621"/>
      </left>
      <right style="thin">
        <color theme="0" tint="-0.1498458815271462"/>
      </right>
      <top/>
      <bottom/>
      <diagonal/>
    </border>
    <border>
      <left style="thin">
        <color theme="0" tint="-0.14999847407452621"/>
      </left>
      <right style="thin">
        <color theme="0" tint="-0.1498458815271462"/>
      </right>
      <top/>
      <bottom style="thin">
        <color theme="0" tint="-0.1498458815271462"/>
      </bottom>
      <diagonal/>
    </border>
    <border>
      <left style="thin">
        <color theme="0" tint="-0.14999847407452621"/>
      </left>
      <right style="thin">
        <color theme="0" tint="-0.1498458815271462"/>
      </right>
      <top style="thin">
        <color theme="0" tint="-0.14999847407452621"/>
      </top>
      <bottom/>
      <diagonal/>
    </border>
    <border>
      <left style="thin">
        <color theme="0" tint="-0.1498458815271462"/>
      </left>
      <right style="thin">
        <color theme="0" tint="-0.1498458815271462"/>
      </right>
      <top style="thin">
        <color theme="0" tint="-0.14999847407452621"/>
      </top>
      <bottom/>
      <diagonal/>
    </border>
    <border>
      <left style="thin">
        <color theme="0" tint="-0.1498458815271462"/>
      </left>
      <right/>
      <top style="thin">
        <color theme="0" tint="-0.14999847407452621"/>
      </top>
      <bottom/>
      <diagonal/>
    </border>
    <border>
      <left/>
      <right/>
      <top style="thin">
        <color theme="0" tint="-0.1498458815271462"/>
      </top>
      <bottom style="thin">
        <color theme="0" tint="-0.1498458815271462"/>
      </bottom>
      <diagonal/>
    </border>
    <border>
      <left/>
      <right style="thin">
        <color theme="0" tint="-0.1498458815271462"/>
      </right>
      <top style="thin">
        <color theme="0" tint="-0.1498458815271462"/>
      </top>
      <bottom style="thin">
        <color theme="0" tint="-0.1498458815271462"/>
      </bottom>
      <diagonal/>
    </border>
    <border>
      <left/>
      <right style="thin">
        <color theme="0" tint="-0.1498764000366222"/>
      </right>
      <top style="thin">
        <color theme="0" tint="-0.14996795556505021"/>
      </top>
      <bottom style="thin">
        <color theme="0" tint="-0.14996795556505021"/>
      </bottom>
      <diagonal/>
    </border>
    <border>
      <left/>
      <right/>
      <top style="thin">
        <color theme="0"/>
      </top>
      <bottom style="thin">
        <color theme="0"/>
      </bottom>
      <diagonal/>
    </border>
    <border>
      <left style="thin">
        <color theme="0" tint="-0.1498458815271462"/>
      </left>
      <right style="thin">
        <color theme="0" tint="-0.1498458815271462"/>
      </right>
      <top/>
      <bottom style="thin">
        <color theme="0" tint="-0.1498764000366222"/>
      </bottom>
      <diagonal/>
    </border>
    <border>
      <left style="thin">
        <color theme="0" tint="-0.1498458815271462"/>
      </left>
      <right style="thin">
        <color theme="0" tint="-0.1498458815271462"/>
      </right>
      <top style="thin">
        <color theme="0" tint="-0.1498458815271462"/>
      </top>
      <bottom style="thin">
        <color theme="0" tint="-0.14996795556505021"/>
      </bottom>
      <diagonal/>
    </border>
    <border>
      <left style="thin">
        <color theme="0" tint="-0.1498458815271462"/>
      </left>
      <right style="thin">
        <color theme="0" tint="-0.1498458815271462"/>
      </right>
      <top style="thin">
        <color theme="0" tint="-0.14996795556505021"/>
      </top>
      <bottom style="thin">
        <color theme="0" tint="-0.14996795556505021"/>
      </bottom>
      <diagonal/>
    </border>
    <border>
      <left style="thin">
        <color theme="0" tint="-0.1498458815271462"/>
      </left>
      <right style="thin">
        <color theme="0" tint="-0.1498458815271462"/>
      </right>
      <top style="thin">
        <color theme="0" tint="-0.14996795556505021"/>
      </top>
      <bottom style="thin">
        <color theme="0" tint="-0.1498458815271462"/>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bottom style="medium">
        <color rgb="FF000000"/>
      </bottom>
      <diagonal/>
    </border>
    <border>
      <left/>
      <right/>
      <top style="medium">
        <color rgb="FF000000"/>
      </top>
      <bottom/>
      <diagonal/>
    </border>
  </borders>
  <cellStyleXfs count="7">
    <xf numFmtId="0" fontId="0" fillId="0" borderId="0"/>
    <xf numFmtId="9" fontId="1" fillId="0" borderId="0" applyFont="0" applyFill="0" applyBorder="0" applyAlignment="0" applyProtection="0"/>
    <xf numFmtId="0" fontId="2" fillId="0" borderId="0"/>
    <xf numFmtId="167"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65" fontId="1" fillId="0" borderId="0" applyFont="0" applyFill="0" applyBorder="0" applyAlignment="0" applyProtection="0"/>
  </cellStyleXfs>
  <cellXfs count="944">
    <xf numFmtId="0" fontId="0" fillId="0" borderId="0" xfId="0"/>
    <xf numFmtId="0" fontId="7" fillId="2" borderId="0" xfId="0" applyFont="1" applyFill="1" applyAlignment="1">
      <alignment vertical="top"/>
    </xf>
    <xf numFmtId="170" fontId="6" fillId="0" borderId="0" xfId="4" applyNumberFormat="1" applyFont="1" applyFill="1" applyBorder="1" applyAlignment="1">
      <alignment horizontal="right" vertical="center" wrapText="1" indent="2"/>
    </xf>
    <xf numFmtId="49" fontId="6" fillId="0" borderId="0" xfId="0" applyNumberFormat="1" applyFont="1" applyAlignment="1">
      <alignment horizontal="left" vertical="center" wrapText="1" indent="2"/>
    </xf>
    <xf numFmtId="0" fontId="10" fillId="0" borderId="0" xfId="0" applyFont="1" applyAlignment="1">
      <alignment horizontal="right" vertical="center" indent="2"/>
    </xf>
    <xf numFmtId="0" fontId="14" fillId="0" borderId="0" xfId="0" applyFont="1" applyAlignment="1">
      <alignment horizontal="left" vertical="top"/>
    </xf>
    <xf numFmtId="49" fontId="16" fillId="0" borderId="0" xfId="0" applyNumberFormat="1" applyFont="1" applyAlignment="1">
      <alignment horizontal="center" vertical="center" wrapText="1"/>
    </xf>
    <xf numFmtId="49" fontId="17" fillId="0" borderId="0" xfId="0" applyNumberFormat="1" applyFont="1" applyAlignment="1">
      <alignment horizontal="center" vertical="center" wrapText="1"/>
    </xf>
    <xf numFmtId="0" fontId="18" fillId="0" borderId="0" xfId="0" applyFont="1" applyAlignment="1">
      <alignment vertical="top"/>
    </xf>
    <xf numFmtId="0" fontId="15" fillId="0" borderId="0" xfId="0" applyFont="1" applyAlignment="1">
      <alignment vertical="top"/>
    </xf>
    <xf numFmtId="0" fontId="18" fillId="0" borderId="0" xfId="0" applyFont="1" applyAlignment="1">
      <alignment horizontal="left" vertical="top" indent="1"/>
    </xf>
    <xf numFmtId="0" fontId="18" fillId="0" borderId="0" xfId="0" applyFont="1" applyAlignment="1">
      <alignment horizontal="left" vertical="center" indent="1"/>
    </xf>
    <xf numFmtId="0" fontId="19" fillId="0" borderId="0" xfId="0" applyFont="1" applyAlignment="1">
      <alignment horizontal="center" vertical="center"/>
    </xf>
    <xf numFmtId="0" fontId="18" fillId="0" borderId="0" xfId="0" applyFont="1" applyAlignment="1">
      <alignment horizontal="right" vertical="center" indent="1"/>
    </xf>
    <xf numFmtId="0" fontId="18" fillId="0" borderId="0" xfId="0" applyFont="1" applyAlignment="1">
      <alignment horizontal="right" vertical="center" indent="2"/>
    </xf>
    <xf numFmtId="0" fontId="19" fillId="0" borderId="0" xfId="0" applyFont="1" applyAlignment="1">
      <alignment horizontal="left" vertical="center" indent="1"/>
    </xf>
    <xf numFmtId="49" fontId="20" fillId="0" borderId="0" xfId="0" applyNumberFormat="1" applyFont="1" applyAlignment="1">
      <alignment horizontal="left" vertical="center" indent="1"/>
    </xf>
    <xf numFmtId="49" fontId="21" fillId="0" borderId="0" xfId="0" applyNumberFormat="1" applyFont="1" applyAlignment="1">
      <alignment horizontal="center" vertical="center" wrapText="1"/>
    </xf>
    <xf numFmtId="170" fontId="23" fillId="0" borderId="0" xfId="4" applyNumberFormat="1" applyFont="1" applyFill="1" applyBorder="1" applyAlignment="1">
      <alignment horizontal="right" vertical="center" wrapText="1" indent="1"/>
    </xf>
    <xf numFmtId="0" fontId="15" fillId="0" borderId="0" xfId="0" applyFont="1" applyAlignment="1">
      <alignment horizontal="left" vertical="center"/>
    </xf>
    <xf numFmtId="170" fontId="22" fillId="0" borderId="0" xfId="4" applyNumberFormat="1" applyFont="1" applyFill="1" applyBorder="1" applyAlignment="1">
      <alignment horizontal="right" vertical="center" wrapText="1" indent="1"/>
    </xf>
    <xf numFmtId="0" fontId="14" fillId="0" borderId="0" xfId="0" applyFont="1" applyAlignment="1">
      <alignment vertical="top"/>
    </xf>
    <xf numFmtId="0" fontId="18" fillId="0" borderId="0" xfId="0" applyFont="1" applyAlignment="1">
      <alignment horizontal="left" vertical="center" wrapText="1"/>
    </xf>
    <xf numFmtId="170" fontId="26" fillId="0" borderId="50" xfId="4" applyNumberFormat="1" applyFont="1" applyFill="1" applyBorder="1" applyAlignment="1">
      <alignment horizontal="right" vertical="center" wrapText="1" indent="1"/>
    </xf>
    <xf numFmtId="49" fontId="31" fillId="0" borderId="0" xfId="0" applyNumberFormat="1" applyFont="1" applyAlignment="1">
      <alignment horizontal="left" vertical="center" indent="1"/>
    </xf>
    <xf numFmtId="49" fontId="33" fillId="6" borderId="0" xfId="0" applyNumberFormat="1" applyFont="1" applyFill="1" applyAlignment="1">
      <alignment horizontal="left" vertical="center" indent="1"/>
    </xf>
    <xf numFmtId="172" fontId="26" fillId="0" borderId="50" xfId="4" applyNumberFormat="1" applyFont="1" applyFill="1" applyBorder="1" applyAlignment="1">
      <alignment horizontal="right" vertical="center" wrapText="1" indent="1"/>
    </xf>
    <xf numFmtId="9" fontId="26" fillId="0" borderId="50" xfId="1" applyFont="1" applyFill="1" applyBorder="1" applyAlignment="1">
      <alignment horizontal="right" vertical="center" wrapText="1" indent="1"/>
    </xf>
    <xf numFmtId="172" fontId="24" fillId="2" borderId="56" xfId="4" applyNumberFormat="1" applyFont="1" applyFill="1" applyBorder="1" applyAlignment="1">
      <alignment horizontal="right" vertical="center" wrapText="1" indent="1"/>
    </xf>
    <xf numFmtId="49" fontId="24" fillId="2" borderId="16" xfId="0" applyNumberFormat="1" applyFont="1" applyFill="1" applyBorder="1" applyAlignment="1">
      <alignment horizontal="center" vertical="center" wrapText="1"/>
    </xf>
    <xf numFmtId="0" fontId="34" fillId="0" borderId="0" xfId="0" applyFont="1" applyAlignment="1">
      <alignment horizontal="left" vertical="center" indent="1"/>
    </xf>
    <xf numFmtId="168" fontId="24" fillId="2" borderId="16" xfId="1" applyNumberFormat="1" applyFont="1" applyFill="1" applyBorder="1" applyAlignment="1">
      <alignment horizontal="right" vertical="center" wrapText="1" indent="1"/>
    </xf>
    <xf numFmtId="168" fontId="24" fillId="5" borderId="16" xfId="1" applyNumberFormat="1" applyFont="1" applyFill="1" applyBorder="1" applyAlignment="1">
      <alignment horizontal="right" vertical="center" wrapText="1" indent="1"/>
    </xf>
    <xf numFmtId="168" fontId="26" fillId="5" borderId="16" xfId="1" applyNumberFormat="1" applyFont="1" applyFill="1" applyBorder="1" applyAlignment="1">
      <alignment horizontal="right" vertical="center" wrapText="1" indent="1"/>
    </xf>
    <xf numFmtId="172" fontId="24" fillId="2" borderId="5" xfId="4" applyNumberFormat="1" applyFont="1" applyFill="1" applyBorder="1" applyAlignment="1">
      <alignment horizontal="right" vertical="center" wrapText="1" indent="1"/>
    </xf>
    <xf numFmtId="168" fontId="24" fillId="2" borderId="25" xfId="1" applyNumberFormat="1" applyFont="1" applyFill="1" applyBorder="1" applyAlignment="1">
      <alignment horizontal="right" vertical="center" wrapText="1" indent="1"/>
    </xf>
    <xf numFmtId="49" fontId="24" fillId="5" borderId="50" xfId="0" applyNumberFormat="1" applyFont="1" applyFill="1" applyBorder="1" applyAlignment="1">
      <alignment horizontal="left" vertical="center" wrapText="1" indent="2"/>
    </xf>
    <xf numFmtId="168" fontId="26" fillId="5" borderId="62" xfId="1" applyNumberFormat="1" applyFont="1" applyFill="1" applyBorder="1" applyAlignment="1">
      <alignment horizontal="right" vertical="center" wrapText="1" indent="1"/>
    </xf>
    <xf numFmtId="168" fontId="26" fillId="2" borderId="62" xfId="1" applyNumberFormat="1" applyFont="1" applyFill="1" applyBorder="1" applyAlignment="1">
      <alignment horizontal="right" vertical="center" wrapText="1" indent="1"/>
    </xf>
    <xf numFmtId="168" fontId="24" fillId="2" borderId="77" xfId="1" applyNumberFormat="1" applyFont="1" applyFill="1" applyBorder="1" applyAlignment="1">
      <alignment horizontal="right" vertical="center" wrapText="1" indent="1"/>
    </xf>
    <xf numFmtId="168" fontId="26" fillId="2" borderId="71" xfId="1" applyNumberFormat="1" applyFont="1" applyFill="1" applyBorder="1" applyAlignment="1">
      <alignment horizontal="right" vertical="center" wrapText="1" indent="1"/>
    </xf>
    <xf numFmtId="168" fontId="24" fillId="5" borderId="25" xfId="4" applyNumberFormat="1" applyFont="1" applyFill="1" applyBorder="1" applyAlignment="1">
      <alignment horizontal="right" vertical="center" wrapText="1" indent="1"/>
    </xf>
    <xf numFmtId="168" fontId="24" fillId="2" borderId="25" xfId="4" applyNumberFormat="1" applyFont="1" applyFill="1" applyBorder="1" applyAlignment="1">
      <alignment horizontal="right" vertical="center" wrapText="1" indent="1"/>
    </xf>
    <xf numFmtId="168" fontId="24" fillId="2" borderId="76" xfId="1" applyNumberFormat="1" applyFont="1" applyFill="1" applyBorder="1" applyAlignment="1">
      <alignment horizontal="right" vertical="center" wrapText="1" indent="1"/>
    </xf>
    <xf numFmtId="49" fontId="24" fillId="5" borderId="66" xfId="0" applyNumberFormat="1" applyFont="1" applyFill="1" applyBorder="1" applyAlignment="1">
      <alignment horizontal="center" vertical="center" wrapText="1"/>
    </xf>
    <xf numFmtId="170" fontId="26" fillId="0" borderId="78" xfId="4" applyNumberFormat="1" applyFont="1" applyFill="1" applyBorder="1" applyAlignment="1">
      <alignment horizontal="right" vertical="center" wrapText="1" indent="1"/>
    </xf>
    <xf numFmtId="49" fontId="24" fillId="5" borderId="88" xfId="0" applyNumberFormat="1" applyFont="1" applyFill="1" applyBorder="1" applyAlignment="1">
      <alignment horizontal="left" vertical="center" wrapText="1" indent="2"/>
    </xf>
    <xf numFmtId="49" fontId="24" fillId="2" borderId="73" xfId="0" applyNumberFormat="1" applyFont="1" applyFill="1" applyBorder="1" applyAlignment="1">
      <alignment horizontal="left" vertical="center" wrapText="1" indent="4"/>
    </xf>
    <xf numFmtId="172" fontId="26" fillId="5" borderId="68" xfId="4" applyNumberFormat="1" applyFont="1" applyFill="1" applyBorder="1" applyAlignment="1">
      <alignment horizontal="right" vertical="center" wrapText="1" indent="1"/>
    </xf>
    <xf numFmtId="172" fontId="26" fillId="0" borderId="68" xfId="4" applyNumberFormat="1" applyFont="1" applyFill="1" applyBorder="1" applyAlignment="1">
      <alignment horizontal="right" vertical="center" wrapText="1" indent="1"/>
    </xf>
    <xf numFmtId="170" fontId="24" fillId="2" borderId="16" xfId="4" applyNumberFormat="1" applyFont="1" applyFill="1" applyBorder="1" applyAlignment="1">
      <alignment horizontal="right" vertical="center" wrapText="1" indent="1"/>
    </xf>
    <xf numFmtId="170" fontId="24" fillId="2" borderId="104" xfId="4" applyNumberFormat="1" applyFont="1" applyFill="1" applyBorder="1" applyAlignment="1">
      <alignment horizontal="right" vertical="center" wrapText="1" indent="1"/>
    </xf>
    <xf numFmtId="170" fontId="24" fillId="2" borderId="107" xfId="4" applyNumberFormat="1" applyFont="1" applyFill="1" applyBorder="1" applyAlignment="1">
      <alignment horizontal="right" vertical="center" wrapText="1" indent="1"/>
    </xf>
    <xf numFmtId="172" fontId="26" fillId="0" borderId="78" xfId="4" applyNumberFormat="1" applyFont="1" applyFill="1" applyBorder="1" applyAlignment="1">
      <alignment horizontal="right" vertical="center" wrapText="1" indent="1"/>
    </xf>
    <xf numFmtId="172" fontId="24" fillId="2" borderId="104" xfId="4" applyNumberFormat="1" applyFont="1" applyFill="1" applyBorder="1" applyAlignment="1">
      <alignment horizontal="right" vertical="center" wrapText="1" indent="1"/>
    </xf>
    <xf numFmtId="172" fontId="24" fillId="2" borderId="16" xfId="4" applyNumberFormat="1" applyFont="1" applyFill="1" applyBorder="1" applyAlignment="1">
      <alignment horizontal="right" vertical="center" wrapText="1" indent="1"/>
    </xf>
    <xf numFmtId="172" fontId="24" fillId="2" borderId="107" xfId="4" applyNumberFormat="1" applyFont="1" applyFill="1" applyBorder="1" applyAlignment="1">
      <alignment horizontal="right" vertical="center" wrapText="1" indent="1"/>
    </xf>
    <xf numFmtId="174" fontId="24" fillId="2" borderId="107" xfId="4" applyNumberFormat="1" applyFont="1" applyFill="1" applyBorder="1" applyAlignment="1">
      <alignment horizontal="right" vertical="center" wrapText="1" indent="1"/>
    </xf>
    <xf numFmtId="174" fontId="24" fillId="2" borderId="112" xfId="4" applyNumberFormat="1" applyFont="1" applyFill="1" applyBorder="1" applyAlignment="1">
      <alignment horizontal="right" vertical="center" wrapText="1" indent="1"/>
    </xf>
    <xf numFmtId="174" fontId="24" fillId="2" borderId="104" xfId="4" applyNumberFormat="1" applyFont="1" applyFill="1" applyBorder="1" applyAlignment="1">
      <alignment horizontal="right" vertical="center" wrapText="1" indent="1"/>
    </xf>
    <xf numFmtId="174" fontId="24" fillId="2" borderId="113" xfId="4" applyNumberFormat="1" applyFont="1" applyFill="1" applyBorder="1" applyAlignment="1">
      <alignment horizontal="right" vertical="center" wrapText="1" indent="1"/>
    </xf>
    <xf numFmtId="174" fontId="24" fillId="2" borderId="115" xfId="4" applyNumberFormat="1" applyFont="1" applyFill="1" applyBorder="1" applyAlignment="1">
      <alignment horizontal="right" vertical="center" wrapText="1" indent="1"/>
    </xf>
    <xf numFmtId="166" fontId="24" fillId="2" borderId="120" xfId="4" applyFont="1" applyFill="1" applyBorder="1" applyAlignment="1">
      <alignment horizontal="right" vertical="center" wrapText="1" indent="1"/>
    </xf>
    <xf numFmtId="49" fontId="24" fillId="2" borderId="121" xfId="0" applyNumberFormat="1" applyFont="1" applyFill="1" applyBorder="1" applyAlignment="1">
      <alignment horizontal="left" vertical="center" wrapText="1" indent="2"/>
    </xf>
    <xf numFmtId="49" fontId="24" fillId="2" borderId="84" xfId="0" applyNumberFormat="1" applyFont="1" applyFill="1" applyBorder="1" applyAlignment="1">
      <alignment horizontal="left" vertical="center" wrapText="1" indent="2"/>
    </xf>
    <xf numFmtId="166" fontId="24" fillId="2" borderId="50" xfId="4" applyFont="1" applyFill="1" applyBorder="1" applyAlignment="1">
      <alignment horizontal="right" vertical="center" wrapText="1" indent="1"/>
    </xf>
    <xf numFmtId="49" fontId="24" fillId="0" borderId="69" xfId="0" applyNumberFormat="1" applyFont="1" applyBorder="1" applyAlignment="1">
      <alignment horizontal="left" vertical="center" wrapText="1" indent="4"/>
    </xf>
    <xf numFmtId="172" fontId="24" fillId="2" borderId="8" xfId="4" applyNumberFormat="1" applyFont="1" applyFill="1" applyBorder="1" applyAlignment="1">
      <alignment horizontal="right" vertical="center" wrapText="1" indent="1"/>
    </xf>
    <xf numFmtId="172" fontId="24" fillId="5" borderId="67" xfId="4" applyNumberFormat="1" applyFont="1" applyFill="1" applyBorder="1" applyAlignment="1">
      <alignment horizontal="right" vertical="center" wrapText="1" indent="1"/>
    </xf>
    <xf numFmtId="172" fontId="24" fillId="2" borderId="89" xfId="4" applyNumberFormat="1" applyFont="1" applyFill="1" applyBorder="1" applyAlignment="1">
      <alignment horizontal="right" vertical="center" wrapText="1" indent="1"/>
    </xf>
    <xf numFmtId="172" fontId="24" fillId="2" borderId="67" xfId="4" applyNumberFormat="1" applyFont="1" applyFill="1" applyBorder="1" applyAlignment="1">
      <alignment horizontal="right" vertical="center" wrapText="1" indent="1"/>
    </xf>
    <xf numFmtId="172" fontId="24" fillId="2" borderId="75" xfId="4" applyNumberFormat="1" applyFont="1" applyFill="1" applyBorder="1" applyAlignment="1">
      <alignment horizontal="right" vertical="center" wrapText="1" indent="1"/>
    </xf>
    <xf numFmtId="172" fontId="24" fillId="0" borderId="8" xfId="4" applyNumberFormat="1" applyFont="1" applyFill="1" applyBorder="1" applyAlignment="1">
      <alignment horizontal="right" vertical="center" wrapText="1" indent="1"/>
    </xf>
    <xf numFmtId="172" fontId="24" fillId="2" borderId="125" xfId="4" applyNumberFormat="1" applyFont="1" applyFill="1" applyBorder="1" applyAlignment="1">
      <alignment horizontal="right" vertical="center" wrapText="1" indent="1"/>
    </xf>
    <xf numFmtId="172" fontId="24" fillId="2" borderId="126" xfId="4" applyNumberFormat="1" applyFont="1" applyFill="1" applyBorder="1" applyAlignment="1">
      <alignment horizontal="right" vertical="center" wrapText="1" indent="1"/>
    </xf>
    <xf numFmtId="172" fontId="24" fillId="0" borderId="5" xfId="4" applyNumberFormat="1" applyFont="1" applyFill="1" applyBorder="1" applyAlignment="1">
      <alignment horizontal="right" vertical="center" wrapText="1" indent="1"/>
    </xf>
    <xf numFmtId="168" fontId="24" fillId="0" borderId="148" xfId="1" quotePrefix="1" applyNumberFormat="1" applyFont="1" applyFill="1" applyBorder="1" applyAlignment="1">
      <alignment horizontal="right" vertical="center" wrapText="1" indent="1"/>
    </xf>
    <xf numFmtId="0" fontId="28" fillId="2" borderId="0" xfId="0" applyFont="1" applyFill="1" applyAlignment="1">
      <alignment horizontal="left" vertical="top"/>
    </xf>
    <xf numFmtId="172" fontId="24" fillId="2" borderId="49" xfId="4" applyNumberFormat="1" applyFont="1" applyFill="1" applyBorder="1" applyAlignment="1">
      <alignment horizontal="right" vertical="center" wrapText="1" indent="1"/>
    </xf>
    <xf numFmtId="172" fontId="24" fillId="5" borderId="49" xfId="4" applyNumberFormat="1" applyFont="1" applyFill="1" applyBorder="1" applyAlignment="1">
      <alignment horizontal="right" vertical="center" wrapText="1" indent="1"/>
    </xf>
    <xf numFmtId="172" fontId="24" fillId="5" borderId="38" xfId="4" applyNumberFormat="1" applyFont="1" applyFill="1" applyBorder="1" applyAlignment="1">
      <alignment horizontal="right" vertical="center" wrapText="1" indent="1"/>
    </xf>
    <xf numFmtId="172" fontId="26" fillId="5" borderId="9" xfId="4" applyNumberFormat="1" applyFont="1" applyFill="1" applyBorder="1" applyAlignment="1">
      <alignment horizontal="right" vertical="center" wrapText="1" indent="1"/>
    </xf>
    <xf numFmtId="172" fontId="26" fillId="5" borderId="50" xfId="4" applyNumberFormat="1" applyFont="1" applyFill="1" applyBorder="1" applyAlignment="1">
      <alignment horizontal="right" vertical="center" wrapText="1" indent="1"/>
    </xf>
    <xf numFmtId="49" fontId="24" fillId="2" borderId="22" xfId="0" applyNumberFormat="1" applyFont="1" applyFill="1" applyBorder="1" applyAlignment="1">
      <alignment horizontal="left" vertical="center" wrapText="1" indent="2"/>
    </xf>
    <xf numFmtId="172" fontId="24" fillId="2" borderId="54" xfId="4" applyNumberFormat="1" applyFont="1" applyFill="1" applyBorder="1" applyAlignment="1">
      <alignment horizontal="right" vertical="center" wrapText="1" indent="1"/>
    </xf>
    <xf numFmtId="172" fontId="24" fillId="5" borderId="54" xfId="4" applyNumberFormat="1" applyFont="1" applyFill="1" applyBorder="1" applyAlignment="1">
      <alignment horizontal="right" vertical="center" wrapText="1" indent="1"/>
    </xf>
    <xf numFmtId="172" fontId="24" fillId="5" borderId="5" xfId="4" applyNumberFormat="1" applyFont="1" applyFill="1" applyBorder="1" applyAlignment="1">
      <alignment horizontal="right" vertical="center" wrapText="1" indent="1"/>
    </xf>
    <xf numFmtId="172" fontId="26" fillId="2" borderId="50" xfId="4" applyNumberFormat="1" applyFont="1" applyFill="1" applyBorder="1" applyAlignment="1">
      <alignment horizontal="right" vertical="center" wrapText="1" indent="1"/>
    </xf>
    <xf numFmtId="172" fontId="36" fillId="2" borderId="54" xfId="4" applyNumberFormat="1" applyFont="1" applyFill="1" applyBorder="1" applyAlignment="1">
      <alignment horizontal="right" vertical="center" wrapText="1" indent="1"/>
    </xf>
    <xf numFmtId="172" fontId="36" fillId="2" borderId="50" xfId="4" applyNumberFormat="1" applyFont="1" applyFill="1" applyBorder="1" applyAlignment="1">
      <alignment horizontal="right" vertical="center" wrapText="1" indent="1"/>
    </xf>
    <xf numFmtId="166" fontId="26" fillId="2" borderId="50" xfId="4" applyFont="1" applyFill="1" applyBorder="1" applyAlignment="1">
      <alignment horizontal="right" vertical="center" wrapText="1" indent="1"/>
    </xf>
    <xf numFmtId="49" fontId="27" fillId="4" borderId="0" xfId="0" applyNumberFormat="1" applyFont="1" applyFill="1" applyAlignment="1">
      <alignment horizontal="left" vertical="center" indent="1"/>
    </xf>
    <xf numFmtId="0" fontId="35" fillId="4" borderId="0" xfId="0" applyFont="1" applyFill="1" applyAlignment="1">
      <alignment horizontal="center" vertical="center"/>
    </xf>
    <xf numFmtId="0" fontId="25" fillId="0" borderId="69" xfId="0" applyFont="1" applyBorder="1" applyAlignment="1">
      <alignment horizontal="left" vertical="center" indent="1"/>
    </xf>
    <xf numFmtId="0" fontId="25" fillId="0" borderId="134" xfId="0" applyFont="1" applyBorder="1" applyAlignment="1">
      <alignment horizontal="center" vertical="center"/>
    </xf>
    <xf numFmtId="49" fontId="25" fillId="0" borderId="134" xfId="0" applyNumberFormat="1" applyFont="1" applyBorder="1" applyAlignment="1">
      <alignment horizontal="center" vertical="center"/>
    </xf>
    <xf numFmtId="0" fontId="25" fillId="0" borderId="69" xfId="0" applyFont="1" applyBorder="1" applyAlignment="1">
      <alignment horizontal="center" vertical="center"/>
    </xf>
    <xf numFmtId="0" fontId="25" fillId="0" borderId="165" xfId="0" applyFont="1" applyBorder="1" applyAlignment="1">
      <alignment horizontal="center" vertical="center"/>
    </xf>
    <xf numFmtId="0" fontId="39" fillId="0" borderId="165" xfId="0" applyFont="1" applyBorder="1" applyAlignment="1">
      <alignment horizontal="center" vertical="center"/>
    </xf>
    <xf numFmtId="0" fontId="38" fillId="0" borderId="69" xfId="0" applyFont="1" applyBorder="1" applyAlignment="1">
      <alignment horizontal="center" vertical="center"/>
    </xf>
    <xf numFmtId="0" fontId="39" fillId="0" borderId="90" xfId="0" applyFont="1" applyBorder="1" applyAlignment="1">
      <alignment horizontal="center" vertical="center"/>
    </xf>
    <xf numFmtId="0" fontId="38" fillId="0" borderId="165" xfId="0" applyFont="1" applyBorder="1" applyAlignment="1">
      <alignment horizontal="center" vertical="center"/>
    </xf>
    <xf numFmtId="0" fontId="39" fillId="0" borderId="69" xfId="0" applyFont="1" applyBorder="1" applyAlignment="1">
      <alignment horizontal="center" vertical="center"/>
    </xf>
    <xf numFmtId="0" fontId="25" fillId="0" borderId="90" xfId="0" applyFont="1" applyBorder="1" applyAlignment="1">
      <alignment horizontal="center" vertical="center"/>
    </xf>
    <xf numFmtId="0" fontId="25" fillId="0" borderId="79" xfId="0" applyFont="1" applyBorder="1" applyAlignment="1">
      <alignment horizontal="center" vertical="center"/>
    </xf>
    <xf numFmtId="0" fontId="25" fillId="0" borderId="166" xfId="0" applyFont="1" applyBorder="1" applyAlignment="1">
      <alignment horizontal="center" vertical="center"/>
    </xf>
    <xf numFmtId="0" fontId="25" fillId="0" borderId="167" xfId="0" applyFont="1" applyBorder="1" applyAlignment="1">
      <alignment horizontal="center" vertical="center"/>
    </xf>
    <xf numFmtId="0" fontId="25" fillId="0" borderId="106" xfId="0" applyFont="1" applyBorder="1" applyAlignment="1">
      <alignment horizontal="center" vertical="center"/>
    </xf>
    <xf numFmtId="0" fontId="25" fillId="0" borderId="134" xfId="0" quotePrefix="1" applyFont="1" applyBorder="1" applyAlignment="1">
      <alignment horizontal="center" vertical="center"/>
    </xf>
    <xf numFmtId="0" fontId="25" fillId="0" borderId="166" xfId="0" quotePrefix="1" applyFont="1" applyBorder="1" applyAlignment="1">
      <alignment horizontal="center" vertical="center"/>
    </xf>
    <xf numFmtId="0" fontId="25" fillId="0" borderId="165" xfId="0" quotePrefix="1" applyFont="1" applyBorder="1" applyAlignment="1">
      <alignment horizontal="center" vertical="center"/>
    </xf>
    <xf numFmtId="0" fontId="25" fillId="0" borderId="79" xfId="0" applyFont="1" applyBorder="1" applyAlignment="1">
      <alignment horizontal="left" vertical="center" indent="1"/>
    </xf>
    <xf numFmtId="0" fontId="25" fillId="0" borderId="111" xfId="0" applyFont="1" applyBorder="1" applyAlignment="1">
      <alignment horizontal="center" vertical="center"/>
    </xf>
    <xf numFmtId="0" fontId="39" fillId="0" borderId="134" xfId="0" applyFont="1" applyBorder="1" applyAlignment="1">
      <alignment horizontal="center" vertical="center"/>
    </xf>
    <xf numFmtId="0" fontId="38" fillId="0" borderId="134" xfId="0" applyFont="1" applyBorder="1" applyAlignment="1">
      <alignment horizontal="center" vertical="center"/>
    </xf>
    <xf numFmtId="0" fontId="39" fillId="0" borderId="79" xfId="0" applyFont="1" applyBorder="1" applyAlignment="1">
      <alignment horizontal="center" vertical="center"/>
    </xf>
    <xf numFmtId="0" fontId="25" fillId="0" borderId="106" xfId="0" applyFont="1" applyBorder="1" applyAlignment="1">
      <alignment horizontal="left" vertical="center" indent="1"/>
    </xf>
    <xf numFmtId="0" fontId="39" fillId="0" borderId="167" xfId="0" applyFont="1" applyBorder="1" applyAlignment="1">
      <alignment horizontal="center" vertical="center"/>
    </xf>
    <xf numFmtId="0" fontId="38" fillId="0" borderId="167" xfId="0" applyFont="1" applyBorder="1" applyAlignment="1">
      <alignment horizontal="center" vertical="center"/>
    </xf>
    <xf numFmtId="0" fontId="39" fillId="0" borderId="166" xfId="0" applyFont="1" applyBorder="1" applyAlignment="1">
      <alignment horizontal="center" vertical="center"/>
    </xf>
    <xf numFmtId="0" fontId="38" fillId="0" borderId="166" xfId="0" applyFont="1" applyBorder="1" applyAlignment="1">
      <alignment horizontal="center" vertical="center"/>
    </xf>
    <xf numFmtId="0" fontId="39" fillId="0" borderId="84" xfId="0" applyFont="1" applyBorder="1" applyAlignment="1">
      <alignment horizontal="center" vertical="center"/>
    </xf>
    <xf numFmtId="0" fontId="25" fillId="0" borderId="84" xfId="0" applyFont="1" applyBorder="1" applyAlignment="1">
      <alignment horizontal="left" vertical="center" indent="1"/>
    </xf>
    <xf numFmtId="0" fontId="25" fillId="0" borderId="84" xfId="0" applyFont="1" applyBorder="1" applyAlignment="1">
      <alignment horizontal="center" vertical="center"/>
    </xf>
    <xf numFmtId="49" fontId="37" fillId="0" borderId="0" xfId="0" applyNumberFormat="1" applyFont="1" applyAlignment="1">
      <alignment horizontal="left" vertical="top" indent="1"/>
    </xf>
    <xf numFmtId="49" fontId="40" fillId="6" borderId="0" xfId="0" applyNumberFormat="1" applyFont="1" applyFill="1" applyAlignment="1">
      <alignment horizontal="left" vertical="center" indent="1"/>
    </xf>
    <xf numFmtId="49" fontId="40" fillId="6" borderId="0" xfId="0" applyNumberFormat="1" applyFont="1" applyFill="1" applyAlignment="1">
      <alignment horizontal="left" vertical="center" wrapText="1" indent="1"/>
    </xf>
    <xf numFmtId="0" fontId="16" fillId="0" borderId="0" xfId="0" applyFont="1" applyAlignment="1">
      <alignment horizontal="left" vertical="center"/>
    </xf>
    <xf numFmtId="49" fontId="40" fillId="3" borderId="0" xfId="0" applyNumberFormat="1" applyFont="1" applyFill="1" applyAlignment="1">
      <alignment horizontal="left" vertical="center" wrapText="1" indent="1"/>
    </xf>
    <xf numFmtId="9" fontId="35" fillId="4" borderId="0" xfId="0" applyNumberFormat="1" applyFont="1" applyFill="1" applyAlignment="1">
      <alignment horizontal="center" vertical="center"/>
    </xf>
    <xf numFmtId="9" fontId="35" fillId="4" borderId="0" xfId="1" applyFont="1" applyFill="1" applyAlignment="1">
      <alignment horizontal="center" vertical="center"/>
    </xf>
    <xf numFmtId="168" fontId="35" fillId="4" borderId="0" xfId="1" applyNumberFormat="1" applyFont="1" applyFill="1" applyAlignment="1">
      <alignment horizontal="center" vertical="center"/>
    </xf>
    <xf numFmtId="0" fontId="41" fillId="0" borderId="0" xfId="0" applyFont="1" applyAlignment="1">
      <alignment horizontal="left" vertical="top"/>
    </xf>
    <xf numFmtId="49" fontId="42" fillId="0" borderId="0" xfId="0" applyNumberFormat="1" applyFont="1" applyAlignment="1">
      <alignment horizontal="center" vertical="top" wrapText="1"/>
    </xf>
    <xf numFmtId="0" fontId="41" fillId="0" borderId="0" xfId="0" applyFont="1" applyAlignment="1">
      <alignment vertical="top"/>
    </xf>
    <xf numFmtId="49" fontId="41" fillId="0" borderId="0" xfId="0" applyNumberFormat="1" applyFont="1" applyAlignment="1">
      <alignment horizontal="left" vertical="top" wrapText="1"/>
    </xf>
    <xf numFmtId="0" fontId="44" fillId="0" borderId="0" xfId="0" applyFont="1" applyAlignment="1">
      <alignment horizontal="left" vertical="top"/>
    </xf>
    <xf numFmtId="49" fontId="44" fillId="0" borderId="0" xfId="0" applyNumberFormat="1" applyFont="1" applyAlignment="1">
      <alignment horizontal="left" vertical="top"/>
    </xf>
    <xf numFmtId="49" fontId="41" fillId="0" borderId="0" xfId="0" applyNumberFormat="1" applyFont="1" applyAlignment="1">
      <alignment horizontal="center" vertical="top" wrapText="1"/>
    </xf>
    <xf numFmtId="49" fontId="45" fillId="0" borderId="0" xfId="0" applyNumberFormat="1" applyFont="1" applyAlignment="1">
      <alignment horizontal="left" vertical="top"/>
    </xf>
    <xf numFmtId="0" fontId="25" fillId="0" borderId="79" xfId="0" quotePrefix="1" applyFont="1" applyBorder="1" applyAlignment="1">
      <alignment horizontal="center" vertical="center"/>
    </xf>
    <xf numFmtId="0" fontId="25" fillId="0" borderId="79" xfId="0" applyFont="1" applyBorder="1" applyAlignment="1">
      <alignment horizontal="left" vertical="center" wrapText="1" indent="2"/>
    </xf>
    <xf numFmtId="0" fontId="25" fillId="0" borderId="106" xfId="0" applyFont="1" applyBorder="1" applyAlignment="1">
      <alignment horizontal="left" vertical="center" wrapText="1" indent="2"/>
    </xf>
    <xf numFmtId="0" fontId="25" fillId="0" borderId="84" xfId="0" applyFont="1" applyBorder="1" applyAlignment="1">
      <alignment horizontal="left" vertical="center" wrapText="1" indent="2"/>
    </xf>
    <xf numFmtId="0" fontId="25" fillId="0" borderId="79" xfId="0" quotePrefix="1" applyFont="1" applyBorder="1" applyAlignment="1">
      <alignment horizontal="left" vertical="center" wrapText="1" indent="1"/>
    </xf>
    <xf numFmtId="0" fontId="4" fillId="2" borderId="0" xfId="0" applyFont="1" applyFill="1"/>
    <xf numFmtId="0" fontId="5" fillId="2" borderId="0" xfId="0" applyFont="1" applyFill="1" applyAlignment="1">
      <alignment vertical="center"/>
    </xf>
    <xf numFmtId="0" fontId="5" fillId="2" borderId="0" xfId="0" applyFont="1" applyFill="1" applyAlignment="1">
      <alignment vertical="top"/>
    </xf>
    <xf numFmtId="0" fontId="8" fillId="2" borderId="0" xfId="0" applyFont="1" applyFill="1" applyAlignment="1">
      <alignment vertical="center"/>
    </xf>
    <xf numFmtId="0" fontId="10" fillId="2" borderId="0" xfId="0" applyFont="1" applyFill="1" applyAlignment="1">
      <alignment vertical="center"/>
    </xf>
    <xf numFmtId="0" fontId="46" fillId="2" borderId="0" xfId="0" applyFont="1" applyFill="1" applyAlignment="1">
      <alignment vertical="center"/>
    </xf>
    <xf numFmtId="0" fontId="41" fillId="2" borderId="0" xfId="0" applyFont="1" applyFill="1" applyAlignment="1">
      <alignment vertical="center"/>
    </xf>
    <xf numFmtId="49" fontId="33" fillId="6" borderId="50" xfId="0" applyNumberFormat="1" applyFont="1" applyFill="1" applyBorder="1" applyAlignment="1">
      <alignment horizontal="left" vertical="center" wrapText="1" indent="1"/>
    </xf>
    <xf numFmtId="49" fontId="3" fillId="3" borderId="50" xfId="0" applyNumberFormat="1" applyFont="1" applyFill="1" applyBorder="1" applyAlignment="1">
      <alignment horizontal="left" vertical="center" wrapText="1" indent="1"/>
    </xf>
    <xf numFmtId="0" fontId="25" fillId="0" borderId="50" xfId="0" applyFont="1" applyBorder="1" applyAlignment="1">
      <alignment horizontal="left" vertical="center" indent="1"/>
    </xf>
    <xf numFmtId="0" fontId="35" fillId="4" borderId="50" xfId="0" applyFont="1" applyFill="1" applyBorder="1" applyAlignment="1">
      <alignment horizontal="left" vertical="center" indent="1"/>
    </xf>
    <xf numFmtId="164" fontId="25" fillId="0" borderId="50" xfId="0" quotePrefix="1" applyNumberFormat="1" applyFont="1" applyBorder="1" applyAlignment="1">
      <alignment horizontal="right" vertical="center"/>
    </xf>
    <xf numFmtId="164" fontId="25" fillId="0" borderId="50" xfId="0" applyNumberFormat="1" applyFont="1" applyBorder="1" applyAlignment="1">
      <alignment horizontal="right" vertical="center"/>
    </xf>
    <xf numFmtId="164" fontId="35" fillId="4" borderId="50" xfId="0" quotePrefix="1" applyNumberFormat="1" applyFont="1" applyFill="1" applyBorder="1" applyAlignment="1">
      <alignment horizontal="right" vertical="center"/>
    </xf>
    <xf numFmtId="165" fontId="47" fillId="2" borderId="0" xfId="0" applyNumberFormat="1" applyFont="1" applyFill="1" applyAlignment="1">
      <alignment vertical="center"/>
    </xf>
    <xf numFmtId="170" fontId="6" fillId="0" borderId="0" xfId="4" applyNumberFormat="1" applyFont="1" applyFill="1" applyAlignment="1">
      <alignment horizontal="right" vertical="center" wrapText="1" indent="2"/>
    </xf>
    <xf numFmtId="0" fontId="48" fillId="2" borderId="0" xfId="0" applyFont="1" applyFill="1" applyAlignment="1">
      <alignment vertical="top"/>
    </xf>
    <xf numFmtId="0" fontId="49" fillId="2" borderId="0" xfId="0" applyFont="1" applyFill="1" applyAlignment="1">
      <alignment horizontal="left" vertical="top" indent="1"/>
    </xf>
    <xf numFmtId="0" fontId="49" fillId="2" borderId="0" xfId="0" applyFont="1" applyFill="1" applyAlignment="1">
      <alignment horizontal="left" vertical="center"/>
    </xf>
    <xf numFmtId="0" fontId="50" fillId="2" borderId="0" xfId="0" applyFont="1" applyFill="1" applyAlignment="1">
      <alignment horizontal="left" vertical="top"/>
    </xf>
    <xf numFmtId="0" fontId="51" fillId="2" borderId="0" xfId="0" applyFont="1" applyFill="1" applyAlignment="1">
      <alignment vertical="top"/>
    </xf>
    <xf numFmtId="0" fontId="52" fillId="2" borderId="0" xfId="0" applyFont="1" applyFill="1" applyAlignment="1">
      <alignment vertical="top"/>
    </xf>
    <xf numFmtId="0" fontId="49" fillId="2" borderId="0" xfId="0" applyFont="1" applyFill="1" applyAlignment="1">
      <alignment vertical="top"/>
    </xf>
    <xf numFmtId="0" fontId="53" fillId="2" borderId="0" xfId="0" applyFont="1" applyFill="1" applyAlignment="1">
      <alignment horizontal="left" vertical="top"/>
    </xf>
    <xf numFmtId="0" fontId="54" fillId="2" borderId="0" xfId="0" applyFont="1" applyFill="1" applyAlignment="1">
      <alignment vertical="top"/>
    </xf>
    <xf numFmtId="0" fontId="53" fillId="2" borderId="0" xfId="0" applyFont="1" applyFill="1" applyAlignment="1">
      <alignment vertical="top"/>
    </xf>
    <xf numFmtId="0" fontId="49" fillId="0" borderId="0" xfId="0" applyFont="1" applyAlignment="1">
      <alignment vertical="top"/>
    </xf>
    <xf numFmtId="0" fontId="55" fillId="2" borderId="0" xfId="0" applyFont="1" applyFill="1" applyAlignment="1">
      <alignment vertical="top"/>
    </xf>
    <xf numFmtId="0" fontId="56" fillId="2" borderId="0" xfId="0" applyFont="1" applyFill="1" applyAlignment="1">
      <alignment vertical="top"/>
    </xf>
    <xf numFmtId="0" fontId="57" fillId="2" borderId="0" xfId="0" applyFont="1" applyFill="1" applyAlignment="1">
      <alignment vertical="top"/>
    </xf>
    <xf numFmtId="0" fontId="48" fillId="2" borderId="0" xfId="0" applyFont="1" applyFill="1" applyAlignment="1">
      <alignment horizontal="left" indent="1"/>
    </xf>
    <xf numFmtId="0" fontId="48" fillId="0" borderId="0" xfId="0" applyFont="1" applyAlignment="1">
      <alignment horizontal="left" vertical="top" indent="1"/>
    </xf>
    <xf numFmtId="0" fontId="48" fillId="0" borderId="0" xfId="0" applyFont="1" applyAlignment="1">
      <alignment horizontal="left" vertical="center" indent="1"/>
    </xf>
    <xf numFmtId="0" fontId="58" fillId="0" borderId="0" xfId="0" applyFont="1" applyAlignment="1">
      <alignment horizontal="center" vertical="center"/>
    </xf>
    <xf numFmtId="0" fontId="48" fillId="0" borderId="0" xfId="0" applyFont="1" applyAlignment="1">
      <alignment horizontal="right" vertical="center" indent="1"/>
    </xf>
    <xf numFmtId="0" fontId="59" fillId="0" borderId="0" xfId="0" applyFont="1" applyAlignment="1">
      <alignment horizontal="left" vertical="center" indent="1"/>
    </xf>
    <xf numFmtId="168" fontId="60" fillId="0" borderId="0" xfId="1" applyNumberFormat="1" applyFont="1" applyAlignment="1">
      <alignment horizontal="center" vertical="center"/>
    </xf>
    <xf numFmtId="0" fontId="61" fillId="0" borderId="0" xfId="1" applyNumberFormat="1" applyFont="1" applyAlignment="1">
      <alignment horizontal="center" wrapText="1"/>
    </xf>
    <xf numFmtId="0" fontId="62" fillId="0" borderId="0" xfId="1" applyNumberFormat="1" applyFont="1" applyAlignment="1">
      <alignment horizontal="center" wrapText="1"/>
    </xf>
    <xf numFmtId="49" fontId="63" fillId="0" borderId="0" xfId="0" applyNumberFormat="1" applyFont="1" applyAlignment="1">
      <alignment horizontal="left" vertical="center" wrapText="1"/>
    </xf>
    <xf numFmtId="49" fontId="64" fillId="6" borderId="0" xfId="0" applyNumberFormat="1" applyFont="1" applyFill="1" applyAlignment="1">
      <alignment horizontal="center" vertical="center" wrapText="1"/>
    </xf>
    <xf numFmtId="0" fontId="64" fillId="6" borderId="0" xfId="1" applyNumberFormat="1" applyFont="1" applyFill="1" applyAlignment="1">
      <alignment horizontal="right" vertical="center" wrapText="1" indent="1"/>
    </xf>
    <xf numFmtId="49" fontId="65" fillId="0" borderId="0" xfId="0" applyNumberFormat="1" applyFont="1" applyAlignment="1">
      <alignment horizontal="center" vertical="center" wrapText="1"/>
    </xf>
    <xf numFmtId="49" fontId="66" fillId="0" borderId="0" xfId="0" applyNumberFormat="1" applyFont="1" applyAlignment="1">
      <alignment horizontal="center" vertical="center" wrapText="1"/>
    </xf>
    <xf numFmtId="49" fontId="67" fillId="0" borderId="0" xfId="0" applyNumberFormat="1" applyFont="1" applyAlignment="1">
      <alignment horizontal="center" vertical="center" wrapText="1"/>
    </xf>
    <xf numFmtId="49" fontId="68" fillId="6" borderId="0" xfId="0" applyNumberFormat="1" applyFont="1" applyFill="1" applyAlignment="1">
      <alignment horizontal="left" vertical="center" indent="1"/>
    </xf>
    <xf numFmtId="49" fontId="69" fillId="6" borderId="0" xfId="0" applyNumberFormat="1" applyFont="1" applyFill="1" applyAlignment="1">
      <alignment horizontal="center" vertical="center" wrapText="1"/>
    </xf>
    <xf numFmtId="0" fontId="69" fillId="6" borderId="0" xfId="1" applyNumberFormat="1" applyFont="1" applyFill="1" applyAlignment="1">
      <alignment horizontal="right" vertical="center" wrapText="1" indent="1"/>
    </xf>
    <xf numFmtId="49" fontId="70" fillId="0" borderId="0" xfId="0" applyNumberFormat="1" applyFont="1" applyAlignment="1">
      <alignment horizontal="center" vertical="center" wrapText="1"/>
    </xf>
    <xf numFmtId="49" fontId="72" fillId="0" borderId="0" xfId="0" applyNumberFormat="1" applyFont="1" applyAlignment="1">
      <alignment horizontal="center" vertical="center" wrapText="1"/>
    </xf>
    <xf numFmtId="49" fontId="65" fillId="2" borderId="0" xfId="0" applyNumberFormat="1" applyFont="1" applyFill="1" applyAlignment="1">
      <alignment horizontal="center" vertical="center" wrapText="1"/>
    </xf>
    <xf numFmtId="49" fontId="63" fillId="0" borderId="0" xfId="0" applyNumberFormat="1" applyFont="1" applyAlignment="1">
      <alignment horizontal="left" vertical="top" wrapText="1"/>
    </xf>
    <xf numFmtId="170" fontId="73" fillId="0" borderId="116" xfId="4" applyNumberFormat="1" applyFont="1" applyBorder="1" applyAlignment="1">
      <alignment horizontal="right" vertical="center" wrapText="1" indent="1"/>
    </xf>
    <xf numFmtId="0" fontId="74" fillId="0" borderId="0" xfId="0" applyFont="1" applyAlignment="1">
      <alignment horizontal="left" vertical="top" indent="1"/>
    </xf>
    <xf numFmtId="170" fontId="24" fillId="0" borderId="0" xfId="4" applyNumberFormat="1" applyFont="1" applyAlignment="1">
      <alignment horizontal="right" vertical="center" wrapText="1" indent="2"/>
    </xf>
    <xf numFmtId="170" fontId="6" fillId="0" borderId="0" xfId="4" applyNumberFormat="1" applyFont="1" applyAlignment="1">
      <alignment horizontal="right" vertical="center" wrapText="1" indent="2"/>
    </xf>
    <xf numFmtId="170" fontId="12" fillId="0" borderId="15" xfId="4" applyNumberFormat="1" applyFont="1" applyBorder="1" applyAlignment="1">
      <alignment horizontal="right" vertical="center" wrapText="1" indent="2"/>
    </xf>
    <xf numFmtId="170" fontId="29" fillId="0" borderId="0" xfId="4" applyNumberFormat="1" applyFont="1" applyAlignment="1">
      <alignment horizontal="right" vertical="center" wrapText="1" indent="2"/>
    </xf>
    <xf numFmtId="0" fontId="32" fillId="0" borderId="0" xfId="1" applyNumberFormat="1" applyFont="1" applyAlignment="1">
      <alignment horizontal="right" vertical="top" wrapText="1"/>
    </xf>
    <xf numFmtId="0" fontId="75" fillId="0" borderId="0" xfId="1" applyNumberFormat="1" applyFont="1" applyAlignment="1">
      <alignment horizontal="center" wrapText="1"/>
    </xf>
    <xf numFmtId="172" fontId="6" fillId="0" borderId="0" xfId="4" applyNumberFormat="1" applyFont="1" applyAlignment="1">
      <alignment horizontal="right" vertical="center" wrapText="1" indent="2"/>
    </xf>
    <xf numFmtId="0" fontId="9" fillId="0" borderId="0" xfId="1" applyNumberFormat="1" applyFont="1" applyAlignment="1">
      <alignment horizontal="right" vertical="top" wrapText="1"/>
    </xf>
    <xf numFmtId="170" fontId="27" fillId="0" borderId="0" xfId="4" applyNumberFormat="1" applyFont="1" applyAlignment="1">
      <alignment horizontal="right" vertical="center" wrapText="1" indent="2"/>
    </xf>
    <xf numFmtId="170" fontId="32" fillId="0" borderId="0" xfId="1" applyNumberFormat="1" applyFont="1" applyAlignment="1">
      <alignment horizontal="right" vertical="top" wrapText="1"/>
    </xf>
    <xf numFmtId="170" fontId="6" fillId="0" borderId="80" xfId="4" applyNumberFormat="1" applyFont="1" applyBorder="1" applyAlignment="1">
      <alignment horizontal="right" vertical="center" wrapText="1" indent="2"/>
    </xf>
    <xf numFmtId="170" fontId="6" fillId="0" borderId="100" xfId="4" applyNumberFormat="1" applyFont="1" applyBorder="1" applyAlignment="1">
      <alignment horizontal="right" vertical="center" wrapText="1" indent="2"/>
    </xf>
    <xf numFmtId="49" fontId="76" fillId="2" borderId="0" xfId="0" applyNumberFormat="1" applyFont="1" applyFill="1" applyAlignment="1">
      <alignment horizontal="center" vertical="center" wrapText="1"/>
    </xf>
    <xf numFmtId="170" fontId="27" fillId="0" borderId="0" xfId="4" applyNumberFormat="1" applyFont="1" applyFill="1" applyAlignment="1">
      <alignment horizontal="right" vertical="center" wrapText="1" indent="2"/>
    </xf>
    <xf numFmtId="172" fontId="36" fillId="5" borderId="18" xfId="4" applyNumberFormat="1" applyFont="1" applyFill="1" applyBorder="1" applyAlignment="1">
      <alignment horizontal="right" vertical="center" wrapText="1" indent="1"/>
    </xf>
    <xf numFmtId="172" fontId="36" fillId="0" borderId="5" xfId="4" applyNumberFormat="1" applyFont="1" applyBorder="1" applyAlignment="1">
      <alignment horizontal="right" vertical="center" wrapText="1" indent="1"/>
    </xf>
    <xf numFmtId="9" fontId="36" fillId="0" borderId="5" xfId="1" applyFont="1" applyBorder="1" applyAlignment="1">
      <alignment horizontal="right" vertical="center" wrapText="1" indent="1"/>
    </xf>
    <xf numFmtId="49" fontId="9" fillId="0" borderId="0" xfId="0" applyNumberFormat="1" applyFont="1" applyAlignment="1">
      <alignment horizontal="left" vertical="center" wrapText="1"/>
    </xf>
    <xf numFmtId="170" fontId="78" fillId="0" borderId="0" xfId="4" applyNumberFormat="1" applyFont="1" applyAlignment="1">
      <alignment horizontal="right" vertical="center" wrapText="1" indent="2"/>
    </xf>
    <xf numFmtId="0" fontId="79" fillId="0" borderId="95" xfId="1" applyNumberFormat="1" applyFont="1" applyBorder="1" applyAlignment="1">
      <alignment horizontal="right" vertical="center" wrapText="1" indent="1"/>
    </xf>
    <xf numFmtId="170" fontId="80" fillId="0" borderId="0" xfId="4" applyNumberFormat="1" applyFont="1" applyAlignment="1">
      <alignment horizontal="right" vertical="center" wrapText="1" indent="2"/>
    </xf>
    <xf numFmtId="170" fontId="80" fillId="0" borderId="0" xfId="4" applyNumberFormat="1" applyFont="1" applyFill="1" applyAlignment="1">
      <alignment horizontal="right" vertical="center" wrapText="1" indent="2"/>
    </xf>
    <xf numFmtId="0" fontId="11" fillId="0" borderId="95" xfId="1" applyNumberFormat="1" applyFont="1" applyBorder="1" applyAlignment="1">
      <alignment horizontal="right" vertical="center" wrapText="1" indent="1"/>
    </xf>
    <xf numFmtId="170" fontId="26" fillId="0" borderId="55" xfId="4" applyNumberFormat="1" applyFont="1" applyBorder="1" applyAlignment="1">
      <alignment horizontal="right" vertical="center" wrapText="1" indent="1"/>
    </xf>
    <xf numFmtId="172" fontId="26" fillId="0" borderId="50" xfId="4" applyNumberFormat="1" applyFont="1" applyBorder="1" applyAlignment="1">
      <alignment horizontal="right" vertical="center" wrapText="1" indent="1"/>
    </xf>
    <xf numFmtId="168" fontId="24" fillId="0" borderId="25" xfId="1" applyNumberFormat="1" applyFont="1" applyBorder="1" applyAlignment="1">
      <alignment horizontal="right" vertical="center" wrapText="1" indent="1"/>
    </xf>
    <xf numFmtId="168" fontId="26" fillId="0" borderId="62" xfId="1" applyNumberFormat="1" applyFont="1" applyBorder="1" applyAlignment="1">
      <alignment horizontal="right" vertical="center" wrapText="1" indent="1"/>
    </xf>
    <xf numFmtId="172" fontId="26" fillId="0" borderId="78" xfId="4" applyNumberFormat="1" applyFont="1" applyBorder="1" applyAlignment="1">
      <alignment horizontal="right" vertical="center" wrapText="1" indent="1"/>
    </xf>
    <xf numFmtId="166" fontId="26" fillId="0" borderId="78" xfId="4" applyFont="1" applyBorder="1" applyAlignment="1">
      <alignment horizontal="right" vertical="center" wrapText="1" indent="1"/>
    </xf>
    <xf numFmtId="172" fontId="26" fillId="0" borderId="55" xfId="4" applyNumberFormat="1" applyFont="1" applyBorder="1" applyAlignment="1">
      <alignment horizontal="right" vertical="center" wrapText="1" indent="1"/>
    </xf>
    <xf numFmtId="172" fontId="36" fillId="0" borderId="164" xfId="4" applyNumberFormat="1" applyFont="1" applyBorder="1" applyAlignment="1">
      <alignment horizontal="right" vertical="center" wrapText="1" indent="1"/>
    </xf>
    <xf numFmtId="172" fontId="24" fillId="0" borderId="8" xfId="4" applyNumberFormat="1" applyFont="1" applyBorder="1" applyAlignment="1">
      <alignment horizontal="right" vertical="center" wrapText="1" indent="1"/>
    </xf>
    <xf numFmtId="172" fontId="36" fillId="0" borderId="71" xfId="4" applyNumberFormat="1" applyFont="1" applyBorder="1" applyAlignment="1">
      <alignment horizontal="right" vertical="center" wrapText="1" indent="1"/>
    </xf>
    <xf numFmtId="172" fontId="24" fillId="0" borderId="12" xfId="4" applyNumberFormat="1" applyFont="1" applyBorder="1" applyAlignment="1">
      <alignment horizontal="right" vertical="center" wrapText="1" indent="1"/>
    </xf>
    <xf numFmtId="172" fontId="36" fillId="0" borderId="161" xfId="4" applyNumberFormat="1" applyFont="1" applyBorder="1" applyAlignment="1">
      <alignment horizontal="right" vertical="center" wrapText="1" indent="1"/>
    </xf>
    <xf numFmtId="172" fontId="24" fillId="0" borderId="125" xfId="4" applyNumberFormat="1" applyFont="1" applyBorder="1" applyAlignment="1">
      <alignment horizontal="right" vertical="center" wrapText="1" indent="1"/>
    </xf>
    <xf numFmtId="172" fontId="24" fillId="0" borderId="126" xfId="4" applyNumberFormat="1" applyFont="1" applyBorder="1" applyAlignment="1">
      <alignment horizontal="right" vertical="center" wrapText="1" indent="1"/>
    </xf>
    <xf numFmtId="172" fontId="36" fillId="0" borderId="68" xfId="4" applyNumberFormat="1" applyFont="1" applyBorder="1" applyAlignment="1">
      <alignment horizontal="right" vertical="center" wrapText="1" indent="1"/>
    </xf>
    <xf numFmtId="172" fontId="24" fillId="0" borderId="139" xfId="4" quotePrefix="1" applyNumberFormat="1" applyFont="1" applyBorder="1" applyAlignment="1">
      <alignment horizontal="right" vertical="center" wrapText="1" indent="1"/>
    </xf>
    <xf numFmtId="49" fontId="30" fillId="0" borderId="0" xfId="0" applyNumberFormat="1" applyFont="1" applyAlignment="1">
      <alignment horizontal="center" vertical="center" wrapText="1"/>
    </xf>
    <xf numFmtId="170" fontId="81" fillId="0" borderId="0" xfId="4" applyNumberFormat="1" applyFont="1" applyFill="1" applyAlignment="1">
      <alignment horizontal="right" vertical="center" wrapText="1" indent="2"/>
    </xf>
    <xf numFmtId="170" fontId="81" fillId="0" borderId="0" xfId="4" applyNumberFormat="1" applyFont="1" applyAlignment="1">
      <alignment horizontal="right" vertical="center" wrapText="1" indent="2"/>
    </xf>
    <xf numFmtId="170" fontId="82" fillId="0" borderId="0" xfId="4" applyNumberFormat="1" applyFont="1" applyFill="1" applyAlignment="1">
      <alignment horizontal="right" vertical="center" wrapText="1" indent="2"/>
    </xf>
    <xf numFmtId="170" fontId="82" fillId="0" borderId="0" xfId="4" applyNumberFormat="1" applyFont="1" applyAlignment="1">
      <alignment horizontal="right" vertical="center" wrapText="1" indent="2"/>
    </xf>
    <xf numFmtId="0" fontId="83" fillId="2" borderId="0" xfId="0" applyFont="1" applyFill="1" applyAlignment="1">
      <alignment horizontal="center" vertical="center"/>
    </xf>
    <xf numFmtId="0" fontId="63" fillId="0" borderId="0" xfId="0" applyFont="1" applyAlignment="1">
      <alignment horizontal="left" vertical="center" wrapText="1"/>
    </xf>
    <xf numFmtId="168" fontId="12" fillId="0" borderId="15" xfId="1" applyNumberFormat="1" applyFont="1" applyBorder="1" applyAlignment="1">
      <alignment horizontal="right" vertical="center" wrapText="1" indent="2"/>
    </xf>
    <xf numFmtId="168" fontId="6" fillId="0" borderId="0" xfId="1" applyNumberFormat="1" applyFont="1" applyFill="1" applyAlignment="1">
      <alignment horizontal="right" vertical="center" wrapText="1" indent="2"/>
    </xf>
    <xf numFmtId="170" fontId="12" fillId="0" borderId="24" xfId="4" applyNumberFormat="1" applyFont="1" applyBorder="1" applyAlignment="1">
      <alignment horizontal="right" vertical="center" wrapText="1" indent="2"/>
    </xf>
    <xf numFmtId="170" fontId="27" fillId="0" borderId="24" xfId="4" applyNumberFormat="1" applyFont="1" applyBorder="1" applyAlignment="1">
      <alignment horizontal="right" vertical="center" wrapText="1" indent="2"/>
    </xf>
    <xf numFmtId="170" fontId="6" fillId="0" borderId="37" xfId="4" applyNumberFormat="1" applyFont="1" applyBorder="1" applyAlignment="1">
      <alignment horizontal="right" vertical="center" wrapText="1" indent="2"/>
    </xf>
    <xf numFmtId="170" fontId="12" fillId="0" borderId="37" xfId="4" applyNumberFormat="1" applyFont="1" applyBorder="1" applyAlignment="1">
      <alignment horizontal="right" vertical="center" wrapText="1" indent="2"/>
    </xf>
    <xf numFmtId="170" fontId="6" fillId="0" borderId="24" xfId="4" applyNumberFormat="1" applyFont="1" applyBorder="1" applyAlignment="1">
      <alignment horizontal="right" vertical="center" wrapText="1" indent="2"/>
    </xf>
    <xf numFmtId="170" fontId="6" fillId="0" borderId="24" xfId="4" applyNumberFormat="1" applyFont="1" applyFill="1" applyBorder="1" applyAlignment="1">
      <alignment horizontal="right" vertical="center" wrapText="1" indent="2"/>
    </xf>
    <xf numFmtId="170" fontId="6" fillId="0" borderId="0" xfId="4" applyNumberFormat="1" applyFont="1" applyBorder="1" applyAlignment="1">
      <alignment horizontal="right" vertical="center" wrapText="1" indent="2"/>
    </xf>
    <xf numFmtId="170" fontId="80" fillId="0" borderId="37" xfId="4" applyNumberFormat="1" applyFont="1" applyBorder="1" applyAlignment="1">
      <alignment horizontal="right" vertical="center" wrapText="1" indent="2"/>
    </xf>
    <xf numFmtId="170" fontId="13" fillId="0" borderId="24" xfId="4" applyNumberFormat="1" applyFont="1" applyFill="1" applyBorder="1" applyAlignment="1">
      <alignment horizontal="right" vertical="center" wrapText="1" indent="2"/>
    </xf>
    <xf numFmtId="170" fontId="80" fillId="0" borderId="24" xfId="4" applyNumberFormat="1" applyFont="1" applyFill="1" applyBorder="1" applyAlignment="1">
      <alignment horizontal="right" vertical="center" wrapText="1" indent="2"/>
    </xf>
    <xf numFmtId="49" fontId="24" fillId="5" borderId="0" xfId="0" applyNumberFormat="1" applyFont="1" applyFill="1" applyAlignment="1">
      <alignment horizontal="left" vertical="center" indent="1"/>
    </xf>
    <xf numFmtId="170" fontId="6" fillId="0" borderId="15" xfId="4" applyNumberFormat="1" applyFont="1" applyBorder="1" applyAlignment="1">
      <alignment horizontal="right" vertical="center" wrapText="1" indent="2"/>
    </xf>
    <xf numFmtId="170" fontId="6" fillId="0" borderId="180" xfId="4" applyNumberFormat="1" applyFont="1" applyBorder="1" applyAlignment="1">
      <alignment horizontal="right" vertical="center" wrapText="1" indent="2"/>
    </xf>
    <xf numFmtId="170" fontId="26" fillId="0" borderId="163" xfId="4" applyNumberFormat="1" applyFont="1" applyBorder="1" applyAlignment="1">
      <alignment horizontal="right" vertical="center" wrapText="1" indent="1"/>
    </xf>
    <xf numFmtId="170" fontId="80" fillId="0" borderId="15" xfId="4" applyNumberFormat="1" applyFont="1" applyBorder="1" applyAlignment="1">
      <alignment horizontal="right" vertical="center" wrapText="1" indent="2"/>
    </xf>
    <xf numFmtId="170" fontId="80" fillId="0" borderId="15" xfId="4" applyNumberFormat="1" applyFont="1" applyBorder="1" applyAlignment="1">
      <alignment horizontal="center" vertical="center" wrapText="1"/>
    </xf>
    <xf numFmtId="172" fontId="6" fillId="0" borderId="15" xfId="4" applyNumberFormat="1" applyFont="1" applyBorder="1" applyAlignment="1">
      <alignment horizontal="right" vertical="center" wrapText="1" indent="2"/>
    </xf>
    <xf numFmtId="0" fontId="48" fillId="2" borderId="0" xfId="0" applyFont="1" applyFill="1" applyAlignment="1">
      <alignment horizontal="left" vertical="top"/>
    </xf>
    <xf numFmtId="0" fontId="55" fillId="2" borderId="0" xfId="0" applyFont="1" applyFill="1" applyAlignment="1">
      <alignment horizontal="left" vertical="top"/>
    </xf>
    <xf numFmtId="0" fontId="55" fillId="0" borderId="0" xfId="0" applyFont="1" applyAlignment="1">
      <alignment horizontal="left" vertical="top"/>
    </xf>
    <xf numFmtId="168" fontId="6" fillId="0" borderId="24" xfId="1" applyNumberFormat="1" applyFont="1" applyFill="1" applyBorder="1" applyAlignment="1">
      <alignment horizontal="right" vertical="center" wrapText="1" indent="2"/>
    </xf>
    <xf numFmtId="49" fontId="71" fillId="0" borderId="0" xfId="0" applyNumberFormat="1" applyFont="1" applyAlignment="1">
      <alignment horizontal="center" vertical="center" wrapText="1"/>
    </xf>
    <xf numFmtId="49" fontId="24" fillId="0" borderId="5" xfId="0" applyNumberFormat="1" applyFont="1" applyBorder="1" applyAlignment="1">
      <alignment horizontal="left" vertical="center" wrapText="1" indent="2"/>
    </xf>
    <xf numFmtId="170" fontId="78" fillId="0" borderId="0" xfId="4" applyNumberFormat="1" applyFont="1" applyFill="1" applyAlignment="1">
      <alignment horizontal="right" vertical="center" wrapText="1" indent="2"/>
    </xf>
    <xf numFmtId="0" fontId="48" fillId="0" borderId="0" xfId="0" applyFont="1" applyAlignment="1">
      <alignment vertical="top"/>
    </xf>
    <xf numFmtId="49" fontId="24" fillId="2" borderId="50" xfId="0" applyNumberFormat="1" applyFont="1" applyFill="1" applyBorder="1" applyAlignment="1">
      <alignment horizontal="left" vertical="center" wrapText="1" indent="4"/>
    </xf>
    <xf numFmtId="170" fontId="80" fillId="0" borderId="0" xfId="4" applyNumberFormat="1" applyFont="1" applyFill="1" applyBorder="1" applyAlignment="1">
      <alignment horizontal="center" vertical="center" wrapText="1"/>
    </xf>
    <xf numFmtId="172" fontId="36" fillId="5" borderId="139" xfId="4" applyNumberFormat="1" applyFont="1" applyFill="1" applyBorder="1" applyAlignment="1">
      <alignment horizontal="right" vertical="center" wrapText="1" indent="1"/>
    </xf>
    <xf numFmtId="172" fontId="36" fillId="0" borderId="78" xfId="4" applyNumberFormat="1" applyFont="1" applyBorder="1" applyAlignment="1">
      <alignment horizontal="right" vertical="center" wrapText="1" indent="1"/>
    </xf>
    <xf numFmtId="173" fontId="36" fillId="5" borderId="87" xfId="4" applyNumberFormat="1" applyFont="1" applyFill="1" applyBorder="1" applyAlignment="1">
      <alignment horizontal="right" vertical="center" wrapText="1" indent="1"/>
    </xf>
    <xf numFmtId="172" fontId="24" fillId="0" borderId="142" xfId="4" quotePrefix="1" applyNumberFormat="1" applyFont="1" applyBorder="1" applyAlignment="1">
      <alignment horizontal="right" vertical="center" wrapText="1" indent="1"/>
    </xf>
    <xf numFmtId="172" fontId="36" fillId="0" borderId="87" xfId="4" quotePrefix="1" applyNumberFormat="1" applyFont="1" applyBorder="1" applyAlignment="1">
      <alignment horizontal="right" vertical="center" wrapText="1" indent="1"/>
    </xf>
    <xf numFmtId="2" fontId="26" fillId="0" borderId="78" xfId="4" applyNumberFormat="1" applyFont="1" applyFill="1" applyBorder="1" applyAlignment="1">
      <alignment horizontal="right" vertical="center" wrapText="1" indent="1"/>
    </xf>
    <xf numFmtId="179" fontId="25" fillId="0" borderId="50" xfId="0" quotePrefix="1" applyNumberFormat="1" applyFont="1" applyBorder="1" applyAlignment="1">
      <alignment horizontal="right" vertical="center"/>
    </xf>
    <xf numFmtId="180" fontId="35" fillId="4" borderId="50" xfId="0" quotePrefix="1" applyNumberFormat="1" applyFont="1" applyFill="1" applyBorder="1" applyAlignment="1">
      <alignment horizontal="right" vertical="center"/>
    </xf>
    <xf numFmtId="180" fontId="25" fillId="0" borderId="50" xfId="0" quotePrefix="1" applyNumberFormat="1" applyFont="1" applyBorder="1" applyAlignment="1">
      <alignment horizontal="right" vertical="center"/>
    </xf>
    <xf numFmtId="171" fontId="26" fillId="2" borderId="50" xfId="4" applyNumberFormat="1" applyFont="1" applyFill="1" applyBorder="1" applyAlignment="1">
      <alignment horizontal="right" vertical="center" wrapText="1" indent="1"/>
    </xf>
    <xf numFmtId="171" fontId="26" fillId="0" borderId="50" xfId="4" applyNumberFormat="1" applyFont="1" applyBorder="1" applyAlignment="1">
      <alignment horizontal="right" vertical="center" wrapText="1" indent="1"/>
    </xf>
    <xf numFmtId="168" fontId="24" fillId="0" borderId="5" xfId="1" quotePrefix="1" applyNumberFormat="1" applyFont="1" applyBorder="1" applyAlignment="1">
      <alignment horizontal="right" vertical="center" wrapText="1" indent="1"/>
    </xf>
    <xf numFmtId="168" fontId="24" fillId="0" borderId="8" xfId="1" quotePrefix="1" applyNumberFormat="1" applyFont="1" applyBorder="1" applyAlignment="1">
      <alignment horizontal="right" vertical="center" wrapText="1" indent="1"/>
    </xf>
    <xf numFmtId="168" fontId="24" fillId="2" borderId="30" xfId="1" quotePrefix="1" applyNumberFormat="1" applyFont="1" applyFill="1" applyBorder="1" applyAlignment="1">
      <alignment horizontal="right" vertical="center" wrapText="1" indent="1"/>
    </xf>
    <xf numFmtId="168" fontId="26" fillId="0" borderId="50" xfId="1" quotePrefix="1" applyNumberFormat="1" applyFont="1" applyBorder="1" applyAlignment="1">
      <alignment horizontal="right" vertical="center" wrapText="1" indent="1"/>
    </xf>
    <xf numFmtId="9" fontId="25" fillId="0" borderId="50" xfId="1" quotePrefix="1" applyFont="1" applyFill="1" applyBorder="1" applyAlignment="1">
      <alignment horizontal="right" vertical="center" wrapText="1" indent="1"/>
    </xf>
    <xf numFmtId="171" fontId="26" fillId="0" borderId="163" xfId="4" applyNumberFormat="1" applyFont="1" applyBorder="1" applyAlignment="1">
      <alignment horizontal="right" vertical="center" wrapText="1" indent="1"/>
    </xf>
    <xf numFmtId="171" fontId="26" fillId="0" borderId="55" xfId="4" applyNumberFormat="1" applyFont="1" applyBorder="1" applyAlignment="1">
      <alignment horizontal="right" vertical="center" wrapText="1" indent="1"/>
    </xf>
    <xf numFmtId="171" fontId="26" fillId="0" borderId="50" xfId="4" applyNumberFormat="1" applyFont="1" applyFill="1" applyBorder="1" applyAlignment="1">
      <alignment horizontal="right" vertical="center" wrapText="1" indent="1"/>
    </xf>
    <xf numFmtId="172" fontId="24" fillId="0" borderId="49" xfId="4" applyNumberFormat="1" applyFont="1" applyFill="1" applyBorder="1" applyAlignment="1">
      <alignment horizontal="right" vertical="center" wrapText="1" indent="1"/>
    </xf>
    <xf numFmtId="10" fontId="26" fillId="0" borderId="50" xfId="1" quotePrefix="1" applyNumberFormat="1" applyFont="1" applyBorder="1" applyAlignment="1">
      <alignment horizontal="right" vertical="center" wrapText="1" indent="1"/>
    </xf>
    <xf numFmtId="10" fontId="24" fillId="2" borderId="14" xfId="1" quotePrefix="1" applyNumberFormat="1" applyFont="1" applyFill="1" applyBorder="1" applyAlignment="1">
      <alignment horizontal="right" vertical="center" wrapText="1" indent="1"/>
    </xf>
    <xf numFmtId="172" fontId="24" fillId="0" borderId="50" xfId="4" applyNumberFormat="1" applyFont="1" applyFill="1" applyBorder="1" applyAlignment="1">
      <alignment horizontal="right" vertical="center" wrapText="1" indent="1"/>
    </xf>
    <xf numFmtId="172" fontId="24" fillId="5" borderId="50" xfId="4" applyNumberFormat="1" applyFont="1" applyFill="1" applyBorder="1" applyAlignment="1">
      <alignment horizontal="right" vertical="center" wrapText="1" indent="1"/>
    </xf>
    <xf numFmtId="168" fontId="24" fillId="2" borderId="5" xfId="1" quotePrefix="1" applyNumberFormat="1" applyFont="1" applyFill="1" applyBorder="1" applyAlignment="1">
      <alignment horizontal="right" vertical="center" wrapText="1" indent="1"/>
    </xf>
    <xf numFmtId="168" fontId="26" fillId="0" borderId="50" xfId="1" quotePrefix="1" applyNumberFormat="1" applyFont="1" applyFill="1" applyBorder="1" applyAlignment="1">
      <alignment horizontal="right" vertical="center" wrapText="1" indent="1"/>
    </xf>
    <xf numFmtId="0" fontId="26" fillId="0" borderId="50" xfId="4" applyNumberFormat="1" applyFont="1" applyFill="1" applyBorder="1" applyAlignment="1">
      <alignment horizontal="right" vertical="center" wrapText="1" indent="1"/>
    </xf>
    <xf numFmtId="166" fontId="24" fillId="0" borderId="8" xfId="4" applyFont="1" applyFill="1" applyBorder="1" applyAlignment="1">
      <alignment horizontal="right" vertical="center" wrapText="1" indent="1"/>
    </xf>
    <xf numFmtId="168" fontId="24" fillId="0" borderId="11" xfId="1" quotePrefix="1" applyNumberFormat="1" applyFont="1" applyFill="1" applyBorder="1" applyAlignment="1">
      <alignment horizontal="right" vertical="center" wrapText="1" indent="1"/>
    </xf>
    <xf numFmtId="168" fontId="24" fillId="0" borderId="12" xfId="1" quotePrefix="1" applyNumberFormat="1" applyFont="1" applyFill="1" applyBorder="1" applyAlignment="1">
      <alignment horizontal="right" vertical="center" wrapText="1" indent="1"/>
    </xf>
    <xf numFmtId="168" fontId="26" fillId="0" borderId="55" xfId="1" quotePrefix="1" applyNumberFormat="1" applyFont="1" applyFill="1" applyBorder="1" applyAlignment="1">
      <alignment horizontal="right" vertical="center" wrapText="1" indent="1"/>
    </xf>
    <xf numFmtId="168" fontId="36" fillId="0" borderId="25" xfId="1" quotePrefix="1" applyNumberFormat="1" applyFont="1" applyBorder="1" applyAlignment="1">
      <alignment horizontal="right" vertical="center" wrapText="1" indent="1"/>
    </xf>
    <xf numFmtId="168" fontId="24" fillId="2" borderId="25" xfId="1" quotePrefix="1" applyNumberFormat="1" applyFont="1" applyFill="1" applyBorder="1" applyAlignment="1">
      <alignment horizontal="right" vertical="center" wrapText="1" indent="1"/>
    </xf>
    <xf numFmtId="166" fontId="24" fillId="5" borderId="16" xfId="4" applyFont="1" applyFill="1" applyBorder="1" applyAlignment="1">
      <alignment horizontal="right" vertical="center" wrapText="1" indent="1"/>
    </xf>
    <xf numFmtId="43" fontId="26" fillId="5" borderId="50" xfId="4" applyNumberFormat="1" applyFont="1" applyFill="1" applyBorder="1" applyAlignment="1">
      <alignment horizontal="right" vertical="center" wrapText="1" indent="1"/>
    </xf>
    <xf numFmtId="169" fontId="24" fillId="0" borderId="109" xfId="0" applyNumberFormat="1" applyFont="1" applyBorder="1" applyAlignment="1">
      <alignment horizontal="right" vertical="center" wrapText="1" indent="1"/>
    </xf>
    <xf numFmtId="169" fontId="26" fillId="0" borderId="55" xfId="4" applyNumberFormat="1" applyFont="1" applyFill="1" applyBorder="1" applyAlignment="1">
      <alignment horizontal="right" vertical="center" wrapText="1" indent="1"/>
    </xf>
    <xf numFmtId="168" fontId="26" fillId="0" borderId="163" xfId="1" quotePrefix="1" applyNumberFormat="1" applyFont="1" applyBorder="1" applyAlignment="1">
      <alignment horizontal="right" vertical="center" wrapText="1" indent="1"/>
    </xf>
    <xf numFmtId="168" fontId="24" fillId="2" borderId="50" xfId="1" quotePrefix="1" applyNumberFormat="1" applyFont="1" applyFill="1" applyBorder="1" applyAlignment="1">
      <alignment horizontal="right" vertical="center" wrapText="1" indent="1"/>
    </xf>
    <xf numFmtId="168" fontId="26" fillId="2" borderId="50" xfId="1" quotePrefix="1" applyNumberFormat="1" applyFont="1" applyFill="1" applyBorder="1" applyAlignment="1">
      <alignment horizontal="right" vertical="center" wrapText="1" indent="1"/>
    </xf>
    <xf numFmtId="168" fontId="24" fillId="2" borderId="16" xfId="1" quotePrefix="1" applyNumberFormat="1" applyFont="1" applyFill="1" applyBorder="1" applyAlignment="1">
      <alignment horizontal="right" vertical="center" wrapText="1" indent="1"/>
    </xf>
    <xf numFmtId="168" fontId="24" fillId="5" borderId="16" xfId="1" quotePrefix="1" applyNumberFormat="1" applyFont="1" applyFill="1" applyBorder="1" applyAlignment="1">
      <alignment horizontal="right" vertical="center" wrapText="1" indent="1"/>
    </xf>
    <xf numFmtId="168" fontId="26" fillId="5" borderId="16" xfId="1" quotePrefix="1" applyNumberFormat="1" applyFont="1" applyFill="1" applyBorder="1" applyAlignment="1">
      <alignment horizontal="right" vertical="center" wrapText="1" indent="1"/>
    </xf>
    <xf numFmtId="175" fontId="6" fillId="0" borderId="0" xfId="4" applyNumberFormat="1" applyFont="1" applyFill="1" applyAlignment="1">
      <alignment horizontal="right" vertical="center" wrapText="1" indent="2"/>
    </xf>
    <xf numFmtId="168" fontId="24" fillId="5" borderId="55" xfId="1" quotePrefix="1" applyNumberFormat="1" applyFont="1" applyFill="1" applyBorder="1" applyAlignment="1">
      <alignment horizontal="right" vertical="center" wrapText="1" indent="1"/>
    </xf>
    <xf numFmtId="168" fontId="26" fillId="5" borderId="25" xfId="1" quotePrefix="1" applyNumberFormat="1" applyFont="1" applyFill="1" applyBorder="1" applyAlignment="1">
      <alignment horizontal="right" vertical="center" wrapText="1" indent="1"/>
    </xf>
    <xf numFmtId="168" fontId="24" fillId="5" borderId="1" xfId="1" quotePrefix="1" applyNumberFormat="1" applyFont="1" applyFill="1" applyBorder="1" applyAlignment="1">
      <alignment horizontal="right" vertical="center" wrapText="1" indent="1"/>
    </xf>
    <xf numFmtId="168" fontId="24" fillId="2" borderId="8" xfId="1" quotePrefix="1" applyNumberFormat="1" applyFont="1" applyFill="1" applyBorder="1" applyAlignment="1">
      <alignment horizontal="right" vertical="center" wrapText="1" indent="1"/>
    </xf>
    <xf numFmtId="168" fontId="24" fillId="2" borderId="1" xfId="1" quotePrefix="1" applyNumberFormat="1" applyFont="1" applyFill="1" applyBorder="1" applyAlignment="1">
      <alignment horizontal="right" vertical="center" wrapText="1" indent="1"/>
    </xf>
    <xf numFmtId="168" fontId="26" fillId="2" borderId="25" xfId="1" quotePrefix="1" applyNumberFormat="1" applyFont="1" applyFill="1" applyBorder="1" applyAlignment="1">
      <alignment horizontal="right" vertical="center" wrapText="1" indent="1"/>
    </xf>
    <xf numFmtId="168" fontId="24" fillId="0" borderId="25" xfId="1" quotePrefix="1" applyNumberFormat="1" applyFont="1" applyBorder="1" applyAlignment="1">
      <alignment horizontal="right" vertical="center" wrapText="1" indent="1"/>
    </xf>
    <xf numFmtId="168" fontId="26" fillId="0" borderId="62" xfId="1" quotePrefix="1" applyNumberFormat="1" applyFont="1" applyBorder="1" applyAlignment="1">
      <alignment horizontal="right" vertical="center" wrapText="1" indent="1"/>
    </xf>
    <xf numFmtId="168" fontId="24" fillId="5" borderId="25" xfId="4" quotePrefix="1" applyNumberFormat="1" applyFont="1" applyFill="1" applyBorder="1" applyAlignment="1">
      <alignment horizontal="right" vertical="center" wrapText="1" indent="1"/>
    </xf>
    <xf numFmtId="168" fontId="26" fillId="5" borderId="62" xfId="1" quotePrefix="1" applyNumberFormat="1" applyFont="1" applyFill="1" applyBorder="1" applyAlignment="1">
      <alignment horizontal="right" vertical="center" wrapText="1" indent="1"/>
    </xf>
    <xf numFmtId="168" fontId="24" fillId="2" borderId="25" xfId="4" quotePrefix="1" applyNumberFormat="1" applyFont="1" applyFill="1" applyBorder="1" applyAlignment="1">
      <alignment horizontal="right" vertical="center" wrapText="1" indent="1"/>
    </xf>
    <xf numFmtId="168" fontId="24" fillId="0" borderId="25" xfId="1" quotePrefix="1" applyNumberFormat="1" applyFont="1" applyFill="1" applyBorder="1" applyAlignment="1">
      <alignment horizontal="right" vertical="center" wrapText="1" indent="1"/>
    </xf>
    <xf numFmtId="168" fontId="26" fillId="0" borderId="62" xfId="1" quotePrefix="1" applyNumberFormat="1" applyFont="1" applyFill="1" applyBorder="1" applyAlignment="1">
      <alignment horizontal="right" vertical="center" wrapText="1" indent="1"/>
    </xf>
    <xf numFmtId="168" fontId="24" fillId="2" borderId="9" xfId="1" quotePrefix="1" applyNumberFormat="1" applyFont="1" applyFill="1" applyBorder="1" applyAlignment="1">
      <alignment horizontal="right" vertical="center" wrapText="1" indent="1"/>
    </xf>
    <xf numFmtId="168" fontId="26" fillId="0" borderId="87" xfId="1" quotePrefix="1" applyNumberFormat="1" applyFont="1" applyBorder="1" applyAlignment="1">
      <alignment horizontal="right" vertical="center" wrapText="1" indent="1"/>
    </xf>
    <xf numFmtId="168" fontId="26" fillId="2" borderId="62" xfId="1" quotePrefix="1" applyNumberFormat="1" applyFont="1" applyFill="1" applyBorder="1" applyAlignment="1">
      <alignment horizontal="right" vertical="center" wrapText="1" indent="1"/>
    </xf>
    <xf numFmtId="168" fontId="26" fillId="2" borderId="61" xfId="1" quotePrefix="1" applyNumberFormat="1" applyFont="1" applyFill="1" applyBorder="1" applyAlignment="1">
      <alignment horizontal="right" vertical="center" wrapText="1" indent="1"/>
    </xf>
    <xf numFmtId="168" fontId="24" fillId="2" borderId="77" xfId="1" quotePrefix="1" applyNumberFormat="1" applyFont="1" applyFill="1" applyBorder="1" applyAlignment="1">
      <alignment horizontal="right" vertical="center" wrapText="1" indent="1"/>
    </xf>
    <xf numFmtId="168" fontId="26" fillId="0" borderId="71" xfId="1" quotePrefix="1" applyNumberFormat="1" applyFont="1" applyBorder="1" applyAlignment="1">
      <alignment horizontal="right" vertical="center" wrapText="1" indent="1"/>
    </xf>
    <xf numFmtId="168" fontId="24" fillId="2" borderId="76" xfId="1" quotePrefix="1" applyNumberFormat="1" applyFont="1" applyFill="1" applyBorder="1" applyAlignment="1">
      <alignment horizontal="right" vertical="center" wrapText="1" indent="1"/>
    </xf>
    <xf numFmtId="168" fontId="26" fillId="0" borderId="78" xfId="1" quotePrefix="1" applyNumberFormat="1" applyFont="1" applyBorder="1" applyAlignment="1">
      <alignment horizontal="right" vertical="center" wrapText="1" indent="1"/>
    </xf>
    <xf numFmtId="168" fontId="24" fillId="0" borderId="175" xfId="1" quotePrefix="1" applyNumberFormat="1" applyFont="1" applyBorder="1" applyAlignment="1">
      <alignment horizontal="right" vertical="center" wrapText="1" indent="1"/>
    </xf>
    <xf numFmtId="168" fontId="24" fillId="0" borderId="176" xfId="1" quotePrefix="1" applyNumberFormat="1" applyFont="1" applyBorder="1" applyAlignment="1">
      <alignment horizontal="right" vertical="center" wrapText="1" indent="1"/>
    </xf>
    <xf numFmtId="9" fontId="26" fillId="0" borderId="69" xfId="1" quotePrefix="1" applyFont="1" applyFill="1" applyBorder="1" applyAlignment="1">
      <alignment horizontal="right" vertical="center" wrapText="1" indent="1"/>
    </xf>
    <xf numFmtId="168" fontId="24" fillId="0" borderId="9" xfId="1" quotePrefix="1" applyNumberFormat="1" applyFont="1" applyBorder="1" applyAlignment="1">
      <alignment horizontal="right" vertical="center" wrapText="1" indent="1"/>
    </xf>
    <xf numFmtId="9" fontId="26" fillId="0" borderId="164" xfId="1" quotePrefix="1" applyFont="1" applyFill="1" applyBorder="1" applyAlignment="1">
      <alignment horizontal="right" vertical="center" wrapText="1" indent="1"/>
    </xf>
    <xf numFmtId="168" fontId="24" fillId="0" borderId="12" xfId="1" quotePrefix="1" applyNumberFormat="1" applyFont="1" applyBorder="1" applyAlignment="1">
      <alignment horizontal="right" vertical="center" wrapText="1" indent="1"/>
    </xf>
    <xf numFmtId="168" fontId="24" fillId="0" borderId="15" xfId="1" quotePrefix="1" applyNumberFormat="1" applyFont="1" applyBorder="1" applyAlignment="1">
      <alignment horizontal="right" vertical="center" wrapText="1" indent="1"/>
    </xf>
    <xf numFmtId="9" fontId="26" fillId="0" borderId="161" xfId="1" quotePrefix="1" applyFont="1" applyFill="1" applyBorder="1" applyAlignment="1">
      <alignment horizontal="right" vertical="center" wrapText="1" indent="1"/>
    </xf>
    <xf numFmtId="9" fontId="26" fillId="0" borderId="145" xfId="1" quotePrefix="1" applyFont="1" applyFill="1" applyBorder="1" applyAlignment="1">
      <alignment horizontal="right" vertical="center" wrapText="1" indent="1"/>
    </xf>
    <xf numFmtId="9" fontId="26" fillId="0" borderId="78" xfId="1" quotePrefix="1" applyFont="1" applyFill="1" applyBorder="1" applyAlignment="1">
      <alignment horizontal="right" vertical="center" wrapText="1" indent="1"/>
    </xf>
    <xf numFmtId="168" fontId="26" fillId="2" borderId="16" xfId="1" quotePrefix="1" applyNumberFormat="1" applyFont="1" applyFill="1" applyBorder="1" applyAlignment="1">
      <alignment horizontal="right" vertical="center" wrapText="1" indent="1"/>
    </xf>
    <xf numFmtId="168" fontId="25" fillId="2" borderId="16" xfId="1" quotePrefix="1" applyNumberFormat="1" applyFont="1" applyFill="1" applyBorder="1" applyAlignment="1">
      <alignment horizontal="right" vertical="center" wrapText="1" indent="1"/>
    </xf>
    <xf numFmtId="178" fontId="24" fillId="5" borderId="78" xfId="4" applyNumberFormat="1" applyFont="1" applyFill="1" applyBorder="1" applyAlignment="1">
      <alignment horizontal="right" vertical="center" wrapText="1" indent="1"/>
    </xf>
    <xf numFmtId="168" fontId="24" fillId="2" borderId="132" xfId="1" quotePrefix="1" applyNumberFormat="1" applyFont="1" applyFill="1" applyBorder="1" applyAlignment="1">
      <alignment horizontal="right" vertical="center" wrapText="1" indent="1"/>
    </xf>
    <xf numFmtId="168" fontId="24" fillId="2" borderId="133" xfId="1" quotePrefix="1" applyNumberFormat="1" applyFont="1" applyFill="1" applyBorder="1" applyAlignment="1">
      <alignment horizontal="right" vertical="center" wrapText="1" indent="1"/>
    </xf>
    <xf numFmtId="168" fontId="26" fillId="0" borderId="78" xfId="1" quotePrefix="1" applyNumberFormat="1" applyFont="1" applyFill="1" applyBorder="1" applyAlignment="1">
      <alignment horizontal="right" vertical="center" wrapText="1" indent="1"/>
    </xf>
    <xf numFmtId="171" fontId="24" fillId="0" borderId="78" xfId="4" applyNumberFormat="1" applyFont="1" applyFill="1" applyBorder="1" applyAlignment="1">
      <alignment horizontal="right" vertical="center" wrapText="1" indent="1"/>
    </xf>
    <xf numFmtId="171" fontId="26" fillId="0" borderId="78" xfId="4" applyNumberFormat="1" applyFont="1" applyFill="1" applyBorder="1" applyAlignment="1">
      <alignment horizontal="right" vertical="center" wrapText="1" indent="1"/>
    </xf>
    <xf numFmtId="168" fontId="24" fillId="0" borderId="126" xfId="1" quotePrefix="1" applyNumberFormat="1" applyFont="1" applyBorder="1" applyAlignment="1">
      <alignment horizontal="right" vertical="center" wrapText="1" indent="1"/>
    </xf>
    <xf numFmtId="168" fontId="26" fillId="0" borderId="102" xfId="1" quotePrefix="1" applyNumberFormat="1" applyFont="1" applyBorder="1" applyAlignment="1">
      <alignment horizontal="right" vertical="center" wrapText="1" indent="1"/>
    </xf>
    <xf numFmtId="168" fontId="24" fillId="0" borderId="136" xfId="1" quotePrefix="1" applyNumberFormat="1" applyFont="1" applyFill="1" applyBorder="1" applyAlignment="1">
      <alignment horizontal="right" vertical="center" wrapText="1" indent="1"/>
    </xf>
    <xf numFmtId="168" fontId="24" fillId="0" borderId="26" xfId="1" quotePrefix="1" applyNumberFormat="1" applyFont="1" applyFill="1" applyBorder="1" applyAlignment="1">
      <alignment horizontal="right" vertical="center" wrapText="1" indent="1"/>
    </xf>
    <xf numFmtId="168" fontId="24" fillId="0" borderId="75" xfId="1" quotePrefix="1" applyNumberFormat="1" applyFont="1" applyFill="1" applyBorder="1" applyAlignment="1">
      <alignment horizontal="right" vertical="center" wrapText="1" indent="1"/>
    </xf>
    <xf numFmtId="168" fontId="24" fillId="0" borderId="76" xfId="1" quotePrefix="1" applyNumberFormat="1" applyFont="1" applyFill="1" applyBorder="1" applyAlignment="1">
      <alignment horizontal="right" vertical="center" wrapText="1" indent="1"/>
    </xf>
    <xf numFmtId="168" fontId="24" fillId="2" borderId="89" xfId="1" quotePrefix="1" applyNumberFormat="1" applyFont="1" applyFill="1" applyBorder="1" applyAlignment="1">
      <alignment horizontal="right" vertical="center" wrapText="1" indent="1"/>
    </xf>
    <xf numFmtId="168" fontId="24" fillId="2" borderId="140" xfId="1" quotePrefix="1" applyNumberFormat="1" applyFont="1" applyFill="1" applyBorder="1" applyAlignment="1">
      <alignment horizontal="right" vertical="center" wrapText="1" indent="1"/>
    </xf>
    <xf numFmtId="168" fontId="24" fillId="2" borderId="75" xfId="1" quotePrefix="1" applyNumberFormat="1" applyFont="1" applyFill="1" applyBorder="1" applyAlignment="1">
      <alignment horizontal="right" vertical="center" wrapText="1" indent="1"/>
    </xf>
    <xf numFmtId="168" fontId="24" fillId="2" borderId="141" xfId="1" quotePrefix="1" applyNumberFormat="1" applyFont="1" applyFill="1" applyBorder="1" applyAlignment="1">
      <alignment horizontal="right" vertical="center" wrapText="1" indent="1"/>
    </xf>
    <xf numFmtId="168" fontId="24" fillId="2" borderId="6" xfId="1" quotePrefix="1" applyNumberFormat="1" applyFont="1" applyFill="1" applyBorder="1" applyAlignment="1">
      <alignment horizontal="right" vertical="center" wrapText="1" indent="1"/>
    </xf>
    <xf numFmtId="168" fontId="24" fillId="2" borderId="11" xfId="1" quotePrefix="1" applyNumberFormat="1" applyFont="1" applyFill="1" applyBorder="1" applyAlignment="1">
      <alignment horizontal="right" vertical="center" wrapText="1" indent="1"/>
    </xf>
    <xf numFmtId="168" fontId="24" fillId="2" borderId="12" xfId="1" quotePrefix="1" applyNumberFormat="1" applyFont="1" applyFill="1" applyBorder="1" applyAlignment="1">
      <alignment horizontal="right" vertical="center" wrapText="1" indent="1"/>
    </xf>
    <xf numFmtId="168" fontId="24" fillId="2" borderId="139" xfId="1" quotePrefix="1" applyNumberFormat="1" applyFont="1" applyFill="1" applyBorder="1" applyAlignment="1">
      <alignment horizontal="right" vertical="center" wrapText="1" indent="1"/>
    </xf>
    <xf numFmtId="168" fontId="24" fillId="2" borderId="142" xfId="1" quotePrefix="1" applyNumberFormat="1" applyFont="1" applyFill="1" applyBorder="1" applyAlignment="1">
      <alignment horizontal="right" vertical="center" wrapText="1" indent="1"/>
    </xf>
    <xf numFmtId="172" fontId="24" fillId="5" borderId="89" xfId="4" quotePrefix="1" applyNumberFormat="1" applyFont="1" applyFill="1" applyBorder="1" applyAlignment="1">
      <alignment horizontal="right" vertical="center" wrapText="1" indent="1"/>
    </xf>
    <xf numFmtId="168" fontId="24" fillId="0" borderId="6" xfId="1" quotePrefix="1" applyNumberFormat="1" applyFont="1" applyFill="1" applyBorder="1" applyAlignment="1">
      <alignment horizontal="right" vertical="center" wrapText="1" indent="1"/>
    </xf>
    <xf numFmtId="168" fontId="24" fillId="0" borderId="89" xfId="1" quotePrefix="1" applyNumberFormat="1" applyFont="1" applyFill="1" applyBorder="1" applyAlignment="1">
      <alignment horizontal="right" vertical="center" wrapText="1" indent="1"/>
    </xf>
    <xf numFmtId="168" fontId="24" fillId="2" borderId="67" xfId="1" quotePrefix="1" applyNumberFormat="1" applyFont="1" applyFill="1" applyBorder="1" applyAlignment="1">
      <alignment horizontal="right" vertical="center" wrapText="1" indent="1"/>
    </xf>
    <xf numFmtId="10" fontId="24" fillId="0" borderId="9" xfId="1" quotePrefix="1" applyNumberFormat="1" applyFont="1" applyBorder="1" applyAlignment="1">
      <alignment horizontal="right" vertical="center" wrapText="1" indent="1"/>
    </xf>
    <xf numFmtId="10" fontId="24" fillId="0" borderId="8" xfId="1" applyNumberFormat="1" applyFont="1" applyBorder="1" applyAlignment="1">
      <alignment horizontal="right" vertical="center" wrapText="1" indent="1"/>
    </xf>
    <xf numFmtId="10" fontId="24" fillId="0" borderId="76" xfId="1" applyNumberFormat="1" applyFont="1" applyBorder="1" applyAlignment="1">
      <alignment horizontal="right" vertical="center" wrapText="1" indent="1"/>
    </xf>
    <xf numFmtId="168" fontId="36" fillId="0" borderId="164" xfId="1" quotePrefix="1" applyNumberFormat="1" applyFont="1" applyBorder="1" applyAlignment="1">
      <alignment horizontal="right" vertical="center" wrapText="1" indent="1"/>
    </xf>
    <xf numFmtId="168" fontId="36" fillId="0" borderId="71" xfId="1" quotePrefix="1" applyNumberFormat="1" applyFont="1" applyBorder="1" applyAlignment="1">
      <alignment horizontal="right" vertical="center" wrapText="1" indent="1"/>
    </xf>
    <xf numFmtId="168" fontId="36" fillId="0" borderId="78" xfId="1" quotePrefix="1" applyNumberFormat="1" applyFont="1" applyBorder="1" applyAlignment="1">
      <alignment horizontal="right" vertical="center" wrapText="1" indent="1"/>
    </xf>
    <xf numFmtId="168" fontId="24" fillId="5" borderId="89" xfId="1" quotePrefix="1" applyNumberFormat="1" applyFont="1" applyFill="1" applyBorder="1" applyAlignment="1">
      <alignment horizontal="right" vertical="center" wrapText="1" indent="1"/>
    </xf>
    <xf numFmtId="168" fontId="24" fillId="5" borderId="67" xfId="1" quotePrefix="1" applyNumberFormat="1" applyFont="1" applyFill="1" applyBorder="1" applyAlignment="1">
      <alignment horizontal="right" vertical="center" wrapText="1" indent="1"/>
    </xf>
    <xf numFmtId="168" fontId="36" fillId="5" borderId="68" xfId="1" quotePrefix="1" applyNumberFormat="1" applyFont="1" applyFill="1" applyBorder="1" applyAlignment="1">
      <alignment horizontal="right" vertical="center" wrapText="1" indent="1"/>
    </xf>
    <xf numFmtId="168" fontId="24" fillId="0" borderId="67" xfId="1" quotePrefix="1" applyNumberFormat="1" applyFont="1" applyFill="1" applyBorder="1" applyAlignment="1">
      <alignment horizontal="right" vertical="center" wrapText="1" indent="1"/>
    </xf>
    <xf numFmtId="168" fontId="36" fillId="0" borderId="68" xfId="1" quotePrefix="1" applyNumberFormat="1" applyFont="1" applyFill="1" applyBorder="1" applyAlignment="1">
      <alignment horizontal="right" vertical="center" wrapText="1" indent="1"/>
    </xf>
    <xf numFmtId="168" fontId="24" fillId="0" borderId="5" xfId="1" quotePrefix="1" applyNumberFormat="1" applyFont="1" applyFill="1" applyBorder="1" applyAlignment="1">
      <alignment horizontal="right" vertical="center" wrapText="1" indent="1"/>
    </xf>
    <xf numFmtId="168" fontId="24" fillId="0" borderId="8" xfId="1" quotePrefix="1" applyNumberFormat="1" applyFont="1" applyFill="1" applyBorder="1" applyAlignment="1">
      <alignment horizontal="right" vertical="center" wrapText="1" indent="1"/>
    </xf>
    <xf numFmtId="168" fontId="24" fillId="0" borderId="9" xfId="1" quotePrefix="1" applyNumberFormat="1" applyFont="1" applyFill="1" applyBorder="1" applyAlignment="1">
      <alignment horizontal="right" vertical="center" wrapText="1" indent="1"/>
    </xf>
    <xf numFmtId="1" fontId="36" fillId="2" borderId="5" xfId="4" applyNumberFormat="1" applyFont="1" applyFill="1" applyBorder="1" applyAlignment="1">
      <alignment horizontal="right" vertical="center" wrapText="1" indent="1"/>
    </xf>
    <xf numFmtId="175" fontId="24" fillId="5" borderId="50" xfId="0" applyNumberFormat="1" applyFont="1" applyFill="1" applyBorder="1" applyAlignment="1">
      <alignment horizontal="right" vertical="center" wrapText="1" indent="1"/>
    </xf>
    <xf numFmtId="49" fontId="24" fillId="2" borderId="41" xfId="0" applyNumberFormat="1" applyFont="1" applyFill="1" applyBorder="1" applyAlignment="1">
      <alignment horizontal="left" vertical="center" wrapText="1" indent="2"/>
    </xf>
    <xf numFmtId="49" fontId="24" fillId="2" borderId="47" xfId="0" applyNumberFormat="1" applyFont="1" applyFill="1" applyBorder="1" applyAlignment="1">
      <alignment horizontal="left" vertical="center" wrapText="1" indent="3"/>
    </xf>
    <xf numFmtId="49" fontId="24" fillId="2" borderId="56" xfId="0" applyNumberFormat="1" applyFont="1" applyFill="1" applyBorder="1" applyAlignment="1">
      <alignment horizontal="left" vertical="center" wrapText="1" indent="2"/>
    </xf>
    <xf numFmtId="49" fontId="24" fillId="2" borderId="5" xfId="0" applyNumberFormat="1" applyFont="1" applyFill="1" applyBorder="1" applyAlignment="1">
      <alignment horizontal="left" vertical="center" wrapText="1" indent="3"/>
    </xf>
    <xf numFmtId="171" fontId="24" fillId="2" borderId="5" xfId="4" quotePrefix="1" applyNumberFormat="1" applyFont="1" applyFill="1" applyBorder="1" applyAlignment="1">
      <alignment horizontal="right" vertical="center" wrapText="1" indent="1"/>
    </xf>
    <xf numFmtId="171" fontId="24" fillId="2" borderId="8" xfId="4" quotePrefix="1" applyNumberFormat="1" applyFont="1" applyFill="1" applyBorder="1" applyAlignment="1">
      <alignment horizontal="right" vertical="center" wrapText="1" indent="1"/>
    </xf>
    <xf numFmtId="171" fontId="26" fillId="0" borderId="183" xfId="4" quotePrefix="1" applyNumberFormat="1" applyFont="1" applyFill="1" applyBorder="1" applyAlignment="1">
      <alignment horizontal="right" vertical="center" wrapText="1" indent="1"/>
    </xf>
    <xf numFmtId="171" fontId="26" fillId="0" borderId="184" xfId="4" quotePrefix="1" applyNumberFormat="1" applyFont="1" applyFill="1" applyBorder="1" applyAlignment="1">
      <alignment horizontal="right" vertical="center" wrapText="1" indent="1"/>
    </xf>
    <xf numFmtId="49" fontId="24" fillId="2" borderId="88" xfId="0" applyNumberFormat="1" applyFont="1" applyFill="1" applyBorder="1" applyAlignment="1">
      <alignment horizontal="left" vertical="center" wrapText="1" indent="2"/>
    </xf>
    <xf numFmtId="49" fontId="24" fillId="2" borderId="50" xfId="0" applyNumberFormat="1" applyFont="1" applyFill="1" applyBorder="1" applyAlignment="1">
      <alignment horizontal="left" vertical="center" wrapText="1" indent="2"/>
    </xf>
    <xf numFmtId="49" fontId="24" fillId="5" borderId="16" xfId="0" applyNumberFormat="1" applyFont="1" applyFill="1" applyBorder="1" applyAlignment="1">
      <alignment horizontal="left" vertical="center" wrapText="1" indent="2"/>
    </xf>
    <xf numFmtId="49" fontId="24" fillId="2" borderId="57" xfId="0" applyNumberFormat="1" applyFont="1" applyFill="1" applyBorder="1" applyAlignment="1">
      <alignment horizontal="left" vertical="center" wrapText="1" indent="3"/>
    </xf>
    <xf numFmtId="49" fontId="24" fillId="2" borderId="57" xfId="0" applyNumberFormat="1" applyFont="1" applyFill="1" applyBorder="1" applyAlignment="1">
      <alignment horizontal="left" vertical="center" wrapText="1" indent="2"/>
    </xf>
    <xf numFmtId="171" fontId="26" fillId="5" borderId="50" xfId="4" quotePrefix="1" applyNumberFormat="1" applyFont="1" applyFill="1" applyBorder="1" applyAlignment="1">
      <alignment horizontal="right" vertical="center" wrapText="1" indent="1"/>
    </xf>
    <xf numFmtId="171" fontId="24" fillId="5" borderId="50" xfId="4" quotePrefix="1" applyNumberFormat="1" applyFont="1" applyFill="1" applyBorder="1" applyAlignment="1">
      <alignment horizontal="right" vertical="center" wrapText="1" indent="1"/>
    </xf>
    <xf numFmtId="171" fontId="24" fillId="5" borderId="50" xfId="4" applyNumberFormat="1" applyFont="1" applyFill="1" applyBorder="1" applyAlignment="1">
      <alignment horizontal="right" vertical="center" wrapText="1" indent="1"/>
    </xf>
    <xf numFmtId="49" fontId="24" fillId="2" borderId="83" xfId="0" applyNumberFormat="1" applyFont="1" applyFill="1" applyBorder="1" applyAlignment="1">
      <alignment horizontal="left" vertical="center" wrapText="1" indent="2"/>
    </xf>
    <xf numFmtId="49" fontId="24" fillId="2" borderId="114" xfId="0" applyNumberFormat="1" applyFont="1" applyFill="1" applyBorder="1" applyAlignment="1">
      <alignment horizontal="center" vertical="center" wrapText="1"/>
    </xf>
    <xf numFmtId="174" fontId="24" fillId="2" borderId="107" xfId="4" quotePrefix="1" applyNumberFormat="1" applyFont="1" applyFill="1" applyBorder="1" applyAlignment="1">
      <alignment horizontal="right" vertical="center" wrapText="1" indent="1"/>
    </xf>
    <xf numFmtId="2" fontId="26" fillId="0" borderId="78" xfId="4" quotePrefix="1" applyNumberFormat="1" applyFont="1" applyFill="1" applyBorder="1" applyAlignment="1">
      <alignment horizontal="right" vertical="center" wrapText="1" indent="1"/>
    </xf>
    <xf numFmtId="172" fontId="24" fillId="2" borderId="85" xfId="4" quotePrefix="1" applyNumberFormat="1" applyFont="1" applyFill="1" applyBorder="1" applyAlignment="1">
      <alignment horizontal="right" vertical="center" wrapText="1" indent="1"/>
    </xf>
    <xf numFmtId="0" fontId="24" fillId="2" borderId="0" xfId="0" applyFont="1" applyFill="1" applyAlignment="1">
      <alignment horizontal="left" vertical="top"/>
    </xf>
    <xf numFmtId="168" fontId="24" fillId="2" borderId="0" xfId="1" quotePrefix="1" applyNumberFormat="1" applyFont="1" applyFill="1" applyBorder="1" applyAlignment="1">
      <alignment horizontal="right" vertical="center" wrapText="1" indent="1"/>
    </xf>
    <xf numFmtId="9" fontId="26" fillId="0" borderId="0" xfId="1" quotePrefix="1" applyFont="1" applyFill="1" applyBorder="1" applyAlignment="1">
      <alignment horizontal="right" vertical="center" wrapText="1" indent="1"/>
    </xf>
    <xf numFmtId="170" fontId="80" fillId="0" borderId="0" xfId="4" applyNumberFormat="1" applyFont="1" applyBorder="1" applyAlignment="1">
      <alignment horizontal="right" vertical="center" wrapText="1" indent="2"/>
    </xf>
    <xf numFmtId="49" fontId="24" fillId="2" borderId="25" xfId="0" applyNumberFormat="1" applyFont="1" applyFill="1" applyBorder="1" applyAlignment="1">
      <alignment horizontal="left" vertical="center" wrapText="1" indent="2"/>
    </xf>
    <xf numFmtId="49" fontId="24" fillId="2" borderId="0" xfId="0" applyNumberFormat="1" applyFont="1" applyFill="1" applyAlignment="1">
      <alignment horizontal="left" vertical="center" wrapText="1" indent="2"/>
    </xf>
    <xf numFmtId="49" fontId="24" fillId="2" borderId="0" xfId="0" applyNumberFormat="1" applyFont="1" applyFill="1" applyAlignment="1">
      <alignment horizontal="center" vertical="center" wrapText="1"/>
    </xf>
    <xf numFmtId="172" fontId="24" fillId="2" borderId="0" xfId="4" quotePrefix="1" applyNumberFormat="1" applyFont="1" applyFill="1" applyBorder="1" applyAlignment="1">
      <alignment horizontal="right" vertical="center" wrapText="1" indent="1"/>
    </xf>
    <xf numFmtId="174" fontId="24" fillId="2" borderId="0" xfId="4" quotePrefix="1" applyNumberFormat="1" applyFont="1" applyFill="1" applyBorder="1" applyAlignment="1">
      <alignment horizontal="right" vertical="center" wrapText="1" indent="1"/>
    </xf>
    <xf numFmtId="2" fontId="26" fillId="0" borderId="0" xfId="4" quotePrefix="1" applyNumberFormat="1" applyFont="1" applyFill="1" applyBorder="1" applyAlignment="1">
      <alignment horizontal="right" vertical="center" wrapText="1" indent="1"/>
    </xf>
    <xf numFmtId="9" fontId="26" fillId="0" borderId="78" xfId="4" quotePrefix="1" applyNumberFormat="1" applyFont="1" applyFill="1" applyBorder="1" applyAlignment="1">
      <alignment horizontal="right" vertical="center" wrapText="1" indent="1"/>
    </xf>
    <xf numFmtId="49" fontId="24" fillId="5" borderId="5" xfId="0" applyNumberFormat="1" applyFont="1" applyFill="1" applyBorder="1" applyAlignment="1">
      <alignment horizontal="left" vertical="center" wrapText="1" indent="2"/>
    </xf>
    <xf numFmtId="171" fontId="24" fillId="2" borderId="5" xfId="4" applyNumberFormat="1" applyFont="1" applyFill="1" applyBorder="1" applyAlignment="1">
      <alignment horizontal="right" vertical="center" wrapText="1" indent="1"/>
    </xf>
    <xf numFmtId="182" fontId="26" fillId="0" borderId="50" xfId="4" applyNumberFormat="1" applyFont="1" applyBorder="1" applyAlignment="1">
      <alignment horizontal="right" vertical="center" wrapText="1" indent="1"/>
    </xf>
    <xf numFmtId="170" fontId="6" fillId="0" borderId="91" xfId="4" applyNumberFormat="1" applyFont="1" applyBorder="1" applyAlignment="1">
      <alignment horizontal="right" vertical="center" wrapText="1" indent="1"/>
    </xf>
    <xf numFmtId="0" fontId="15" fillId="2" borderId="0" xfId="0" applyFont="1" applyFill="1" applyAlignment="1">
      <alignment horizontal="left" vertical="top"/>
    </xf>
    <xf numFmtId="0" fontId="15" fillId="2" borderId="0" xfId="0" applyFont="1" applyFill="1" applyAlignment="1">
      <alignment vertical="top"/>
    </xf>
    <xf numFmtId="0" fontId="24" fillId="2" borderId="0" xfId="0" applyFont="1" applyFill="1" applyAlignment="1">
      <alignment vertical="top"/>
    </xf>
    <xf numFmtId="49" fontId="24" fillId="2" borderId="118" xfId="0" applyNumberFormat="1" applyFont="1" applyFill="1" applyBorder="1" applyAlignment="1">
      <alignment horizontal="left" vertical="center" wrapText="1" indent="2"/>
    </xf>
    <xf numFmtId="49" fontId="24" fillId="0" borderId="69" xfId="0" applyNumberFormat="1" applyFont="1" applyBorder="1" applyAlignment="1">
      <alignment horizontal="center" vertical="center" wrapText="1"/>
    </xf>
    <xf numFmtId="166" fontId="24" fillId="2" borderId="119" xfId="4" quotePrefix="1" applyFont="1" applyFill="1" applyBorder="1" applyAlignment="1">
      <alignment horizontal="right" vertical="center" wrapText="1" indent="1"/>
    </xf>
    <xf numFmtId="166" fontId="24" fillId="2" borderId="120" xfId="4" quotePrefix="1" applyFont="1" applyFill="1" applyBorder="1" applyAlignment="1">
      <alignment horizontal="right" vertical="center" wrapText="1" indent="1"/>
    </xf>
    <xf numFmtId="49" fontId="24" fillId="2" borderId="119" xfId="0" applyNumberFormat="1" applyFont="1" applyFill="1" applyBorder="1" applyAlignment="1">
      <alignment horizontal="center" vertical="center" wrapText="1"/>
    </xf>
    <xf numFmtId="49" fontId="24" fillId="5" borderId="81" xfId="0" applyNumberFormat="1" applyFont="1" applyFill="1" applyBorder="1" applyAlignment="1">
      <alignment horizontal="left" vertical="center" wrapText="1" indent="2"/>
    </xf>
    <xf numFmtId="0" fontId="26" fillId="0" borderId="78" xfId="4" quotePrefix="1" applyNumberFormat="1" applyFont="1" applyFill="1" applyBorder="1" applyAlignment="1">
      <alignment horizontal="right" vertical="center" wrapText="1" indent="1"/>
    </xf>
    <xf numFmtId="170" fontId="24" fillId="5" borderId="5" xfId="4" applyNumberFormat="1" applyFont="1" applyFill="1" applyBorder="1" applyAlignment="1">
      <alignment horizontal="right" vertical="center" wrapText="1" indent="1"/>
    </xf>
    <xf numFmtId="0" fontId="25"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vertical="center" wrapText="1"/>
    </xf>
    <xf numFmtId="0" fontId="24" fillId="0" borderId="0" xfId="0" applyFont="1" applyAlignment="1">
      <alignment vertical="center" wrapText="1"/>
    </xf>
    <xf numFmtId="0" fontId="27" fillId="0" borderId="185" xfId="0" applyFont="1" applyBorder="1" applyAlignment="1">
      <alignment vertical="center" wrapText="1"/>
    </xf>
    <xf numFmtId="0" fontId="27" fillId="0" borderId="185" xfId="0" applyFont="1" applyBorder="1" applyAlignment="1">
      <alignment horizontal="center" vertical="center" wrapText="1"/>
    </xf>
    <xf numFmtId="8" fontId="24" fillId="0" borderId="0" xfId="0" applyNumberFormat="1" applyFont="1" applyAlignment="1">
      <alignment horizontal="right" vertical="center" wrapText="1"/>
    </xf>
    <xf numFmtId="8" fontId="24" fillId="0" borderId="0" xfId="0" applyNumberFormat="1" applyFont="1" applyAlignment="1">
      <alignment vertical="center" wrapText="1"/>
    </xf>
    <xf numFmtId="0" fontId="24" fillId="0" borderId="185" xfId="0" applyFont="1" applyBorder="1" applyAlignment="1">
      <alignment vertical="center" wrapText="1"/>
    </xf>
    <xf numFmtId="8" fontId="24" fillId="0" borderId="185" xfId="0" applyNumberFormat="1" applyFont="1" applyBorder="1" applyAlignment="1">
      <alignment horizontal="right" vertical="center" wrapText="1"/>
    </xf>
    <xf numFmtId="0" fontId="27" fillId="0" borderId="0" xfId="0" applyFont="1" applyAlignment="1">
      <alignment vertical="center" wrapText="1"/>
    </xf>
    <xf numFmtId="8" fontId="27" fillId="0" borderId="0" xfId="0" applyNumberFormat="1" applyFont="1" applyAlignment="1">
      <alignment horizontal="right" vertical="center" wrapText="1"/>
    </xf>
    <xf numFmtId="0" fontId="86" fillId="0" borderId="0" xfId="0" applyFont="1" applyAlignment="1">
      <alignment vertical="center" wrapText="1"/>
    </xf>
    <xf numFmtId="8" fontId="27" fillId="0" borderId="0" xfId="0" applyNumberFormat="1" applyFont="1" applyAlignment="1">
      <alignment vertical="center" wrapText="1"/>
    </xf>
    <xf numFmtId="0" fontId="25" fillId="0" borderId="187" xfId="0" applyFont="1" applyBorder="1" applyAlignment="1">
      <alignment vertical="center" wrapText="1"/>
    </xf>
    <xf numFmtId="8" fontId="35" fillId="0" borderId="0" xfId="0" applyNumberFormat="1" applyFont="1" applyAlignment="1">
      <alignment vertical="center" wrapText="1"/>
    </xf>
    <xf numFmtId="0" fontId="87" fillId="0" borderId="0" xfId="0" applyFont="1" applyAlignment="1">
      <alignment vertical="center" wrapText="1"/>
    </xf>
    <xf numFmtId="183" fontId="87" fillId="0" borderId="0" xfId="0" applyNumberFormat="1" applyFont="1" applyAlignment="1">
      <alignment vertical="center" wrapText="1"/>
    </xf>
    <xf numFmtId="0" fontId="88" fillId="0" borderId="187" xfId="0" applyFont="1" applyBorder="1"/>
    <xf numFmtId="0" fontId="35" fillId="0" borderId="187" xfId="0" applyFont="1" applyBorder="1" applyAlignment="1">
      <alignment vertical="center" wrapText="1"/>
    </xf>
    <xf numFmtId="184" fontId="35" fillId="0" borderId="187" xfId="1" applyNumberFormat="1" applyFont="1" applyBorder="1" applyAlignment="1">
      <alignment vertical="center" wrapText="1"/>
    </xf>
    <xf numFmtId="0" fontId="88" fillId="0" borderId="0" xfId="0" applyFont="1"/>
    <xf numFmtId="184" fontId="35" fillId="0" borderId="0" xfId="1" applyNumberFormat="1" applyFont="1" applyAlignment="1">
      <alignment vertical="center" wrapText="1"/>
    </xf>
    <xf numFmtId="0" fontId="89" fillId="0" borderId="0" xfId="0" applyFont="1" applyAlignment="1">
      <alignment vertical="center" wrapText="1"/>
    </xf>
    <xf numFmtId="183" fontId="24" fillId="0" borderId="0" xfId="0" applyNumberFormat="1" applyFont="1" applyAlignment="1">
      <alignment vertical="center" wrapText="1"/>
    </xf>
    <xf numFmtId="183" fontId="24" fillId="0" borderId="187" xfId="0" applyNumberFormat="1" applyFont="1" applyBorder="1" applyAlignment="1">
      <alignment vertical="center" wrapText="1"/>
    </xf>
    <xf numFmtId="8" fontId="24" fillId="0" borderId="187" xfId="0" applyNumberFormat="1" applyFont="1" applyBorder="1" applyAlignment="1">
      <alignment vertical="center" wrapText="1"/>
    </xf>
    <xf numFmtId="0" fontId="90" fillId="0" borderId="0" xfId="0" applyFont="1" applyAlignment="1">
      <alignment vertical="center" wrapText="1"/>
    </xf>
    <xf numFmtId="183" fontId="27" fillId="0" borderId="0" xfId="0" applyNumberFormat="1" applyFont="1" applyAlignment="1">
      <alignment vertical="center" wrapText="1"/>
    </xf>
    <xf numFmtId="0" fontId="91" fillId="0" borderId="0" xfId="0" applyFont="1" applyAlignment="1">
      <alignment vertical="center" wrapText="1"/>
    </xf>
    <xf numFmtId="9" fontId="27" fillId="0" borderId="0" xfId="1" applyFont="1" applyAlignment="1">
      <alignment horizontal="right" vertical="center" wrapText="1"/>
    </xf>
    <xf numFmtId="0" fontId="27" fillId="0" borderId="188" xfId="0" applyFont="1" applyBorder="1" applyAlignment="1">
      <alignment horizontal="center" vertical="center" wrapText="1"/>
    </xf>
    <xf numFmtId="0" fontId="24" fillId="0" borderId="187" xfId="0" applyFont="1" applyBorder="1" applyAlignment="1">
      <alignment vertical="center" wrapText="1"/>
    </xf>
    <xf numFmtId="8" fontId="27" fillId="0" borderId="187" xfId="0" applyNumberFormat="1" applyFont="1" applyBorder="1" applyAlignment="1">
      <alignment vertical="center" wrapText="1"/>
    </xf>
    <xf numFmtId="0" fontId="27" fillId="0" borderId="187" xfId="0" applyFont="1" applyBorder="1" applyAlignment="1">
      <alignment vertical="center" wrapText="1"/>
    </xf>
    <xf numFmtId="8" fontId="35" fillId="0" borderId="187" xfId="0" applyNumberFormat="1" applyFont="1" applyBorder="1" applyAlignment="1">
      <alignment horizontal="right" vertical="center" wrapText="1"/>
    </xf>
    <xf numFmtId="0" fontId="94" fillId="0" borderId="0" xfId="0" applyFont="1" applyAlignment="1">
      <alignment vertical="center" wrapText="1"/>
    </xf>
    <xf numFmtId="8" fontId="35" fillId="0" borderId="187" xfId="0" applyNumberFormat="1" applyFont="1" applyBorder="1" applyAlignment="1">
      <alignment vertical="center" wrapText="1"/>
    </xf>
    <xf numFmtId="10" fontId="35" fillId="0" borderId="187" xfId="1" applyNumberFormat="1" applyFont="1" applyBorder="1" applyAlignment="1">
      <alignment vertical="center" wrapText="1"/>
    </xf>
    <xf numFmtId="8" fontId="98" fillId="0" borderId="0" xfId="0" applyNumberFormat="1" applyFont="1" applyAlignment="1">
      <alignment vertical="center" wrapText="1"/>
    </xf>
    <xf numFmtId="9" fontId="26" fillId="5" borderId="16" xfId="1" quotePrefix="1" applyFont="1" applyFill="1" applyBorder="1" applyAlignment="1">
      <alignment horizontal="right" vertical="center" wrapText="1" indent="1"/>
    </xf>
    <xf numFmtId="0" fontId="10" fillId="0" borderId="0" xfId="0" applyFont="1" applyAlignment="1">
      <alignment horizontal="right" vertical="center" indent="1"/>
    </xf>
    <xf numFmtId="0" fontId="10" fillId="2" borderId="0" xfId="0" applyFont="1" applyFill="1" applyAlignment="1">
      <alignment horizontal="left" vertical="top"/>
    </xf>
    <xf numFmtId="0" fontId="10" fillId="2" borderId="0" xfId="0" applyFont="1" applyFill="1" applyAlignment="1">
      <alignment vertical="top"/>
    </xf>
    <xf numFmtId="0" fontId="11" fillId="0" borderId="0" xfId="1" applyNumberFormat="1" applyFont="1" applyAlignment="1">
      <alignment horizontal="center" wrapText="1"/>
    </xf>
    <xf numFmtId="0" fontId="15" fillId="2" borderId="0" xfId="0" applyFont="1" applyFill="1" applyAlignment="1">
      <alignment horizontal="left" vertical="top" indent="1"/>
    </xf>
    <xf numFmtId="0" fontId="11" fillId="0" borderId="0" xfId="1" applyNumberFormat="1" applyFont="1" applyAlignment="1">
      <alignment horizontal="right" vertical="center" wrapText="1" indent="1"/>
    </xf>
    <xf numFmtId="0" fontId="11" fillId="0" borderId="0" xfId="1" applyNumberFormat="1" applyFont="1" applyAlignment="1">
      <alignment horizontal="right" vertical="center" wrapText="1" indent="2"/>
    </xf>
    <xf numFmtId="0" fontId="15" fillId="2" borderId="0" xfId="0" applyFont="1" applyFill="1" applyAlignment="1">
      <alignment horizontal="left" vertical="center"/>
    </xf>
    <xf numFmtId="171" fontId="25" fillId="0" borderId="50" xfId="4" applyNumberFormat="1" applyFont="1" applyFill="1" applyBorder="1" applyAlignment="1">
      <alignment horizontal="right" vertical="center" wrapText="1" indent="1"/>
    </xf>
    <xf numFmtId="171" fontId="26" fillId="5" borderId="50" xfId="4" applyNumberFormat="1" applyFont="1" applyFill="1" applyBorder="1" applyAlignment="1">
      <alignment horizontal="right" vertical="center" wrapText="1" indent="1"/>
    </xf>
    <xf numFmtId="49" fontId="24" fillId="2" borderId="16" xfId="0" applyNumberFormat="1" applyFont="1" applyFill="1" applyBorder="1" applyAlignment="1">
      <alignment horizontal="left" vertical="center" wrapText="1" indent="3"/>
    </xf>
    <xf numFmtId="0" fontId="6" fillId="2" borderId="0" xfId="0" applyFont="1" applyFill="1" applyAlignment="1">
      <alignment vertical="top"/>
    </xf>
    <xf numFmtId="170" fontId="25" fillId="0" borderId="50" xfId="4" applyNumberFormat="1" applyFont="1" applyFill="1" applyBorder="1" applyAlignment="1">
      <alignment horizontal="right" vertical="center" wrapText="1" indent="1"/>
    </xf>
    <xf numFmtId="172" fontId="6" fillId="0" borderId="0" xfId="4" applyNumberFormat="1" applyFont="1" applyAlignment="1">
      <alignment horizontal="right" vertical="center" wrapText="1" indent="1"/>
    </xf>
    <xf numFmtId="49" fontId="24" fillId="0" borderId="2" xfId="0" applyNumberFormat="1" applyFont="1" applyBorder="1" applyAlignment="1">
      <alignment horizontal="center" vertical="center" wrapText="1"/>
    </xf>
    <xf numFmtId="0" fontId="6" fillId="2" borderId="0" xfId="0" applyFont="1" applyFill="1" applyAlignment="1">
      <alignment horizontal="left" vertical="top"/>
    </xf>
    <xf numFmtId="49" fontId="24" fillId="0" borderId="74" xfId="0" applyNumberFormat="1" applyFont="1" applyBorder="1" applyAlignment="1">
      <alignment horizontal="center" vertical="center" wrapText="1"/>
    </xf>
    <xf numFmtId="49" fontId="24" fillId="2" borderId="42" xfId="0" applyNumberFormat="1" applyFont="1" applyFill="1" applyBorder="1" applyAlignment="1">
      <alignment horizontal="center" vertical="center" wrapText="1"/>
    </xf>
    <xf numFmtId="170" fontId="24" fillId="2" borderId="43" xfId="4" applyNumberFormat="1" applyFont="1" applyFill="1" applyBorder="1" applyAlignment="1">
      <alignment horizontal="right" vertical="center" wrapText="1" indent="1"/>
    </xf>
    <xf numFmtId="170" fontId="24" fillId="2" borderId="40" xfId="4" applyNumberFormat="1" applyFont="1" applyFill="1" applyBorder="1" applyAlignment="1">
      <alignment horizontal="right" vertical="center" wrapText="1" indent="1"/>
    </xf>
    <xf numFmtId="170" fontId="26" fillId="0" borderId="50" xfId="4" applyNumberFormat="1" applyFont="1" applyBorder="1" applyAlignment="1">
      <alignment horizontal="right" vertical="center" wrapText="1" indent="1"/>
    </xf>
    <xf numFmtId="49" fontId="24" fillId="2" borderId="45" xfId="0" applyNumberFormat="1" applyFont="1" applyFill="1" applyBorder="1" applyAlignment="1">
      <alignment horizontal="left" vertical="center" wrapText="1" indent="2"/>
    </xf>
    <xf numFmtId="49" fontId="24" fillId="2" borderId="46" xfId="0" applyNumberFormat="1" applyFont="1" applyFill="1" applyBorder="1" applyAlignment="1">
      <alignment horizontal="center" vertical="center" wrapText="1"/>
    </xf>
    <xf numFmtId="0" fontId="14" fillId="2" borderId="0" xfId="0" applyFont="1" applyFill="1" applyAlignment="1">
      <alignment horizontal="left" vertical="top"/>
    </xf>
    <xf numFmtId="49" fontId="24" fillId="2" borderId="44" xfId="0" applyNumberFormat="1" applyFont="1" applyFill="1" applyBorder="1" applyAlignment="1">
      <alignment horizontal="left" vertical="center" wrapText="1" indent="2"/>
    </xf>
    <xf numFmtId="49" fontId="24" fillId="2" borderId="27" xfId="0" applyNumberFormat="1" applyFont="1" applyFill="1" applyBorder="1" applyAlignment="1">
      <alignment horizontal="center" vertical="center" wrapText="1"/>
    </xf>
    <xf numFmtId="171" fontId="24" fillId="2" borderId="29" xfId="4" applyNumberFormat="1" applyFont="1" applyFill="1" applyBorder="1" applyAlignment="1">
      <alignment horizontal="right" vertical="center" wrapText="1" indent="1"/>
    </xf>
    <xf numFmtId="49" fontId="24" fillId="2" borderId="23" xfId="0" applyNumberFormat="1" applyFont="1" applyFill="1" applyBorder="1" applyAlignment="1">
      <alignment horizontal="left" vertical="center" wrapText="1" indent="2"/>
    </xf>
    <xf numFmtId="49" fontId="24" fillId="2" borderId="36" xfId="0" applyNumberFormat="1" applyFont="1" applyFill="1" applyBorder="1" applyAlignment="1">
      <alignment horizontal="center" vertical="center" wrapText="1"/>
    </xf>
    <xf numFmtId="171" fontId="24" fillId="2" borderId="9" xfId="4" applyNumberFormat="1" applyFont="1" applyFill="1" applyBorder="1" applyAlignment="1">
      <alignment horizontal="right" vertical="center" wrapText="1" indent="1"/>
    </xf>
    <xf numFmtId="170" fontId="24" fillId="0" borderId="43" xfId="4" applyNumberFormat="1" applyFont="1" applyBorder="1" applyAlignment="1">
      <alignment horizontal="right" vertical="center" wrapText="1" indent="1"/>
    </xf>
    <xf numFmtId="171" fontId="24" fillId="2" borderId="28" xfId="4" applyNumberFormat="1" applyFont="1" applyFill="1" applyBorder="1" applyAlignment="1">
      <alignment horizontal="right" vertical="center" wrapText="1" indent="1"/>
    </xf>
    <xf numFmtId="49" fontId="24" fillId="2" borderId="21" xfId="0" applyNumberFormat="1" applyFont="1" applyFill="1" applyBorder="1" applyAlignment="1">
      <alignment horizontal="left" vertical="center" wrapText="1" indent="2"/>
    </xf>
    <xf numFmtId="49" fontId="24" fillId="2" borderId="3" xfId="0" applyNumberFormat="1" applyFont="1" applyFill="1" applyBorder="1" applyAlignment="1">
      <alignment horizontal="center" vertical="center" wrapText="1"/>
    </xf>
    <xf numFmtId="171" fontId="24" fillId="2" borderId="10" xfId="4" applyNumberFormat="1" applyFont="1" applyFill="1" applyBorder="1" applyAlignment="1">
      <alignment horizontal="right" vertical="center" wrapText="1" indent="1"/>
    </xf>
    <xf numFmtId="171" fontId="24" fillId="2" borderId="15" xfId="4" applyNumberFormat="1" applyFont="1" applyFill="1" applyBorder="1" applyAlignment="1">
      <alignment horizontal="right" vertical="center" wrapText="1" indent="1"/>
    </xf>
    <xf numFmtId="49" fontId="27" fillId="5" borderId="169" xfId="0" applyNumberFormat="1" applyFont="1" applyFill="1" applyBorder="1" applyAlignment="1">
      <alignment horizontal="left" vertical="center" wrapText="1" indent="2"/>
    </xf>
    <xf numFmtId="49" fontId="27" fillId="5" borderId="170" xfId="0" applyNumberFormat="1" applyFont="1" applyFill="1" applyBorder="1" applyAlignment="1">
      <alignment horizontal="center" vertical="center" wrapText="1"/>
    </xf>
    <xf numFmtId="170" fontId="27" fillId="5" borderId="170" xfId="4" applyNumberFormat="1" applyFont="1" applyFill="1" applyBorder="1" applyAlignment="1">
      <alignment horizontal="right" vertical="center" wrapText="1" indent="1"/>
    </xf>
    <xf numFmtId="170" fontId="26" fillId="5" borderId="171" xfId="4" applyNumberFormat="1" applyFont="1" applyFill="1" applyBorder="1" applyAlignment="1">
      <alignment horizontal="right" vertical="center" wrapText="1" indent="1"/>
    </xf>
    <xf numFmtId="0" fontId="27" fillId="2" borderId="0" xfId="0" applyFont="1" applyFill="1" applyAlignment="1">
      <alignment horizontal="left" vertical="top"/>
    </xf>
    <xf numFmtId="0" fontId="27" fillId="2" borderId="0" xfId="0" applyFont="1" applyFill="1" applyAlignment="1">
      <alignment vertical="top"/>
    </xf>
    <xf numFmtId="49" fontId="24" fillId="2" borderId="34" xfId="0" applyNumberFormat="1" applyFont="1" applyFill="1" applyBorder="1" applyAlignment="1">
      <alignment horizontal="left" vertical="center" wrapText="1" indent="3"/>
    </xf>
    <xf numFmtId="170" fontId="24" fillId="0" borderId="28" xfId="4" applyNumberFormat="1" applyFont="1" applyBorder="1" applyAlignment="1">
      <alignment horizontal="right" vertical="center" wrapText="1" indent="1"/>
    </xf>
    <xf numFmtId="170" fontId="24" fillId="0" borderId="29" xfId="4" applyNumberFormat="1" applyFont="1" applyBorder="1" applyAlignment="1">
      <alignment horizontal="right" vertical="center" wrapText="1" indent="1"/>
    </xf>
    <xf numFmtId="49" fontId="24" fillId="2" borderId="109" xfId="0" applyNumberFormat="1" applyFont="1" applyFill="1" applyBorder="1" applyAlignment="1">
      <alignment horizontal="left" vertical="center" wrapText="1" indent="3"/>
    </xf>
    <xf numFmtId="170" fontId="24" fillId="0" borderId="0" xfId="4" quotePrefix="1" applyNumberFormat="1" applyFont="1" applyAlignment="1">
      <alignment horizontal="right" vertical="center" wrapText="1" indent="2"/>
    </xf>
    <xf numFmtId="171" fontId="24" fillId="2" borderId="6" xfId="4" applyNumberFormat="1" applyFont="1" applyFill="1" applyBorder="1" applyAlignment="1">
      <alignment horizontal="right" vertical="center" wrapText="1" indent="1"/>
    </xf>
    <xf numFmtId="170" fontId="24" fillId="2" borderId="28" xfId="4" applyNumberFormat="1" applyFont="1" applyFill="1" applyBorder="1" applyAlignment="1">
      <alignment horizontal="right" vertical="center" wrapText="1" indent="1"/>
    </xf>
    <xf numFmtId="49" fontId="24" fillId="2" borderId="2" xfId="0" applyNumberFormat="1" applyFont="1" applyFill="1" applyBorder="1" applyAlignment="1">
      <alignment horizontal="center" vertical="center" wrapText="1"/>
    </xf>
    <xf numFmtId="170" fontId="24" fillId="2" borderId="9" xfId="4" applyNumberFormat="1" applyFont="1" applyFill="1" applyBorder="1" applyAlignment="1">
      <alignment horizontal="right" vertical="center" wrapText="1" indent="1"/>
    </xf>
    <xf numFmtId="49" fontId="24" fillId="2" borderId="1" xfId="0" applyNumberFormat="1" applyFont="1" applyFill="1" applyBorder="1" applyAlignment="1">
      <alignment horizontal="center" vertical="center" wrapText="1"/>
    </xf>
    <xf numFmtId="49" fontId="24" fillId="2" borderId="19" xfId="0" applyNumberFormat="1" applyFont="1" applyFill="1" applyBorder="1" applyAlignment="1">
      <alignment horizontal="center" vertical="center" wrapText="1"/>
    </xf>
    <xf numFmtId="170" fontId="24" fillId="2" borderId="6" xfId="4" applyNumberFormat="1" applyFont="1" applyFill="1" applyBorder="1" applyAlignment="1">
      <alignment horizontal="right" vertical="center" wrapText="1" indent="1"/>
    </xf>
    <xf numFmtId="171" fontId="24" fillId="2" borderId="8" xfId="4" applyNumberFormat="1" applyFont="1" applyFill="1" applyBorder="1" applyAlignment="1">
      <alignment horizontal="right" vertical="center" wrapText="1" indent="1"/>
    </xf>
    <xf numFmtId="171" fontId="24" fillId="0" borderId="5" xfId="4" applyNumberFormat="1" applyFont="1" applyFill="1" applyBorder="1" applyAlignment="1">
      <alignment horizontal="right" vertical="center" wrapText="1" indent="1"/>
    </xf>
    <xf numFmtId="171" fontId="24" fillId="0" borderId="8" xfId="4" applyNumberFormat="1" applyFont="1" applyFill="1" applyBorder="1" applyAlignment="1">
      <alignment horizontal="right" vertical="center" wrapText="1" indent="1"/>
    </xf>
    <xf numFmtId="49" fontId="24" fillId="5" borderId="47" xfId="0" applyNumberFormat="1" applyFont="1" applyFill="1" applyBorder="1" applyAlignment="1">
      <alignment horizontal="left" vertical="center" wrapText="1" indent="2"/>
    </xf>
    <xf numFmtId="49" fontId="24" fillId="5" borderId="48" xfId="0" applyNumberFormat="1" applyFont="1" applyFill="1" applyBorder="1" applyAlignment="1">
      <alignment horizontal="center" vertical="center" wrapText="1"/>
    </xf>
    <xf numFmtId="0" fontId="12" fillId="0" borderId="0" xfId="1" applyNumberFormat="1" applyFont="1" applyBorder="1" applyAlignment="1">
      <alignment horizontal="right" vertical="center" wrapText="1" indent="2"/>
    </xf>
    <xf numFmtId="0" fontId="14" fillId="2" borderId="0" xfId="0" applyFont="1" applyFill="1" applyAlignment="1">
      <alignment vertical="top"/>
    </xf>
    <xf numFmtId="170" fontId="12" fillId="0" borderId="0" xfId="4" applyNumberFormat="1" applyFont="1" applyBorder="1" applyAlignment="1">
      <alignment horizontal="right" vertical="center" wrapText="1" indent="2"/>
    </xf>
    <xf numFmtId="49" fontId="24" fillId="2" borderId="48" xfId="0" applyNumberFormat="1" applyFont="1" applyFill="1" applyBorder="1" applyAlignment="1">
      <alignment horizontal="center" vertical="center" wrapText="1"/>
    </xf>
    <xf numFmtId="172" fontId="24" fillId="2" borderId="38" xfId="4" applyNumberFormat="1" applyFont="1" applyFill="1" applyBorder="1" applyAlignment="1">
      <alignment horizontal="right" vertical="center" wrapText="1" indent="1"/>
    </xf>
    <xf numFmtId="168" fontId="15" fillId="2" borderId="0" xfId="1" applyNumberFormat="1" applyFont="1" applyFill="1" applyAlignment="1">
      <alignment horizontal="left" vertical="top"/>
    </xf>
    <xf numFmtId="49" fontId="24" fillId="2" borderId="51" xfId="0" applyNumberFormat="1" applyFont="1" applyFill="1" applyBorder="1" applyAlignment="1">
      <alignment horizontal="center" vertical="center" wrapText="1"/>
    </xf>
    <xf numFmtId="172" fontId="24" fillId="2" borderId="52" xfId="4" applyNumberFormat="1" applyFont="1" applyFill="1" applyBorder="1" applyAlignment="1">
      <alignment horizontal="right" vertical="center" wrapText="1" indent="1"/>
    </xf>
    <xf numFmtId="172" fontId="24" fillId="2" borderId="53" xfId="4" applyNumberFormat="1" applyFont="1" applyFill="1" applyBorder="1" applyAlignment="1">
      <alignment horizontal="right" vertical="center" wrapText="1" indent="1"/>
    </xf>
    <xf numFmtId="172" fontId="26" fillId="5" borderId="49" xfId="4" applyNumberFormat="1" applyFont="1" applyFill="1" applyBorder="1" applyAlignment="1">
      <alignment horizontal="right" vertical="center" wrapText="1" indent="1"/>
    </xf>
    <xf numFmtId="9" fontId="15" fillId="2" borderId="0" xfId="1" applyFont="1" applyFill="1" applyAlignment="1">
      <alignment horizontal="left" vertical="top"/>
    </xf>
    <xf numFmtId="49" fontId="24" fillId="2" borderId="47" xfId="0" applyNumberFormat="1" applyFont="1" applyFill="1" applyBorder="1" applyAlignment="1">
      <alignment horizontal="left" vertical="center" wrapText="1" indent="2"/>
    </xf>
    <xf numFmtId="170" fontId="24" fillId="2" borderId="38" xfId="4" applyNumberFormat="1" applyFont="1" applyFill="1" applyBorder="1" applyAlignment="1">
      <alignment horizontal="right" vertical="center" wrapText="1" indent="1"/>
    </xf>
    <xf numFmtId="177" fontId="26" fillId="2" borderId="54" xfId="4" applyNumberFormat="1" applyFont="1" applyFill="1" applyBorder="1" applyAlignment="1">
      <alignment horizontal="right" vertical="center" wrapText="1" indent="1"/>
    </xf>
    <xf numFmtId="172" fontId="24" fillId="0" borderId="38" xfId="4" applyNumberFormat="1" applyFont="1" applyFill="1" applyBorder="1" applyAlignment="1">
      <alignment horizontal="right" vertical="center" wrapText="1" indent="1"/>
    </xf>
    <xf numFmtId="172" fontId="26" fillId="0" borderId="181" xfId="4" applyNumberFormat="1" applyFont="1" applyFill="1" applyBorder="1" applyAlignment="1">
      <alignment horizontal="right" vertical="center" wrapText="1" indent="1"/>
    </xf>
    <xf numFmtId="172" fontId="26" fillId="2" borderId="181" xfId="4" applyNumberFormat="1" applyFont="1" applyFill="1" applyBorder="1" applyAlignment="1">
      <alignment horizontal="right" vertical="center" wrapText="1" indent="1"/>
    </xf>
    <xf numFmtId="171" fontId="24" fillId="2" borderId="38" xfId="4" applyNumberFormat="1" applyFont="1" applyFill="1" applyBorder="1" applyAlignment="1">
      <alignment horizontal="right" vertical="center" wrapText="1" indent="1"/>
    </xf>
    <xf numFmtId="171" fontId="26" fillId="2" borderId="34" xfId="4" applyNumberFormat="1" applyFont="1" applyFill="1" applyBorder="1" applyAlignment="1">
      <alignment horizontal="right" vertical="center" wrapText="1" indent="1"/>
    </xf>
    <xf numFmtId="49" fontId="24" fillId="5" borderId="22" xfId="0" applyNumberFormat="1" applyFont="1" applyFill="1" applyBorder="1" applyAlignment="1">
      <alignment horizontal="left" vertical="center" wrapText="1" indent="2"/>
    </xf>
    <xf numFmtId="49" fontId="24" fillId="5" borderId="177" xfId="0" applyNumberFormat="1" applyFont="1" applyFill="1" applyBorder="1" applyAlignment="1">
      <alignment horizontal="center" vertical="center" wrapText="1"/>
    </xf>
    <xf numFmtId="172" fontId="26" fillId="5" borderId="171" xfId="4" applyNumberFormat="1" applyFont="1" applyFill="1" applyBorder="1" applyAlignment="1">
      <alignment horizontal="right" vertical="center" wrapText="1" indent="1"/>
    </xf>
    <xf numFmtId="49" fontId="24" fillId="0" borderId="0" xfId="0" applyNumberFormat="1" applyFont="1" applyAlignment="1">
      <alignment horizontal="center" vertical="center" wrapText="1"/>
    </xf>
    <xf numFmtId="0" fontId="15" fillId="0" borderId="0" xfId="0" applyFont="1" applyAlignment="1">
      <alignment horizontal="left" vertical="top"/>
    </xf>
    <xf numFmtId="49" fontId="24" fillId="2" borderId="50" xfId="0" applyNumberFormat="1" applyFont="1" applyFill="1" applyBorder="1" applyAlignment="1">
      <alignment horizontal="center" vertical="center" wrapText="1"/>
    </xf>
    <xf numFmtId="49" fontId="24" fillId="0" borderId="177" xfId="0" applyNumberFormat="1" applyFont="1" applyBorder="1" applyAlignment="1">
      <alignment horizontal="left" vertical="center" wrapText="1" indent="3"/>
    </xf>
    <xf numFmtId="168" fontId="24" fillId="0" borderId="0" xfId="1" applyNumberFormat="1" applyFont="1" applyAlignment="1">
      <alignment horizontal="right" vertical="center" wrapText="1" indent="1"/>
    </xf>
    <xf numFmtId="168" fontId="26" fillId="0" borderId="170" xfId="1" applyNumberFormat="1" applyFont="1" applyBorder="1" applyAlignment="1">
      <alignment horizontal="right" vertical="center" wrapText="1" indent="1"/>
    </xf>
    <xf numFmtId="49" fontId="24" fillId="2" borderId="54" xfId="0" applyNumberFormat="1" applyFont="1" applyFill="1" applyBorder="1" applyAlignment="1">
      <alignment horizontal="center" vertical="center" wrapText="1"/>
    </xf>
    <xf numFmtId="49" fontId="24" fillId="2" borderId="14" xfId="0" applyNumberFormat="1" applyFont="1" applyFill="1" applyBorder="1" applyAlignment="1">
      <alignment horizontal="center" vertical="center" wrapText="1"/>
    </xf>
    <xf numFmtId="49" fontId="24" fillId="0" borderId="47" xfId="0" applyNumberFormat="1" applyFont="1" applyBorder="1" applyAlignment="1">
      <alignment horizontal="left" vertical="center" wrapText="1" indent="2"/>
    </xf>
    <xf numFmtId="49" fontId="24" fillId="5" borderId="54" xfId="0" applyNumberFormat="1" applyFont="1" applyFill="1" applyBorder="1" applyAlignment="1">
      <alignment horizontal="center" vertical="center" wrapText="1"/>
    </xf>
    <xf numFmtId="168" fontId="24" fillId="2" borderId="14" xfId="1" applyNumberFormat="1" applyFont="1" applyFill="1" applyBorder="1" applyAlignment="1">
      <alignment horizontal="right" vertical="center" wrapText="1" indent="1"/>
    </xf>
    <xf numFmtId="170" fontId="24" fillId="2" borderId="50" xfId="4" applyNumberFormat="1" applyFont="1" applyFill="1" applyBorder="1" applyAlignment="1">
      <alignment horizontal="right" vertical="center" wrapText="1" indent="1"/>
    </xf>
    <xf numFmtId="49" fontId="17" fillId="2" borderId="0" xfId="0" applyNumberFormat="1" applyFont="1" applyFill="1" applyAlignment="1">
      <alignment horizontal="center" vertical="center" wrapText="1"/>
    </xf>
    <xf numFmtId="49" fontId="24" fillId="5" borderId="5" xfId="0" applyNumberFormat="1" applyFont="1" applyFill="1" applyBorder="1" applyAlignment="1">
      <alignment horizontal="center" vertical="center" wrapText="1"/>
    </xf>
    <xf numFmtId="171" fontId="24" fillId="5" borderId="5" xfId="4" applyNumberFormat="1" applyFont="1" applyFill="1" applyBorder="1" applyAlignment="1">
      <alignment horizontal="right" vertical="center" wrapText="1" indent="1"/>
    </xf>
    <xf numFmtId="49" fontId="24" fillId="2" borderId="5" xfId="0" applyNumberFormat="1" applyFont="1" applyFill="1" applyBorder="1" applyAlignment="1">
      <alignment horizontal="center" vertical="center" wrapText="1"/>
    </xf>
    <xf numFmtId="170" fontId="6" fillId="0" borderId="0" xfId="4" applyNumberFormat="1" applyFont="1" applyBorder="1" applyAlignment="1">
      <alignment horizontal="left" vertical="center" wrapText="1" indent="2"/>
    </xf>
    <xf numFmtId="170" fontId="24" fillId="0" borderId="5" xfId="4" applyNumberFormat="1" applyFont="1" applyFill="1" applyBorder="1" applyAlignment="1">
      <alignment horizontal="right" vertical="center" wrapText="1" indent="1"/>
    </xf>
    <xf numFmtId="49" fontId="24" fillId="2" borderId="5" xfId="0" applyNumberFormat="1" applyFont="1" applyFill="1" applyBorder="1" applyAlignment="1">
      <alignment horizontal="left" vertical="center" wrapText="1" indent="2"/>
    </xf>
    <xf numFmtId="170" fontId="24" fillId="2" borderId="5" xfId="4" applyNumberFormat="1" applyFont="1" applyFill="1" applyBorder="1" applyAlignment="1">
      <alignment horizontal="right" vertical="center" wrapText="1" indent="1"/>
    </xf>
    <xf numFmtId="49" fontId="24" fillId="5" borderId="169" xfId="0" applyNumberFormat="1" applyFont="1" applyFill="1" applyBorder="1" applyAlignment="1">
      <alignment horizontal="left" vertical="center" wrapText="1" indent="1"/>
    </xf>
    <xf numFmtId="49" fontId="24" fillId="5" borderId="170" xfId="0" applyNumberFormat="1" applyFont="1" applyFill="1" applyBorder="1" applyAlignment="1">
      <alignment horizontal="center" vertical="center" wrapText="1"/>
    </xf>
    <xf numFmtId="172" fontId="24" fillId="5" borderId="170" xfId="4" applyNumberFormat="1" applyFont="1" applyFill="1" applyBorder="1" applyAlignment="1">
      <alignment horizontal="right" vertical="center" wrapText="1" indent="1"/>
    </xf>
    <xf numFmtId="49" fontId="24" fillId="2" borderId="13" xfId="0" applyNumberFormat="1" applyFont="1" applyFill="1" applyBorder="1" applyAlignment="1">
      <alignment horizontal="left" vertical="center" wrapText="1" indent="2"/>
    </xf>
    <xf numFmtId="168" fontId="24" fillId="2" borderId="14" xfId="1" quotePrefix="1" applyNumberFormat="1" applyFont="1" applyFill="1" applyBorder="1" applyAlignment="1">
      <alignment horizontal="right" vertical="center" wrapText="1" indent="1"/>
    </xf>
    <xf numFmtId="171" fontId="24" fillId="2" borderId="50" xfId="4" applyNumberFormat="1" applyFont="1" applyFill="1" applyBorder="1" applyAlignment="1">
      <alignment horizontal="right" vertical="center" wrapText="1" indent="1"/>
    </xf>
    <xf numFmtId="9" fontId="24" fillId="2" borderId="8" xfId="1" applyFont="1" applyFill="1" applyBorder="1" applyAlignment="1">
      <alignment horizontal="right" vertical="center" wrapText="1" indent="1"/>
    </xf>
    <xf numFmtId="9" fontId="26" fillId="2" borderId="50" xfId="1" applyFont="1" applyFill="1" applyBorder="1" applyAlignment="1">
      <alignment horizontal="right" vertical="center" wrapText="1" indent="1"/>
    </xf>
    <xf numFmtId="49" fontId="24" fillId="0" borderId="50" xfId="0" applyNumberFormat="1" applyFont="1" applyBorder="1" applyAlignment="1">
      <alignment horizontal="left" vertical="center" wrapText="1" indent="2"/>
    </xf>
    <xf numFmtId="49" fontId="24" fillId="0" borderId="55" xfId="0" applyNumberFormat="1" applyFont="1" applyBorder="1" applyAlignment="1">
      <alignment horizontal="center" vertical="center" wrapText="1"/>
    </xf>
    <xf numFmtId="0" fontId="24" fillId="0" borderId="0" xfId="0" applyFont="1" applyAlignment="1">
      <alignment vertical="top"/>
    </xf>
    <xf numFmtId="49" fontId="24" fillId="2" borderId="169" xfId="0" applyNumberFormat="1" applyFont="1" applyFill="1" applyBorder="1" applyAlignment="1">
      <alignment horizontal="left" vertical="center" wrapText="1" indent="2"/>
    </xf>
    <xf numFmtId="49" fontId="24" fillId="2" borderId="25" xfId="0" applyNumberFormat="1" applyFont="1" applyFill="1" applyBorder="1" applyAlignment="1">
      <alignment horizontal="center" vertical="center" wrapText="1"/>
    </xf>
    <xf numFmtId="0" fontId="11" fillId="0" borderId="0" xfId="1" applyNumberFormat="1" applyFont="1" applyBorder="1" applyAlignment="1">
      <alignment horizontal="right" vertical="center" wrapText="1" indent="1"/>
    </xf>
    <xf numFmtId="49" fontId="24" fillId="2" borderId="55" xfId="0" applyNumberFormat="1" applyFont="1" applyFill="1" applyBorder="1" applyAlignment="1">
      <alignment horizontal="left" vertical="center" wrapText="1" indent="2"/>
    </xf>
    <xf numFmtId="171" fontId="24" fillId="0" borderId="28" xfId="4" applyNumberFormat="1" applyFont="1" applyFill="1" applyBorder="1" applyAlignment="1">
      <alignment horizontal="right" vertical="center" wrapText="1" indent="1"/>
    </xf>
    <xf numFmtId="49" fontId="24" fillId="2" borderId="39" xfId="0" applyNumberFormat="1" applyFont="1" applyFill="1" applyBorder="1" applyAlignment="1">
      <alignment horizontal="center" vertical="center" wrapText="1"/>
    </xf>
    <xf numFmtId="9" fontId="24" fillId="0" borderId="5" xfId="1" applyFont="1" applyFill="1" applyBorder="1" applyAlignment="1">
      <alignment horizontal="right" vertical="center" wrapText="1" indent="1"/>
    </xf>
    <xf numFmtId="9" fontId="24" fillId="0" borderId="8" xfId="1" applyFont="1" applyFill="1" applyBorder="1" applyAlignment="1">
      <alignment horizontal="right" vertical="center" wrapText="1" indent="1"/>
    </xf>
    <xf numFmtId="0" fontId="29" fillId="2" borderId="0" xfId="0" applyFont="1" applyFill="1" applyAlignment="1">
      <alignment horizontal="left" vertical="top"/>
    </xf>
    <xf numFmtId="0" fontId="29" fillId="2" borderId="0" xfId="0" applyFont="1" applyFill="1" applyAlignment="1">
      <alignment vertical="top"/>
    </xf>
    <xf numFmtId="9" fontId="26" fillId="0" borderId="50" xfId="1" applyFont="1" applyBorder="1" applyAlignment="1">
      <alignment horizontal="right" vertical="center" wrapText="1" indent="1"/>
    </xf>
    <xf numFmtId="49" fontId="24" fillId="0" borderId="5" xfId="0" applyNumberFormat="1" applyFont="1" applyBorder="1" applyAlignment="1">
      <alignment horizontal="center" vertical="center" wrapText="1"/>
    </xf>
    <xf numFmtId="0" fontId="10" fillId="0" borderId="0" xfId="0" applyFont="1" applyAlignment="1">
      <alignment horizontal="left" vertical="top"/>
    </xf>
    <xf numFmtId="0" fontId="10" fillId="0" borderId="0" xfId="0" applyFont="1" applyAlignment="1">
      <alignment vertical="top"/>
    </xf>
    <xf numFmtId="0" fontId="28" fillId="0" borderId="0" xfId="0" applyFont="1" applyAlignment="1">
      <alignment horizontal="left" vertical="top"/>
    </xf>
    <xf numFmtId="49" fontId="24" fillId="2" borderId="56" xfId="0" applyNumberFormat="1" applyFont="1" applyFill="1" applyBorder="1" applyAlignment="1">
      <alignment horizontal="center" vertical="center" wrapText="1"/>
    </xf>
    <xf numFmtId="171" fontId="24" fillId="2" borderId="56" xfId="4" applyNumberFormat="1" applyFont="1" applyFill="1" applyBorder="1" applyAlignment="1">
      <alignment horizontal="right" vertical="center" wrapText="1" indent="1"/>
    </xf>
    <xf numFmtId="0" fontId="24" fillId="0" borderId="0" xfId="0" applyFont="1" applyAlignment="1">
      <alignment horizontal="left" vertical="top"/>
    </xf>
    <xf numFmtId="49" fontId="24" fillId="5" borderId="11" xfId="0" applyNumberFormat="1" applyFont="1" applyFill="1" applyBorder="1" applyAlignment="1">
      <alignment horizontal="center" vertical="center" wrapText="1"/>
    </xf>
    <xf numFmtId="171" fontId="24" fillId="5" borderId="11" xfId="4" applyNumberFormat="1" applyFont="1" applyFill="1" applyBorder="1" applyAlignment="1">
      <alignment horizontal="right" vertical="center" wrapText="1" indent="1"/>
    </xf>
    <xf numFmtId="171" fontId="24" fillId="2" borderId="16" xfId="4" applyNumberFormat="1" applyFont="1" applyFill="1" applyBorder="1" applyAlignment="1">
      <alignment horizontal="right" vertical="center" wrapText="1" indent="1"/>
    </xf>
    <xf numFmtId="49" fontId="24" fillId="5" borderId="16" xfId="0" applyNumberFormat="1" applyFont="1" applyFill="1" applyBorder="1" applyAlignment="1">
      <alignment horizontal="center" vertical="center" wrapText="1"/>
    </xf>
    <xf numFmtId="49" fontId="24" fillId="5" borderId="18" xfId="0" applyNumberFormat="1" applyFont="1" applyFill="1" applyBorder="1" applyAlignment="1">
      <alignment horizontal="center" vertical="center" wrapText="1"/>
    </xf>
    <xf numFmtId="170" fontId="24" fillId="5" borderId="18" xfId="4" applyNumberFormat="1" applyFont="1" applyFill="1" applyBorder="1" applyAlignment="1">
      <alignment horizontal="right" vertical="center" wrapText="1" indent="1"/>
    </xf>
    <xf numFmtId="170" fontId="26" fillId="5" borderId="179" xfId="4" applyNumberFormat="1" applyFont="1" applyFill="1" applyBorder="1" applyAlignment="1">
      <alignment horizontal="right" vertical="center" wrapText="1" indent="1"/>
    </xf>
    <xf numFmtId="49" fontId="24" fillId="2" borderId="50" xfId="0" applyNumberFormat="1" applyFont="1" applyFill="1" applyBorder="1" applyAlignment="1">
      <alignment horizontal="left" vertical="center" wrapText="1" indent="3"/>
    </xf>
    <xf numFmtId="1" fontId="24" fillId="2" borderId="5" xfId="4" applyNumberFormat="1" applyFont="1" applyFill="1" applyBorder="1" applyAlignment="1">
      <alignment horizontal="right" vertical="center" wrapText="1" indent="1"/>
    </xf>
    <xf numFmtId="171" fontId="24" fillId="5" borderId="8" xfId="4" applyNumberFormat="1" applyFont="1" applyFill="1" applyBorder="1" applyAlignment="1">
      <alignment horizontal="right" vertical="center" wrapText="1" indent="1"/>
    </xf>
    <xf numFmtId="171" fontId="26" fillId="5" borderId="182" xfId="4" applyNumberFormat="1" applyFont="1" applyFill="1" applyBorder="1" applyAlignment="1">
      <alignment horizontal="right" vertical="center" wrapText="1" indent="1"/>
    </xf>
    <xf numFmtId="171" fontId="24" fillId="0" borderId="5" xfId="4" applyNumberFormat="1" applyFont="1" applyBorder="1" applyAlignment="1">
      <alignment horizontal="right" vertical="center" wrapText="1" indent="1"/>
    </xf>
    <xf numFmtId="171" fontId="24" fillId="0" borderId="8" xfId="4" applyNumberFormat="1" applyFont="1" applyBorder="1" applyAlignment="1">
      <alignment horizontal="right" vertical="center" wrapText="1" indent="1"/>
    </xf>
    <xf numFmtId="171" fontId="26" fillId="0" borderId="183" xfId="4" applyNumberFormat="1" applyFont="1" applyFill="1" applyBorder="1" applyAlignment="1">
      <alignment horizontal="right" vertical="center" wrapText="1" indent="1"/>
    </xf>
    <xf numFmtId="171" fontId="26" fillId="5" borderId="183" xfId="4" applyNumberFormat="1" applyFont="1" applyFill="1" applyBorder="1" applyAlignment="1">
      <alignment horizontal="right" vertical="center" wrapText="1" indent="1"/>
    </xf>
    <xf numFmtId="0" fontId="10" fillId="0" borderId="0" xfId="0" applyFont="1" applyAlignment="1">
      <alignment horizontal="left" indent="1"/>
    </xf>
    <xf numFmtId="0" fontId="10" fillId="2" borderId="0" xfId="0" applyFont="1" applyFill="1" applyAlignment="1">
      <alignment horizontal="left" indent="1"/>
    </xf>
    <xf numFmtId="171" fontId="26" fillId="0" borderId="184" xfId="4" applyNumberFormat="1" applyFont="1" applyFill="1" applyBorder="1" applyAlignment="1">
      <alignment horizontal="right" vertical="center" wrapText="1" indent="1"/>
    </xf>
    <xf numFmtId="49" fontId="24" fillId="5" borderId="169" xfId="0" applyNumberFormat="1" applyFont="1" applyFill="1" applyBorder="1" applyAlignment="1">
      <alignment horizontal="left" vertical="center" wrapText="1" indent="2"/>
    </xf>
    <xf numFmtId="172" fontId="24" fillId="5" borderId="18" xfId="4" applyNumberFormat="1" applyFont="1" applyFill="1" applyBorder="1" applyAlignment="1">
      <alignment horizontal="right" vertical="center" wrapText="1" indent="1"/>
    </xf>
    <xf numFmtId="172" fontId="26" fillId="5" borderId="179" xfId="4" applyNumberFormat="1" applyFont="1" applyFill="1" applyBorder="1" applyAlignment="1">
      <alignment horizontal="right" vertical="center" wrapText="1" indent="1"/>
    </xf>
    <xf numFmtId="49" fontId="24" fillId="0" borderId="50" xfId="0" applyNumberFormat="1" applyFont="1" applyBorder="1" applyAlignment="1">
      <alignment horizontal="left" vertical="center" wrapText="1" indent="3"/>
    </xf>
    <xf numFmtId="172" fontId="24" fillId="0" borderId="5" xfId="4" applyNumberFormat="1" applyFont="1" applyBorder="1" applyAlignment="1">
      <alignment horizontal="right" vertical="center" wrapText="1" indent="1"/>
    </xf>
    <xf numFmtId="9" fontId="24" fillId="0" borderId="5" xfId="1" applyFont="1" applyBorder="1" applyAlignment="1">
      <alignment horizontal="right" vertical="center" wrapText="1" indent="1"/>
    </xf>
    <xf numFmtId="9" fontId="24" fillId="2" borderId="5" xfId="1" applyFont="1" applyFill="1" applyBorder="1" applyAlignment="1">
      <alignment horizontal="right" vertical="center" wrapText="1" indent="1"/>
    </xf>
    <xf numFmtId="9" fontId="36" fillId="2" borderId="50" xfId="1" applyFont="1" applyFill="1" applyBorder="1" applyAlignment="1">
      <alignment horizontal="right" vertical="center" wrapText="1" indent="1"/>
    </xf>
    <xf numFmtId="49" fontId="24" fillId="0" borderId="5" xfId="0" applyNumberFormat="1" applyFont="1" applyBorder="1" applyAlignment="1">
      <alignment horizontal="left" vertical="center" wrapText="1" indent="3"/>
    </xf>
    <xf numFmtId="168" fontId="26" fillId="0" borderId="50" xfId="1" applyNumberFormat="1" applyFont="1" applyBorder="1" applyAlignment="1">
      <alignment horizontal="right" vertical="center" wrapText="1" indent="1"/>
    </xf>
    <xf numFmtId="9" fontId="24" fillId="2" borderId="50" xfId="1" applyFont="1" applyFill="1" applyBorder="1" applyAlignment="1">
      <alignment horizontal="right" vertical="center" wrapText="1" indent="1"/>
    </xf>
    <xf numFmtId="175" fontId="24" fillId="0" borderId="50" xfId="0" applyNumberFormat="1" applyFont="1" applyBorder="1" applyAlignment="1">
      <alignment horizontal="right" vertical="center" wrapText="1" indent="1"/>
    </xf>
    <xf numFmtId="175" fontId="26" fillId="0" borderId="50" xfId="4" applyNumberFormat="1" applyFont="1" applyBorder="1" applyAlignment="1">
      <alignment horizontal="right" vertical="center" wrapText="1" indent="1"/>
    </xf>
    <xf numFmtId="175" fontId="24" fillId="2" borderId="50" xfId="0" applyNumberFormat="1" applyFont="1" applyFill="1" applyBorder="1" applyAlignment="1">
      <alignment horizontal="right" vertical="center" wrapText="1" indent="1"/>
    </xf>
    <xf numFmtId="175" fontId="26" fillId="0" borderId="50" xfId="4" applyNumberFormat="1" applyFont="1" applyFill="1" applyBorder="1" applyAlignment="1">
      <alignment horizontal="right" vertical="center" wrapText="1" indent="1"/>
    </xf>
    <xf numFmtId="168" fontId="11" fillId="0" borderId="95" xfId="1" applyNumberFormat="1" applyFont="1" applyBorder="1" applyAlignment="1">
      <alignment horizontal="right" vertical="center" wrapText="1" indent="1"/>
    </xf>
    <xf numFmtId="168" fontId="11" fillId="0" borderId="0" xfId="1" applyNumberFormat="1" applyFont="1" applyAlignment="1">
      <alignment horizontal="right" vertical="center" wrapText="1" indent="2"/>
    </xf>
    <xf numFmtId="49" fontId="24" fillId="2" borderId="109" xfId="0" applyNumberFormat="1" applyFont="1" applyFill="1" applyBorder="1" applyAlignment="1">
      <alignment horizontal="left" vertical="center" wrapText="1" indent="2"/>
    </xf>
    <xf numFmtId="49" fontId="24" fillId="2" borderId="109" xfId="0" applyNumberFormat="1" applyFont="1" applyFill="1" applyBorder="1" applyAlignment="1">
      <alignment horizontal="center" vertical="center" wrapText="1"/>
    </xf>
    <xf numFmtId="3" fontId="24" fillId="5" borderId="170" xfId="0" applyNumberFormat="1" applyFont="1" applyFill="1" applyBorder="1" applyAlignment="1">
      <alignment horizontal="right" vertical="center" wrapText="1" indent="1"/>
    </xf>
    <xf numFmtId="49" fontId="24" fillId="2" borderId="34" xfId="0" applyNumberFormat="1" applyFont="1" applyFill="1" applyBorder="1" applyAlignment="1">
      <alignment horizontal="center" vertical="center" wrapText="1"/>
    </xf>
    <xf numFmtId="169" fontId="24" fillId="0" borderId="34" xfId="0" applyNumberFormat="1" applyFont="1" applyBorder="1" applyAlignment="1">
      <alignment horizontal="right" vertical="center" wrapText="1" indent="1"/>
    </xf>
    <xf numFmtId="169" fontId="24" fillId="0" borderId="16" xfId="0" applyNumberFormat="1" applyFont="1" applyBorder="1" applyAlignment="1">
      <alignment horizontal="right" vertical="center" wrapText="1" indent="1"/>
    </xf>
    <xf numFmtId="9" fontId="11" fillId="0" borderId="0" xfId="1" applyFont="1" applyAlignment="1">
      <alignment horizontal="right" vertical="center" wrapText="1" indent="1"/>
    </xf>
    <xf numFmtId="9" fontId="11" fillId="0" borderId="95" xfId="1" applyFont="1" applyBorder="1" applyAlignment="1">
      <alignment horizontal="right" vertical="center" wrapText="1" indent="1"/>
    </xf>
    <xf numFmtId="9" fontId="11" fillId="0" borderId="0" xfId="1" applyFont="1" applyAlignment="1">
      <alignment horizontal="right" vertical="center" wrapText="1" indent="2"/>
    </xf>
    <xf numFmtId="49" fontId="24" fillId="5" borderId="50" xfId="0" applyNumberFormat="1" applyFont="1" applyFill="1" applyBorder="1" applyAlignment="1">
      <alignment horizontal="center" vertical="center" wrapText="1"/>
    </xf>
    <xf numFmtId="49" fontId="24" fillId="2" borderId="16" xfId="0" applyNumberFormat="1" applyFont="1" applyFill="1" applyBorder="1" applyAlignment="1">
      <alignment horizontal="left" vertical="center" wrapText="1" indent="2"/>
    </xf>
    <xf numFmtId="3" fontId="24" fillId="2" borderId="50" xfId="0" applyNumberFormat="1" applyFont="1" applyFill="1" applyBorder="1" applyAlignment="1">
      <alignment horizontal="right" vertical="center" wrapText="1" indent="1"/>
    </xf>
    <xf numFmtId="49" fontId="25" fillId="2" borderId="50" xfId="0" applyNumberFormat="1" applyFont="1" applyFill="1" applyBorder="1" applyAlignment="1">
      <alignment horizontal="center" vertical="center" wrapText="1"/>
    </xf>
    <xf numFmtId="3" fontId="25" fillId="2" borderId="50" xfId="0" applyNumberFormat="1" applyFont="1" applyFill="1" applyBorder="1" applyAlignment="1">
      <alignment horizontal="right" vertical="center" wrapText="1" indent="1"/>
    </xf>
    <xf numFmtId="175" fontId="25" fillId="2" borderId="50" xfId="0" applyNumberFormat="1" applyFont="1" applyFill="1" applyBorder="1" applyAlignment="1">
      <alignment horizontal="right" vertical="center" wrapText="1" indent="1"/>
    </xf>
    <xf numFmtId="170" fontId="24" fillId="5" borderId="50" xfId="1" applyNumberFormat="1" applyFont="1" applyFill="1" applyBorder="1" applyAlignment="1">
      <alignment horizontal="right" vertical="center" wrapText="1" indent="1"/>
    </xf>
    <xf numFmtId="170" fontId="26" fillId="5" borderId="50" xfId="4" applyNumberFormat="1" applyFont="1" applyFill="1" applyBorder="1" applyAlignment="1">
      <alignment horizontal="right" vertical="center" wrapText="1" indent="1"/>
    </xf>
    <xf numFmtId="171" fontId="24" fillId="5" borderId="50" xfId="1" applyNumberFormat="1" applyFont="1" applyFill="1" applyBorder="1" applyAlignment="1">
      <alignment horizontal="right" vertical="center" wrapText="1" indent="1"/>
    </xf>
    <xf numFmtId="169" fontId="24" fillId="5" borderId="50" xfId="0" applyNumberFormat="1" applyFont="1" applyFill="1" applyBorder="1" applyAlignment="1">
      <alignment horizontal="right" vertical="center" wrapText="1" indent="1"/>
    </xf>
    <xf numFmtId="3" fontId="24" fillId="5" borderId="50" xfId="0" applyNumberFormat="1" applyFont="1" applyFill="1" applyBorder="1" applyAlignment="1">
      <alignment horizontal="right" vertical="center" wrapText="1" indent="1"/>
    </xf>
    <xf numFmtId="3" fontId="24" fillId="2" borderId="5" xfId="0" applyNumberFormat="1" applyFont="1" applyFill="1" applyBorder="1" applyAlignment="1">
      <alignment horizontal="right" vertical="center" wrapText="1" indent="1"/>
    </xf>
    <xf numFmtId="3" fontId="24" fillId="2" borderId="8" xfId="0" applyNumberFormat="1" applyFont="1" applyFill="1" applyBorder="1" applyAlignment="1">
      <alignment horizontal="right" vertical="center" wrapText="1" indent="1"/>
    </xf>
    <xf numFmtId="175" fontId="24" fillId="2" borderId="5" xfId="0" applyNumberFormat="1" applyFont="1" applyFill="1" applyBorder="1" applyAlignment="1">
      <alignment horizontal="right" vertical="center" wrapText="1" indent="1"/>
    </xf>
    <xf numFmtId="175" fontId="24" fillId="2" borderId="8" xfId="0" applyNumberFormat="1" applyFont="1" applyFill="1" applyBorder="1" applyAlignment="1">
      <alignment horizontal="right" vertical="center" wrapText="1" indent="1"/>
    </xf>
    <xf numFmtId="175" fontId="26" fillId="5" borderId="50" xfId="4" applyNumberFormat="1" applyFont="1" applyFill="1" applyBorder="1" applyAlignment="1">
      <alignment horizontal="right" vertical="center" wrapText="1" indent="1"/>
    </xf>
    <xf numFmtId="171" fontId="24" fillId="2" borderId="5" xfId="0" applyNumberFormat="1" applyFont="1" applyFill="1" applyBorder="1" applyAlignment="1">
      <alignment horizontal="center" vertical="center" wrapText="1"/>
    </xf>
    <xf numFmtId="171" fontId="24" fillId="2" borderId="5" xfId="0" applyNumberFormat="1" applyFont="1" applyFill="1" applyBorder="1" applyAlignment="1">
      <alignment horizontal="right" vertical="center" wrapText="1" indent="1"/>
    </xf>
    <xf numFmtId="171" fontId="24" fillId="2" borderId="8" xfId="0" applyNumberFormat="1" applyFont="1" applyFill="1" applyBorder="1" applyAlignment="1">
      <alignment horizontal="right" vertical="center" wrapText="1" indent="1"/>
    </xf>
    <xf numFmtId="49" fontId="27" fillId="5" borderId="16" xfId="0" applyNumberFormat="1" applyFont="1" applyFill="1" applyBorder="1" applyAlignment="1">
      <alignment horizontal="left" vertical="center" wrapText="1" indent="2"/>
    </xf>
    <xf numFmtId="49" fontId="24" fillId="5" borderId="57" xfId="0" applyNumberFormat="1" applyFont="1" applyFill="1" applyBorder="1" applyAlignment="1">
      <alignment horizontal="left" vertical="center" wrapText="1" indent="2"/>
    </xf>
    <xf numFmtId="175" fontId="24" fillId="5" borderId="5" xfId="4" applyNumberFormat="1" applyFont="1" applyFill="1" applyBorder="1" applyAlignment="1">
      <alignment horizontal="right" vertical="center" wrapText="1" indent="1"/>
    </xf>
    <xf numFmtId="175" fontId="24" fillId="5" borderId="8" xfId="0" applyNumberFormat="1" applyFont="1" applyFill="1" applyBorder="1" applyAlignment="1">
      <alignment horizontal="right" vertical="center" wrapText="1" indent="1"/>
    </xf>
    <xf numFmtId="172" fontId="24" fillId="0" borderId="5" xfId="4" quotePrefix="1" applyNumberFormat="1" applyFont="1" applyFill="1" applyBorder="1" applyAlignment="1">
      <alignment horizontal="right" vertical="center" wrapText="1" indent="1"/>
    </xf>
    <xf numFmtId="49" fontId="24" fillId="0" borderId="57" xfId="0" applyNumberFormat="1" applyFont="1" applyBorder="1" applyAlignment="1">
      <alignment horizontal="left" vertical="center" wrapText="1" indent="2"/>
    </xf>
    <xf numFmtId="49" fontId="24" fillId="2" borderId="58" xfId="0" applyNumberFormat="1" applyFont="1" applyFill="1" applyBorder="1" applyAlignment="1">
      <alignment horizontal="left" vertical="center" wrapText="1" indent="2"/>
    </xf>
    <xf numFmtId="49" fontId="24" fillId="2" borderId="59" xfId="0" applyNumberFormat="1" applyFont="1" applyFill="1" applyBorder="1" applyAlignment="1">
      <alignment horizontal="center" vertical="center" wrapText="1"/>
    </xf>
    <xf numFmtId="3" fontId="24" fillId="2" borderId="60" xfId="0" applyNumberFormat="1" applyFont="1" applyFill="1" applyBorder="1" applyAlignment="1">
      <alignment horizontal="right" vertical="center" wrapText="1" indent="1"/>
    </xf>
    <xf numFmtId="3" fontId="24" fillId="2" borderId="59" xfId="0" applyNumberFormat="1" applyFont="1" applyFill="1" applyBorder="1" applyAlignment="1">
      <alignment horizontal="right" vertical="center" wrapText="1" indent="1"/>
    </xf>
    <xf numFmtId="170" fontId="27" fillId="0" borderId="50" xfId="4" applyNumberFormat="1" applyFont="1" applyFill="1" applyBorder="1" applyAlignment="1">
      <alignment horizontal="right" vertical="center" wrapText="1" indent="1"/>
    </xf>
    <xf numFmtId="3" fontId="24" fillId="0" borderId="5" xfId="0" applyNumberFormat="1" applyFont="1" applyBorder="1" applyAlignment="1">
      <alignment horizontal="right" vertical="center" wrapText="1" indent="1"/>
    </xf>
    <xf numFmtId="3" fontId="24" fillId="0" borderId="8" xfId="0" applyNumberFormat="1" applyFont="1" applyBorder="1" applyAlignment="1">
      <alignment horizontal="right" vertical="center" wrapText="1" indent="1"/>
    </xf>
    <xf numFmtId="49" fontId="24" fillId="5" borderId="55" xfId="0" applyNumberFormat="1" applyFont="1" applyFill="1" applyBorder="1" applyAlignment="1">
      <alignment horizontal="center" vertical="center" wrapText="1"/>
    </xf>
    <xf numFmtId="49" fontId="24" fillId="5" borderId="1" xfId="0" applyNumberFormat="1" applyFont="1" applyFill="1" applyBorder="1" applyAlignment="1">
      <alignment horizontal="center" vertical="center" wrapText="1"/>
    </xf>
    <xf numFmtId="1" fontId="14" fillId="2" borderId="0" xfId="0" applyNumberFormat="1" applyFont="1" applyFill="1" applyAlignment="1">
      <alignment vertical="top"/>
    </xf>
    <xf numFmtId="170" fontId="24" fillId="5" borderId="50" xfId="4" applyNumberFormat="1" applyFont="1" applyFill="1" applyBorder="1" applyAlignment="1">
      <alignment horizontal="right" vertical="center" wrapText="1" indent="1"/>
    </xf>
    <xf numFmtId="49" fontId="24" fillId="0" borderId="25" xfId="0" applyNumberFormat="1" applyFont="1" applyBorder="1" applyAlignment="1">
      <alignment horizontal="left" vertical="center" wrapText="1" indent="2"/>
    </xf>
    <xf numFmtId="49" fontId="24" fillId="0" borderId="25" xfId="0" applyNumberFormat="1" applyFont="1" applyBorder="1" applyAlignment="1">
      <alignment horizontal="center" vertical="center" wrapText="1"/>
    </xf>
    <xf numFmtId="49" fontId="24" fillId="5" borderId="25" xfId="0" applyNumberFormat="1" applyFont="1" applyFill="1" applyBorder="1" applyAlignment="1">
      <alignment horizontal="left" vertical="center" wrapText="1" indent="2"/>
    </xf>
    <xf numFmtId="49" fontId="24" fillId="5" borderId="25" xfId="0" applyNumberFormat="1" applyFont="1" applyFill="1" applyBorder="1" applyAlignment="1">
      <alignment horizontal="center" vertical="center" wrapText="1"/>
    </xf>
    <xf numFmtId="49" fontId="24" fillId="2" borderId="25" xfId="0" applyNumberFormat="1" applyFont="1" applyFill="1" applyBorder="1" applyAlignment="1">
      <alignment horizontal="left" vertical="center" wrapText="1" indent="3"/>
    </xf>
    <xf numFmtId="0" fontId="16" fillId="0" borderId="0" xfId="0" applyFont="1" applyAlignment="1">
      <alignment vertical="top"/>
    </xf>
    <xf numFmtId="0" fontId="15" fillId="0" borderId="0" xfId="0" applyFont="1" applyAlignment="1">
      <alignment horizontal="right" vertical="top" indent="1"/>
    </xf>
    <xf numFmtId="49" fontId="24" fillId="5" borderId="36" xfId="0" applyNumberFormat="1" applyFont="1" applyFill="1" applyBorder="1" applyAlignment="1">
      <alignment horizontal="center" vertical="center" wrapText="1"/>
    </xf>
    <xf numFmtId="171" fontId="24" fillId="5" borderId="9" xfId="4" applyNumberFormat="1" applyFont="1" applyFill="1" applyBorder="1" applyAlignment="1">
      <alignment horizontal="right" vertical="center" wrapText="1" indent="1"/>
    </xf>
    <xf numFmtId="171" fontId="26" fillId="5" borderId="130" xfId="4" applyNumberFormat="1" applyFont="1" applyFill="1" applyBorder="1" applyAlignment="1">
      <alignment horizontal="right" vertical="center" wrapText="1" indent="1"/>
    </xf>
    <xf numFmtId="49" fontId="24" fillId="2" borderId="159" xfId="0" applyNumberFormat="1" applyFont="1" applyFill="1" applyBorder="1" applyAlignment="1">
      <alignment horizontal="left" vertical="center" wrapText="1" indent="2"/>
    </xf>
    <xf numFmtId="49" fontId="6" fillId="0" borderId="92" xfId="0" applyNumberFormat="1" applyFont="1" applyBorder="1" applyAlignment="1">
      <alignment horizontal="left" vertical="center" wrapText="1" indent="2"/>
    </xf>
    <xf numFmtId="49" fontId="16" fillId="0" borderId="63" xfId="0" applyNumberFormat="1" applyFont="1" applyBorder="1" applyAlignment="1">
      <alignment horizontal="center" vertical="center" wrapText="1"/>
    </xf>
    <xf numFmtId="170" fontId="6" fillId="0" borderId="63" xfId="4" applyNumberFormat="1" applyFont="1" applyBorder="1" applyAlignment="1">
      <alignment horizontal="right" vertical="center" wrapText="1" indent="1"/>
    </xf>
    <xf numFmtId="170" fontId="6" fillId="0" borderId="64" xfId="4" applyNumberFormat="1" applyFont="1" applyBorder="1" applyAlignment="1">
      <alignment horizontal="right" vertical="center" wrapText="1" indent="1"/>
    </xf>
    <xf numFmtId="49" fontId="19" fillId="5" borderId="158" xfId="0" applyNumberFormat="1" applyFont="1" applyFill="1" applyBorder="1" applyAlignment="1">
      <alignment horizontal="center" vertical="center" wrapText="1"/>
    </xf>
    <xf numFmtId="171" fontId="24" fillId="5" borderId="142" xfId="4" applyNumberFormat="1" applyFont="1" applyFill="1" applyBorder="1" applyAlignment="1">
      <alignment horizontal="right" vertical="center" wrapText="1" indent="1"/>
    </xf>
    <xf numFmtId="171" fontId="26" fillId="5" borderId="87" xfId="4" applyNumberFormat="1" applyFont="1" applyFill="1" applyBorder="1" applyAlignment="1">
      <alignment horizontal="right" vertical="center" wrapText="1" indent="1"/>
    </xf>
    <xf numFmtId="49" fontId="24" fillId="2" borderId="160" xfId="0" applyNumberFormat="1" applyFont="1" applyFill="1" applyBorder="1" applyAlignment="1">
      <alignment horizontal="center" vertical="center" wrapText="1"/>
    </xf>
    <xf numFmtId="49" fontId="16" fillId="0" borderId="0" xfId="0" applyNumberFormat="1" applyFont="1" applyAlignment="1">
      <alignment horizontal="left" vertical="center" wrapText="1" indent="2"/>
    </xf>
    <xf numFmtId="49" fontId="6" fillId="0" borderId="0" xfId="0" applyNumberFormat="1" applyFont="1" applyAlignment="1">
      <alignment horizontal="right" vertical="center" wrapText="1" indent="1"/>
    </xf>
    <xf numFmtId="1" fontId="24" fillId="5" borderId="170" xfId="4" applyNumberFormat="1" applyFont="1" applyFill="1" applyBorder="1" applyAlignment="1">
      <alignment horizontal="right" vertical="center" wrapText="1" indent="1"/>
    </xf>
    <xf numFmtId="170" fontId="24" fillId="5" borderId="170" xfId="4" applyNumberFormat="1" applyFont="1" applyFill="1" applyBorder="1" applyAlignment="1">
      <alignment horizontal="right" vertical="center" wrapText="1" indent="1"/>
    </xf>
    <xf numFmtId="49" fontId="24" fillId="0" borderId="173" xfId="0" applyNumberFormat="1" applyFont="1" applyBorder="1" applyAlignment="1">
      <alignment horizontal="left" vertical="center" wrapText="1" indent="3"/>
    </xf>
    <xf numFmtId="49" fontId="24" fillId="0" borderId="34" xfId="0" applyNumberFormat="1" applyFont="1" applyBorder="1" applyAlignment="1">
      <alignment horizontal="center" vertical="center" wrapText="1"/>
    </xf>
    <xf numFmtId="1" fontId="24" fillId="0" borderId="168" xfId="4" applyNumberFormat="1" applyFont="1" applyBorder="1" applyAlignment="1">
      <alignment horizontal="right" vertical="center" wrapText="1" indent="1"/>
    </xf>
    <xf numFmtId="170" fontId="24" fillId="0" borderId="9" xfId="4" applyNumberFormat="1" applyFont="1" applyBorder="1" applyAlignment="1">
      <alignment horizontal="right" vertical="center" wrapText="1" indent="1"/>
    </xf>
    <xf numFmtId="170" fontId="26" fillId="0" borderId="164" xfId="4" applyNumberFormat="1" applyFont="1" applyBorder="1" applyAlignment="1">
      <alignment horizontal="right" vertical="center" wrapText="1" indent="1"/>
    </xf>
    <xf numFmtId="49" fontId="24" fillId="2" borderId="72" xfId="0" applyNumberFormat="1" applyFont="1" applyFill="1" applyBorder="1" applyAlignment="1">
      <alignment horizontal="left" vertical="center" wrapText="1" indent="4"/>
    </xf>
    <xf numFmtId="49" fontId="24" fillId="2" borderId="20" xfId="0" applyNumberFormat="1" applyFont="1" applyFill="1" applyBorder="1" applyAlignment="1">
      <alignment horizontal="center" vertical="center" wrapText="1"/>
    </xf>
    <xf numFmtId="49" fontId="24" fillId="2" borderId="75" xfId="0" applyNumberFormat="1" applyFont="1" applyFill="1" applyBorder="1" applyAlignment="1">
      <alignment horizontal="center" vertical="center" wrapText="1"/>
    </xf>
    <xf numFmtId="49" fontId="24" fillId="0" borderId="174" xfId="0" applyNumberFormat="1" applyFont="1" applyBorder="1" applyAlignment="1">
      <alignment horizontal="left" vertical="center" wrapText="1" indent="3"/>
    </xf>
    <xf numFmtId="49" fontId="24" fillId="0" borderId="175" xfId="0" applyNumberFormat="1" applyFont="1" applyBorder="1" applyAlignment="1">
      <alignment horizontal="center" vertical="center" wrapText="1"/>
    </xf>
    <xf numFmtId="171" fontId="24" fillId="0" borderId="15" xfId="4" applyNumberFormat="1" applyFont="1" applyBorder="1" applyAlignment="1">
      <alignment horizontal="right" vertical="center" wrapText="1" indent="1"/>
    </xf>
    <xf numFmtId="171" fontId="26" fillId="0" borderId="102" xfId="4" applyNumberFormat="1" applyFont="1" applyBorder="1" applyAlignment="1">
      <alignment horizontal="right" vertical="center" wrapText="1" indent="1"/>
    </xf>
    <xf numFmtId="168" fontId="24" fillId="5" borderId="170" xfId="1" applyNumberFormat="1" applyFont="1" applyFill="1" applyBorder="1" applyAlignment="1">
      <alignment horizontal="right" vertical="center" wrapText="1" indent="1"/>
    </xf>
    <xf numFmtId="49" fontId="24" fillId="0" borderId="84" xfId="0" applyNumberFormat="1" applyFont="1" applyBorder="1" applyAlignment="1">
      <alignment horizontal="left" vertical="center" wrapText="1" indent="3"/>
    </xf>
    <xf numFmtId="49" fontId="24" fillId="0" borderId="132" xfId="0" applyNumberFormat="1" applyFont="1" applyBorder="1" applyAlignment="1">
      <alignment horizontal="center" vertical="center" wrapText="1"/>
    </xf>
    <xf numFmtId="171" fontId="24" fillId="0" borderId="34" xfId="4" applyNumberFormat="1" applyFont="1" applyBorder="1" applyAlignment="1">
      <alignment horizontal="right" vertical="center" wrapText="1" indent="1"/>
    </xf>
    <xf numFmtId="171" fontId="24" fillId="0" borderId="35" xfId="4" applyNumberFormat="1" applyFont="1" applyBorder="1" applyAlignment="1">
      <alignment horizontal="right" vertical="center" wrapText="1" indent="1"/>
    </xf>
    <xf numFmtId="171" fontId="26" fillId="0" borderId="84" xfId="4" applyNumberFormat="1" applyFont="1" applyFill="1" applyBorder="1" applyAlignment="1">
      <alignment horizontal="right" vertical="center" wrapText="1" indent="1"/>
    </xf>
    <xf numFmtId="49" fontId="24" fillId="0" borderId="69" xfId="0" applyNumberFormat="1" applyFont="1" applyBorder="1" applyAlignment="1">
      <alignment horizontal="left" vertical="center" wrapText="1" indent="3"/>
    </xf>
    <xf numFmtId="49" fontId="24" fillId="0" borderId="174" xfId="0" applyNumberFormat="1" applyFont="1" applyBorder="1" applyAlignment="1">
      <alignment horizontal="center" vertical="center" wrapText="1"/>
    </xf>
    <xf numFmtId="9" fontId="26" fillId="5" borderId="171" xfId="1" applyFont="1" applyFill="1" applyBorder="1" applyAlignment="1">
      <alignment horizontal="right" vertical="center" wrapText="1" indent="1"/>
    </xf>
    <xf numFmtId="49" fontId="24" fillId="0" borderId="96" xfId="0" applyNumberFormat="1" applyFont="1" applyBorder="1" applyAlignment="1">
      <alignment horizontal="left" vertical="center" wrapText="1" indent="3"/>
    </xf>
    <xf numFmtId="49" fontId="24" fillId="0" borderId="6" xfId="0" applyNumberFormat="1" applyFont="1" applyBorder="1" applyAlignment="1">
      <alignment horizontal="center" vertical="center" wrapText="1"/>
    </xf>
    <xf numFmtId="49" fontId="24" fillId="0" borderId="162" xfId="0" applyNumberFormat="1" applyFont="1" applyBorder="1" applyAlignment="1">
      <alignment horizontal="left" vertical="center" wrapText="1" indent="3"/>
    </xf>
    <xf numFmtId="49" fontId="24" fillId="0" borderId="11" xfId="0" applyNumberFormat="1" applyFont="1" applyBorder="1" applyAlignment="1">
      <alignment horizontal="center" vertical="center" wrapText="1"/>
    </xf>
    <xf numFmtId="49" fontId="24" fillId="2" borderId="72" xfId="0" applyNumberFormat="1" applyFont="1" applyFill="1" applyBorder="1" applyAlignment="1">
      <alignment horizontal="left" vertical="center" wrapText="1" indent="3"/>
    </xf>
    <xf numFmtId="49" fontId="24" fillId="2" borderId="117" xfId="0" applyNumberFormat="1" applyFont="1" applyFill="1" applyBorder="1" applyAlignment="1">
      <alignment horizontal="left" vertical="center" wrapText="1" indent="3"/>
    </xf>
    <xf numFmtId="49" fontId="24" fillId="2" borderId="154" xfId="0" applyNumberFormat="1" applyFont="1" applyFill="1" applyBorder="1" applyAlignment="1">
      <alignment horizontal="center" vertical="center" wrapText="1"/>
    </xf>
    <xf numFmtId="49" fontId="24" fillId="2" borderId="0" xfId="0" applyNumberFormat="1" applyFont="1" applyFill="1" applyAlignment="1">
      <alignment horizontal="left" vertical="center" wrapText="1" indent="3"/>
    </xf>
    <xf numFmtId="168" fontId="24" fillId="5" borderId="177" xfId="1" applyNumberFormat="1" applyFont="1" applyFill="1" applyBorder="1" applyAlignment="1">
      <alignment horizontal="right" vertical="center" wrapText="1" indent="1"/>
    </xf>
    <xf numFmtId="168" fontId="26" fillId="5" borderId="178" xfId="1" applyNumberFormat="1" applyFont="1" applyFill="1" applyBorder="1" applyAlignment="1">
      <alignment horizontal="right" vertical="center" wrapText="1" indent="1"/>
    </xf>
    <xf numFmtId="49" fontId="25" fillId="2" borderId="16" xfId="0" applyNumberFormat="1" applyFont="1" applyFill="1" applyBorder="1" applyAlignment="1">
      <alignment horizontal="left" vertical="center" wrapText="1" indent="3"/>
    </xf>
    <xf numFmtId="49" fontId="25" fillId="2" borderId="16" xfId="0" applyNumberFormat="1" applyFont="1" applyFill="1" applyBorder="1" applyAlignment="1">
      <alignment horizontal="center" vertical="center" wrapText="1"/>
    </xf>
    <xf numFmtId="0" fontId="7" fillId="2" borderId="0" xfId="0" applyFont="1" applyFill="1" applyAlignment="1">
      <alignment horizontal="left" vertical="top"/>
    </xf>
    <xf numFmtId="170" fontId="24" fillId="5" borderId="16" xfId="4" applyNumberFormat="1" applyFont="1" applyFill="1" applyBorder="1" applyAlignment="1">
      <alignment horizontal="right" vertical="center" wrapText="1" indent="1"/>
    </xf>
    <xf numFmtId="170" fontId="26" fillId="5" borderId="16" xfId="4" applyNumberFormat="1" applyFont="1" applyFill="1" applyBorder="1" applyAlignment="1">
      <alignment horizontal="right" vertical="center" wrapText="1" indent="1"/>
    </xf>
    <xf numFmtId="9" fontId="24" fillId="2" borderId="16" xfId="1" applyFont="1" applyFill="1" applyBorder="1" applyAlignment="1">
      <alignment horizontal="right" vertical="center" wrapText="1" indent="1"/>
    </xf>
    <xf numFmtId="171" fontId="24" fillId="5" borderId="16" xfId="4" applyNumberFormat="1" applyFont="1" applyFill="1" applyBorder="1" applyAlignment="1">
      <alignment horizontal="right" vertical="center" wrapText="1" indent="1"/>
    </xf>
    <xf numFmtId="171" fontId="26" fillId="5" borderId="16" xfId="4" applyNumberFormat="1" applyFont="1" applyFill="1" applyBorder="1" applyAlignment="1">
      <alignment horizontal="right" vertical="center" wrapText="1" indent="1"/>
    </xf>
    <xf numFmtId="176" fontId="11" fillId="0" borderId="0" xfId="6" applyNumberFormat="1" applyFont="1" applyAlignment="1">
      <alignment horizontal="right" vertical="center" wrapText="1" indent="1"/>
    </xf>
    <xf numFmtId="170" fontId="11" fillId="0" borderId="0" xfId="1" applyNumberFormat="1" applyFont="1" applyAlignment="1">
      <alignment horizontal="right" vertical="center" wrapText="1" indent="2"/>
    </xf>
    <xf numFmtId="170" fontId="24" fillId="5" borderId="78" xfId="4" applyNumberFormat="1" applyFont="1" applyFill="1" applyBorder="1" applyAlignment="1">
      <alignment horizontal="right" vertical="center" wrapText="1" indent="1"/>
    </xf>
    <xf numFmtId="171" fontId="24" fillId="5" borderId="94" xfId="1" applyNumberFormat="1" applyFont="1" applyFill="1" applyBorder="1" applyAlignment="1">
      <alignment horizontal="right" vertical="center" wrapText="1" indent="1"/>
    </xf>
    <xf numFmtId="170" fontId="24" fillId="5" borderId="94" xfId="1" applyNumberFormat="1" applyFont="1" applyFill="1" applyBorder="1" applyAlignment="1">
      <alignment horizontal="right" vertical="center" wrapText="1" indent="1"/>
    </xf>
    <xf numFmtId="171" fontId="26" fillId="5" borderId="68" xfId="4" applyNumberFormat="1" applyFont="1" applyFill="1" applyBorder="1" applyAlignment="1">
      <alignment horizontal="right" vertical="center" wrapText="1" indent="1"/>
    </xf>
    <xf numFmtId="49" fontId="24" fillId="0" borderId="81" xfId="0" applyNumberFormat="1" applyFont="1" applyBorder="1" applyAlignment="1">
      <alignment horizontal="left" vertical="center" wrapText="1" indent="2"/>
    </xf>
    <xf numFmtId="170" fontId="24" fillId="0" borderId="78" xfId="4" applyNumberFormat="1" applyFont="1" applyFill="1" applyBorder="1" applyAlignment="1">
      <alignment horizontal="right" vertical="center" wrapText="1" indent="1"/>
    </xf>
    <xf numFmtId="172" fontId="24" fillId="0" borderId="78" xfId="4" applyNumberFormat="1" applyFont="1" applyFill="1" applyBorder="1" applyAlignment="1">
      <alignment horizontal="right" vertical="center" wrapText="1" indent="1"/>
    </xf>
    <xf numFmtId="49" fontId="24" fillId="5" borderId="85" xfId="0" applyNumberFormat="1" applyFont="1" applyFill="1" applyBorder="1" applyAlignment="1">
      <alignment horizontal="center" vertical="center" wrapText="1"/>
    </xf>
    <xf numFmtId="41" fontId="24" fillId="5" borderId="85" xfId="4" applyNumberFormat="1" applyFont="1" applyFill="1" applyBorder="1" applyAlignment="1">
      <alignment horizontal="right" vertical="center" wrapText="1" indent="1"/>
    </xf>
    <xf numFmtId="181" fontId="24" fillId="5" borderId="98" xfId="1" applyNumberFormat="1" applyFont="1" applyFill="1" applyBorder="1" applyAlignment="1">
      <alignment horizontal="right" vertical="center" wrapText="1" indent="1"/>
    </xf>
    <xf numFmtId="181" fontId="26" fillId="5" borderId="68" xfId="4" applyNumberFormat="1" applyFont="1" applyFill="1" applyBorder="1" applyAlignment="1">
      <alignment horizontal="right" vertical="center" wrapText="1" indent="1"/>
    </xf>
    <xf numFmtId="49" fontId="6" fillId="0" borderId="99" xfId="0" applyNumberFormat="1" applyFont="1" applyBorder="1" applyAlignment="1">
      <alignment horizontal="left" vertical="center" wrapText="1" indent="1"/>
    </xf>
    <xf numFmtId="49" fontId="16" fillId="0" borderId="99" xfId="0" applyNumberFormat="1" applyFont="1" applyBorder="1" applyAlignment="1">
      <alignment horizontal="center" vertical="center" wrapText="1"/>
    </xf>
    <xf numFmtId="172" fontId="6" fillId="0" borderId="91" xfId="4" applyNumberFormat="1" applyFont="1" applyBorder="1" applyAlignment="1">
      <alignment horizontal="right" vertical="center" wrapText="1" indent="1"/>
    </xf>
    <xf numFmtId="49" fontId="24" fillId="2" borderId="103" xfId="0" applyNumberFormat="1" applyFont="1" applyFill="1" applyBorder="1" applyAlignment="1">
      <alignment horizontal="left" vertical="center" wrapText="1" indent="2"/>
    </xf>
    <xf numFmtId="172" fontId="24" fillId="2" borderId="85" xfId="4" applyNumberFormat="1" applyFont="1" applyFill="1" applyBorder="1" applyAlignment="1">
      <alignment horizontal="right" vertical="center" wrapText="1" indent="1"/>
    </xf>
    <xf numFmtId="49" fontId="24" fillId="2" borderId="108" xfId="0" applyNumberFormat="1" applyFont="1" applyFill="1" applyBorder="1" applyAlignment="1">
      <alignment horizontal="left" vertical="center" wrapText="1" indent="2"/>
    </xf>
    <xf numFmtId="172" fontId="24" fillId="2" borderId="34" xfId="4" applyNumberFormat="1" applyFont="1" applyFill="1" applyBorder="1" applyAlignment="1">
      <alignment horizontal="right" vertical="center" wrapText="1" indent="1"/>
    </xf>
    <xf numFmtId="172" fontId="24" fillId="2" borderId="109" xfId="4" applyNumberFormat="1" applyFont="1" applyFill="1" applyBorder="1" applyAlignment="1">
      <alignment horizontal="right" vertical="center" wrapText="1" indent="1"/>
    </xf>
    <xf numFmtId="49" fontId="24" fillId="2" borderId="22" xfId="0" applyNumberFormat="1" applyFont="1" applyFill="1" applyBorder="1" applyAlignment="1">
      <alignment horizontal="center" vertical="center" wrapText="1"/>
    </xf>
    <xf numFmtId="172" fontId="24" fillId="2" borderId="82" xfId="4" applyNumberFormat="1" applyFont="1" applyFill="1" applyBorder="1" applyAlignment="1">
      <alignment horizontal="right" vertical="center" wrapText="1" indent="1"/>
    </xf>
    <xf numFmtId="9" fontId="15" fillId="2" borderId="0" xfId="0" applyNumberFormat="1" applyFont="1" applyFill="1" applyAlignment="1">
      <alignment horizontal="left" vertical="top"/>
    </xf>
    <xf numFmtId="166" fontId="24" fillId="2" borderId="119" xfId="4" applyFont="1" applyFill="1" applyBorder="1" applyAlignment="1">
      <alignment horizontal="right" vertical="center" wrapText="1" indent="1"/>
    </xf>
    <xf numFmtId="166" fontId="24" fillId="2" borderId="32" xfId="4" applyFont="1" applyFill="1" applyBorder="1" applyAlignment="1">
      <alignment horizontal="right" vertical="center" wrapText="1" indent="1"/>
    </xf>
    <xf numFmtId="166" fontId="24" fillId="2" borderId="33" xfId="4" applyFont="1" applyFill="1" applyBorder="1" applyAlignment="1">
      <alignment horizontal="right" vertical="center" wrapText="1" indent="1"/>
    </xf>
    <xf numFmtId="49" fontId="24" fillId="2" borderId="122" xfId="0" applyNumberFormat="1" applyFont="1" applyFill="1" applyBorder="1" applyAlignment="1">
      <alignment horizontal="left" vertical="center" wrapText="1" indent="2"/>
    </xf>
    <xf numFmtId="166" fontId="24" fillId="2" borderId="17" xfId="4" applyFont="1" applyFill="1" applyBorder="1" applyAlignment="1">
      <alignment horizontal="right" vertical="center" wrapText="1" indent="1"/>
    </xf>
    <xf numFmtId="166" fontId="24" fillId="2" borderId="31" xfId="4" applyFont="1" applyFill="1" applyBorder="1" applyAlignment="1">
      <alignment horizontal="right" vertical="center" wrapText="1" indent="1"/>
    </xf>
    <xf numFmtId="49" fontId="24" fillId="0" borderId="123" xfId="0" applyNumberFormat="1" applyFont="1" applyBorder="1" applyAlignment="1">
      <alignment horizontal="left" vertical="center" wrapText="1" indent="2"/>
    </xf>
    <xf numFmtId="166" fontId="24" fillId="2" borderId="111" xfId="4" applyFont="1" applyFill="1" applyBorder="1" applyAlignment="1">
      <alignment horizontal="right" vertical="center" wrapText="1" indent="1"/>
    </xf>
    <xf numFmtId="166" fontId="24" fillId="2" borderId="77" xfId="4" applyFont="1" applyFill="1" applyBorder="1" applyAlignment="1">
      <alignment horizontal="right" vertical="center" wrapText="1" indent="1"/>
    </xf>
    <xf numFmtId="49" fontId="24" fillId="2" borderId="127" xfId="0" applyNumberFormat="1" applyFont="1" applyFill="1" applyBorder="1" applyAlignment="1">
      <alignment horizontal="left" vertical="center" wrapText="1" indent="2"/>
    </xf>
    <xf numFmtId="49" fontId="24" fillId="0" borderId="50" xfId="0" applyNumberFormat="1" applyFont="1" applyBorder="1" applyAlignment="1">
      <alignment horizontal="center" vertical="center" wrapText="1"/>
    </xf>
    <xf numFmtId="166" fontId="24" fillId="2" borderId="16" xfId="4" applyFont="1" applyFill="1" applyBorder="1" applyAlignment="1">
      <alignment horizontal="right" vertical="center" wrapText="1" indent="1"/>
    </xf>
    <xf numFmtId="166" fontId="24" fillId="2" borderId="22" xfId="4" applyFont="1" applyFill="1" applyBorder="1" applyAlignment="1">
      <alignment horizontal="right" vertical="center" wrapText="1" indent="1"/>
    </xf>
    <xf numFmtId="166" fontId="24" fillId="2" borderId="109" xfId="4" applyFont="1" applyFill="1" applyBorder="1" applyAlignment="1">
      <alignment horizontal="right" vertical="center" wrapText="1" indent="1"/>
    </xf>
    <xf numFmtId="166" fontId="24" fillId="2" borderId="128" xfId="4" applyFont="1" applyFill="1" applyBorder="1" applyAlignment="1">
      <alignment horizontal="right" vertical="center" wrapText="1" indent="1"/>
    </xf>
    <xf numFmtId="166" fontId="26" fillId="0" borderId="161" xfId="4" applyFont="1" applyBorder="1" applyAlignment="1">
      <alignment horizontal="right" vertical="center" wrapText="1" indent="1"/>
    </xf>
    <xf numFmtId="166" fontId="26" fillId="0" borderId="50" xfId="4" applyFont="1" applyBorder="1" applyAlignment="1">
      <alignment horizontal="right" vertical="center" wrapText="1" indent="1"/>
    </xf>
    <xf numFmtId="49" fontId="24" fillId="5" borderId="79" xfId="0" applyNumberFormat="1" applyFont="1" applyFill="1" applyBorder="1" applyAlignment="1">
      <alignment horizontal="left" vertical="center" wrapText="1" indent="2"/>
    </xf>
    <xf numFmtId="49" fontId="24" fillId="5" borderId="124" xfId="0" applyNumberFormat="1" applyFont="1" applyFill="1" applyBorder="1" applyAlignment="1">
      <alignment horizontal="center" vertical="center" wrapText="1"/>
    </xf>
    <xf numFmtId="170" fontId="24" fillId="5" borderId="85" xfId="4" applyNumberFormat="1" applyFont="1" applyFill="1" applyBorder="1" applyAlignment="1">
      <alignment horizontal="right" vertical="center" wrapText="1" indent="1"/>
    </xf>
    <xf numFmtId="170" fontId="24" fillId="5" borderId="86" xfId="4" applyNumberFormat="1" applyFont="1" applyFill="1" applyBorder="1" applyAlignment="1">
      <alignment horizontal="right" vertical="center" wrapText="1" indent="1"/>
    </xf>
    <xf numFmtId="170" fontId="26" fillId="5" borderId="78" xfId="4" applyNumberFormat="1" applyFont="1" applyFill="1" applyBorder="1" applyAlignment="1">
      <alignment horizontal="right" vertical="center" wrapText="1" indent="1"/>
    </xf>
    <xf numFmtId="49" fontId="24" fillId="2" borderId="127" xfId="0" applyNumberFormat="1" applyFont="1" applyFill="1" applyBorder="1" applyAlignment="1">
      <alignment horizontal="left" vertical="center" wrapText="1" indent="3"/>
    </xf>
    <xf numFmtId="170" fontId="24" fillId="2" borderId="109" xfId="4" applyNumberFormat="1" applyFont="1" applyFill="1" applyBorder="1" applyAlignment="1">
      <alignment horizontal="right" vertical="center" wrapText="1" indent="1"/>
    </xf>
    <xf numFmtId="170" fontId="24" fillId="2" borderId="128" xfId="4" applyNumberFormat="1" applyFont="1" applyFill="1" applyBorder="1" applyAlignment="1">
      <alignment horizontal="right" vertical="center" wrapText="1" indent="1"/>
    </xf>
    <xf numFmtId="170" fontId="26" fillId="0" borderId="161" xfId="4" applyNumberFormat="1" applyFont="1" applyBorder="1" applyAlignment="1">
      <alignment horizontal="right" vertical="center" wrapText="1" indent="1"/>
    </xf>
    <xf numFmtId="166" fontId="24" fillId="0" borderId="50" xfId="4" applyFont="1" applyFill="1" applyBorder="1" applyAlignment="1">
      <alignment horizontal="right" vertical="center" wrapText="1" indent="1"/>
    </xf>
    <xf numFmtId="170" fontId="6" fillId="0" borderId="93" xfId="4" applyNumberFormat="1" applyFont="1" applyBorder="1" applyAlignment="1">
      <alignment horizontal="right" vertical="center" wrapText="1" indent="1"/>
    </xf>
    <xf numFmtId="49" fontId="24" fillId="2" borderId="70" xfId="0" applyNumberFormat="1" applyFont="1" applyFill="1" applyBorder="1" applyAlignment="1">
      <alignment horizontal="center" vertical="center" wrapText="1"/>
    </xf>
    <xf numFmtId="49" fontId="24" fillId="0" borderId="79" xfId="0" applyNumberFormat="1" applyFont="1" applyBorder="1" applyAlignment="1">
      <alignment horizontal="left" vertical="center" wrapText="1" indent="2"/>
    </xf>
    <xf numFmtId="49" fontId="24" fillId="2" borderId="131" xfId="0" applyNumberFormat="1" applyFont="1" applyFill="1" applyBorder="1" applyAlignment="1">
      <alignment horizontal="center" vertical="center" wrapText="1"/>
    </xf>
    <xf numFmtId="49" fontId="24" fillId="0" borderId="69" xfId="0" applyNumberFormat="1" applyFont="1" applyBorder="1" applyAlignment="1">
      <alignment horizontal="left" vertical="center" wrapText="1" indent="2"/>
    </xf>
    <xf numFmtId="49" fontId="24" fillId="5" borderId="169" xfId="0" applyNumberFormat="1" applyFont="1" applyFill="1" applyBorder="1" applyAlignment="1">
      <alignment horizontal="left" vertical="center" wrapText="1" indent="3"/>
    </xf>
    <xf numFmtId="49" fontId="24" fillId="0" borderId="84" xfId="0" applyNumberFormat="1" applyFont="1" applyBorder="1" applyAlignment="1">
      <alignment horizontal="left" vertical="center" wrapText="1" indent="4"/>
    </xf>
    <xf numFmtId="49" fontId="24" fillId="2" borderId="173" xfId="0" applyNumberFormat="1" applyFont="1" applyFill="1" applyBorder="1" applyAlignment="1">
      <alignment horizontal="center" vertical="center" wrapText="1"/>
    </xf>
    <xf numFmtId="170" fontId="26" fillId="0" borderId="145" xfId="4" applyNumberFormat="1" applyFont="1" applyFill="1" applyBorder="1" applyAlignment="1">
      <alignment horizontal="right" vertical="center" wrapText="1" indent="1"/>
    </xf>
    <xf numFmtId="49" fontId="24" fillId="2" borderId="172" xfId="0" applyNumberFormat="1" applyFont="1" applyFill="1" applyBorder="1" applyAlignment="1">
      <alignment horizontal="center" vertical="center" wrapText="1"/>
    </xf>
    <xf numFmtId="170" fontId="26" fillId="0" borderId="161" xfId="4" applyNumberFormat="1" applyFont="1" applyFill="1" applyBorder="1" applyAlignment="1">
      <alignment horizontal="right" vertical="center" wrapText="1" indent="1"/>
    </xf>
    <xf numFmtId="170" fontId="26" fillId="0" borderId="145" xfId="4" applyNumberFormat="1" applyFont="1" applyBorder="1" applyAlignment="1">
      <alignment horizontal="right" vertical="center" wrapText="1" indent="1"/>
    </xf>
    <xf numFmtId="49" fontId="24" fillId="0" borderId="79" xfId="0" applyNumberFormat="1" applyFont="1" applyBorder="1" applyAlignment="1">
      <alignment horizontal="left" vertical="center" wrapText="1" indent="4"/>
    </xf>
    <xf numFmtId="170" fontId="26" fillId="0" borderId="78" xfId="4" applyNumberFormat="1" applyFont="1" applyBorder="1" applyAlignment="1">
      <alignment horizontal="right" vertical="center" wrapText="1" indent="1"/>
    </xf>
    <xf numFmtId="49" fontId="9" fillId="0" borderId="0" xfId="0" applyNumberFormat="1" applyFont="1" applyAlignment="1">
      <alignment horizontal="left" vertical="top" wrapText="1"/>
    </xf>
    <xf numFmtId="0" fontId="9" fillId="0" borderId="0" xfId="1" applyNumberFormat="1" applyFont="1" applyAlignment="1">
      <alignment horizontal="right" vertical="top" wrapText="1" indent="1"/>
    </xf>
    <xf numFmtId="49" fontId="24" fillId="0" borderId="137" xfId="0" applyNumberFormat="1" applyFont="1" applyBorder="1" applyAlignment="1">
      <alignment horizontal="left" vertical="center" wrapText="1" indent="2"/>
    </xf>
    <xf numFmtId="49" fontId="24" fillId="2" borderId="135" xfId="0" applyNumberFormat="1" applyFont="1" applyFill="1" applyBorder="1" applyAlignment="1">
      <alignment horizontal="center" vertical="center" wrapText="1"/>
    </xf>
    <xf numFmtId="49" fontId="24" fillId="2" borderId="97" xfId="0" applyNumberFormat="1" applyFont="1" applyFill="1" applyBorder="1" applyAlignment="1">
      <alignment horizontal="center" vertical="center" wrapText="1"/>
    </xf>
    <xf numFmtId="49" fontId="24" fillId="2" borderId="137" xfId="0" applyNumberFormat="1" applyFont="1" applyFill="1" applyBorder="1" applyAlignment="1">
      <alignment horizontal="left" vertical="center" wrapText="1" indent="3"/>
    </xf>
    <xf numFmtId="49" fontId="24" fillId="2" borderId="73" xfId="0" applyNumberFormat="1" applyFont="1" applyFill="1" applyBorder="1" applyAlignment="1">
      <alignment horizontal="center" vertical="center" wrapText="1"/>
    </xf>
    <xf numFmtId="49" fontId="24" fillId="2" borderId="138" xfId="0" applyNumberFormat="1" applyFont="1" applyFill="1" applyBorder="1" applyAlignment="1">
      <alignment horizontal="left" vertical="center" wrapText="1" indent="2"/>
    </xf>
    <xf numFmtId="43" fontId="24" fillId="0" borderId="5" xfId="4" applyNumberFormat="1" applyFont="1" applyFill="1" applyBorder="1" applyAlignment="1">
      <alignment horizontal="right" vertical="center" wrapText="1" indent="1"/>
    </xf>
    <xf numFmtId="49" fontId="16" fillId="0" borderId="91" xfId="0" applyNumberFormat="1" applyFont="1" applyBorder="1" applyAlignment="1">
      <alignment horizontal="center" vertical="center" wrapText="1"/>
    </xf>
    <xf numFmtId="49" fontId="24" fillId="2" borderId="81" xfId="0" applyNumberFormat="1" applyFont="1" applyFill="1" applyBorder="1" applyAlignment="1">
      <alignment horizontal="left" vertical="center" wrapText="1" indent="2"/>
    </xf>
    <xf numFmtId="49" fontId="24" fillId="2" borderId="88" xfId="0" applyNumberFormat="1" applyFont="1" applyFill="1" applyBorder="1" applyAlignment="1">
      <alignment horizontal="center" vertical="center" wrapText="1"/>
    </xf>
    <xf numFmtId="49" fontId="24" fillId="2" borderId="137" xfId="0" applyNumberFormat="1" applyFont="1" applyFill="1" applyBorder="1" applyAlignment="1">
      <alignment horizontal="left" vertical="center" wrapText="1" indent="2"/>
    </xf>
    <xf numFmtId="49" fontId="24" fillId="2" borderId="6" xfId="0" applyNumberFormat="1" applyFont="1" applyFill="1" applyBorder="1" applyAlignment="1">
      <alignment horizontal="center" vertical="center" wrapText="1"/>
    </xf>
    <xf numFmtId="49" fontId="24" fillId="2" borderId="11" xfId="0" applyNumberFormat="1" applyFont="1" applyFill="1" applyBorder="1" applyAlignment="1">
      <alignment horizontal="center" vertical="center" wrapText="1"/>
    </xf>
    <xf numFmtId="49" fontId="24" fillId="2" borderId="129" xfId="0" applyNumberFormat="1" applyFont="1" applyFill="1" applyBorder="1" applyAlignment="1">
      <alignment horizontal="center" vertical="center" wrapText="1"/>
    </xf>
    <xf numFmtId="49" fontId="24" fillId="5" borderId="144" xfId="0" applyNumberFormat="1" applyFont="1" applyFill="1" applyBorder="1" applyAlignment="1">
      <alignment horizontal="left" vertical="center" wrapText="1" indent="2"/>
    </xf>
    <xf numFmtId="49" fontId="24" fillId="5" borderId="89" xfId="0" applyNumberFormat="1" applyFont="1" applyFill="1" applyBorder="1" applyAlignment="1">
      <alignment horizontal="center" vertical="center" wrapText="1"/>
    </xf>
    <xf numFmtId="49" fontId="24" fillId="2" borderId="97" xfId="0" applyNumberFormat="1" applyFont="1" applyFill="1" applyBorder="1" applyAlignment="1">
      <alignment horizontal="left" vertical="center" wrapText="1" indent="3"/>
    </xf>
    <xf numFmtId="49" fontId="24" fillId="2" borderId="89" xfId="0" applyNumberFormat="1" applyFont="1" applyFill="1" applyBorder="1" applyAlignment="1">
      <alignment horizontal="center" vertical="center" wrapText="1"/>
    </xf>
    <xf numFmtId="49" fontId="24" fillId="2" borderId="162" xfId="0" applyNumberFormat="1" applyFont="1" applyFill="1" applyBorder="1" applyAlignment="1">
      <alignment horizontal="left" vertical="center" wrapText="1" indent="3"/>
    </xf>
    <xf numFmtId="49" fontId="24" fillId="2" borderId="125" xfId="0" applyNumberFormat="1" applyFont="1" applyFill="1" applyBorder="1" applyAlignment="1">
      <alignment horizontal="center" vertical="center" wrapText="1"/>
    </xf>
    <xf numFmtId="49" fontId="24" fillId="2" borderId="96" xfId="0" applyNumberFormat="1" applyFont="1" applyFill="1" applyBorder="1" applyAlignment="1">
      <alignment horizontal="left" vertical="center" wrapText="1" indent="3"/>
    </xf>
    <xf numFmtId="49" fontId="24" fillId="2" borderId="97" xfId="0" applyNumberFormat="1" applyFont="1" applyFill="1" applyBorder="1" applyAlignment="1">
      <alignment horizontal="left" vertical="center" wrapText="1" indent="2"/>
    </xf>
    <xf numFmtId="49" fontId="24" fillId="2" borderId="73" xfId="0" applyNumberFormat="1" applyFont="1" applyFill="1" applyBorder="1" applyAlignment="1">
      <alignment horizontal="left" vertical="center" wrapText="1" indent="2"/>
    </xf>
    <xf numFmtId="49" fontId="24" fillId="5" borderId="73" xfId="0" applyNumberFormat="1" applyFont="1" applyFill="1" applyBorder="1" applyAlignment="1">
      <alignment horizontal="left" vertical="center" wrapText="1" indent="2"/>
    </xf>
    <xf numFmtId="49" fontId="24" fillId="5" borderId="75" xfId="0" applyNumberFormat="1" applyFont="1" applyFill="1" applyBorder="1" applyAlignment="1">
      <alignment horizontal="center" vertical="center" wrapText="1"/>
    </xf>
    <xf numFmtId="171" fontId="24" fillId="5" borderId="76" xfId="4" applyNumberFormat="1" applyFont="1" applyFill="1" applyBorder="1" applyAlignment="1">
      <alignment horizontal="right" vertical="center" wrapText="1" indent="1"/>
    </xf>
    <xf numFmtId="171" fontId="26" fillId="5" borderId="78" xfId="4" applyNumberFormat="1" applyFont="1" applyFill="1" applyBorder="1" applyAlignment="1">
      <alignment horizontal="right" vertical="center" wrapText="1" indent="1"/>
    </xf>
    <xf numFmtId="170" fontId="24" fillId="0" borderId="5" xfId="4" applyNumberFormat="1" applyFont="1" applyBorder="1" applyAlignment="1">
      <alignment horizontal="right" vertical="center" wrapText="1" indent="1"/>
    </xf>
    <xf numFmtId="49" fontId="24" fillId="0" borderId="73" xfId="0" applyNumberFormat="1" applyFont="1" applyBorder="1" applyAlignment="1">
      <alignment horizontal="left" vertical="center" wrapText="1" indent="2"/>
    </xf>
    <xf numFmtId="170" fontId="24" fillId="0" borderId="75" xfId="4" applyNumberFormat="1" applyFont="1" applyBorder="1" applyAlignment="1">
      <alignment horizontal="right" vertical="center" wrapText="1" indent="1"/>
    </xf>
    <xf numFmtId="49" fontId="6" fillId="0" borderId="110" xfId="0" applyNumberFormat="1" applyFont="1" applyBorder="1" applyAlignment="1">
      <alignment horizontal="left" vertical="center" wrapText="1" indent="2"/>
    </xf>
    <xf numFmtId="49" fontId="16" fillId="0" borderId="110" xfId="0" applyNumberFormat="1" applyFont="1" applyBorder="1" applyAlignment="1">
      <alignment horizontal="center" vertical="center" wrapText="1"/>
    </xf>
    <xf numFmtId="170" fontId="6" fillId="0" borderId="110" xfId="4" applyNumberFormat="1" applyFont="1" applyBorder="1" applyAlignment="1">
      <alignment horizontal="right" vertical="center" wrapText="1" indent="1"/>
    </xf>
    <xf numFmtId="170" fontId="6" fillId="0" borderId="0" xfId="4" applyNumberFormat="1" applyFont="1" applyAlignment="1">
      <alignment horizontal="right" vertical="center" wrapText="1" indent="1"/>
    </xf>
    <xf numFmtId="172" fontId="24" fillId="5" borderId="171" xfId="4" applyNumberFormat="1" applyFont="1" applyFill="1" applyBorder="1" applyAlignment="1">
      <alignment horizontal="right" vertical="center" wrapText="1" indent="1"/>
    </xf>
    <xf numFmtId="172" fontId="24" fillId="0" borderId="6" xfId="4" quotePrefix="1" applyNumberFormat="1" applyFont="1" applyBorder="1" applyAlignment="1">
      <alignment horizontal="right" vertical="center" wrapText="1" indent="1"/>
    </xf>
    <xf numFmtId="172" fontId="24" fillId="0" borderId="9" xfId="4" applyNumberFormat="1" applyFont="1" applyBorder="1" applyAlignment="1">
      <alignment horizontal="right" vertical="center" wrapText="1" indent="1"/>
    </xf>
    <xf numFmtId="49" fontId="24" fillId="0" borderId="97" xfId="0" applyNumberFormat="1" applyFont="1" applyBorder="1" applyAlignment="1">
      <alignment horizontal="left" vertical="center" wrapText="1" indent="3"/>
    </xf>
    <xf numFmtId="172" fontId="24" fillId="0" borderId="5" xfId="4" quotePrefix="1" applyNumberFormat="1" applyFont="1" applyBorder="1" applyAlignment="1">
      <alignment horizontal="right" vertical="center" wrapText="1" indent="1"/>
    </xf>
    <xf numFmtId="172" fontId="24" fillId="0" borderId="11" xfId="4" quotePrefix="1" applyNumberFormat="1" applyFont="1" applyBorder="1" applyAlignment="1">
      <alignment horizontal="right" vertical="center" wrapText="1" indent="1"/>
    </xf>
    <xf numFmtId="49" fontId="24" fillId="0" borderId="73" xfId="0" applyNumberFormat="1" applyFont="1" applyBorder="1" applyAlignment="1">
      <alignment horizontal="left" vertical="center" wrapText="1" indent="3"/>
    </xf>
    <xf numFmtId="49" fontId="24" fillId="0" borderId="75" xfId="0" applyNumberFormat="1" applyFont="1" applyBorder="1" applyAlignment="1">
      <alignment horizontal="center" vertical="center" wrapText="1"/>
    </xf>
    <xf numFmtId="172" fontId="24" fillId="0" borderId="75" xfId="4" quotePrefix="1" applyNumberFormat="1" applyFont="1" applyBorder="1" applyAlignment="1">
      <alignment horizontal="right" vertical="center" wrapText="1" indent="1"/>
    </xf>
    <xf numFmtId="49" fontId="24" fillId="0" borderId="89" xfId="0" applyNumberFormat="1" applyFont="1" applyBorder="1" applyAlignment="1">
      <alignment horizontal="center" vertical="center" wrapText="1"/>
    </xf>
    <xf numFmtId="49" fontId="24" fillId="0" borderId="146" xfId="0" applyNumberFormat="1" applyFont="1" applyBorder="1" applyAlignment="1">
      <alignment horizontal="left" vertical="center" wrapText="1" indent="2"/>
    </xf>
    <xf numFmtId="49" fontId="24" fillId="0" borderId="147" xfId="0" applyNumberFormat="1" applyFont="1" applyBorder="1" applyAlignment="1">
      <alignment horizontal="center" vertical="center" wrapText="1"/>
    </xf>
    <xf numFmtId="49" fontId="6" fillId="0" borderId="0" xfId="0" applyNumberFormat="1" applyFont="1" applyAlignment="1">
      <alignment horizontal="left" vertical="center" wrapText="1" indent="1"/>
    </xf>
    <xf numFmtId="49" fontId="24" fillId="5" borderId="139" xfId="0" applyNumberFormat="1" applyFont="1" applyFill="1" applyBorder="1" applyAlignment="1">
      <alignment horizontal="center" vertical="center" wrapText="1"/>
    </xf>
    <xf numFmtId="172" fontId="24" fillId="5" borderId="139" xfId="4" applyNumberFormat="1" applyFont="1" applyFill="1" applyBorder="1" applyAlignment="1">
      <alignment horizontal="right" vertical="center" wrapText="1" indent="1"/>
    </xf>
    <xf numFmtId="49" fontId="24" fillId="0" borderId="88" xfId="0" applyNumberFormat="1" applyFont="1" applyBorder="1" applyAlignment="1">
      <alignment horizontal="left" vertical="center" wrapText="1" indent="3"/>
    </xf>
    <xf numFmtId="172" fontId="24" fillId="0" borderId="89" xfId="4" applyNumberFormat="1" applyFont="1" applyBorder="1" applyAlignment="1">
      <alignment horizontal="right" vertical="center" wrapText="1" indent="1"/>
    </xf>
    <xf numFmtId="172" fontId="24" fillId="0" borderId="67" xfId="4" applyNumberFormat="1" applyFont="1" applyBorder="1" applyAlignment="1">
      <alignment horizontal="right" vertical="center" wrapText="1" indent="1"/>
    </xf>
    <xf numFmtId="172" fontId="24" fillId="0" borderId="75" xfId="4" applyNumberFormat="1" applyFont="1" applyBorder="1" applyAlignment="1">
      <alignment horizontal="right" vertical="center" wrapText="1" indent="1"/>
    </xf>
    <xf numFmtId="172" fontId="24" fillId="0" borderId="76" xfId="4" applyNumberFormat="1" applyFont="1" applyBorder="1" applyAlignment="1">
      <alignment horizontal="right" vertical="center" wrapText="1" indent="1"/>
    </xf>
    <xf numFmtId="43" fontId="24" fillId="5" borderId="142" xfId="4" applyNumberFormat="1" applyFont="1" applyFill="1" applyBorder="1" applyAlignment="1">
      <alignment horizontal="right" vertical="center" wrapText="1" indent="1"/>
    </xf>
    <xf numFmtId="49" fontId="24" fillId="5" borderId="151" xfId="0" applyNumberFormat="1" applyFont="1" applyFill="1" applyBorder="1" applyAlignment="1">
      <alignment horizontal="center" vertical="center" wrapText="1"/>
    </xf>
    <xf numFmtId="49" fontId="24" fillId="0" borderId="152" xfId="0" applyNumberFormat="1" applyFont="1" applyBorder="1" applyAlignment="1">
      <alignment horizontal="center" vertical="center" wrapText="1"/>
    </xf>
    <xf numFmtId="9" fontId="24" fillId="0" borderId="7" xfId="1" applyFont="1" applyBorder="1" applyAlignment="1">
      <alignment horizontal="right" vertical="center" wrapText="1" indent="1"/>
    </xf>
    <xf numFmtId="9" fontId="24" fillId="0" borderId="8" xfId="1" applyFont="1" applyBorder="1" applyAlignment="1">
      <alignment horizontal="right" vertical="center" wrapText="1" indent="1"/>
    </xf>
    <xf numFmtId="172" fontId="24" fillId="0" borderId="7" xfId="4" quotePrefix="1" applyNumberFormat="1" applyFont="1" applyBorder="1" applyAlignment="1">
      <alignment horizontal="right" vertical="center" wrapText="1" indent="1"/>
    </xf>
    <xf numFmtId="49" fontId="24" fillId="0" borderId="153" xfId="0" applyNumberFormat="1" applyFont="1" applyBorder="1" applyAlignment="1">
      <alignment horizontal="center" vertical="center" wrapText="1"/>
    </xf>
    <xf numFmtId="9" fontId="24" fillId="0" borderId="149" xfId="1" applyFont="1" applyBorder="1" applyAlignment="1">
      <alignment horizontal="right" vertical="center" wrapText="1" indent="1"/>
    </xf>
    <xf numFmtId="9" fontId="24" fillId="0" borderId="76" xfId="1" applyFont="1" applyBorder="1" applyAlignment="1">
      <alignment horizontal="right" vertical="center" wrapText="1" indent="1"/>
    </xf>
    <xf numFmtId="49" fontId="24" fillId="5" borderId="2" xfId="0" applyNumberFormat="1" applyFont="1" applyFill="1" applyBorder="1" applyAlignment="1">
      <alignment horizontal="center" vertical="center" wrapText="1"/>
    </xf>
    <xf numFmtId="170" fontId="24" fillId="5" borderId="8" xfId="4" applyNumberFormat="1" applyFont="1" applyFill="1" applyBorder="1" applyAlignment="1">
      <alignment horizontal="right" vertical="center" wrapText="1" indent="1"/>
    </xf>
    <xf numFmtId="171" fontId="36" fillId="5" borderId="71" xfId="4" applyNumberFormat="1" applyFont="1" applyFill="1" applyBorder="1" applyAlignment="1">
      <alignment horizontal="right" vertical="center" wrapText="1" indent="1"/>
    </xf>
    <xf numFmtId="49" fontId="24" fillId="0" borderId="124" xfId="0" applyNumberFormat="1" applyFont="1" applyBorder="1" applyAlignment="1">
      <alignment horizontal="left" vertical="center" wrapText="1" indent="3"/>
    </xf>
    <xf numFmtId="49" fontId="24" fillId="0" borderId="3" xfId="0" applyNumberFormat="1" applyFont="1" applyBorder="1" applyAlignment="1">
      <alignment horizontal="center" vertical="center" wrapText="1"/>
    </xf>
    <xf numFmtId="171" fontId="24" fillId="0" borderId="11" xfId="4" applyNumberFormat="1" applyFont="1" applyBorder="1" applyAlignment="1">
      <alignment horizontal="right" vertical="center" wrapText="1" indent="1"/>
    </xf>
    <xf numFmtId="171" fontId="24" fillId="0" borderId="12" xfId="4" applyNumberFormat="1" applyFont="1" applyBorder="1" applyAlignment="1">
      <alignment horizontal="right" vertical="center" wrapText="1" indent="1"/>
    </xf>
    <xf numFmtId="171" fontId="36" fillId="0" borderId="161" xfId="4" applyNumberFormat="1" applyFont="1" applyBorder="1" applyAlignment="1">
      <alignment horizontal="right" vertical="center" wrapText="1" indent="1"/>
    </xf>
    <xf numFmtId="170" fontId="36" fillId="5" borderId="171" xfId="4" applyNumberFormat="1" applyFont="1" applyFill="1" applyBorder="1" applyAlignment="1">
      <alignment horizontal="right" vertical="center" wrapText="1" indent="1"/>
    </xf>
    <xf numFmtId="49" fontId="24" fillId="0" borderId="157" xfId="0" applyNumberFormat="1" applyFont="1" applyBorder="1" applyAlignment="1">
      <alignment horizontal="center" vertical="center" wrapText="1"/>
    </xf>
    <xf numFmtId="49" fontId="24" fillId="0" borderId="79" xfId="0" applyNumberFormat="1" applyFont="1" applyBorder="1" applyAlignment="1">
      <alignment horizontal="center" vertical="center" wrapText="1"/>
    </xf>
    <xf numFmtId="49" fontId="24" fillId="0" borderId="4" xfId="0" applyNumberFormat="1" applyFont="1" applyBorder="1" applyAlignment="1">
      <alignment horizontal="center" vertical="center" wrapText="1"/>
    </xf>
    <xf numFmtId="170" fontId="36" fillId="5" borderId="71" xfId="4" applyNumberFormat="1" applyFont="1" applyFill="1" applyBorder="1" applyAlignment="1">
      <alignment horizontal="right" vertical="center" wrapText="1" indent="1"/>
    </xf>
    <xf numFmtId="49" fontId="24" fillId="0" borderId="156" xfId="0" applyNumberFormat="1" applyFont="1" applyBorder="1" applyAlignment="1">
      <alignment horizontal="center" vertical="center" wrapText="1"/>
    </xf>
    <xf numFmtId="170" fontId="24" fillId="0" borderId="89" xfId="4" applyNumberFormat="1" applyFont="1" applyFill="1" applyBorder="1" applyAlignment="1">
      <alignment horizontal="right" vertical="center" wrapText="1" indent="1"/>
    </xf>
    <xf numFmtId="170" fontId="24" fillId="0" borderId="67" xfId="4" applyNumberFormat="1" applyFont="1" applyFill="1" applyBorder="1" applyAlignment="1">
      <alignment horizontal="right" vertical="center" wrapText="1" indent="1"/>
    </xf>
    <xf numFmtId="170" fontId="36" fillId="0" borderId="68" xfId="4" applyNumberFormat="1" applyFont="1" applyFill="1" applyBorder="1" applyAlignment="1">
      <alignment horizontal="right" vertical="center" wrapText="1" indent="1"/>
    </xf>
    <xf numFmtId="170" fontId="24" fillId="0" borderId="8" xfId="4" applyNumberFormat="1" applyFont="1" applyFill="1" applyBorder="1" applyAlignment="1">
      <alignment horizontal="right" vertical="center" wrapText="1" indent="1"/>
    </xf>
    <xf numFmtId="170" fontId="36" fillId="0" borderId="71" xfId="4" applyNumberFormat="1" applyFont="1" applyFill="1" applyBorder="1" applyAlignment="1">
      <alignment horizontal="right" vertical="center" wrapText="1" indent="1"/>
    </xf>
    <xf numFmtId="170" fontId="24" fillId="0" borderId="75" xfId="4" applyNumberFormat="1" applyFont="1" applyFill="1" applyBorder="1" applyAlignment="1">
      <alignment horizontal="right" vertical="center" wrapText="1" indent="1"/>
    </xf>
    <xf numFmtId="170" fontId="24" fillId="0" borderId="76" xfId="4" applyNumberFormat="1" applyFont="1" applyFill="1" applyBorder="1" applyAlignment="1">
      <alignment horizontal="right" vertical="center" wrapText="1" indent="1"/>
    </xf>
    <xf numFmtId="170" fontId="36" fillId="0" borderId="78" xfId="4" applyNumberFormat="1" applyFont="1" applyFill="1" applyBorder="1" applyAlignment="1">
      <alignment horizontal="right" vertical="center" wrapText="1" indent="1"/>
    </xf>
    <xf numFmtId="49" fontId="24" fillId="5" borderId="101" xfId="0" applyNumberFormat="1" applyFont="1" applyFill="1" applyBorder="1" applyAlignment="1">
      <alignment horizontal="left" vertical="center" wrapText="1" indent="2"/>
    </xf>
    <xf numFmtId="49" fontId="24" fillId="5" borderId="150" xfId="0" applyNumberFormat="1" applyFont="1" applyFill="1" applyBorder="1" applyAlignment="1">
      <alignment horizontal="center" vertical="center" wrapText="1"/>
    </xf>
    <xf numFmtId="170" fontId="36" fillId="5" borderId="105" xfId="4" applyNumberFormat="1" applyFont="1" applyFill="1" applyBorder="1" applyAlignment="1">
      <alignment horizontal="right" vertical="center" wrapText="1" indent="1"/>
    </xf>
    <xf numFmtId="49" fontId="24" fillId="0" borderId="155" xfId="0" applyNumberFormat="1" applyFont="1" applyBorder="1" applyAlignment="1">
      <alignment horizontal="center" vertical="center" wrapText="1"/>
    </xf>
    <xf numFmtId="49" fontId="24" fillId="0" borderId="151" xfId="0" applyNumberFormat="1" applyFont="1" applyBorder="1" applyAlignment="1">
      <alignment horizontal="center" vertical="center" wrapText="1"/>
    </xf>
    <xf numFmtId="170" fontId="24" fillId="0" borderId="143" xfId="4" applyNumberFormat="1" applyFont="1" applyBorder="1" applyAlignment="1">
      <alignment horizontal="right" vertical="center" wrapText="1" indent="1"/>
    </xf>
    <xf numFmtId="170" fontId="24" fillId="0" borderId="77" xfId="4" applyNumberFormat="1" applyFont="1" applyBorder="1" applyAlignment="1">
      <alignment horizontal="right" vertical="center" wrapText="1" indent="1"/>
    </xf>
    <xf numFmtId="170" fontId="36" fillId="0" borderId="145" xfId="4" applyNumberFormat="1" applyFont="1" applyBorder="1" applyAlignment="1">
      <alignment horizontal="right" vertical="center" wrapText="1" indent="1"/>
    </xf>
    <xf numFmtId="0" fontId="11" fillId="0" borderId="0" xfId="1" applyNumberFormat="1" applyFont="1" applyBorder="1" applyAlignment="1">
      <alignment horizontal="right" vertical="center" wrapText="1" indent="2"/>
    </xf>
    <xf numFmtId="49" fontId="24" fillId="0" borderId="65" xfId="0" applyNumberFormat="1" applyFont="1" applyBorder="1" applyAlignment="1">
      <alignment horizontal="center" vertical="center" wrapText="1"/>
    </xf>
    <xf numFmtId="49" fontId="24" fillId="0" borderId="158" xfId="0" applyNumberFormat="1" applyFont="1" applyBorder="1" applyAlignment="1">
      <alignment horizontal="center" vertical="center" wrapText="1"/>
    </xf>
    <xf numFmtId="170" fontId="24" fillId="0" borderId="139" xfId="4" applyNumberFormat="1" applyFont="1" applyBorder="1" applyAlignment="1">
      <alignment horizontal="right" vertical="center" wrapText="1" indent="1"/>
    </xf>
    <xf numFmtId="170" fontId="24" fillId="0" borderId="87" xfId="4" applyNumberFormat="1" applyFont="1" applyBorder="1" applyAlignment="1">
      <alignment horizontal="right" vertical="center" wrapText="1" indent="1"/>
    </xf>
    <xf numFmtId="49" fontId="6" fillId="0" borderId="0" xfId="0" applyNumberFormat="1" applyFont="1" applyAlignment="1">
      <alignment horizontal="left" vertical="top" wrapText="1" indent="1"/>
    </xf>
    <xf numFmtId="49" fontId="6" fillId="0" borderId="80" xfId="0" applyNumberFormat="1" applyFont="1" applyBorder="1" applyAlignment="1">
      <alignment horizontal="left" vertical="center" wrapText="1" indent="1"/>
    </xf>
    <xf numFmtId="49" fontId="16" fillId="0" borderId="100" xfId="0" applyNumberFormat="1" applyFont="1" applyBorder="1" applyAlignment="1">
      <alignment horizontal="center" vertical="center" wrapText="1"/>
    </xf>
    <xf numFmtId="168" fontId="6" fillId="0" borderId="100" xfId="1" applyNumberFormat="1" applyFont="1" applyBorder="1" applyAlignment="1">
      <alignment horizontal="right" vertical="center" wrapText="1" indent="1"/>
    </xf>
    <xf numFmtId="170" fontId="6" fillId="0" borderId="92" xfId="4" applyNumberFormat="1" applyFont="1" applyBorder="1" applyAlignment="1">
      <alignment horizontal="right" vertical="center" wrapText="1" indent="1"/>
    </xf>
    <xf numFmtId="0" fontId="10" fillId="0" borderId="0" xfId="0" applyFont="1" applyAlignment="1">
      <alignment horizontal="left" vertical="center" indent="1"/>
    </xf>
    <xf numFmtId="49" fontId="6" fillId="0" borderId="0" xfId="0" applyNumberFormat="1" applyFont="1" applyAlignment="1">
      <alignment horizontal="center" vertical="center" wrapText="1"/>
    </xf>
    <xf numFmtId="49" fontId="12" fillId="0" borderId="0" xfId="0" applyNumberFormat="1" applyFont="1" applyAlignment="1">
      <alignment horizontal="left" vertical="top" indent="1"/>
    </xf>
    <xf numFmtId="49" fontId="16" fillId="0" borderId="0" xfId="0" applyNumberFormat="1" applyFont="1" applyAlignment="1">
      <alignment horizontal="left" vertical="center" wrapText="1" indent="1"/>
    </xf>
    <xf numFmtId="49" fontId="24" fillId="0" borderId="5" xfId="0" applyNumberFormat="1" applyFont="1" applyBorder="1" applyAlignment="1">
      <alignment horizontal="left" vertical="center" wrapText="1"/>
    </xf>
    <xf numFmtId="0" fontId="36" fillId="5" borderId="71" xfId="4" applyNumberFormat="1" applyFont="1" applyFill="1" applyBorder="1" applyAlignment="1">
      <alignment horizontal="right" vertical="center" wrapText="1" indent="1"/>
    </xf>
    <xf numFmtId="49" fontId="43" fillId="0" borderId="0" xfId="0" applyNumberFormat="1" applyFont="1" applyAlignment="1">
      <alignment horizontal="left" vertical="top" wrapText="1" indent="2"/>
    </xf>
    <xf numFmtId="49" fontId="43" fillId="0" borderId="0" xfId="0" applyNumberFormat="1" applyFont="1" applyAlignment="1">
      <alignment horizontal="left" vertical="top" wrapText="1"/>
    </xf>
    <xf numFmtId="0" fontId="24" fillId="0" borderId="187" xfId="0" applyFont="1" applyBorder="1" applyAlignment="1">
      <alignment horizontal="left" vertical="center" wrapText="1"/>
    </xf>
    <xf numFmtId="0" fontId="85" fillId="0" borderId="0" xfId="0" applyFont="1" applyAlignment="1">
      <alignment horizontal="left" vertical="center" wrapText="1"/>
    </xf>
    <xf numFmtId="0" fontId="27" fillId="0" borderId="0" xfId="0" applyFont="1" applyAlignment="1">
      <alignment horizontal="left" vertical="center" wrapText="1"/>
    </xf>
    <xf numFmtId="0" fontId="24" fillId="0" borderId="186" xfId="0" applyFont="1" applyBorder="1" applyAlignment="1">
      <alignment horizontal="left" vertical="center" wrapText="1"/>
    </xf>
    <xf numFmtId="0" fontId="24" fillId="0" borderId="185" xfId="0" applyFont="1" applyBorder="1" applyAlignment="1">
      <alignment horizontal="left" vertical="center" wrapText="1"/>
    </xf>
    <xf numFmtId="0" fontId="27" fillId="0" borderId="185" xfId="0" applyFont="1" applyBorder="1" applyAlignment="1">
      <alignment horizontal="left" vertical="center" wrapText="1"/>
    </xf>
    <xf numFmtId="0" fontId="35" fillId="0" borderId="0" xfId="0" applyFont="1" applyAlignment="1">
      <alignment horizontal="left" vertical="center" wrapText="1"/>
    </xf>
    <xf numFmtId="0" fontId="27" fillId="0" borderId="188" xfId="0" applyFont="1" applyBorder="1" applyAlignment="1">
      <alignment horizontal="left" vertical="center" wrapText="1"/>
    </xf>
    <xf numFmtId="0" fontId="92" fillId="0" borderId="189" xfId="0" applyFont="1" applyBorder="1" applyAlignment="1">
      <alignment horizontal="left" vertical="center" wrapText="1"/>
    </xf>
    <xf numFmtId="0" fontId="97" fillId="0" borderId="0" xfId="0" applyFont="1" applyAlignment="1">
      <alignment horizontal="left" vertical="center" wrapText="1"/>
    </xf>
    <xf numFmtId="0" fontId="25" fillId="0" borderId="186" xfId="0" applyFont="1" applyBorder="1" applyAlignment="1">
      <alignment horizontal="left" vertical="center" wrapText="1"/>
    </xf>
    <xf numFmtId="0" fontId="25" fillId="0" borderId="0" xfId="0" applyFont="1" applyAlignment="1">
      <alignment horizontal="left" vertical="center" wrapText="1"/>
    </xf>
    <xf numFmtId="0" fontId="25" fillId="0" borderId="187" xfId="0" applyFont="1" applyBorder="1" applyAlignment="1">
      <alignment horizontal="left" vertical="center" wrapText="1"/>
    </xf>
    <xf numFmtId="0" fontId="96" fillId="0" borderId="0" xfId="0" quotePrefix="1" applyFont="1" applyAlignment="1">
      <alignment horizontal="left" vertical="center" wrapText="1"/>
    </xf>
  </cellXfs>
  <cellStyles count="7">
    <cellStyle name="Milliers 2" xfId="3" xr:uid="{00000000-0005-0000-0000-000030000000}"/>
    <cellStyle name="Moeda" xfId="6" builtinId="4"/>
    <cellStyle name="Normal" xfId="0" builtinId="0"/>
    <cellStyle name="Normal 2" xfId="2" xr:uid="{C945231D-B7B6-44CA-A827-AC0690040735}"/>
    <cellStyle name="Porcentagem" xfId="1" builtinId="5"/>
    <cellStyle name="Vírgula" xfId="4" builtinId="3"/>
    <cellStyle name="Vírgula 3" xfId="5" xr:uid="{9BF022D1-720E-4BB4-8DF7-AABE019B1376}"/>
  </cellStyles>
  <dxfs count="0"/>
  <tableStyles count="0" defaultTableStyle="TableStyleMedium2" defaultPivotStyle="PivotStyleLight16"/>
  <colors>
    <mruColors>
      <color rgb="FFFF6600"/>
      <color rgb="FFD48C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0E0CC-6BDD-468D-9A11-353A29B4C72E}">
  <sheetPr>
    <tabColor theme="5"/>
  </sheetPr>
  <dimension ref="A1:M712"/>
  <sheetViews>
    <sheetView showGridLines="0" tabSelected="1" zoomScale="85" zoomScaleNormal="85" workbookViewId="0">
      <pane ySplit="2" topLeftCell="A3" activePane="bottomLeft" state="frozen"/>
      <selection activeCell="B10" sqref="B10"/>
      <selection pane="bottomLeft" activeCell="C1" sqref="C1"/>
    </sheetView>
  </sheetViews>
  <sheetFormatPr defaultColWidth="9.140625" defaultRowHeight="20.100000000000001" customHeight="1" x14ac:dyDescent="0.25"/>
  <cols>
    <col min="1" max="1" width="6.7109375" style="176" customWidth="1"/>
    <col min="2" max="2" width="120.5703125" style="177" customWidth="1"/>
    <col min="3" max="3" width="13.28515625" style="178" customWidth="1"/>
    <col min="4" max="6" width="16.5703125" style="179" customWidth="1"/>
    <col min="7" max="7" width="8" style="4" bestFit="1" customWidth="1"/>
    <col min="8" max="8" width="30.5703125" style="264" customWidth="1"/>
    <col min="9" max="9" width="10.5703125" style="161" bestFit="1" customWidth="1"/>
    <col min="10" max="16384" width="9.140625" style="161"/>
  </cols>
  <sheetData>
    <row r="1" spans="1:13" ht="14.1" customHeight="1" x14ac:dyDescent="0.25">
      <c r="A1" s="180" t="s">
        <v>0</v>
      </c>
      <c r="B1" s="180"/>
      <c r="C1" s="181"/>
      <c r="D1" s="480"/>
      <c r="E1" s="480"/>
      <c r="F1" s="480"/>
      <c r="H1" s="481"/>
      <c r="I1" s="482"/>
      <c r="J1" s="482"/>
      <c r="K1" s="482"/>
      <c r="L1" s="482"/>
      <c r="M1" s="482"/>
    </row>
    <row r="2" spans="1:13" s="162" customFormat="1" ht="42" customHeight="1" x14ac:dyDescent="0.35">
      <c r="A2" s="30" t="s">
        <v>1</v>
      </c>
      <c r="B2" s="30"/>
      <c r="C2" s="182"/>
      <c r="D2" s="483"/>
      <c r="E2" s="483"/>
      <c r="F2" s="183"/>
      <c r="G2" s="204"/>
      <c r="H2" s="484"/>
      <c r="I2" s="484"/>
      <c r="J2" s="484"/>
      <c r="K2" s="484"/>
      <c r="L2" s="484"/>
      <c r="M2" s="484"/>
    </row>
    <row r="3" spans="1:13" s="163" customFormat="1" ht="60" customHeight="1" x14ac:dyDescent="0.25">
      <c r="A3" s="24" t="s">
        <v>10</v>
      </c>
      <c r="B3" s="216"/>
      <c r="C3" s="184"/>
      <c r="D3" s="485"/>
      <c r="E3" s="485"/>
      <c r="F3" s="218"/>
      <c r="G3" s="486"/>
      <c r="H3" s="487"/>
      <c r="I3" s="487"/>
      <c r="J3" s="487"/>
      <c r="K3" s="487"/>
      <c r="L3" s="487"/>
      <c r="M3" s="77"/>
    </row>
    <row r="4" spans="1:13" s="164" customFormat="1" ht="20.100000000000001" customHeight="1" x14ac:dyDescent="0.25">
      <c r="A4" s="238"/>
      <c r="B4" s="25" t="s">
        <v>11</v>
      </c>
      <c r="C4" s="185" t="s">
        <v>3</v>
      </c>
      <c r="D4" s="186">
        <v>2020</v>
      </c>
      <c r="E4" s="186">
        <v>2021</v>
      </c>
      <c r="F4" s="186">
        <v>2022</v>
      </c>
      <c r="G4" s="203"/>
      <c r="H4" s="77"/>
      <c r="I4" s="77"/>
      <c r="J4" s="77"/>
      <c r="K4" s="77"/>
      <c r="L4" s="77"/>
      <c r="M4" s="430"/>
    </row>
    <row r="5" spans="1:13" s="165" customFormat="1" ht="20.100000000000001" customHeight="1" x14ac:dyDescent="0.25">
      <c r="A5" s="187"/>
      <c r="B5" s="392" t="s">
        <v>12</v>
      </c>
      <c r="C5" s="497" t="s">
        <v>13</v>
      </c>
      <c r="D5" s="498">
        <v>50</v>
      </c>
      <c r="E5" s="499">
        <v>33</v>
      </c>
      <c r="F5" s="500">
        <v>150</v>
      </c>
      <c r="G5" s="199"/>
      <c r="H5" s="413"/>
      <c r="I5" s="430"/>
      <c r="J5" s="430"/>
      <c r="K5" s="430"/>
      <c r="L5" s="430"/>
      <c r="M5" s="77"/>
    </row>
    <row r="6" spans="1:13" s="165" customFormat="1" ht="20.100000000000001" customHeight="1" x14ac:dyDescent="0.25">
      <c r="A6" s="187"/>
      <c r="B6" s="501" t="s">
        <v>14</v>
      </c>
      <c r="C6" s="502" t="s">
        <v>8</v>
      </c>
      <c r="D6" s="287" t="s">
        <v>15</v>
      </c>
      <c r="E6" s="287" t="s">
        <v>16</v>
      </c>
      <c r="F6" s="288" t="s">
        <v>17</v>
      </c>
      <c r="G6" s="199"/>
      <c r="H6" s="413"/>
      <c r="I6" s="430"/>
      <c r="J6" s="430"/>
      <c r="K6" s="430"/>
      <c r="L6" s="430"/>
      <c r="M6" s="430"/>
    </row>
    <row r="7" spans="1:13" s="165" customFormat="1" ht="20.100000000000001" customHeight="1" x14ac:dyDescent="0.25">
      <c r="A7" s="187"/>
      <c r="B7" s="501" t="s">
        <v>18</v>
      </c>
      <c r="C7" s="502" t="s">
        <v>4</v>
      </c>
      <c r="D7" s="492" t="s">
        <v>19</v>
      </c>
      <c r="E7" s="488">
        <v>20.5</v>
      </c>
      <c r="F7" s="284">
        <v>19.8</v>
      </c>
      <c r="G7" s="199"/>
      <c r="H7" s="413"/>
      <c r="I7" s="430"/>
      <c r="J7" s="430"/>
      <c r="K7" s="430"/>
      <c r="L7" s="430"/>
      <c r="M7" s="77"/>
    </row>
    <row r="8" spans="1:13" s="165" customFormat="1" ht="20.100000000000001" customHeight="1" x14ac:dyDescent="0.25">
      <c r="A8" s="187"/>
      <c r="B8" s="501" t="s">
        <v>20</v>
      </c>
      <c r="C8" s="502" t="s">
        <v>8</v>
      </c>
      <c r="D8" s="492" t="s">
        <v>19</v>
      </c>
      <c r="E8" s="289" t="s">
        <v>21</v>
      </c>
      <c r="F8" s="288" t="s">
        <v>22</v>
      </c>
      <c r="G8" s="199"/>
      <c r="H8" s="413"/>
      <c r="I8" s="430"/>
      <c r="J8" s="430"/>
      <c r="K8" s="430"/>
      <c r="L8" s="430"/>
      <c r="M8" s="430"/>
    </row>
    <row r="9" spans="1:13" s="167" customFormat="1" ht="20.100000000000001" customHeight="1" x14ac:dyDescent="0.25">
      <c r="A9" s="7"/>
      <c r="B9" s="3"/>
      <c r="C9" s="6"/>
      <c r="D9" s="493"/>
      <c r="E9" s="493"/>
      <c r="F9" s="493"/>
      <c r="G9" s="205"/>
      <c r="H9" s="428"/>
      <c r="I9" s="429"/>
      <c r="J9" s="429"/>
      <c r="K9" s="429"/>
      <c r="L9" s="429"/>
      <c r="M9" s="77"/>
    </row>
    <row r="10" spans="1:13" s="168" customFormat="1" ht="20.100000000000001" customHeight="1" x14ac:dyDescent="0.25">
      <c r="A10" s="7"/>
      <c r="B10" s="190" t="s">
        <v>23</v>
      </c>
      <c r="C10" s="191" t="s">
        <v>3</v>
      </c>
      <c r="D10" s="192">
        <v>2020</v>
      </c>
      <c r="E10" s="192">
        <v>2021</v>
      </c>
      <c r="F10" s="192">
        <v>2022</v>
      </c>
      <c r="G10" s="205"/>
      <c r="H10" s="503"/>
      <c r="I10" s="503"/>
      <c r="J10" s="503"/>
      <c r="K10" s="503"/>
      <c r="L10" s="503"/>
      <c r="M10" s="430"/>
    </row>
    <row r="11" spans="1:13" s="166" customFormat="1" ht="20.100000000000001" customHeight="1" x14ac:dyDescent="0.25">
      <c r="A11" s="189"/>
      <c r="B11" s="392" t="s">
        <v>24</v>
      </c>
      <c r="C11" s="497" t="s">
        <v>13</v>
      </c>
      <c r="D11" s="492" t="s">
        <v>19</v>
      </c>
      <c r="E11" s="499">
        <v>3</v>
      </c>
      <c r="F11" s="500">
        <v>1</v>
      </c>
      <c r="G11" s="205"/>
      <c r="H11" s="495"/>
      <c r="I11" s="491"/>
      <c r="J11" s="491"/>
      <c r="K11" s="491"/>
      <c r="L11" s="491"/>
      <c r="M11" s="77"/>
    </row>
    <row r="12" spans="1:13" s="166" customFormat="1" ht="20.100000000000001" customHeight="1" x14ac:dyDescent="0.25">
      <c r="A12" s="189"/>
      <c r="B12" s="504" t="s">
        <v>25</v>
      </c>
      <c r="C12" s="505" t="s">
        <v>4</v>
      </c>
      <c r="D12" s="492" t="s">
        <v>19</v>
      </c>
      <c r="E12" s="506">
        <v>19.186</v>
      </c>
      <c r="F12" s="500">
        <v>506</v>
      </c>
      <c r="G12" s="205"/>
      <c r="H12" s="495"/>
      <c r="I12" s="491"/>
      <c r="J12" s="491"/>
      <c r="K12" s="491"/>
      <c r="L12" s="491"/>
      <c r="M12" s="430"/>
    </row>
    <row r="13" spans="1:13" s="166" customFormat="1" ht="20.100000000000001" customHeight="1" x14ac:dyDescent="0.25">
      <c r="A13" s="189"/>
      <c r="B13" s="507" t="s">
        <v>26</v>
      </c>
      <c r="C13" s="508" t="s">
        <v>4</v>
      </c>
      <c r="D13" s="492" t="s">
        <v>19</v>
      </c>
      <c r="E13" s="509">
        <v>1.516</v>
      </c>
      <c r="F13" s="500">
        <v>506</v>
      </c>
      <c r="G13" s="205"/>
      <c r="H13" s="495"/>
      <c r="I13" s="491"/>
      <c r="J13" s="491"/>
      <c r="K13" s="491"/>
      <c r="L13" s="491"/>
      <c r="M13" s="77"/>
    </row>
    <row r="14" spans="1:13" s="167" customFormat="1" ht="20.100000000000001" customHeight="1" x14ac:dyDescent="0.25">
      <c r="A14" s="7"/>
      <c r="B14" s="3"/>
      <c r="C14" s="6"/>
      <c r="D14" s="493"/>
      <c r="E14" s="493"/>
      <c r="F14" s="493"/>
      <c r="G14" s="205"/>
      <c r="H14" s="428"/>
      <c r="I14" s="429"/>
      <c r="J14" s="429"/>
      <c r="K14" s="429"/>
      <c r="L14" s="429"/>
      <c r="M14" s="430"/>
    </row>
    <row r="15" spans="1:13" s="168" customFormat="1" ht="20.100000000000001" customHeight="1" x14ac:dyDescent="0.25">
      <c r="A15" s="7"/>
      <c r="B15" s="190" t="s">
        <v>27</v>
      </c>
      <c r="C15" s="191" t="s">
        <v>3</v>
      </c>
      <c r="D15" s="192">
        <v>2020</v>
      </c>
      <c r="E15" s="192">
        <v>2021</v>
      </c>
      <c r="F15" s="192">
        <v>2022</v>
      </c>
      <c r="G15" s="206"/>
      <c r="H15" s="503"/>
      <c r="I15" s="503"/>
      <c r="J15" s="503"/>
      <c r="K15" s="503"/>
      <c r="L15" s="503"/>
      <c r="M15" s="77"/>
    </row>
    <row r="16" spans="1:13" s="165" customFormat="1" ht="20.100000000000001" customHeight="1" x14ac:dyDescent="0.25">
      <c r="A16" s="187"/>
      <c r="B16" s="392" t="s">
        <v>24</v>
      </c>
      <c r="C16" s="497" t="s">
        <v>13</v>
      </c>
      <c r="D16" s="510">
        <v>19</v>
      </c>
      <c r="E16" s="510">
        <v>42</v>
      </c>
      <c r="F16" s="500">
        <v>43</v>
      </c>
      <c r="G16" s="199"/>
      <c r="H16" s="413"/>
      <c r="I16" s="430"/>
      <c r="J16" s="430"/>
      <c r="K16" s="430"/>
      <c r="L16" s="430"/>
      <c r="M16" s="430"/>
    </row>
    <row r="17" spans="1:13" s="165" customFormat="1" ht="20.100000000000001" customHeight="1" x14ac:dyDescent="0.25">
      <c r="A17" s="187"/>
      <c r="B17" s="504" t="s">
        <v>25</v>
      </c>
      <c r="C17" s="505" t="s">
        <v>4</v>
      </c>
      <c r="D17" s="511">
        <v>5.1589999999999998</v>
      </c>
      <c r="E17" s="511">
        <v>72.257000000000005</v>
      </c>
      <c r="F17" s="284">
        <v>35.57</v>
      </c>
      <c r="G17" s="199"/>
      <c r="H17" s="413"/>
      <c r="I17" s="430"/>
      <c r="J17" s="430"/>
      <c r="K17" s="430"/>
      <c r="L17" s="430"/>
      <c r="M17" s="77"/>
    </row>
    <row r="18" spans="1:13" s="165" customFormat="1" ht="20.100000000000001" customHeight="1" x14ac:dyDescent="0.25">
      <c r="A18" s="187"/>
      <c r="B18" s="512" t="s">
        <v>26</v>
      </c>
      <c r="C18" s="513" t="s">
        <v>4</v>
      </c>
      <c r="D18" s="514">
        <v>3.2949999999999999</v>
      </c>
      <c r="E18" s="515">
        <v>19.533999999999999</v>
      </c>
      <c r="F18" s="291">
        <v>10.734</v>
      </c>
      <c r="G18" s="199"/>
      <c r="H18" s="413"/>
      <c r="I18" s="430"/>
      <c r="J18" s="430"/>
      <c r="K18" s="430"/>
      <c r="L18" s="430"/>
      <c r="M18" s="430"/>
    </row>
    <row r="19" spans="1:13" s="169" customFormat="1" ht="20.100000000000001" customHeight="1" x14ac:dyDescent="0.25">
      <c r="A19" s="188"/>
      <c r="B19" s="516" t="s">
        <v>28</v>
      </c>
      <c r="C19" s="517"/>
      <c r="D19" s="518"/>
      <c r="E19" s="518"/>
      <c r="F19" s="519"/>
      <c r="G19" s="207"/>
      <c r="H19" s="520"/>
      <c r="I19" s="521"/>
      <c r="J19" s="521"/>
      <c r="K19" s="521"/>
      <c r="L19" s="521"/>
      <c r="M19" s="77"/>
    </row>
    <row r="20" spans="1:13" s="165" customFormat="1" ht="20.100000000000001" customHeight="1" x14ac:dyDescent="0.25">
      <c r="A20" s="187"/>
      <c r="B20" s="522" t="s">
        <v>24</v>
      </c>
      <c r="C20" s="505" t="s">
        <v>13</v>
      </c>
      <c r="D20" s="523">
        <v>13</v>
      </c>
      <c r="E20" s="524">
        <v>32</v>
      </c>
      <c r="F20" s="260">
        <v>23</v>
      </c>
      <c r="G20" s="199"/>
      <c r="H20" s="413"/>
      <c r="I20" s="430"/>
      <c r="J20" s="430"/>
      <c r="K20" s="430"/>
      <c r="L20" s="430"/>
      <c r="M20" s="430"/>
    </row>
    <row r="21" spans="1:13" s="165" customFormat="1" ht="20.100000000000001" customHeight="1" x14ac:dyDescent="0.25">
      <c r="A21" s="187"/>
      <c r="B21" s="490" t="s">
        <v>25</v>
      </c>
      <c r="C21" s="505" t="s">
        <v>4</v>
      </c>
      <c r="D21" s="511">
        <v>4.101</v>
      </c>
      <c r="E21" s="506">
        <v>8.1959999999999997</v>
      </c>
      <c r="F21" s="290">
        <v>8.64</v>
      </c>
      <c r="G21" s="199"/>
      <c r="H21" s="413"/>
      <c r="I21" s="430"/>
      <c r="J21" s="430"/>
      <c r="K21" s="430"/>
      <c r="L21" s="430"/>
      <c r="M21" s="77"/>
    </row>
    <row r="22" spans="1:13" s="165" customFormat="1" ht="20.100000000000001" customHeight="1" x14ac:dyDescent="0.25">
      <c r="A22" s="187"/>
      <c r="B22" s="525" t="s">
        <v>26</v>
      </c>
      <c r="C22" s="513" t="s">
        <v>4</v>
      </c>
      <c r="D22" s="514">
        <v>2.282</v>
      </c>
      <c r="E22" s="515">
        <v>5.7450000000000001</v>
      </c>
      <c r="F22" s="291">
        <v>5.101</v>
      </c>
      <c r="G22" s="199"/>
      <c r="H22" s="413"/>
      <c r="I22" s="430"/>
      <c r="J22" s="430"/>
      <c r="K22" s="430"/>
      <c r="L22" s="430"/>
      <c r="M22" s="430"/>
    </row>
    <row r="23" spans="1:13" s="169" customFormat="1" ht="20.100000000000001" customHeight="1" x14ac:dyDescent="0.25">
      <c r="A23" s="188"/>
      <c r="B23" s="516" t="s">
        <v>29</v>
      </c>
      <c r="C23" s="517"/>
      <c r="D23" s="518"/>
      <c r="E23" s="518"/>
      <c r="F23" s="519"/>
      <c r="G23" s="207"/>
      <c r="H23" s="520"/>
      <c r="I23" s="521"/>
      <c r="J23" s="521"/>
      <c r="K23" s="521"/>
      <c r="L23" s="521"/>
      <c r="M23" s="77"/>
    </row>
    <row r="24" spans="1:13" s="165" customFormat="1" ht="20.100000000000001" customHeight="1" x14ac:dyDescent="0.25">
      <c r="A24" s="187"/>
      <c r="B24" s="522" t="s">
        <v>24</v>
      </c>
      <c r="C24" s="505" t="s">
        <v>13</v>
      </c>
      <c r="D24" s="523">
        <v>6</v>
      </c>
      <c r="E24" s="524">
        <v>10</v>
      </c>
      <c r="F24" s="260">
        <v>20</v>
      </c>
      <c r="G24" s="526"/>
      <c r="H24" s="413"/>
      <c r="I24" s="430"/>
      <c r="J24" s="430"/>
      <c r="K24" s="430"/>
      <c r="L24" s="430"/>
      <c r="M24" s="430"/>
    </row>
    <row r="25" spans="1:13" s="165" customFormat="1" ht="20.100000000000001" customHeight="1" x14ac:dyDescent="0.25">
      <c r="A25" s="187"/>
      <c r="B25" s="490" t="s">
        <v>25</v>
      </c>
      <c r="C25" s="505" t="s">
        <v>4</v>
      </c>
      <c r="D25" s="511">
        <v>1.0580000000000001</v>
      </c>
      <c r="E25" s="506">
        <v>64.061000000000007</v>
      </c>
      <c r="F25" s="292">
        <v>26.928999999999998</v>
      </c>
      <c r="G25" s="199"/>
      <c r="H25" s="413"/>
      <c r="I25" s="430"/>
      <c r="J25" s="430"/>
      <c r="K25" s="430"/>
      <c r="L25" s="430"/>
      <c r="M25" s="77"/>
    </row>
    <row r="26" spans="1:13" s="165" customFormat="1" ht="20.100000000000001" customHeight="1" x14ac:dyDescent="0.25">
      <c r="A26" s="187"/>
      <c r="B26" s="490" t="s">
        <v>26</v>
      </c>
      <c r="C26" s="508" t="s">
        <v>4</v>
      </c>
      <c r="D26" s="527">
        <v>1.0129999999999999</v>
      </c>
      <c r="E26" s="509">
        <v>13.789</v>
      </c>
      <c r="F26" s="284">
        <v>5.1210000000000004</v>
      </c>
      <c r="G26" s="199"/>
      <c r="H26" s="413"/>
      <c r="I26" s="430"/>
      <c r="J26" s="430"/>
      <c r="K26" s="430"/>
      <c r="L26" s="430"/>
      <c r="M26" s="430"/>
    </row>
    <row r="27" spans="1:13" s="167" customFormat="1" ht="20.100000000000001" customHeight="1" x14ac:dyDescent="0.25">
      <c r="A27" s="7"/>
      <c r="B27" s="3"/>
      <c r="C27" s="6"/>
      <c r="D27" s="493"/>
      <c r="E27" s="493"/>
      <c r="F27" s="493"/>
      <c r="G27" s="205"/>
      <c r="H27" s="428"/>
      <c r="I27" s="429"/>
      <c r="J27" s="429"/>
      <c r="K27" s="429"/>
      <c r="L27" s="429"/>
      <c r="M27" s="430"/>
    </row>
    <row r="28" spans="1:13" s="168" customFormat="1" ht="20.100000000000001" customHeight="1" x14ac:dyDescent="0.25">
      <c r="A28" s="7"/>
      <c r="B28" s="190" t="s">
        <v>30</v>
      </c>
      <c r="C28" s="191" t="s">
        <v>3</v>
      </c>
      <c r="D28" s="192">
        <v>2020</v>
      </c>
      <c r="E28" s="192">
        <v>2021</v>
      </c>
      <c r="F28" s="192">
        <v>2022</v>
      </c>
      <c r="G28" s="206"/>
      <c r="H28" s="503"/>
      <c r="I28" s="503"/>
      <c r="J28" s="503"/>
      <c r="K28" s="503"/>
      <c r="L28" s="503"/>
      <c r="M28" s="77"/>
    </row>
    <row r="29" spans="1:13" s="165" customFormat="1" ht="20.100000000000001" customHeight="1" x14ac:dyDescent="0.25">
      <c r="A29" s="187"/>
      <c r="B29" s="504" t="s">
        <v>31</v>
      </c>
      <c r="C29" s="505" t="s">
        <v>13</v>
      </c>
      <c r="D29" s="528">
        <v>10</v>
      </c>
      <c r="E29" s="528">
        <v>35</v>
      </c>
      <c r="F29" s="500">
        <v>30</v>
      </c>
      <c r="G29" s="199"/>
      <c r="H29" s="413"/>
      <c r="I29" s="430"/>
      <c r="J29" s="430"/>
      <c r="K29" s="430"/>
      <c r="L29" s="430"/>
      <c r="M29" s="430"/>
    </row>
    <row r="30" spans="1:13" s="165" customFormat="1" ht="20.100000000000001" customHeight="1" x14ac:dyDescent="0.25">
      <c r="A30" s="187"/>
      <c r="B30" s="504" t="s">
        <v>32</v>
      </c>
      <c r="C30" s="505" t="s">
        <v>4</v>
      </c>
      <c r="D30" s="511">
        <v>3.3140000000000001</v>
      </c>
      <c r="E30" s="511">
        <v>19.581</v>
      </c>
      <c r="F30" s="284">
        <v>17.89</v>
      </c>
      <c r="G30" s="199"/>
      <c r="H30" s="413"/>
      <c r="I30" s="430"/>
      <c r="J30" s="430"/>
      <c r="K30" s="430"/>
      <c r="L30" s="430"/>
      <c r="M30" s="77"/>
    </row>
    <row r="31" spans="1:13" s="169" customFormat="1" ht="20.100000000000001" customHeight="1" x14ac:dyDescent="0.25">
      <c r="A31" s="188"/>
      <c r="B31" s="516" t="s">
        <v>33</v>
      </c>
      <c r="C31" s="517"/>
      <c r="D31" s="518"/>
      <c r="E31" s="518"/>
      <c r="F31" s="519"/>
      <c r="G31" s="207"/>
      <c r="H31" s="520"/>
      <c r="I31" s="521"/>
      <c r="J31" s="521"/>
      <c r="K31" s="521"/>
      <c r="L31" s="521"/>
      <c r="M31" s="430"/>
    </row>
    <row r="32" spans="1:13" s="165" customFormat="1" ht="20.100000000000001" customHeight="1" x14ac:dyDescent="0.25">
      <c r="A32" s="188"/>
      <c r="B32" s="490" t="s">
        <v>24</v>
      </c>
      <c r="C32" s="529" t="s">
        <v>13</v>
      </c>
      <c r="D32" s="530">
        <v>3</v>
      </c>
      <c r="E32" s="530">
        <v>2</v>
      </c>
      <c r="F32" s="260">
        <v>4</v>
      </c>
      <c r="G32" s="199"/>
      <c r="H32" s="413"/>
      <c r="I32" s="430"/>
      <c r="J32" s="430"/>
      <c r="K32" s="430"/>
      <c r="L32" s="430"/>
      <c r="M32" s="77"/>
    </row>
    <row r="33" spans="1:13" s="165" customFormat="1" ht="20.100000000000001" customHeight="1" x14ac:dyDescent="0.25">
      <c r="A33" s="187"/>
      <c r="B33" s="490" t="s">
        <v>25</v>
      </c>
      <c r="C33" s="531" t="s">
        <v>4</v>
      </c>
      <c r="D33" s="530">
        <v>67</v>
      </c>
      <c r="E33" s="530">
        <v>36.4</v>
      </c>
      <c r="F33" s="284">
        <v>4.3789999999999996</v>
      </c>
      <c r="G33" s="199"/>
      <c r="H33" s="413"/>
      <c r="I33" s="430"/>
      <c r="J33" s="430"/>
      <c r="K33" s="430"/>
      <c r="L33" s="430"/>
      <c r="M33" s="430"/>
    </row>
    <row r="34" spans="1:13" s="165" customFormat="1" ht="20.100000000000001" customHeight="1" x14ac:dyDescent="0.25">
      <c r="A34" s="187"/>
      <c r="B34" s="525" t="s">
        <v>26</v>
      </c>
      <c r="C34" s="532" t="s">
        <v>4</v>
      </c>
      <c r="D34" s="530">
        <v>67</v>
      </c>
      <c r="E34" s="530">
        <v>36.4</v>
      </c>
      <c r="F34" s="222">
        <v>591</v>
      </c>
      <c r="G34" s="199"/>
      <c r="H34" s="413"/>
      <c r="I34" s="430"/>
      <c r="J34" s="430"/>
      <c r="K34" s="430"/>
      <c r="L34" s="430"/>
      <c r="M34" s="77"/>
    </row>
    <row r="35" spans="1:13" s="169" customFormat="1" ht="20.100000000000001" customHeight="1" x14ac:dyDescent="0.25">
      <c r="A35" s="188"/>
      <c r="B35" s="516" t="s">
        <v>34</v>
      </c>
      <c r="C35" s="517"/>
      <c r="D35" s="518"/>
      <c r="E35" s="518"/>
      <c r="F35" s="519"/>
      <c r="G35" s="207"/>
      <c r="H35" s="520"/>
      <c r="I35" s="521"/>
      <c r="J35" s="521"/>
      <c r="K35" s="521"/>
      <c r="L35" s="521"/>
      <c r="M35" s="430"/>
    </row>
    <row r="36" spans="1:13" s="165" customFormat="1" ht="20.100000000000001" customHeight="1" x14ac:dyDescent="0.25">
      <c r="A36" s="188"/>
      <c r="B36" s="490" t="s">
        <v>24</v>
      </c>
      <c r="C36" s="529" t="s">
        <v>13</v>
      </c>
      <c r="D36" s="533">
        <v>92</v>
      </c>
      <c r="E36" s="530">
        <v>167</v>
      </c>
      <c r="F36" s="260">
        <v>167</v>
      </c>
      <c r="G36" s="199"/>
      <c r="H36" s="413"/>
      <c r="I36" s="430"/>
      <c r="J36" s="430"/>
      <c r="K36" s="430"/>
      <c r="L36" s="430"/>
      <c r="M36" s="77"/>
    </row>
    <row r="37" spans="1:13" s="165" customFormat="1" ht="20.100000000000001" customHeight="1" x14ac:dyDescent="0.25">
      <c r="A37" s="187"/>
      <c r="B37" s="490" t="s">
        <v>35</v>
      </c>
      <c r="C37" s="531" t="s">
        <v>4</v>
      </c>
      <c r="D37" s="425">
        <v>4.4409999999999998</v>
      </c>
      <c r="E37" s="534">
        <v>10.084</v>
      </c>
      <c r="F37" s="284">
        <v>13.843</v>
      </c>
      <c r="G37" s="199"/>
      <c r="H37" s="413"/>
      <c r="I37" s="430"/>
      <c r="J37" s="430"/>
      <c r="K37" s="430"/>
      <c r="L37" s="430"/>
      <c r="M37" s="430"/>
    </row>
    <row r="38" spans="1:13" s="165" customFormat="1" ht="20.100000000000001" customHeight="1" x14ac:dyDescent="0.25">
      <c r="A38" s="187"/>
      <c r="B38" s="490" t="s">
        <v>36</v>
      </c>
      <c r="C38" s="531" t="s">
        <v>4</v>
      </c>
      <c r="D38" s="535">
        <v>3.2970000000000002</v>
      </c>
      <c r="E38" s="536">
        <v>7.8840000000000003</v>
      </c>
      <c r="F38" s="292">
        <v>9.8710000000000004</v>
      </c>
      <c r="G38" s="199"/>
      <c r="H38" s="413"/>
      <c r="I38" s="430"/>
      <c r="J38" s="430"/>
      <c r="K38" s="430"/>
      <c r="L38" s="430"/>
      <c r="M38" s="77"/>
    </row>
    <row r="39" spans="1:13" s="163" customFormat="1" ht="60" customHeight="1" x14ac:dyDescent="0.25">
      <c r="A39" s="24" t="s">
        <v>37</v>
      </c>
      <c r="B39" s="216"/>
      <c r="C39" s="184"/>
      <c r="D39" s="485"/>
      <c r="E39" s="485"/>
      <c r="F39" s="221"/>
      <c r="G39" s="486"/>
      <c r="H39" s="487"/>
      <c r="I39" s="487"/>
      <c r="J39" s="487"/>
      <c r="K39" s="487"/>
      <c r="L39" s="487"/>
      <c r="M39" s="430"/>
    </row>
    <row r="40" spans="1:13" s="168" customFormat="1" ht="20.100000000000001" customHeight="1" x14ac:dyDescent="0.25">
      <c r="A40" s="7"/>
      <c r="B40" s="190" t="s">
        <v>38</v>
      </c>
      <c r="C40" s="191" t="s">
        <v>3</v>
      </c>
      <c r="D40" s="192">
        <v>2020</v>
      </c>
      <c r="E40" s="192">
        <v>2021</v>
      </c>
      <c r="F40" s="192">
        <v>2022</v>
      </c>
      <c r="G40" s="206"/>
      <c r="H40" s="503"/>
      <c r="I40" s="503"/>
      <c r="J40" s="503"/>
      <c r="K40" s="503"/>
      <c r="L40" s="503"/>
      <c r="M40" s="77"/>
    </row>
    <row r="41" spans="1:13" s="170" customFormat="1" ht="20.100000000000001" customHeight="1" x14ac:dyDescent="0.25">
      <c r="A41" s="211"/>
      <c r="B41" s="537" t="s">
        <v>39</v>
      </c>
      <c r="C41" s="538" t="s">
        <v>40</v>
      </c>
      <c r="D41" s="79" t="s">
        <v>41</v>
      </c>
      <c r="E41" s="80" t="s">
        <v>42</v>
      </c>
      <c r="F41" s="81" t="s">
        <v>43</v>
      </c>
      <c r="G41" s="245"/>
      <c r="H41" s="539"/>
      <c r="I41" s="540"/>
      <c r="J41" s="540"/>
      <c r="K41" s="540"/>
      <c r="L41" s="540"/>
      <c r="M41" s="430"/>
    </row>
    <row r="42" spans="1:13" s="170" customFormat="1" ht="20.100000000000001" customHeight="1" x14ac:dyDescent="0.25">
      <c r="A42" s="211"/>
      <c r="B42" s="537" t="s">
        <v>44</v>
      </c>
      <c r="C42" s="538" t="s">
        <v>40</v>
      </c>
      <c r="D42" s="79" t="s">
        <v>45</v>
      </c>
      <c r="E42" s="80" t="s">
        <v>46</v>
      </c>
      <c r="F42" s="81" t="s">
        <v>47</v>
      </c>
      <c r="G42" s="201"/>
      <c r="H42" s="541"/>
      <c r="I42" s="540"/>
      <c r="J42" s="540"/>
      <c r="K42" s="540"/>
      <c r="L42" s="540"/>
      <c r="M42" s="77"/>
    </row>
    <row r="43" spans="1:13" s="167" customFormat="1" ht="20.100000000000001" customHeight="1" x14ac:dyDescent="0.25">
      <c r="A43" s="7"/>
      <c r="B43" s="393" t="s">
        <v>48</v>
      </c>
      <c r="C43" s="542" t="s">
        <v>40</v>
      </c>
      <c r="D43" s="78" t="s">
        <v>49</v>
      </c>
      <c r="E43" s="543" t="s">
        <v>50</v>
      </c>
      <c r="F43" s="223">
        <v>84</v>
      </c>
      <c r="G43" s="201"/>
      <c r="H43" s="544"/>
      <c r="I43" s="429"/>
      <c r="J43" s="429"/>
      <c r="K43" s="429"/>
      <c r="L43" s="429"/>
      <c r="M43" s="430"/>
    </row>
    <row r="44" spans="1:13" s="167" customFormat="1" ht="20.100000000000001" customHeight="1" x14ac:dyDescent="0.25">
      <c r="A44" s="7"/>
      <c r="B44" s="393" t="s">
        <v>51</v>
      </c>
      <c r="C44" s="542" t="s">
        <v>40</v>
      </c>
      <c r="D44" s="78" t="s">
        <v>52</v>
      </c>
      <c r="E44" s="543" t="s">
        <v>49</v>
      </c>
      <c r="F44" s="223" t="s">
        <v>53</v>
      </c>
      <c r="G44" s="201"/>
      <c r="H44" s="428"/>
      <c r="I44" s="429"/>
      <c r="J44" s="429"/>
      <c r="K44" s="429"/>
      <c r="L44" s="429"/>
      <c r="M44" s="77"/>
    </row>
    <row r="45" spans="1:13" s="167" customFormat="1" ht="20.100000000000001" customHeight="1" x14ac:dyDescent="0.25">
      <c r="A45" s="7"/>
      <c r="B45" s="393" t="s">
        <v>54</v>
      </c>
      <c r="C45" s="542" t="s">
        <v>40</v>
      </c>
      <c r="D45" s="78" t="s">
        <v>55</v>
      </c>
      <c r="E45" s="543" t="s">
        <v>56</v>
      </c>
      <c r="F45" s="223" t="s">
        <v>57</v>
      </c>
      <c r="G45" s="201"/>
      <c r="H45" s="428"/>
      <c r="I45" s="429"/>
      <c r="J45" s="429"/>
      <c r="K45" s="429"/>
      <c r="L45" s="429"/>
      <c r="M45" s="430"/>
    </row>
    <row r="46" spans="1:13" s="167" customFormat="1" ht="20.100000000000001" customHeight="1" x14ac:dyDescent="0.25">
      <c r="A46" s="7"/>
      <c r="B46" s="393" t="s">
        <v>58</v>
      </c>
      <c r="C46" s="542" t="s">
        <v>40</v>
      </c>
      <c r="D46" s="78" t="s">
        <v>59</v>
      </c>
      <c r="E46" s="543" t="s">
        <v>60</v>
      </c>
      <c r="F46" s="223" t="s">
        <v>61</v>
      </c>
      <c r="G46" s="201"/>
      <c r="H46" s="428"/>
      <c r="I46" s="429"/>
      <c r="J46" s="429"/>
      <c r="K46" s="429"/>
      <c r="L46" s="429"/>
      <c r="M46" s="77"/>
    </row>
    <row r="47" spans="1:13" s="167" customFormat="1" ht="20.100000000000001" customHeight="1" x14ac:dyDescent="0.25">
      <c r="A47" s="7"/>
      <c r="B47" s="393" t="s">
        <v>62</v>
      </c>
      <c r="C47" s="542" t="s">
        <v>40</v>
      </c>
      <c r="D47" s="78" t="s">
        <v>63</v>
      </c>
      <c r="E47" s="543" t="s">
        <v>60</v>
      </c>
      <c r="F47" s="223" t="s">
        <v>64</v>
      </c>
      <c r="G47" s="201"/>
      <c r="H47" s="428"/>
      <c r="I47" s="429"/>
      <c r="J47" s="429"/>
      <c r="K47" s="429"/>
      <c r="L47" s="429"/>
      <c r="M47" s="430"/>
    </row>
    <row r="48" spans="1:13" s="167" customFormat="1" ht="20.100000000000001" customHeight="1" x14ac:dyDescent="0.25">
      <c r="A48" s="7"/>
      <c r="B48" s="393" t="s">
        <v>65</v>
      </c>
      <c r="C48" s="545" t="s">
        <v>40</v>
      </c>
      <c r="D48" s="546" t="s">
        <v>55</v>
      </c>
      <c r="E48" s="547" t="s">
        <v>66</v>
      </c>
      <c r="F48" s="223">
        <v>14</v>
      </c>
      <c r="G48" s="201"/>
      <c r="H48" s="428"/>
      <c r="I48" s="429"/>
      <c r="J48" s="429"/>
      <c r="K48" s="429"/>
      <c r="L48" s="429"/>
      <c r="M48" s="77"/>
    </row>
    <row r="49" spans="1:13" s="170" customFormat="1" ht="20.100000000000001" customHeight="1" x14ac:dyDescent="0.25">
      <c r="A49" s="211"/>
      <c r="B49" s="537" t="s">
        <v>67</v>
      </c>
      <c r="C49" s="538" t="s">
        <v>40</v>
      </c>
      <c r="D49" s="79" t="s">
        <v>68</v>
      </c>
      <c r="E49" s="79" t="s">
        <v>69</v>
      </c>
      <c r="F49" s="548" t="s">
        <v>70</v>
      </c>
      <c r="G49" s="201"/>
      <c r="H49" s="503"/>
      <c r="I49" s="540"/>
      <c r="J49" s="540"/>
      <c r="K49" s="540"/>
      <c r="L49" s="540"/>
      <c r="M49" s="430"/>
    </row>
    <row r="50" spans="1:13" s="167" customFormat="1" ht="20.100000000000001" customHeight="1" x14ac:dyDescent="0.25">
      <c r="A50" s="7"/>
      <c r="B50" s="393" t="s">
        <v>71</v>
      </c>
      <c r="C50" s="542" t="s">
        <v>40</v>
      </c>
      <c r="D50" s="78" t="s">
        <v>72</v>
      </c>
      <c r="E50" s="543" t="s">
        <v>73</v>
      </c>
      <c r="F50" s="223" t="s">
        <v>74</v>
      </c>
      <c r="G50" s="201"/>
      <c r="H50" s="549"/>
      <c r="I50" s="429"/>
      <c r="J50" s="429"/>
      <c r="K50" s="429"/>
      <c r="L50" s="429"/>
      <c r="M50" s="77"/>
    </row>
    <row r="51" spans="1:13" s="167" customFormat="1" ht="20.100000000000001" customHeight="1" x14ac:dyDescent="0.25">
      <c r="A51" s="7"/>
      <c r="B51" s="393" t="s">
        <v>75</v>
      </c>
      <c r="C51" s="542" t="s">
        <v>40</v>
      </c>
      <c r="D51" s="78" t="s">
        <v>76</v>
      </c>
      <c r="E51" s="543" t="s">
        <v>77</v>
      </c>
      <c r="F51" s="223" t="s">
        <v>78</v>
      </c>
      <c r="G51" s="201"/>
      <c r="H51" s="428"/>
      <c r="I51" s="429"/>
      <c r="J51" s="429"/>
      <c r="K51" s="429"/>
      <c r="L51" s="429"/>
      <c r="M51" s="430"/>
    </row>
    <row r="52" spans="1:13" s="167" customFormat="1" ht="20.100000000000001" customHeight="1" x14ac:dyDescent="0.25">
      <c r="A52" s="7"/>
      <c r="B52" s="393" t="s">
        <v>79</v>
      </c>
      <c r="C52" s="542" t="s">
        <v>40</v>
      </c>
      <c r="D52" s="78" t="s">
        <v>80</v>
      </c>
      <c r="E52" s="543" t="s">
        <v>81</v>
      </c>
      <c r="F52" s="223" t="s">
        <v>82</v>
      </c>
      <c r="G52" s="201"/>
      <c r="H52" s="428"/>
      <c r="I52" s="429"/>
      <c r="J52" s="429"/>
      <c r="K52" s="429"/>
      <c r="L52" s="429"/>
      <c r="M52" s="77"/>
    </row>
    <row r="53" spans="1:13" s="167" customFormat="1" ht="20.100000000000001" customHeight="1" x14ac:dyDescent="0.25">
      <c r="A53" s="7"/>
      <c r="B53" s="393" t="s">
        <v>83</v>
      </c>
      <c r="C53" s="542" t="s">
        <v>40</v>
      </c>
      <c r="D53" s="78" t="s">
        <v>84</v>
      </c>
      <c r="E53" s="543" t="s">
        <v>80</v>
      </c>
      <c r="F53" s="223" t="s">
        <v>81</v>
      </c>
      <c r="G53" s="201"/>
      <c r="H53" s="428"/>
      <c r="I53" s="429"/>
      <c r="J53" s="429"/>
      <c r="K53" s="429"/>
      <c r="L53" s="429"/>
      <c r="M53" s="430"/>
    </row>
    <row r="54" spans="1:13" s="170" customFormat="1" ht="20.100000000000001" customHeight="1" x14ac:dyDescent="0.25">
      <c r="A54" s="211"/>
      <c r="B54" s="537" t="s">
        <v>85</v>
      </c>
      <c r="C54" s="538" t="s">
        <v>40</v>
      </c>
      <c r="D54" s="79" t="s">
        <v>86</v>
      </c>
      <c r="E54" s="80" t="s">
        <v>87</v>
      </c>
      <c r="F54" s="81" t="s">
        <v>88</v>
      </c>
      <c r="G54" s="201"/>
      <c r="H54" s="503"/>
      <c r="I54" s="540"/>
      <c r="J54" s="540"/>
      <c r="K54" s="540"/>
      <c r="L54" s="540"/>
      <c r="M54" s="77"/>
    </row>
    <row r="55" spans="1:13" s="167" customFormat="1" ht="20.100000000000001" customHeight="1" x14ac:dyDescent="0.25">
      <c r="A55" s="7"/>
      <c r="B55" s="393" t="s">
        <v>89</v>
      </c>
      <c r="C55" s="542" t="s">
        <v>40</v>
      </c>
      <c r="D55" s="78" t="s">
        <v>86</v>
      </c>
      <c r="E55" s="543" t="s">
        <v>87</v>
      </c>
      <c r="F55" s="223" t="s">
        <v>88</v>
      </c>
      <c r="G55" s="201"/>
      <c r="H55" s="428"/>
      <c r="I55" s="429"/>
      <c r="J55" s="429"/>
      <c r="K55" s="429"/>
      <c r="L55" s="429"/>
      <c r="M55" s="430"/>
    </row>
    <row r="56" spans="1:13" s="167" customFormat="1" ht="20.100000000000001" customHeight="1" x14ac:dyDescent="0.25">
      <c r="A56" s="7"/>
      <c r="B56" s="3"/>
      <c r="C56" s="6"/>
      <c r="D56" s="493"/>
      <c r="E56" s="493"/>
      <c r="F56" s="493"/>
      <c r="G56" s="205"/>
      <c r="H56" s="428"/>
      <c r="I56" s="429"/>
      <c r="J56" s="429"/>
      <c r="K56" s="429"/>
      <c r="L56" s="429"/>
      <c r="M56" s="77"/>
    </row>
    <row r="57" spans="1:13" s="168" customFormat="1" ht="20.100000000000001" customHeight="1" x14ac:dyDescent="0.25">
      <c r="A57" s="7"/>
      <c r="B57" s="190" t="s">
        <v>90</v>
      </c>
      <c r="C57" s="191" t="s">
        <v>3</v>
      </c>
      <c r="D57" s="192">
        <v>2020</v>
      </c>
      <c r="E57" s="192">
        <v>2021</v>
      </c>
      <c r="F57" s="192">
        <v>2022</v>
      </c>
      <c r="G57" s="206"/>
      <c r="H57" s="503"/>
      <c r="I57" s="503"/>
      <c r="J57" s="503"/>
      <c r="K57" s="503"/>
      <c r="L57" s="503"/>
      <c r="M57" s="430"/>
    </row>
    <row r="58" spans="1:13" s="170" customFormat="1" ht="20.100000000000001" customHeight="1" x14ac:dyDescent="0.25">
      <c r="A58" s="211"/>
      <c r="B58" s="550" t="s">
        <v>91</v>
      </c>
      <c r="C58" s="542" t="s">
        <v>4</v>
      </c>
      <c r="D58" s="78" t="s">
        <v>19</v>
      </c>
      <c r="E58" s="551">
        <v>310</v>
      </c>
      <c r="F58" s="552">
        <v>2.4</v>
      </c>
      <c r="G58" s="206"/>
      <c r="H58" s="503"/>
      <c r="I58" s="540"/>
      <c r="J58" s="540"/>
      <c r="K58" s="540"/>
      <c r="L58" s="540"/>
      <c r="M58" s="77"/>
    </row>
    <row r="59" spans="1:13" s="170" customFormat="1" ht="20.100000000000001" customHeight="1" x14ac:dyDescent="0.25">
      <c r="A59" s="211"/>
      <c r="B59" s="550" t="s">
        <v>92</v>
      </c>
      <c r="C59" s="542" t="s">
        <v>4</v>
      </c>
      <c r="D59" s="78" t="s">
        <v>19</v>
      </c>
      <c r="E59" s="553" t="s">
        <v>93</v>
      </c>
      <c r="F59" s="554" t="s">
        <v>94</v>
      </c>
      <c r="G59" s="206"/>
      <c r="H59" s="503"/>
      <c r="I59" s="540"/>
      <c r="J59" s="540"/>
      <c r="K59" s="540"/>
      <c r="L59" s="540"/>
      <c r="M59" s="430"/>
    </row>
    <row r="60" spans="1:13" s="170" customFormat="1" ht="20.100000000000001" customHeight="1" x14ac:dyDescent="0.25">
      <c r="A60" s="211"/>
      <c r="B60" s="550" t="s">
        <v>95</v>
      </c>
      <c r="C60" s="542" t="s">
        <v>4</v>
      </c>
      <c r="D60" s="78" t="s">
        <v>19</v>
      </c>
      <c r="E60" s="543" t="s">
        <v>96</v>
      </c>
      <c r="F60" s="555" t="s">
        <v>97</v>
      </c>
      <c r="G60" s="206"/>
      <c r="H60" s="503"/>
      <c r="I60" s="540"/>
      <c r="J60" s="540"/>
      <c r="K60" s="540"/>
      <c r="L60" s="540"/>
      <c r="M60" s="77"/>
    </row>
    <row r="61" spans="1:13" s="170" customFormat="1" ht="20.100000000000001" customHeight="1" x14ac:dyDescent="0.25">
      <c r="A61" s="211"/>
      <c r="B61" s="393" t="s">
        <v>98</v>
      </c>
      <c r="C61" s="542" t="s">
        <v>99</v>
      </c>
      <c r="D61" s="78" t="s">
        <v>19</v>
      </c>
      <c r="E61" s="556">
        <v>30.6</v>
      </c>
      <c r="F61" s="557">
        <v>27.2</v>
      </c>
      <c r="G61" s="206"/>
      <c r="H61" s="503"/>
      <c r="I61" s="540"/>
      <c r="J61" s="540"/>
      <c r="K61" s="540"/>
      <c r="L61" s="540"/>
      <c r="M61" s="430"/>
    </row>
    <row r="62" spans="1:13" s="167" customFormat="1" ht="20.100000000000001" customHeight="1" x14ac:dyDescent="0.25">
      <c r="A62" s="7"/>
      <c r="B62" s="3"/>
      <c r="C62" s="6"/>
      <c r="D62" s="493"/>
      <c r="E62" s="493"/>
      <c r="F62" s="493"/>
      <c r="G62" s="205"/>
      <c r="H62" s="428"/>
      <c r="I62" s="429"/>
      <c r="J62" s="429"/>
      <c r="K62" s="429"/>
      <c r="L62" s="429"/>
      <c r="M62" s="77"/>
    </row>
    <row r="63" spans="1:13" s="168" customFormat="1" ht="20.100000000000001" customHeight="1" x14ac:dyDescent="0.25">
      <c r="A63" s="7"/>
      <c r="B63" s="190" t="s">
        <v>102</v>
      </c>
      <c r="C63" s="191" t="s">
        <v>3</v>
      </c>
      <c r="D63" s="192">
        <v>2020</v>
      </c>
      <c r="E63" s="192">
        <v>2021</v>
      </c>
      <c r="F63" s="192">
        <v>2022</v>
      </c>
      <c r="G63" s="206"/>
      <c r="H63" s="503"/>
      <c r="I63" s="503"/>
      <c r="J63" s="503"/>
      <c r="K63" s="503"/>
      <c r="L63" s="503"/>
      <c r="M63" s="430"/>
    </row>
    <row r="64" spans="1:13" s="167" customFormat="1" ht="20.100000000000001" customHeight="1" x14ac:dyDescent="0.25">
      <c r="A64" s="211"/>
      <c r="B64" s="83" t="s">
        <v>103</v>
      </c>
      <c r="C64" s="542" t="s">
        <v>4</v>
      </c>
      <c r="D64" s="293" t="s">
        <v>104</v>
      </c>
      <c r="E64" s="293" t="s">
        <v>105</v>
      </c>
      <c r="F64" s="26" t="s">
        <v>106</v>
      </c>
      <c r="G64" s="200"/>
      <c r="H64" s="428"/>
      <c r="I64" s="429"/>
      <c r="J64" s="429"/>
      <c r="K64" s="429"/>
      <c r="L64" s="429"/>
      <c r="M64" s="77"/>
    </row>
    <row r="65" spans="1:13" s="167" customFormat="1" ht="20.100000000000001" customHeight="1" x14ac:dyDescent="0.25">
      <c r="A65" s="211"/>
      <c r="B65" s="83" t="s">
        <v>107</v>
      </c>
      <c r="C65" s="542" t="s">
        <v>4</v>
      </c>
      <c r="D65" s="293" t="s">
        <v>108</v>
      </c>
      <c r="E65" s="293" t="s">
        <v>63</v>
      </c>
      <c r="F65" s="26" t="s">
        <v>109</v>
      </c>
      <c r="G65" s="200"/>
      <c r="H65" s="428"/>
      <c r="I65" s="429"/>
      <c r="J65" s="429"/>
      <c r="K65" s="429"/>
      <c r="L65" s="429"/>
      <c r="M65" s="430"/>
    </row>
    <row r="66" spans="1:13" s="167" customFormat="1" ht="20.100000000000001" customHeight="1" x14ac:dyDescent="0.25">
      <c r="A66" s="211"/>
      <c r="B66" s="83" t="s">
        <v>110</v>
      </c>
      <c r="C66" s="542" t="s">
        <v>4</v>
      </c>
      <c r="D66" s="293" t="s">
        <v>111</v>
      </c>
      <c r="E66" s="293" t="s">
        <v>112</v>
      </c>
      <c r="F66" s="26" t="s">
        <v>113</v>
      </c>
      <c r="G66" s="200"/>
      <c r="H66" s="428"/>
      <c r="I66" s="429"/>
      <c r="J66" s="429"/>
      <c r="K66" s="429"/>
      <c r="L66" s="429"/>
      <c r="M66" s="77"/>
    </row>
    <row r="67" spans="1:13" s="167" customFormat="1" ht="20.100000000000001" customHeight="1" x14ac:dyDescent="0.25">
      <c r="A67" s="211"/>
      <c r="B67" s="393" t="s">
        <v>114</v>
      </c>
      <c r="C67" s="542" t="s">
        <v>4</v>
      </c>
      <c r="D67" s="293" t="s">
        <v>115</v>
      </c>
      <c r="E67" s="293" t="s">
        <v>116</v>
      </c>
      <c r="F67" s="26" t="s">
        <v>117</v>
      </c>
      <c r="G67" s="200"/>
      <c r="H67" s="428"/>
      <c r="I67" s="429"/>
      <c r="J67" s="429"/>
      <c r="K67" s="429"/>
      <c r="L67" s="429"/>
      <c r="M67" s="430"/>
    </row>
    <row r="68" spans="1:13" s="167" customFormat="1" ht="20.100000000000001" customHeight="1" x14ac:dyDescent="0.25">
      <c r="A68" s="211"/>
      <c r="B68" s="393" t="s">
        <v>118</v>
      </c>
      <c r="C68" s="542" t="s">
        <v>4</v>
      </c>
      <c r="D68" s="293" t="s">
        <v>119</v>
      </c>
      <c r="E68" s="293" t="s">
        <v>120</v>
      </c>
      <c r="F68" s="26" t="s">
        <v>121</v>
      </c>
      <c r="G68" s="200"/>
      <c r="H68" s="428"/>
      <c r="I68" s="429"/>
      <c r="J68" s="429"/>
      <c r="K68" s="429"/>
      <c r="L68" s="429"/>
      <c r="M68" s="77"/>
    </row>
    <row r="69" spans="1:13" s="171" customFormat="1" ht="20.100000000000001" customHeight="1" x14ac:dyDescent="0.25">
      <c r="A69" s="7"/>
      <c r="B69" s="564"/>
      <c r="C69" s="561"/>
      <c r="D69" s="565"/>
      <c r="E69" s="565"/>
      <c r="F69" s="566"/>
      <c r="G69" s="200"/>
      <c r="H69" s="562"/>
      <c r="I69" s="9"/>
      <c r="J69" s="9"/>
      <c r="K69" s="9"/>
      <c r="L69" s="9"/>
      <c r="M69" s="77"/>
    </row>
    <row r="70" spans="1:13" s="168" customFormat="1" ht="20.100000000000001" customHeight="1" x14ac:dyDescent="0.25">
      <c r="A70" s="7"/>
      <c r="B70" s="190" t="s">
        <v>124</v>
      </c>
      <c r="C70" s="191" t="s">
        <v>3</v>
      </c>
      <c r="D70" s="192">
        <v>2020</v>
      </c>
      <c r="E70" s="192">
        <v>2021</v>
      </c>
      <c r="F70" s="192">
        <v>2022</v>
      </c>
      <c r="G70" s="206"/>
      <c r="H70" s="503"/>
      <c r="I70" s="503"/>
      <c r="J70" s="503"/>
      <c r="K70" s="503"/>
      <c r="L70" s="503"/>
      <c r="M70" s="430"/>
    </row>
    <row r="71" spans="1:13" s="167" customFormat="1" ht="20.100000000000001" customHeight="1" x14ac:dyDescent="0.25">
      <c r="A71" s="6"/>
      <c r="B71" s="550" t="s">
        <v>125</v>
      </c>
      <c r="C71" s="567" t="s">
        <v>40</v>
      </c>
      <c r="D71" s="296" t="s">
        <v>126</v>
      </c>
      <c r="E71" s="84" t="s">
        <v>127</v>
      </c>
      <c r="F71" s="223" t="s">
        <v>128</v>
      </c>
      <c r="G71" s="160"/>
      <c r="H71" s="428"/>
      <c r="I71" s="429"/>
      <c r="J71" s="429"/>
      <c r="K71" s="429"/>
      <c r="L71" s="429"/>
      <c r="M71" s="77"/>
    </row>
    <row r="72" spans="1:13" s="167" customFormat="1" ht="20.100000000000001" customHeight="1" x14ac:dyDescent="0.25">
      <c r="A72" s="6"/>
      <c r="B72" s="550" t="s">
        <v>129</v>
      </c>
      <c r="C72" s="568" t="s">
        <v>8</v>
      </c>
      <c r="D72" s="295" t="s">
        <v>130</v>
      </c>
      <c r="E72" s="295" t="s">
        <v>131</v>
      </c>
      <c r="F72" s="294" t="s">
        <v>132</v>
      </c>
      <c r="G72" s="200"/>
      <c r="H72" s="428"/>
      <c r="I72" s="429"/>
      <c r="J72" s="429"/>
      <c r="K72" s="429"/>
      <c r="L72" s="429"/>
      <c r="M72" s="430"/>
    </row>
    <row r="73" spans="1:13" s="167" customFormat="1" ht="20.100000000000001" customHeight="1" x14ac:dyDescent="0.25">
      <c r="A73" s="6"/>
      <c r="B73" s="550" t="s">
        <v>133</v>
      </c>
      <c r="C73" s="29" t="s">
        <v>13</v>
      </c>
      <c r="D73" s="50">
        <v>102</v>
      </c>
      <c r="E73" s="50">
        <v>157</v>
      </c>
      <c r="F73" s="23">
        <v>173</v>
      </c>
      <c r="G73" s="200"/>
      <c r="H73" s="428"/>
      <c r="I73" s="429"/>
      <c r="J73" s="429"/>
      <c r="K73" s="429"/>
      <c r="L73" s="429"/>
      <c r="M73" s="77"/>
    </row>
    <row r="74" spans="1:13" s="167" customFormat="1" ht="20.100000000000001" customHeight="1" x14ac:dyDescent="0.25">
      <c r="A74" s="6"/>
      <c r="B74" s="569" t="s">
        <v>134</v>
      </c>
      <c r="C74" s="29" t="s">
        <v>13</v>
      </c>
      <c r="D74" s="50">
        <v>99</v>
      </c>
      <c r="E74" s="50">
        <v>158</v>
      </c>
      <c r="F74" s="500">
        <v>277</v>
      </c>
      <c r="G74" s="200"/>
      <c r="H74" s="428"/>
      <c r="I74" s="429"/>
      <c r="J74" s="429"/>
      <c r="K74" s="429"/>
      <c r="L74" s="429"/>
      <c r="M74" s="430"/>
    </row>
    <row r="75" spans="1:13" s="167" customFormat="1" ht="20.100000000000001" customHeight="1" x14ac:dyDescent="0.25">
      <c r="A75" s="7"/>
      <c r="B75" s="537" t="s">
        <v>135</v>
      </c>
      <c r="C75" s="570" t="s">
        <v>40</v>
      </c>
      <c r="D75" s="297" t="s">
        <v>126</v>
      </c>
      <c r="E75" s="85" t="s">
        <v>127</v>
      </c>
      <c r="F75" s="82" t="s">
        <v>128</v>
      </c>
      <c r="G75" s="200"/>
      <c r="H75" s="428"/>
      <c r="I75" s="429"/>
      <c r="J75" s="429"/>
      <c r="K75" s="429"/>
      <c r="L75" s="429"/>
      <c r="M75" s="77"/>
    </row>
    <row r="76" spans="1:13" s="167" customFormat="1" ht="20.100000000000001" customHeight="1" x14ac:dyDescent="0.25">
      <c r="A76" s="6"/>
      <c r="B76" s="393" t="s">
        <v>136</v>
      </c>
      <c r="C76" s="568" t="s">
        <v>8</v>
      </c>
      <c r="D76" s="571" t="s">
        <v>19</v>
      </c>
      <c r="E76" s="50" t="s">
        <v>19</v>
      </c>
      <c r="F76" s="288" t="s">
        <v>137</v>
      </c>
      <c r="G76" s="200"/>
      <c r="H76" s="428"/>
      <c r="I76" s="429"/>
      <c r="J76" s="429"/>
      <c r="K76" s="429"/>
      <c r="L76" s="429"/>
      <c r="M76" s="430"/>
    </row>
    <row r="77" spans="1:13" s="167" customFormat="1" ht="20.100000000000001" customHeight="1" x14ac:dyDescent="0.25">
      <c r="A77" s="6"/>
      <c r="B77" s="393" t="s">
        <v>138</v>
      </c>
      <c r="C77" s="568" t="s">
        <v>8</v>
      </c>
      <c r="D77" s="50" t="s">
        <v>19</v>
      </c>
      <c r="E77" s="50" t="s">
        <v>19</v>
      </c>
      <c r="F77" s="288" t="s">
        <v>139</v>
      </c>
      <c r="G77" s="200"/>
      <c r="H77" s="428"/>
      <c r="I77" s="429"/>
      <c r="J77" s="429"/>
      <c r="K77" s="429"/>
      <c r="L77" s="429"/>
      <c r="M77" s="77"/>
    </row>
    <row r="78" spans="1:13" s="167" customFormat="1" ht="20.100000000000001" customHeight="1" x14ac:dyDescent="0.25">
      <c r="A78" s="6"/>
      <c r="B78" s="393" t="s">
        <v>140</v>
      </c>
      <c r="C78" s="568" t="s">
        <v>8</v>
      </c>
      <c r="D78" s="50" t="s">
        <v>19</v>
      </c>
      <c r="E78" s="50" t="s">
        <v>19</v>
      </c>
      <c r="F78" s="288" t="s">
        <v>141</v>
      </c>
      <c r="G78" s="200"/>
      <c r="H78" s="428"/>
      <c r="I78" s="429"/>
      <c r="J78" s="429"/>
      <c r="K78" s="429"/>
      <c r="L78" s="429"/>
      <c r="M78" s="430"/>
    </row>
    <row r="79" spans="1:13" s="167" customFormat="1" ht="20.100000000000001" customHeight="1" x14ac:dyDescent="0.25">
      <c r="A79" s="6"/>
      <c r="B79" s="393" t="s">
        <v>142</v>
      </c>
      <c r="C79" s="568" t="s">
        <v>8</v>
      </c>
      <c r="D79" s="50" t="s">
        <v>19</v>
      </c>
      <c r="E79" s="50" t="s">
        <v>19</v>
      </c>
      <c r="F79" s="288" t="s">
        <v>143</v>
      </c>
      <c r="G79" s="200"/>
      <c r="H79" s="428"/>
      <c r="I79" s="429"/>
      <c r="J79" s="429"/>
      <c r="K79" s="429"/>
      <c r="L79" s="429"/>
      <c r="M79" s="77"/>
    </row>
    <row r="80" spans="1:13" s="167" customFormat="1" ht="20.100000000000001" customHeight="1" x14ac:dyDescent="0.25">
      <c r="A80" s="6"/>
      <c r="B80" s="393" t="s">
        <v>144</v>
      </c>
      <c r="C80" s="568" t="s">
        <v>8</v>
      </c>
      <c r="D80" s="50" t="s">
        <v>19</v>
      </c>
      <c r="E80" s="50" t="s">
        <v>19</v>
      </c>
      <c r="F80" s="288" t="s">
        <v>145</v>
      </c>
      <c r="G80" s="200"/>
      <c r="H80" s="428"/>
      <c r="I80" s="429"/>
      <c r="J80" s="429"/>
      <c r="K80" s="429"/>
      <c r="L80" s="429"/>
      <c r="M80" s="430"/>
    </row>
    <row r="81" spans="1:13" s="167" customFormat="1" ht="20.100000000000001" customHeight="1" x14ac:dyDescent="0.25">
      <c r="A81" s="7"/>
      <c r="B81" s="537" t="s">
        <v>146</v>
      </c>
      <c r="C81" s="570" t="s">
        <v>40</v>
      </c>
      <c r="D81" s="297" t="s">
        <v>126</v>
      </c>
      <c r="E81" s="85" t="s">
        <v>127</v>
      </c>
      <c r="F81" s="82" t="s">
        <v>128</v>
      </c>
      <c r="G81" s="200"/>
      <c r="H81" s="428"/>
      <c r="I81" s="429"/>
      <c r="J81" s="429"/>
      <c r="K81" s="429"/>
      <c r="L81" s="429"/>
      <c r="M81" s="77"/>
    </row>
    <row r="82" spans="1:13" s="167" customFormat="1" ht="20.100000000000001" customHeight="1" x14ac:dyDescent="0.25">
      <c r="A82" s="6"/>
      <c r="B82" s="393" t="s">
        <v>147</v>
      </c>
      <c r="C82" s="568" t="s">
        <v>8</v>
      </c>
      <c r="D82" s="571" t="s">
        <v>19</v>
      </c>
      <c r="E82" s="50" t="s">
        <v>19</v>
      </c>
      <c r="F82" s="288" t="s">
        <v>148</v>
      </c>
      <c r="G82" s="200"/>
      <c r="H82" s="428"/>
      <c r="I82" s="429"/>
      <c r="J82" s="429"/>
      <c r="K82" s="429"/>
      <c r="L82" s="429"/>
      <c r="M82" s="430"/>
    </row>
    <row r="83" spans="1:13" s="167" customFormat="1" ht="20.100000000000001" customHeight="1" x14ac:dyDescent="0.25">
      <c r="A83" s="6"/>
      <c r="B83" s="393" t="s">
        <v>149</v>
      </c>
      <c r="C83" s="568" t="s">
        <v>8</v>
      </c>
      <c r="D83" s="50" t="s">
        <v>19</v>
      </c>
      <c r="E83" s="50" t="s">
        <v>19</v>
      </c>
      <c r="F83" s="288" t="s">
        <v>150</v>
      </c>
      <c r="G83" s="200"/>
      <c r="H83" s="428"/>
      <c r="I83" s="429"/>
      <c r="J83" s="429"/>
      <c r="K83" s="429"/>
      <c r="L83" s="429"/>
      <c r="M83" s="77"/>
    </row>
    <row r="84" spans="1:13" s="167" customFormat="1" ht="20.100000000000001" customHeight="1" x14ac:dyDescent="0.25">
      <c r="A84" s="6"/>
      <c r="B84" s="393" t="s">
        <v>151</v>
      </c>
      <c r="C84" s="568" t="s">
        <v>8</v>
      </c>
      <c r="D84" s="50" t="s">
        <v>19</v>
      </c>
      <c r="E84" s="50" t="s">
        <v>19</v>
      </c>
      <c r="F84" s="288" t="s">
        <v>152</v>
      </c>
      <c r="G84" s="200"/>
      <c r="H84" s="428"/>
      <c r="I84" s="429"/>
      <c r="J84" s="429"/>
      <c r="K84" s="429"/>
      <c r="L84" s="429"/>
      <c r="M84" s="430"/>
    </row>
    <row r="85" spans="1:13" s="167" customFormat="1" ht="20.100000000000001" customHeight="1" x14ac:dyDescent="0.25">
      <c r="A85" s="6"/>
      <c r="B85" s="393" t="s">
        <v>153</v>
      </c>
      <c r="C85" s="568" t="s">
        <v>8</v>
      </c>
      <c r="D85" s="50" t="s">
        <v>19</v>
      </c>
      <c r="E85" s="50" t="s">
        <v>19</v>
      </c>
      <c r="F85" s="288" t="s">
        <v>154</v>
      </c>
      <c r="G85" s="200"/>
      <c r="H85" s="428"/>
      <c r="I85" s="429"/>
      <c r="J85" s="429"/>
      <c r="K85" s="429"/>
      <c r="L85" s="429"/>
      <c r="M85" s="77"/>
    </row>
    <row r="86" spans="1:13" s="167" customFormat="1" ht="20.100000000000001" customHeight="1" x14ac:dyDescent="0.25">
      <c r="A86" s="7"/>
      <c r="B86" s="3"/>
      <c r="C86" s="6"/>
      <c r="D86" s="493"/>
      <c r="E86" s="493"/>
      <c r="F86" s="493"/>
      <c r="G86" s="205"/>
      <c r="H86" s="428"/>
      <c r="I86" s="429"/>
      <c r="J86" s="429"/>
      <c r="K86" s="429"/>
      <c r="L86" s="429"/>
      <c r="M86" s="430"/>
    </row>
    <row r="87" spans="1:13" s="168" customFormat="1" ht="20.100000000000001" customHeight="1" x14ac:dyDescent="0.25">
      <c r="A87" s="7"/>
      <c r="B87" s="190" t="s">
        <v>155</v>
      </c>
      <c r="C87" s="191" t="s">
        <v>3</v>
      </c>
      <c r="D87" s="192">
        <v>2020</v>
      </c>
      <c r="E87" s="192">
        <v>2021</v>
      </c>
      <c r="F87" s="192">
        <v>2022</v>
      </c>
      <c r="G87" s="206"/>
      <c r="H87" s="503"/>
      <c r="I87" s="503"/>
      <c r="J87" s="503"/>
      <c r="K87" s="503"/>
      <c r="L87" s="503"/>
      <c r="M87" s="77"/>
    </row>
    <row r="88" spans="1:13" s="167" customFormat="1" ht="20.100000000000001" customHeight="1" x14ac:dyDescent="0.25">
      <c r="A88" s="6"/>
      <c r="B88" s="393" t="s">
        <v>156</v>
      </c>
      <c r="C88" s="567" t="s">
        <v>4</v>
      </c>
      <c r="D88" s="572" t="s">
        <v>19</v>
      </c>
      <c r="E88" s="84" t="s">
        <v>109</v>
      </c>
      <c r="F88" s="89" t="s">
        <v>157</v>
      </c>
      <c r="G88" s="160"/>
      <c r="H88" s="428"/>
      <c r="I88" s="429"/>
      <c r="J88" s="429"/>
      <c r="K88" s="429"/>
      <c r="L88" s="429"/>
      <c r="M88" s="430"/>
    </row>
    <row r="89" spans="1:13" s="167" customFormat="1" ht="20.100000000000001" customHeight="1" x14ac:dyDescent="0.25">
      <c r="A89" s="6"/>
      <c r="B89" s="393" t="s">
        <v>158</v>
      </c>
      <c r="C89" s="567" t="s">
        <v>4</v>
      </c>
      <c r="D89" s="84" t="s">
        <v>159</v>
      </c>
      <c r="E89" s="84" t="s">
        <v>160</v>
      </c>
      <c r="F89" s="88" t="s">
        <v>161</v>
      </c>
      <c r="G89" s="160"/>
      <c r="H89" s="428"/>
      <c r="I89" s="429"/>
      <c r="J89" s="429"/>
      <c r="K89" s="429"/>
      <c r="L89" s="429"/>
      <c r="M89" s="77"/>
    </row>
    <row r="90" spans="1:13" s="167" customFormat="1" ht="20.100000000000001" customHeight="1" x14ac:dyDescent="0.25">
      <c r="A90" s="6"/>
      <c r="B90" s="393" t="s">
        <v>162</v>
      </c>
      <c r="C90" s="567" t="s">
        <v>163</v>
      </c>
      <c r="D90" s="572" t="s">
        <v>19</v>
      </c>
      <c r="E90" s="84" t="s">
        <v>19</v>
      </c>
      <c r="F90" s="89" t="s">
        <v>164</v>
      </c>
      <c r="G90" s="160"/>
      <c r="H90" s="428"/>
      <c r="I90" s="429"/>
      <c r="J90" s="429"/>
      <c r="K90" s="429"/>
      <c r="L90" s="429"/>
      <c r="M90" s="430"/>
    </row>
    <row r="91" spans="1:13" s="163" customFormat="1" ht="60" customHeight="1" x14ac:dyDescent="0.25">
      <c r="A91" s="24" t="s">
        <v>165</v>
      </c>
      <c r="B91" s="216"/>
      <c r="C91" s="184"/>
      <c r="D91" s="485"/>
      <c r="E91" s="485"/>
      <c r="F91" s="221"/>
      <c r="G91" s="486"/>
      <c r="H91" s="487"/>
      <c r="I91" s="487"/>
      <c r="J91" s="487"/>
      <c r="K91" s="487"/>
      <c r="L91" s="487"/>
      <c r="M91" s="77"/>
    </row>
    <row r="92" spans="1:13" s="168" customFormat="1" ht="20.100000000000001" customHeight="1" x14ac:dyDescent="0.25">
      <c r="A92" s="573"/>
      <c r="B92" s="190" t="s">
        <v>166</v>
      </c>
      <c r="C92" s="191" t="s">
        <v>3</v>
      </c>
      <c r="D92" s="192">
        <v>2020</v>
      </c>
      <c r="E92" s="192">
        <v>2021</v>
      </c>
      <c r="F92" s="192">
        <v>2022</v>
      </c>
      <c r="G92" s="206"/>
      <c r="H92" s="503"/>
      <c r="I92" s="503"/>
      <c r="J92" s="503"/>
      <c r="K92" s="503"/>
      <c r="L92" s="503"/>
      <c r="M92" s="430"/>
    </row>
    <row r="93" spans="1:13" s="167" customFormat="1" ht="20.100000000000001" customHeight="1" x14ac:dyDescent="0.25">
      <c r="A93" s="573"/>
      <c r="B93" s="424" t="s">
        <v>167</v>
      </c>
      <c r="C93" s="574" t="s">
        <v>4</v>
      </c>
      <c r="D93" s="86" t="s">
        <v>168</v>
      </c>
      <c r="E93" s="86" t="s">
        <v>169</v>
      </c>
      <c r="F93" s="82" t="s">
        <v>170</v>
      </c>
      <c r="G93" s="263"/>
      <c r="H93" s="428"/>
      <c r="I93" s="429"/>
      <c r="J93" s="429"/>
      <c r="K93" s="429"/>
      <c r="L93" s="429"/>
      <c r="M93" s="77"/>
    </row>
    <row r="94" spans="1:13" s="167" customFormat="1" ht="20.100000000000001" customHeight="1" x14ac:dyDescent="0.25">
      <c r="A94" s="573"/>
      <c r="B94" s="424" t="s">
        <v>171</v>
      </c>
      <c r="C94" s="574" t="s">
        <v>13</v>
      </c>
      <c r="D94" s="575">
        <v>10.914</v>
      </c>
      <c r="E94" s="575">
        <v>26.498000000000001</v>
      </c>
      <c r="F94" s="489">
        <v>95.7</v>
      </c>
      <c r="G94" s="263"/>
      <c r="H94" s="428"/>
      <c r="I94" s="429"/>
      <c r="J94" s="429"/>
      <c r="K94" s="429"/>
      <c r="L94" s="429"/>
      <c r="M94" s="430"/>
    </row>
    <row r="95" spans="1:13" s="167" customFormat="1" ht="20.100000000000001" customHeight="1" x14ac:dyDescent="0.25">
      <c r="A95" s="573"/>
      <c r="B95" s="395" t="s">
        <v>172</v>
      </c>
      <c r="C95" s="576" t="s">
        <v>8</v>
      </c>
      <c r="D95" s="298" t="s">
        <v>173</v>
      </c>
      <c r="E95" s="298" t="s">
        <v>173</v>
      </c>
      <c r="F95" s="299" t="s">
        <v>174</v>
      </c>
      <c r="G95" s="263"/>
      <c r="H95" s="428"/>
      <c r="I95" s="429"/>
      <c r="J95" s="429"/>
      <c r="K95" s="429"/>
      <c r="L95" s="429"/>
      <c r="M95" s="77"/>
    </row>
    <row r="96" spans="1:13" s="167" customFormat="1" ht="20.100000000000001" customHeight="1" x14ac:dyDescent="0.25">
      <c r="A96" s="573"/>
      <c r="B96" s="3"/>
      <c r="C96" s="6"/>
      <c r="D96" s="493"/>
      <c r="E96" s="493"/>
      <c r="F96" s="493"/>
      <c r="G96" s="205"/>
      <c r="H96" s="428"/>
      <c r="I96" s="429"/>
      <c r="J96" s="429"/>
      <c r="K96" s="429"/>
      <c r="L96" s="429"/>
      <c r="M96" s="430"/>
    </row>
    <row r="97" spans="1:13" s="168" customFormat="1" ht="20.100000000000001" customHeight="1" x14ac:dyDescent="0.25">
      <c r="A97" s="573"/>
      <c r="B97" s="190" t="s">
        <v>175</v>
      </c>
      <c r="C97" s="191" t="s">
        <v>3</v>
      </c>
      <c r="D97" s="192">
        <v>2020</v>
      </c>
      <c r="E97" s="192">
        <v>2021</v>
      </c>
      <c r="F97" s="192">
        <v>2022</v>
      </c>
      <c r="G97" s="206"/>
      <c r="H97" s="503"/>
      <c r="I97" s="503"/>
      <c r="J97" s="503"/>
      <c r="K97" s="503"/>
      <c r="L97" s="503"/>
      <c r="M97" s="77"/>
    </row>
    <row r="98" spans="1:13" s="167" customFormat="1" ht="20.100000000000001" customHeight="1" x14ac:dyDescent="0.25">
      <c r="A98" s="6"/>
      <c r="B98" s="424" t="s">
        <v>176</v>
      </c>
      <c r="C98" s="574" t="s">
        <v>4</v>
      </c>
      <c r="D98" s="575">
        <v>8.8000000000000007</v>
      </c>
      <c r="E98" s="575">
        <v>13.3</v>
      </c>
      <c r="F98" s="489">
        <v>15.8</v>
      </c>
      <c r="G98" s="206"/>
      <c r="H98" s="428"/>
      <c r="I98" s="429"/>
      <c r="J98" s="429"/>
      <c r="K98" s="429"/>
      <c r="L98" s="429"/>
      <c r="M98" s="430"/>
    </row>
    <row r="99" spans="1:13" s="167" customFormat="1" ht="20.100000000000001" customHeight="1" x14ac:dyDescent="0.25">
      <c r="A99" s="6"/>
      <c r="B99" s="395" t="s">
        <v>177</v>
      </c>
      <c r="C99" s="576" t="s">
        <v>13</v>
      </c>
      <c r="D99" s="425">
        <v>25.167999999999999</v>
      </c>
      <c r="E99" s="425">
        <v>26.036999999999999</v>
      </c>
      <c r="F99" s="284">
        <v>28.3</v>
      </c>
      <c r="G99" s="206"/>
      <c r="H99" s="428"/>
      <c r="I99" s="429"/>
      <c r="J99" s="429"/>
      <c r="K99" s="429"/>
      <c r="L99" s="429"/>
      <c r="M99" s="77"/>
    </row>
    <row r="100" spans="1:13" s="167" customFormat="1" ht="20.100000000000001" customHeight="1" x14ac:dyDescent="0.25">
      <c r="A100" s="573"/>
      <c r="B100" s="395" t="s">
        <v>1333</v>
      </c>
      <c r="C100" s="576" t="s">
        <v>13</v>
      </c>
      <c r="D100" s="425" t="s">
        <v>19</v>
      </c>
      <c r="E100" s="425" t="s">
        <v>19</v>
      </c>
      <c r="F100" s="426">
        <v>205.4</v>
      </c>
      <c r="G100" s="206"/>
      <c r="H100" s="428"/>
      <c r="I100" s="429"/>
      <c r="J100" s="429"/>
      <c r="K100" s="429"/>
      <c r="L100" s="429"/>
      <c r="M100" s="77"/>
    </row>
    <row r="101" spans="1:13" s="167" customFormat="1" ht="20.100000000000001" customHeight="1" x14ac:dyDescent="0.25">
      <c r="A101" s="573"/>
      <c r="B101" s="395" t="s">
        <v>1334</v>
      </c>
      <c r="C101" s="576" t="s">
        <v>13</v>
      </c>
      <c r="D101" s="425" t="s">
        <v>19</v>
      </c>
      <c r="E101" s="425" t="s">
        <v>19</v>
      </c>
      <c r="F101" s="426">
        <v>791.5</v>
      </c>
      <c r="G101" s="206"/>
      <c r="H101" s="428"/>
      <c r="I101" s="429"/>
      <c r="J101" s="429"/>
      <c r="K101" s="429"/>
      <c r="L101" s="429"/>
      <c r="M101" s="77"/>
    </row>
    <row r="102" spans="1:13" s="167" customFormat="1" ht="20.100000000000001" customHeight="1" x14ac:dyDescent="0.25">
      <c r="A102" s="573"/>
      <c r="B102" s="3"/>
      <c r="C102" s="6"/>
      <c r="D102" s="493"/>
      <c r="E102" s="493"/>
      <c r="F102" s="493"/>
      <c r="G102" s="205"/>
      <c r="H102" s="428"/>
      <c r="I102" s="429"/>
      <c r="J102" s="429"/>
      <c r="K102" s="429"/>
      <c r="L102" s="429"/>
      <c r="M102" s="430"/>
    </row>
    <row r="103" spans="1:13" s="168" customFormat="1" ht="20.100000000000001" customHeight="1" x14ac:dyDescent="0.25">
      <c r="A103" s="573"/>
      <c r="B103" s="190" t="s">
        <v>178</v>
      </c>
      <c r="C103" s="191" t="s">
        <v>3</v>
      </c>
      <c r="D103" s="192">
        <v>2020</v>
      </c>
      <c r="E103" s="192">
        <v>2021</v>
      </c>
      <c r="F103" s="192">
        <v>2022</v>
      </c>
      <c r="G103" s="206"/>
      <c r="H103" s="503"/>
      <c r="I103" s="503"/>
      <c r="J103" s="503"/>
      <c r="K103" s="503"/>
      <c r="L103" s="503"/>
      <c r="M103" s="77"/>
    </row>
    <row r="104" spans="1:13" s="167" customFormat="1" ht="20.100000000000001" customHeight="1" x14ac:dyDescent="0.25">
      <c r="A104" s="573"/>
      <c r="B104" s="926" t="s">
        <v>1335</v>
      </c>
      <c r="C104" s="576" t="s">
        <v>6</v>
      </c>
      <c r="D104" s="75" t="s">
        <v>179</v>
      </c>
      <c r="E104" s="34" t="s">
        <v>180</v>
      </c>
      <c r="F104" s="223" t="s">
        <v>181</v>
      </c>
      <c r="G104" s="258"/>
      <c r="H104" s="577"/>
      <c r="I104" s="429"/>
      <c r="J104" s="429"/>
      <c r="K104" s="429"/>
      <c r="L104" s="429"/>
      <c r="M104" s="430"/>
    </row>
    <row r="105" spans="1:13" s="167" customFormat="1" ht="20.100000000000001" customHeight="1" x14ac:dyDescent="0.25">
      <c r="A105" s="6"/>
      <c r="B105" s="395" t="s">
        <v>182</v>
      </c>
      <c r="C105" s="576" t="s">
        <v>6</v>
      </c>
      <c r="D105" s="578" t="s">
        <v>19</v>
      </c>
      <c r="E105" s="34" t="s">
        <v>183</v>
      </c>
      <c r="F105" s="223" t="s">
        <v>184</v>
      </c>
      <c r="G105" s="258"/>
      <c r="H105" s="428"/>
      <c r="I105" s="429"/>
      <c r="J105" s="429"/>
      <c r="K105" s="429"/>
      <c r="L105" s="429"/>
      <c r="M105" s="77"/>
    </row>
    <row r="106" spans="1:13" s="167" customFormat="1" ht="20.100000000000001" customHeight="1" x14ac:dyDescent="0.25">
      <c r="A106" s="6"/>
      <c r="B106" s="395" t="s">
        <v>185</v>
      </c>
      <c r="C106" s="576" t="s">
        <v>6</v>
      </c>
      <c r="D106" s="578" t="s">
        <v>19</v>
      </c>
      <c r="E106" s="34" t="s">
        <v>186</v>
      </c>
      <c r="F106" s="223" t="s">
        <v>187</v>
      </c>
      <c r="G106" s="258"/>
      <c r="H106" s="428"/>
      <c r="I106" s="429"/>
      <c r="J106" s="429"/>
      <c r="K106" s="429"/>
      <c r="L106" s="429"/>
      <c r="M106" s="430"/>
    </row>
    <row r="107" spans="1:13" s="167" customFormat="1" ht="20.100000000000001" customHeight="1" x14ac:dyDescent="0.25">
      <c r="A107" s="6"/>
      <c r="B107" s="579" t="s">
        <v>188</v>
      </c>
      <c r="C107" s="576" t="s">
        <v>40</v>
      </c>
      <c r="D107" s="578" t="s">
        <v>19</v>
      </c>
      <c r="E107" s="34" t="s">
        <v>189</v>
      </c>
      <c r="F107" s="223" t="s">
        <v>190</v>
      </c>
      <c r="G107" s="258"/>
      <c r="H107" s="428"/>
      <c r="I107" s="429"/>
      <c r="J107" s="429"/>
      <c r="K107" s="429"/>
      <c r="L107" s="429"/>
      <c r="M107" s="77"/>
    </row>
    <row r="108" spans="1:13" s="167" customFormat="1" ht="20.100000000000001" customHeight="1" x14ac:dyDescent="0.25">
      <c r="A108" s="6"/>
      <c r="B108" s="579" t="s">
        <v>191</v>
      </c>
      <c r="C108" s="576" t="s">
        <v>13</v>
      </c>
      <c r="D108" s="578" t="s">
        <v>19</v>
      </c>
      <c r="E108" s="580" t="s">
        <v>19</v>
      </c>
      <c r="F108" s="284">
        <v>492.5</v>
      </c>
      <c r="G108" s="258"/>
      <c r="H108" s="428"/>
      <c r="I108" s="429"/>
      <c r="J108" s="429"/>
      <c r="K108" s="429"/>
      <c r="L108" s="429"/>
      <c r="M108" s="430"/>
    </row>
    <row r="109" spans="1:13" s="167" customFormat="1" ht="20.100000000000001" customHeight="1" x14ac:dyDescent="0.25">
      <c r="A109" s="6"/>
      <c r="B109" s="395" t="s">
        <v>192</v>
      </c>
      <c r="C109" s="576" t="s">
        <v>13</v>
      </c>
      <c r="D109" s="578" t="s">
        <v>19</v>
      </c>
      <c r="E109" s="580" t="s">
        <v>19</v>
      </c>
      <c r="F109" s="284">
        <v>600</v>
      </c>
      <c r="G109" s="258"/>
      <c r="H109" s="428"/>
      <c r="I109" s="429"/>
      <c r="J109" s="429"/>
      <c r="K109" s="429"/>
      <c r="L109" s="429"/>
      <c r="M109" s="77"/>
    </row>
    <row r="110" spans="1:13" s="167" customFormat="1" ht="20.100000000000001" customHeight="1" x14ac:dyDescent="0.25">
      <c r="A110" s="573"/>
      <c r="B110" s="395" t="s">
        <v>1336</v>
      </c>
      <c r="C110" s="576" t="s">
        <v>13</v>
      </c>
      <c r="D110" s="578" t="s">
        <v>19</v>
      </c>
      <c r="E110" s="580" t="s">
        <v>19</v>
      </c>
      <c r="F110" s="426" t="s">
        <v>193</v>
      </c>
      <c r="G110" s="253"/>
      <c r="H110" s="428"/>
      <c r="I110" s="429"/>
      <c r="J110" s="429"/>
      <c r="K110" s="429"/>
      <c r="L110" s="429"/>
      <c r="M110" s="77"/>
    </row>
    <row r="111" spans="1:13" s="163" customFormat="1" ht="60" customHeight="1" x14ac:dyDescent="0.25">
      <c r="A111" s="24" t="s">
        <v>194</v>
      </c>
      <c r="B111" s="216"/>
      <c r="C111" s="184"/>
      <c r="D111" s="485"/>
      <c r="E111" s="485"/>
      <c r="F111" s="221"/>
      <c r="G111" s="486"/>
      <c r="H111" s="487"/>
      <c r="I111" s="487"/>
      <c r="J111" s="487"/>
      <c r="K111" s="487"/>
      <c r="L111" s="487"/>
      <c r="M111" s="430"/>
    </row>
    <row r="112" spans="1:13" s="168" customFormat="1" ht="20.100000000000001" customHeight="1" x14ac:dyDescent="0.25">
      <c r="A112" s="573"/>
      <c r="B112" s="190" t="s">
        <v>195</v>
      </c>
      <c r="C112" s="191" t="s">
        <v>3</v>
      </c>
      <c r="D112" s="192">
        <v>2020</v>
      </c>
      <c r="E112" s="192">
        <v>2021</v>
      </c>
      <c r="F112" s="192">
        <v>2022</v>
      </c>
      <c r="G112" s="206"/>
      <c r="H112" s="503"/>
      <c r="I112" s="503"/>
      <c r="J112" s="503"/>
      <c r="K112" s="503"/>
      <c r="L112" s="503"/>
      <c r="M112" s="77"/>
    </row>
    <row r="113" spans="1:13" s="167" customFormat="1" ht="20.100000000000001" customHeight="1" x14ac:dyDescent="0.25">
      <c r="A113" s="573"/>
      <c r="B113" s="581" t="s">
        <v>196</v>
      </c>
      <c r="C113" s="582"/>
      <c r="D113" s="583"/>
      <c r="E113" s="583"/>
      <c r="F113" s="519"/>
      <c r="G113" s="251"/>
      <c r="H113" s="428"/>
      <c r="I113" s="429"/>
      <c r="J113" s="429"/>
      <c r="K113" s="429"/>
      <c r="L113" s="429"/>
      <c r="M113" s="430"/>
    </row>
    <row r="114" spans="1:13" s="167" customFormat="1" ht="20.100000000000001" customHeight="1" x14ac:dyDescent="0.25">
      <c r="A114" s="6"/>
      <c r="B114" s="584" t="s">
        <v>197</v>
      </c>
      <c r="C114" s="568" t="s">
        <v>198</v>
      </c>
      <c r="D114" s="585" t="s">
        <v>199</v>
      </c>
      <c r="E114" s="585" t="s">
        <v>200</v>
      </c>
      <c r="F114" s="300" t="s">
        <v>201</v>
      </c>
      <c r="G114" s="262"/>
      <c r="H114" s="428"/>
      <c r="I114" s="429"/>
      <c r="J114" s="429"/>
      <c r="K114" s="429"/>
      <c r="L114" s="429"/>
      <c r="M114" s="77"/>
    </row>
    <row r="115" spans="1:13" s="167" customFormat="1" ht="20.100000000000001" customHeight="1" x14ac:dyDescent="0.25">
      <c r="A115" s="6"/>
      <c r="B115" s="401" t="s">
        <v>202</v>
      </c>
      <c r="C115" s="563" t="s">
        <v>203</v>
      </c>
      <c r="D115" s="65" t="s">
        <v>204</v>
      </c>
      <c r="E115" s="65" t="s">
        <v>205</v>
      </c>
      <c r="F115" s="300" t="s">
        <v>206</v>
      </c>
      <c r="G115" s="262"/>
      <c r="H115" s="428"/>
      <c r="I115" s="429"/>
      <c r="J115" s="429"/>
      <c r="K115" s="429"/>
      <c r="L115" s="429"/>
      <c r="M115" s="430"/>
    </row>
    <row r="116" spans="1:13" s="167" customFormat="1" ht="20.100000000000001" customHeight="1" x14ac:dyDescent="0.25">
      <c r="A116" s="6"/>
      <c r="B116" s="401" t="s">
        <v>207</v>
      </c>
      <c r="C116" s="563" t="s">
        <v>13</v>
      </c>
      <c r="D116" s="586">
        <v>2.5939999999999999</v>
      </c>
      <c r="E116" s="586">
        <v>1.153</v>
      </c>
      <c r="F116" s="292">
        <v>1.492</v>
      </c>
      <c r="G116" s="262"/>
      <c r="H116" s="428"/>
      <c r="I116" s="429"/>
      <c r="J116" s="429"/>
      <c r="K116" s="429"/>
      <c r="L116" s="429"/>
      <c r="M116" s="77"/>
    </row>
    <row r="117" spans="1:13" s="167" customFormat="1" ht="20.100000000000001" customHeight="1" x14ac:dyDescent="0.25">
      <c r="A117" s="573"/>
      <c r="B117" s="581" t="s">
        <v>208</v>
      </c>
      <c r="C117" s="582"/>
      <c r="D117" s="583"/>
      <c r="E117" s="583"/>
      <c r="F117" s="519"/>
      <c r="G117" s="251"/>
      <c r="H117" s="428"/>
      <c r="I117" s="429"/>
      <c r="J117" s="429"/>
      <c r="K117" s="429"/>
      <c r="L117" s="429"/>
      <c r="M117" s="430"/>
    </row>
    <row r="118" spans="1:13" s="167" customFormat="1" ht="20.100000000000001" customHeight="1" x14ac:dyDescent="0.25">
      <c r="A118" s="573"/>
      <c r="B118" s="401" t="s">
        <v>209</v>
      </c>
      <c r="C118" s="563" t="s">
        <v>210</v>
      </c>
      <c r="D118" s="301" t="s">
        <v>211</v>
      </c>
      <c r="E118" s="301" t="s">
        <v>212</v>
      </c>
      <c r="F118" s="90" t="s">
        <v>213</v>
      </c>
      <c r="G118" s="262"/>
      <c r="H118" s="428"/>
      <c r="I118" s="429"/>
      <c r="J118" s="429"/>
      <c r="K118" s="429"/>
      <c r="L118" s="429"/>
      <c r="M118" s="77"/>
    </row>
    <row r="119" spans="1:13" s="167" customFormat="1" ht="20.100000000000001" customHeight="1" x14ac:dyDescent="0.25">
      <c r="A119" s="573"/>
      <c r="B119" s="401" t="s">
        <v>214</v>
      </c>
      <c r="C119" s="563" t="s">
        <v>7</v>
      </c>
      <c r="D119" s="425">
        <v>32.161999999999999</v>
      </c>
      <c r="E119" s="534">
        <v>23.751999999999999</v>
      </c>
      <c r="F119" s="283">
        <v>36.6</v>
      </c>
      <c r="G119" s="262"/>
      <c r="H119" s="562"/>
      <c r="I119" s="429"/>
      <c r="J119" s="429"/>
      <c r="K119" s="429"/>
      <c r="L119" s="429"/>
      <c r="M119" s="430"/>
    </row>
    <row r="120" spans="1:13" s="167" customFormat="1" ht="20.100000000000001" customHeight="1" x14ac:dyDescent="0.25">
      <c r="A120" s="573"/>
      <c r="B120" s="401" t="s">
        <v>215</v>
      </c>
      <c r="C120" s="563" t="s">
        <v>8</v>
      </c>
      <c r="D120" s="298" t="s">
        <v>216</v>
      </c>
      <c r="E120" s="587">
        <v>1</v>
      </c>
      <c r="F120" s="588">
        <v>1</v>
      </c>
      <c r="G120" s="262"/>
      <c r="H120" s="562"/>
      <c r="I120" s="429"/>
      <c r="J120" s="429"/>
      <c r="K120" s="429"/>
      <c r="L120" s="429"/>
      <c r="M120" s="77"/>
    </row>
    <row r="121" spans="1:13" s="171" customFormat="1" ht="20.100000000000001" customHeight="1" x14ac:dyDescent="0.25">
      <c r="A121" s="7"/>
      <c r="B121" s="589" t="s">
        <v>217</v>
      </c>
      <c r="C121" s="590" t="s">
        <v>8</v>
      </c>
      <c r="D121" s="302" t="s">
        <v>218</v>
      </c>
      <c r="E121" s="303" t="s">
        <v>219</v>
      </c>
      <c r="F121" s="304" t="s">
        <v>220</v>
      </c>
      <c r="G121" s="267"/>
      <c r="H121" s="562"/>
      <c r="I121" s="9"/>
      <c r="J121" s="9"/>
      <c r="K121" s="9"/>
      <c r="L121" s="9"/>
      <c r="M121" s="591"/>
    </row>
    <row r="122" spans="1:13" s="172" customFormat="1" ht="20.100000000000001" customHeight="1" x14ac:dyDescent="0.25">
      <c r="A122" s="7"/>
      <c r="B122" s="592" t="s">
        <v>221</v>
      </c>
      <c r="C122" s="593" t="s">
        <v>8</v>
      </c>
      <c r="D122" s="306" t="s">
        <v>222</v>
      </c>
      <c r="E122" s="306" t="s">
        <v>223</v>
      </c>
      <c r="F122" s="305" t="s">
        <v>224</v>
      </c>
      <c r="G122" s="262"/>
      <c r="H122" s="266"/>
      <c r="M122" s="77"/>
    </row>
    <row r="123" spans="1:13" s="163" customFormat="1" ht="60" customHeight="1" x14ac:dyDescent="0.25">
      <c r="A123" s="24" t="s">
        <v>225</v>
      </c>
      <c r="B123" s="216"/>
      <c r="C123" s="184"/>
      <c r="D123" s="485"/>
      <c r="E123" s="485"/>
      <c r="F123" s="594"/>
      <c r="G123" s="486"/>
      <c r="H123" s="487"/>
      <c r="I123" s="487"/>
      <c r="J123" s="487"/>
      <c r="K123" s="487"/>
      <c r="L123" s="487"/>
      <c r="M123" s="430"/>
    </row>
    <row r="124" spans="1:13" s="164" customFormat="1" ht="20.100000000000001" customHeight="1" x14ac:dyDescent="0.25">
      <c r="A124" s="238"/>
      <c r="B124" s="25" t="s">
        <v>226</v>
      </c>
      <c r="C124" s="185" t="s">
        <v>3</v>
      </c>
      <c r="D124" s="186">
        <v>2020</v>
      </c>
      <c r="E124" s="186">
        <v>2021</v>
      </c>
      <c r="F124" s="186">
        <v>2022</v>
      </c>
      <c r="G124" s="203"/>
      <c r="H124" s="77"/>
      <c r="I124" s="77"/>
      <c r="J124" s="77"/>
      <c r="K124" s="77"/>
      <c r="L124" s="77"/>
      <c r="M124" s="77"/>
    </row>
    <row r="125" spans="1:13" s="165" customFormat="1" ht="20.100000000000001" customHeight="1" x14ac:dyDescent="0.25">
      <c r="A125" s="187"/>
      <c r="B125" s="595" t="s">
        <v>227</v>
      </c>
      <c r="C125" s="505" t="s">
        <v>13</v>
      </c>
      <c r="D125" s="596" t="s">
        <v>19</v>
      </c>
      <c r="E125" s="596">
        <v>552.06700000000001</v>
      </c>
      <c r="F125" s="292">
        <v>431.75700000000001</v>
      </c>
      <c r="G125" s="217"/>
      <c r="H125" s="413"/>
      <c r="I125" s="430"/>
      <c r="J125" s="430"/>
      <c r="K125" s="430"/>
      <c r="L125" s="430"/>
      <c r="M125" s="430"/>
    </row>
    <row r="126" spans="1:13" s="174" customFormat="1" ht="20.100000000000001" customHeight="1" x14ac:dyDescent="0.25">
      <c r="A126" s="193"/>
      <c r="B126" s="595" t="s">
        <v>228</v>
      </c>
      <c r="C126" s="597" t="s">
        <v>8</v>
      </c>
      <c r="D126" s="598">
        <v>0.99</v>
      </c>
      <c r="E126" s="599">
        <v>0.99</v>
      </c>
      <c r="F126" s="27">
        <v>0.99</v>
      </c>
      <c r="G126" s="202"/>
      <c r="H126" s="600"/>
      <c r="I126" s="601"/>
      <c r="J126" s="601"/>
      <c r="K126" s="601"/>
      <c r="L126" s="601"/>
      <c r="M126" s="77"/>
    </row>
    <row r="127" spans="1:13" s="271" customFormat="1" ht="20.100000000000001" customHeight="1" x14ac:dyDescent="0.25">
      <c r="A127" s="268"/>
      <c r="B127" s="269" t="s">
        <v>229</v>
      </c>
      <c r="C127" s="603" t="s">
        <v>13</v>
      </c>
      <c r="D127" s="578">
        <v>2</v>
      </c>
      <c r="E127" s="578">
        <v>6</v>
      </c>
      <c r="F127" s="23">
        <v>8</v>
      </c>
      <c r="G127" s="270"/>
      <c r="H127" s="604"/>
      <c r="I127" s="605"/>
      <c r="J127" s="605"/>
      <c r="K127" s="605"/>
      <c r="L127" s="605"/>
      <c r="M127" s="606"/>
    </row>
    <row r="128" spans="1:13" s="163" customFormat="1" ht="60" customHeight="1" x14ac:dyDescent="0.25">
      <c r="A128" s="24" t="s">
        <v>230</v>
      </c>
      <c r="B128" s="216"/>
      <c r="C128" s="184"/>
      <c r="D128" s="485"/>
      <c r="E128" s="485"/>
      <c r="F128" s="221"/>
      <c r="G128" s="486"/>
      <c r="H128" s="487"/>
      <c r="I128" s="487"/>
      <c r="J128" s="487"/>
      <c r="K128" s="487"/>
      <c r="L128" s="487"/>
      <c r="M128" s="430"/>
    </row>
    <row r="129" spans="1:13" s="164" customFormat="1" ht="20.100000000000001" customHeight="1" x14ac:dyDescent="0.25">
      <c r="A129" s="238"/>
      <c r="B129" s="25" t="s">
        <v>231</v>
      </c>
      <c r="C129" s="185" t="s">
        <v>3</v>
      </c>
      <c r="D129" s="186">
        <v>2020</v>
      </c>
      <c r="E129" s="186">
        <v>2021</v>
      </c>
      <c r="F129" s="186">
        <v>2022</v>
      </c>
      <c r="G129" s="203"/>
      <c r="H129" s="77"/>
      <c r="I129" s="77"/>
      <c r="J129" s="77"/>
      <c r="K129" s="77"/>
      <c r="L129" s="77"/>
      <c r="M129" s="77"/>
    </row>
    <row r="130" spans="1:13" s="165" customFormat="1" ht="20.100000000000001" customHeight="1" x14ac:dyDescent="0.25">
      <c r="A130" s="187"/>
      <c r="B130" s="394" t="s">
        <v>232</v>
      </c>
      <c r="C130" s="607" t="s">
        <v>13</v>
      </c>
      <c r="D130" s="608">
        <v>23</v>
      </c>
      <c r="E130" s="608">
        <v>25</v>
      </c>
      <c r="F130" s="284">
        <v>28</v>
      </c>
      <c r="G130" s="262"/>
      <c r="H130" s="609"/>
      <c r="I130" s="430"/>
      <c r="J130" s="430"/>
      <c r="K130" s="430"/>
      <c r="L130" s="430"/>
      <c r="M130" s="430"/>
    </row>
    <row r="131" spans="1:13" s="165" customFormat="1" ht="20.100000000000001" customHeight="1" x14ac:dyDescent="0.25">
      <c r="A131" s="187"/>
      <c r="B131" s="394" t="s">
        <v>233</v>
      </c>
      <c r="C131" s="607" t="s">
        <v>4</v>
      </c>
      <c r="D131" s="28" t="s">
        <v>234</v>
      </c>
      <c r="E131" s="28" t="s">
        <v>234</v>
      </c>
      <c r="F131" s="223" t="s">
        <v>234</v>
      </c>
      <c r="G131" s="262"/>
      <c r="H131" s="609"/>
      <c r="I131" s="430"/>
      <c r="J131" s="430"/>
      <c r="K131" s="430"/>
      <c r="L131" s="430"/>
      <c r="M131" s="430"/>
    </row>
    <row r="132" spans="1:13" s="165" customFormat="1" ht="20.100000000000001" customHeight="1" x14ac:dyDescent="0.25">
      <c r="A132" s="187"/>
      <c r="B132" s="394" t="s">
        <v>235</v>
      </c>
      <c r="C132" s="607" t="s">
        <v>4</v>
      </c>
      <c r="D132" s="28" t="s">
        <v>236</v>
      </c>
      <c r="E132" s="28" t="s">
        <v>237</v>
      </c>
      <c r="F132" s="223" t="s">
        <v>238</v>
      </c>
      <c r="G132" s="262"/>
      <c r="H132" s="609"/>
      <c r="I132" s="430"/>
      <c r="J132" s="430"/>
      <c r="K132" s="430"/>
      <c r="L132" s="430"/>
      <c r="M132" s="77"/>
    </row>
    <row r="133" spans="1:13" s="163" customFormat="1" ht="60" customHeight="1" x14ac:dyDescent="0.25">
      <c r="A133" s="24" t="s">
        <v>239</v>
      </c>
      <c r="B133" s="216"/>
      <c r="C133" s="184"/>
      <c r="D133" s="485"/>
      <c r="E133" s="485"/>
      <c r="F133" s="221"/>
      <c r="G133" s="486"/>
      <c r="H133" s="487"/>
      <c r="I133" s="487"/>
      <c r="J133" s="487"/>
      <c r="K133" s="487"/>
      <c r="L133" s="487"/>
      <c r="M133" s="77"/>
    </row>
    <row r="134" spans="1:13" s="164" customFormat="1" ht="20.100000000000001" customHeight="1" x14ac:dyDescent="0.25">
      <c r="A134" s="238"/>
      <c r="B134" s="25" t="s">
        <v>240</v>
      </c>
      <c r="C134" s="185" t="s">
        <v>3</v>
      </c>
      <c r="D134" s="186">
        <v>2020</v>
      </c>
      <c r="E134" s="186">
        <v>2021</v>
      </c>
      <c r="F134" s="186">
        <v>2022</v>
      </c>
      <c r="G134" s="203"/>
      <c r="H134" s="77"/>
      <c r="I134" s="77"/>
      <c r="J134" s="77"/>
      <c r="K134" s="77"/>
      <c r="L134" s="77"/>
      <c r="M134" s="430"/>
    </row>
    <row r="135" spans="1:13" s="167" customFormat="1" ht="20.100000000000001" customHeight="1" x14ac:dyDescent="0.25">
      <c r="A135" s="7"/>
      <c r="B135" s="36" t="s">
        <v>241</v>
      </c>
      <c r="C135" s="610" t="s">
        <v>242</v>
      </c>
      <c r="D135" s="611">
        <v>15.121</v>
      </c>
      <c r="E135" s="611">
        <v>17.047999999999998</v>
      </c>
      <c r="F135" s="489">
        <v>22.925000000000001</v>
      </c>
      <c r="G135" s="262"/>
      <c r="H135" s="562"/>
      <c r="I135" s="429"/>
      <c r="J135" s="429"/>
      <c r="K135" s="429"/>
      <c r="L135" s="429"/>
      <c r="M135" s="77"/>
    </row>
    <row r="136" spans="1:13" s="167" customFormat="1" ht="20.100000000000001" customHeight="1" x14ac:dyDescent="0.25">
      <c r="A136" s="7"/>
      <c r="B136" s="36" t="s">
        <v>243</v>
      </c>
      <c r="C136" s="574" t="s">
        <v>242</v>
      </c>
      <c r="D136" s="575">
        <v>14.561</v>
      </c>
      <c r="E136" s="575">
        <v>16.477</v>
      </c>
      <c r="F136" s="489">
        <v>22.327999999999999</v>
      </c>
      <c r="G136" s="262"/>
      <c r="H136" s="562"/>
      <c r="I136" s="429"/>
      <c r="J136" s="429"/>
      <c r="K136" s="429"/>
      <c r="L136" s="429"/>
      <c r="M136" s="430"/>
    </row>
    <row r="137" spans="1:13" s="167" customFormat="1" ht="20.100000000000001" customHeight="1" x14ac:dyDescent="0.25">
      <c r="A137" s="7"/>
      <c r="B137" s="272" t="s">
        <v>244</v>
      </c>
      <c r="C137" s="576" t="s">
        <v>242</v>
      </c>
      <c r="D137" s="425">
        <v>2.1110000000000002</v>
      </c>
      <c r="E137" s="425">
        <v>1.325</v>
      </c>
      <c r="F137" s="283">
        <v>1.4630000000000001</v>
      </c>
      <c r="G137" s="262"/>
      <c r="H137" s="562"/>
      <c r="I137" s="429"/>
      <c r="J137" s="429"/>
      <c r="K137" s="429"/>
      <c r="L137" s="429"/>
      <c r="M137" s="77"/>
    </row>
    <row r="138" spans="1:13" s="167" customFormat="1" ht="20.100000000000001" customHeight="1" x14ac:dyDescent="0.25">
      <c r="A138" s="7"/>
      <c r="B138" s="272" t="s">
        <v>245</v>
      </c>
      <c r="C138" s="29" t="s">
        <v>242</v>
      </c>
      <c r="D138" s="50">
        <v>579</v>
      </c>
      <c r="E138" s="50">
        <v>553</v>
      </c>
      <c r="F138" s="500">
        <v>878</v>
      </c>
      <c r="G138" s="262"/>
      <c r="H138" s="562"/>
      <c r="I138" s="429"/>
      <c r="J138" s="429"/>
      <c r="K138" s="429"/>
      <c r="L138" s="429"/>
      <c r="M138" s="430"/>
    </row>
    <row r="139" spans="1:13" s="167" customFormat="1" ht="20.100000000000001" customHeight="1" x14ac:dyDescent="0.25">
      <c r="A139" s="7"/>
      <c r="B139" s="272" t="s">
        <v>246</v>
      </c>
      <c r="C139" s="29" t="s">
        <v>242</v>
      </c>
      <c r="D139" s="612">
        <v>11.821</v>
      </c>
      <c r="E139" s="612">
        <v>14.599</v>
      </c>
      <c r="F139" s="284">
        <v>19.959</v>
      </c>
      <c r="G139" s="262"/>
      <c r="H139" s="562"/>
      <c r="I139" s="429"/>
      <c r="J139" s="429"/>
      <c r="K139" s="429"/>
      <c r="L139" s="429"/>
      <c r="M139" s="430"/>
    </row>
    <row r="140" spans="1:13" s="167" customFormat="1" ht="20.100000000000001" customHeight="1" x14ac:dyDescent="0.25">
      <c r="A140" s="7"/>
      <c r="B140" s="272" t="s">
        <v>247</v>
      </c>
      <c r="C140" s="29" t="s">
        <v>242</v>
      </c>
      <c r="D140" s="50" t="s">
        <v>19</v>
      </c>
      <c r="E140" s="50" t="s">
        <v>19</v>
      </c>
      <c r="F140" s="500">
        <v>28</v>
      </c>
      <c r="G140" s="262"/>
      <c r="H140" s="562"/>
      <c r="I140" s="429"/>
      <c r="J140" s="429"/>
      <c r="K140" s="429"/>
      <c r="L140" s="429"/>
      <c r="M140" s="430"/>
    </row>
    <row r="141" spans="1:13" s="167" customFormat="1" ht="20.100000000000001" customHeight="1" x14ac:dyDescent="0.25">
      <c r="A141" s="7"/>
      <c r="B141" s="36" t="s">
        <v>248</v>
      </c>
      <c r="C141" s="613" t="s">
        <v>249</v>
      </c>
      <c r="D141" s="307" t="s">
        <v>250</v>
      </c>
      <c r="E141" s="307" t="s">
        <v>251</v>
      </c>
      <c r="F141" s="308" t="s">
        <v>252</v>
      </c>
      <c r="G141" s="262"/>
      <c r="H141" s="562"/>
      <c r="I141" s="429"/>
      <c r="J141" s="429"/>
      <c r="K141" s="429"/>
      <c r="L141" s="429"/>
      <c r="M141" s="430"/>
    </row>
    <row r="142" spans="1:13" s="167" customFormat="1" ht="20.100000000000001" customHeight="1" x14ac:dyDescent="0.25">
      <c r="A142" s="7"/>
      <c r="B142" s="3"/>
      <c r="C142" s="6"/>
      <c r="D142" s="493"/>
      <c r="E142" s="493"/>
      <c r="F142" s="493"/>
      <c r="G142" s="205"/>
      <c r="H142" s="428"/>
      <c r="I142" s="429"/>
      <c r="J142" s="429"/>
      <c r="K142" s="429"/>
      <c r="L142" s="429"/>
      <c r="M142" s="77"/>
    </row>
    <row r="143" spans="1:13" s="164" customFormat="1" ht="20.100000000000001" customHeight="1" x14ac:dyDescent="0.25">
      <c r="A143" s="238"/>
      <c r="B143" s="25" t="s">
        <v>253</v>
      </c>
      <c r="C143" s="185" t="s">
        <v>3</v>
      </c>
      <c r="D143" s="186">
        <v>2020</v>
      </c>
      <c r="E143" s="186">
        <v>2021</v>
      </c>
      <c r="F143" s="186">
        <v>2022</v>
      </c>
      <c r="G143" s="203"/>
      <c r="H143" s="77"/>
      <c r="I143" s="77"/>
      <c r="J143" s="77"/>
      <c r="K143" s="77"/>
      <c r="L143" s="77"/>
      <c r="M143" s="430"/>
    </row>
    <row r="144" spans="1:13" s="167" customFormat="1" ht="20.100000000000001" customHeight="1" x14ac:dyDescent="0.25">
      <c r="A144" s="7"/>
      <c r="B144" s="36" t="s">
        <v>241</v>
      </c>
      <c r="C144" s="614"/>
      <c r="D144" s="615"/>
      <c r="E144" s="615"/>
      <c r="F144" s="616"/>
      <c r="G144" s="258"/>
      <c r="H144" s="562"/>
      <c r="I144" s="429"/>
      <c r="J144" s="429"/>
      <c r="K144" s="429"/>
      <c r="L144" s="429"/>
      <c r="M144" s="77"/>
    </row>
    <row r="145" spans="1:13" s="167" customFormat="1" ht="20.100000000000001" customHeight="1" x14ac:dyDescent="0.25">
      <c r="A145" s="7"/>
      <c r="B145" s="617" t="s">
        <v>254</v>
      </c>
      <c r="C145" s="576" t="s">
        <v>242</v>
      </c>
      <c r="D145" s="425">
        <v>32.07</v>
      </c>
      <c r="E145" s="425">
        <v>54.906999999999996</v>
      </c>
      <c r="F145" s="292">
        <v>18.335000000000001</v>
      </c>
      <c r="G145" s="262"/>
      <c r="H145" s="562"/>
      <c r="I145" s="429"/>
      <c r="J145" s="429"/>
      <c r="K145" s="429"/>
      <c r="L145" s="429"/>
      <c r="M145" s="430"/>
    </row>
    <row r="146" spans="1:13" s="167" customFormat="1" ht="20.100000000000001" customHeight="1" x14ac:dyDescent="0.25">
      <c r="A146" s="7"/>
      <c r="B146" s="617" t="s">
        <v>255</v>
      </c>
      <c r="C146" s="576" t="s">
        <v>242</v>
      </c>
      <c r="D146" s="425">
        <v>2.8730000000000002</v>
      </c>
      <c r="E146" s="425">
        <v>2.7389999999999999</v>
      </c>
      <c r="F146" s="292">
        <v>2.5369999999999999</v>
      </c>
      <c r="G146" s="262"/>
      <c r="H146" s="562"/>
      <c r="I146" s="429"/>
      <c r="J146" s="429"/>
      <c r="K146" s="429"/>
      <c r="L146" s="429"/>
      <c r="M146" s="77"/>
    </row>
    <row r="147" spans="1:13" s="167" customFormat="1" ht="20.100000000000001" customHeight="1" x14ac:dyDescent="0.25">
      <c r="A147" s="7"/>
      <c r="B147" s="36" t="s">
        <v>243</v>
      </c>
      <c r="C147" s="614"/>
      <c r="D147" s="615"/>
      <c r="E147" s="615"/>
      <c r="F147" s="616"/>
      <c r="G147" s="258"/>
      <c r="H147" s="562"/>
      <c r="I147" s="429"/>
      <c r="J147" s="429"/>
      <c r="K147" s="429"/>
      <c r="L147" s="429"/>
      <c r="M147" s="430"/>
    </row>
    <row r="148" spans="1:13" s="167" customFormat="1" ht="20.100000000000001" customHeight="1" x14ac:dyDescent="0.25">
      <c r="A148" s="7"/>
      <c r="B148" s="617" t="s">
        <v>254</v>
      </c>
      <c r="C148" s="576" t="s">
        <v>242</v>
      </c>
      <c r="D148" s="425">
        <v>29.196000000000002</v>
      </c>
      <c r="E148" s="425">
        <v>52.167999999999999</v>
      </c>
      <c r="F148" s="292">
        <v>15.798</v>
      </c>
      <c r="G148" s="262"/>
      <c r="H148" s="562"/>
      <c r="I148" s="429"/>
      <c r="J148" s="429"/>
      <c r="K148" s="429"/>
      <c r="L148" s="429"/>
      <c r="M148" s="77"/>
    </row>
    <row r="149" spans="1:13" s="167" customFormat="1" ht="20.100000000000001" customHeight="1" x14ac:dyDescent="0.25">
      <c r="A149" s="7"/>
      <c r="B149" s="617" t="s">
        <v>255</v>
      </c>
      <c r="C149" s="576" t="s">
        <v>242</v>
      </c>
      <c r="D149" s="618">
        <v>0</v>
      </c>
      <c r="E149" s="618">
        <v>0</v>
      </c>
      <c r="F149" s="390">
        <v>0</v>
      </c>
      <c r="G149" s="262"/>
      <c r="H149" s="562"/>
      <c r="I149" s="429"/>
      <c r="J149" s="429"/>
      <c r="K149" s="429"/>
      <c r="L149" s="429"/>
      <c r="M149" s="430"/>
    </row>
    <row r="150" spans="1:13" s="167" customFormat="1" ht="20.100000000000001" customHeight="1" x14ac:dyDescent="0.25">
      <c r="A150" s="7"/>
      <c r="B150" s="3"/>
      <c r="C150" s="6"/>
      <c r="D150" s="493"/>
      <c r="E150" s="493"/>
      <c r="F150" s="493"/>
      <c r="G150" s="205"/>
      <c r="H150" s="428"/>
      <c r="I150" s="429"/>
      <c r="J150" s="429"/>
      <c r="K150" s="429"/>
      <c r="L150" s="429"/>
      <c r="M150" s="77"/>
    </row>
    <row r="151" spans="1:13" s="164" customFormat="1" ht="20.100000000000001" customHeight="1" x14ac:dyDescent="0.25">
      <c r="A151" s="238"/>
      <c r="B151" s="25" t="s">
        <v>256</v>
      </c>
      <c r="C151" s="185" t="s">
        <v>3</v>
      </c>
      <c r="D151" s="186">
        <v>2020</v>
      </c>
      <c r="E151" s="186">
        <v>2021</v>
      </c>
      <c r="F151" s="186">
        <v>2022</v>
      </c>
      <c r="G151" s="203"/>
      <c r="H151" s="77"/>
      <c r="I151" s="77"/>
      <c r="J151" s="77"/>
      <c r="K151" s="77"/>
      <c r="L151" s="77"/>
      <c r="M151" s="430"/>
    </row>
    <row r="152" spans="1:13" s="167" customFormat="1" ht="20.100000000000001" customHeight="1" x14ac:dyDescent="0.25">
      <c r="A152" s="7"/>
      <c r="B152" s="36" t="s">
        <v>241</v>
      </c>
      <c r="C152" s="574" t="s">
        <v>242</v>
      </c>
      <c r="D152" s="575">
        <v>78.619</v>
      </c>
      <c r="E152" s="619">
        <v>59.478999999999999</v>
      </c>
      <c r="F152" s="620">
        <v>41.658999999999999</v>
      </c>
      <c r="G152" s="273"/>
      <c r="H152" s="562"/>
      <c r="I152" s="429"/>
      <c r="J152" s="429"/>
      <c r="K152" s="429"/>
      <c r="L152" s="429"/>
      <c r="M152" s="77"/>
    </row>
    <row r="153" spans="1:13" s="167" customFormat="1" ht="20.100000000000001" customHeight="1" x14ac:dyDescent="0.25">
      <c r="A153" s="7"/>
      <c r="B153" s="395" t="s">
        <v>5</v>
      </c>
      <c r="C153" s="603" t="s">
        <v>242</v>
      </c>
      <c r="D153" s="621">
        <v>76.998000000000005</v>
      </c>
      <c r="E153" s="622">
        <v>58.478000000000002</v>
      </c>
      <c r="F153" s="623">
        <v>40.524999999999999</v>
      </c>
      <c r="G153" s="273"/>
      <c r="H153" s="562"/>
      <c r="I153" s="429"/>
      <c r="J153" s="429"/>
      <c r="K153" s="429"/>
      <c r="L153" s="429"/>
      <c r="M153" s="430"/>
    </row>
    <row r="154" spans="1:13" s="167" customFormat="1" ht="20.100000000000001" customHeight="1" x14ac:dyDescent="0.25">
      <c r="A154" s="7"/>
      <c r="B154" s="36" t="s">
        <v>243</v>
      </c>
      <c r="C154" s="574"/>
      <c r="D154" s="575"/>
      <c r="E154" s="619"/>
      <c r="F154" s="624"/>
      <c r="G154" s="2"/>
      <c r="H154" s="562"/>
      <c r="I154" s="429"/>
      <c r="J154" s="429"/>
      <c r="K154" s="429"/>
      <c r="L154" s="429"/>
      <c r="M154" s="77"/>
    </row>
    <row r="155" spans="1:13" s="175" customFormat="1" ht="20.100000000000001" customHeight="1" x14ac:dyDescent="0.25">
      <c r="A155" s="7"/>
      <c r="B155" s="395" t="s">
        <v>257</v>
      </c>
      <c r="C155" s="576" t="s">
        <v>242</v>
      </c>
      <c r="D155" s="425">
        <v>14.88</v>
      </c>
      <c r="E155" s="534">
        <v>12.48</v>
      </c>
      <c r="F155" s="623">
        <v>12.71</v>
      </c>
      <c r="G155" s="273"/>
      <c r="H155" s="625"/>
      <c r="I155" s="626"/>
      <c r="J155" s="626"/>
      <c r="K155" s="626"/>
      <c r="L155" s="626"/>
      <c r="M155" s="430"/>
    </row>
    <row r="156" spans="1:13" s="175" customFormat="1" ht="20.100000000000001" customHeight="1" x14ac:dyDescent="0.25">
      <c r="A156" s="7"/>
      <c r="B156" s="395" t="s">
        <v>258</v>
      </c>
      <c r="C156" s="576" t="s">
        <v>242</v>
      </c>
      <c r="D156" s="425">
        <v>35.753999999999998</v>
      </c>
      <c r="E156" s="534">
        <v>31.617000000000001</v>
      </c>
      <c r="F156" s="627">
        <v>54.39</v>
      </c>
      <c r="G156" s="273"/>
      <c r="H156" s="625"/>
      <c r="I156" s="626"/>
      <c r="J156" s="626"/>
      <c r="K156" s="626"/>
      <c r="L156" s="626"/>
      <c r="M156" s="77"/>
    </row>
    <row r="157" spans="1:13" s="175" customFormat="1" ht="20.100000000000001" customHeight="1" x14ac:dyDescent="0.25">
      <c r="A157" s="7"/>
      <c r="B157" s="395" t="s">
        <v>259</v>
      </c>
      <c r="C157" s="576" t="s">
        <v>242</v>
      </c>
      <c r="D157" s="396" t="s">
        <v>260</v>
      </c>
      <c r="E157" s="397" t="s">
        <v>261</v>
      </c>
      <c r="F157" s="398" t="s">
        <v>262</v>
      </c>
      <c r="G157" s="273"/>
      <c r="H157" s="625"/>
      <c r="I157" s="626"/>
      <c r="J157" s="626"/>
      <c r="K157" s="626"/>
      <c r="L157" s="626"/>
      <c r="M157" s="430"/>
    </row>
    <row r="158" spans="1:13" s="175" customFormat="1" ht="20.100000000000001" customHeight="1" x14ac:dyDescent="0.25">
      <c r="A158" s="7"/>
      <c r="B158" s="395" t="s">
        <v>263</v>
      </c>
      <c r="C158" s="576" t="s">
        <v>242</v>
      </c>
      <c r="D158" s="396" t="s">
        <v>264</v>
      </c>
      <c r="E158" s="397" t="s">
        <v>265</v>
      </c>
      <c r="F158" s="398" t="s">
        <v>266</v>
      </c>
      <c r="G158" s="273"/>
      <c r="H158" s="625"/>
      <c r="I158" s="626"/>
      <c r="J158" s="626"/>
      <c r="K158" s="626"/>
      <c r="L158" s="626"/>
      <c r="M158" s="430"/>
    </row>
    <row r="159" spans="1:13" s="175" customFormat="1" ht="20.100000000000001" customHeight="1" x14ac:dyDescent="0.25">
      <c r="A159" s="7"/>
      <c r="B159" s="395" t="s">
        <v>267</v>
      </c>
      <c r="C159" s="576" t="s">
        <v>242</v>
      </c>
      <c r="D159" s="396" t="s">
        <v>268</v>
      </c>
      <c r="E159" s="397" t="s">
        <v>269</v>
      </c>
      <c r="F159" s="399" t="s">
        <v>270</v>
      </c>
      <c r="G159" s="273"/>
      <c r="H159" s="625"/>
      <c r="I159" s="626"/>
      <c r="J159" s="626"/>
      <c r="K159" s="626"/>
      <c r="L159" s="626"/>
      <c r="M159" s="77"/>
    </row>
    <row r="160" spans="1:13" s="167" customFormat="1" ht="20.100000000000001" customHeight="1" x14ac:dyDescent="0.25">
      <c r="A160" s="7"/>
      <c r="B160" s="3"/>
      <c r="C160" s="6"/>
      <c r="D160" s="493"/>
      <c r="E160" s="493"/>
      <c r="F160" s="493"/>
      <c r="G160" s="205"/>
      <c r="H160" s="428"/>
      <c r="I160" s="429"/>
      <c r="J160" s="429"/>
      <c r="K160" s="429"/>
      <c r="L160" s="429"/>
      <c r="M160" s="430"/>
    </row>
    <row r="161" spans="1:13" s="164" customFormat="1" ht="20.100000000000001" customHeight="1" x14ac:dyDescent="0.25">
      <c r="A161" s="238"/>
      <c r="B161" s="25" t="s">
        <v>271</v>
      </c>
      <c r="C161" s="185" t="s">
        <v>3</v>
      </c>
      <c r="D161" s="186">
        <v>2020</v>
      </c>
      <c r="E161" s="186">
        <v>2021</v>
      </c>
      <c r="F161" s="186">
        <v>2022</v>
      </c>
      <c r="G161" s="203"/>
      <c r="H161" s="606"/>
      <c r="I161" s="77"/>
      <c r="J161" s="77"/>
      <c r="K161" s="77"/>
      <c r="L161" s="77"/>
      <c r="M161" s="77"/>
    </row>
    <row r="162" spans="1:13" s="167" customFormat="1" ht="20.100000000000001" customHeight="1" x14ac:dyDescent="0.25">
      <c r="A162" s="7"/>
      <c r="B162" s="628" t="s">
        <v>272</v>
      </c>
      <c r="C162" s="614" t="s">
        <v>273</v>
      </c>
      <c r="D162" s="629" t="s">
        <v>274</v>
      </c>
      <c r="E162" s="629">
        <v>19</v>
      </c>
      <c r="F162" s="630" t="s">
        <v>275</v>
      </c>
      <c r="G162" s="262"/>
      <c r="H162" s="562"/>
      <c r="I162" s="429"/>
      <c r="J162" s="429"/>
      <c r="K162" s="429"/>
      <c r="L162" s="429"/>
      <c r="M162" s="430"/>
    </row>
    <row r="163" spans="1:13" s="167" customFormat="1" ht="20.100000000000001" customHeight="1" x14ac:dyDescent="0.25">
      <c r="A163" s="7"/>
      <c r="B163" s="628" t="s">
        <v>276</v>
      </c>
      <c r="C163" s="614" t="s">
        <v>273</v>
      </c>
      <c r="D163" s="629" t="s">
        <v>274</v>
      </c>
      <c r="E163" s="629" t="s">
        <v>1345</v>
      </c>
      <c r="F163" s="213" t="s">
        <v>1346</v>
      </c>
      <c r="G163" s="262"/>
      <c r="H163" s="562"/>
      <c r="I163" s="429"/>
      <c r="J163" s="429"/>
      <c r="K163" s="429"/>
      <c r="L163" s="429"/>
      <c r="M163" s="77"/>
    </row>
    <row r="164" spans="1:13" s="167" customFormat="1" ht="20.100000000000001" customHeight="1" x14ac:dyDescent="0.25">
      <c r="A164" s="7"/>
      <c r="B164" s="631" t="s">
        <v>277</v>
      </c>
      <c r="C164" s="603" t="s">
        <v>40</v>
      </c>
      <c r="D164" s="632" t="s">
        <v>278</v>
      </c>
      <c r="E164" s="632" t="s">
        <v>279</v>
      </c>
      <c r="F164" s="214" t="s">
        <v>1347</v>
      </c>
      <c r="G164" s="562"/>
      <c r="H164" s="562"/>
      <c r="I164" s="429"/>
      <c r="J164" s="429"/>
      <c r="K164" s="429"/>
      <c r="L164" s="429"/>
      <c r="M164" s="430"/>
    </row>
    <row r="165" spans="1:13" s="167" customFormat="1" ht="20.100000000000001" customHeight="1" x14ac:dyDescent="0.25">
      <c r="A165" s="7"/>
      <c r="B165" s="631" t="s">
        <v>280</v>
      </c>
      <c r="C165" s="603" t="s">
        <v>281</v>
      </c>
      <c r="D165" s="632" t="s">
        <v>282</v>
      </c>
      <c r="E165" s="632" t="s">
        <v>282</v>
      </c>
      <c r="F165" s="214" t="s">
        <v>123</v>
      </c>
      <c r="G165" s="428"/>
      <c r="H165" s="428"/>
      <c r="I165" s="429"/>
      <c r="J165" s="429"/>
      <c r="K165" s="429"/>
      <c r="L165" s="429"/>
      <c r="M165" s="77"/>
    </row>
    <row r="166" spans="1:13" s="167" customFormat="1" ht="20.100000000000001" customHeight="1" x14ac:dyDescent="0.25">
      <c r="A166" s="7"/>
      <c r="B166" s="631" t="s">
        <v>283</v>
      </c>
      <c r="C166" s="603" t="s">
        <v>8</v>
      </c>
      <c r="D166" s="633">
        <v>1</v>
      </c>
      <c r="E166" s="633">
        <v>1</v>
      </c>
      <c r="F166" s="215">
        <v>1</v>
      </c>
      <c r="G166" s="428"/>
      <c r="H166" s="428"/>
      <c r="I166" s="429"/>
      <c r="J166" s="429"/>
      <c r="K166" s="429"/>
      <c r="L166" s="429"/>
      <c r="M166" s="430"/>
    </row>
    <row r="167" spans="1:13" s="167" customFormat="1" ht="20.100000000000001" customHeight="1" x14ac:dyDescent="0.25">
      <c r="A167" s="7"/>
      <c r="B167" s="628" t="s">
        <v>284</v>
      </c>
      <c r="C167" s="614" t="s">
        <v>273</v>
      </c>
      <c r="D167" s="629">
        <v>0</v>
      </c>
      <c r="E167" s="629" t="s">
        <v>285</v>
      </c>
      <c r="F167" s="82" t="s">
        <v>301</v>
      </c>
      <c r="G167" s="428"/>
      <c r="H167" s="428"/>
      <c r="I167" s="429"/>
      <c r="J167" s="429"/>
      <c r="K167" s="429"/>
      <c r="L167" s="429"/>
      <c r="M167" s="77"/>
    </row>
    <row r="168" spans="1:13" s="167" customFormat="1" ht="20.100000000000001" customHeight="1" x14ac:dyDescent="0.25">
      <c r="A168" s="7"/>
      <c r="B168" s="631" t="s">
        <v>277</v>
      </c>
      <c r="C168" s="603" t="s">
        <v>40</v>
      </c>
      <c r="D168" s="632">
        <v>0</v>
      </c>
      <c r="E168" s="34" t="s">
        <v>286</v>
      </c>
      <c r="F168" s="89" t="s">
        <v>340</v>
      </c>
      <c r="G168" s="428"/>
      <c r="H168" s="428"/>
      <c r="I168" s="429"/>
      <c r="J168" s="429"/>
      <c r="K168" s="429"/>
      <c r="L168" s="429"/>
      <c r="M168" s="430"/>
    </row>
    <row r="169" spans="1:13" s="167" customFormat="1" ht="20.100000000000001" customHeight="1" x14ac:dyDescent="0.25">
      <c r="A169" s="7"/>
      <c r="B169" s="631" t="s">
        <v>280</v>
      </c>
      <c r="C169" s="603" t="s">
        <v>281</v>
      </c>
      <c r="D169" s="632">
        <v>0</v>
      </c>
      <c r="E169" s="34" t="s">
        <v>287</v>
      </c>
      <c r="F169" s="89" t="s">
        <v>288</v>
      </c>
      <c r="G169" s="428"/>
      <c r="H169" s="428"/>
      <c r="I169" s="429"/>
      <c r="J169" s="429"/>
      <c r="K169" s="429"/>
      <c r="L169" s="429"/>
      <c r="M169" s="77"/>
    </row>
    <row r="170" spans="1:13" s="167" customFormat="1" ht="20.100000000000001" customHeight="1" x14ac:dyDescent="0.25">
      <c r="A170" s="7"/>
      <c r="B170" s="631" t="s">
        <v>283</v>
      </c>
      <c r="C170" s="603" t="s">
        <v>8</v>
      </c>
      <c r="D170" s="633" t="s">
        <v>19</v>
      </c>
      <c r="E170" s="634">
        <v>1</v>
      </c>
      <c r="F170" s="635">
        <v>1</v>
      </c>
      <c r="G170" s="428"/>
      <c r="H170" s="428"/>
      <c r="I170" s="429"/>
      <c r="J170" s="429"/>
      <c r="K170" s="429"/>
      <c r="L170" s="429"/>
      <c r="M170" s="430"/>
    </row>
    <row r="171" spans="1:13" s="167" customFormat="1" ht="20.100000000000001" customHeight="1" x14ac:dyDescent="0.25">
      <c r="A171" s="7"/>
      <c r="B171" s="628" t="s">
        <v>289</v>
      </c>
      <c r="C171" s="614" t="s">
        <v>273</v>
      </c>
      <c r="D171" s="629">
        <v>0</v>
      </c>
      <c r="E171" s="629" t="s">
        <v>81</v>
      </c>
      <c r="F171" s="82" t="s">
        <v>81</v>
      </c>
      <c r="G171" s="428"/>
      <c r="H171" s="428"/>
      <c r="I171" s="429"/>
      <c r="J171" s="429"/>
      <c r="K171" s="429"/>
      <c r="L171" s="429"/>
      <c r="M171" s="77"/>
    </row>
    <row r="172" spans="1:13" s="167" customFormat="1" ht="20.100000000000001" customHeight="1" x14ac:dyDescent="0.25">
      <c r="A172" s="7"/>
      <c r="B172" s="631" t="s">
        <v>277</v>
      </c>
      <c r="C172" s="603" t="s">
        <v>40</v>
      </c>
      <c r="D172" s="632">
        <v>0</v>
      </c>
      <c r="E172" s="34">
        <v>71</v>
      </c>
      <c r="F172" s="87" t="s">
        <v>290</v>
      </c>
      <c r="G172" s="428"/>
      <c r="H172" s="428"/>
      <c r="I172" s="429"/>
      <c r="J172" s="429"/>
      <c r="K172" s="429"/>
      <c r="L172" s="429"/>
      <c r="M172" s="430"/>
    </row>
    <row r="173" spans="1:13" s="167" customFormat="1" ht="20.100000000000001" customHeight="1" x14ac:dyDescent="0.25">
      <c r="A173" s="7"/>
      <c r="B173" s="631" t="s">
        <v>280</v>
      </c>
      <c r="C173" s="603" t="s">
        <v>281</v>
      </c>
      <c r="D173" s="632">
        <v>0</v>
      </c>
      <c r="E173" s="34" t="s">
        <v>123</v>
      </c>
      <c r="F173" s="87" t="s">
        <v>123</v>
      </c>
      <c r="G173" s="428"/>
      <c r="H173" s="428"/>
      <c r="I173" s="429"/>
      <c r="J173" s="429"/>
      <c r="K173" s="429"/>
      <c r="L173" s="429"/>
      <c r="M173" s="77"/>
    </row>
    <row r="174" spans="1:13" s="167" customFormat="1" ht="20.100000000000001" customHeight="1" x14ac:dyDescent="0.25">
      <c r="A174" s="7"/>
      <c r="B174" s="631" t="s">
        <v>283</v>
      </c>
      <c r="C174" s="603" t="s">
        <v>8</v>
      </c>
      <c r="D174" s="633" t="s">
        <v>19</v>
      </c>
      <c r="E174" s="634">
        <v>0.83</v>
      </c>
      <c r="F174" s="588">
        <v>0.85</v>
      </c>
      <c r="G174" s="428"/>
      <c r="H174" s="428"/>
      <c r="I174" s="429"/>
      <c r="J174" s="429"/>
      <c r="K174" s="429"/>
      <c r="L174" s="429"/>
      <c r="M174" s="430"/>
    </row>
    <row r="175" spans="1:13" s="167" customFormat="1" ht="20.100000000000001" customHeight="1" x14ac:dyDescent="0.25">
      <c r="A175" s="7"/>
      <c r="B175" s="3"/>
      <c r="C175" s="6"/>
      <c r="D175" s="493"/>
      <c r="E175" s="493"/>
      <c r="F175" s="493"/>
      <c r="G175" s="205"/>
      <c r="H175" s="428"/>
      <c r="I175" s="429"/>
      <c r="J175" s="429"/>
      <c r="K175" s="429"/>
      <c r="L175" s="429"/>
      <c r="M175" s="77"/>
    </row>
    <row r="176" spans="1:13" s="164" customFormat="1" ht="20.100000000000001" customHeight="1" x14ac:dyDescent="0.25">
      <c r="A176" s="238"/>
      <c r="B176" s="25" t="s">
        <v>291</v>
      </c>
      <c r="C176" s="185" t="s">
        <v>3</v>
      </c>
      <c r="D176" s="186">
        <v>2020</v>
      </c>
      <c r="E176" s="186">
        <v>2021</v>
      </c>
      <c r="F176" s="186">
        <v>2022</v>
      </c>
      <c r="G176" s="203"/>
      <c r="H176" s="77"/>
      <c r="I176" s="77"/>
      <c r="J176" s="77"/>
      <c r="K176" s="77"/>
      <c r="L176" s="77"/>
      <c r="M176" s="430"/>
    </row>
    <row r="177" spans="1:13" s="167" customFormat="1" ht="20.100000000000001" customHeight="1" x14ac:dyDescent="0.25">
      <c r="A177" s="7"/>
      <c r="B177" s="628" t="s">
        <v>292</v>
      </c>
      <c r="C177" s="614" t="s">
        <v>273</v>
      </c>
      <c r="D177" s="629" t="s">
        <v>274</v>
      </c>
      <c r="E177" s="629" t="s">
        <v>1345</v>
      </c>
      <c r="F177" s="82" t="s">
        <v>1346</v>
      </c>
      <c r="G177" s="203"/>
      <c r="H177" s="428"/>
      <c r="I177" s="429"/>
      <c r="J177" s="429"/>
      <c r="K177" s="429"/>
      <c r="L177" s="429"/>
      <c r="M177" s="77"/>
    </row>
    <row r="178" spans="1:13" s="167" customFormat="1" ht="20.100000000000001" customHeight="1" x14ac:dyDescent="0.25">
      <c r="A178" s="7"/>
      <c r="B178" s="395" t="s">
        <v>293</v>
      </c>
      <c r="C178" s="576" t="s">
        <v>273</v>
      </c>
      <c r="D178" s="34" t="s">
        <v>294</v>
      </c>
      <c r="E178" s="34" t="s">
        <v>282</v>
      </c>
      <c r="F178" s="223">
        <v>5</v>
      </c>
      <c r="G178" s="243"/>
      <c r="H178" s="428"/>
      <c r="I178" s="429"/>
      <c r="J178" s="429"/>
      <c r="K178" s="429"/>
      <c r="L178" s="429"/>
      <c r="M178" s="430"/>
    </row>
    <row r="179" spans="1:13" s="167" customFormat="1" ht="20.100000000000001" customHeight="1" x14ac:dyDescent="0.25">
      <c r="A179" s="7"/>
      <c r="B179" s="395" t="s">
        <v>295</v>
      </c>
      <c r="C179" s="576" t="s">
        <v>273</v>
      </c>
      <c r="D179" s="34" t="s">
        <v>234</v>
      </c>
      <c r="E179" s="34" t="s">
        <v>296</v>
      </c>
      <c r="F179" s="223">
        <v>2</v>
      </c>
      <c r="G179" s="243"/>
      <c r="H179" s="428"/>
      <c r="I179" s="429"/>
      <c r="J179" s="429"/>
      <c r="K179" s="429"/>
      <c r="L179" s="429"/>
      <c r="M179" s="77"/>
    </row>
    <row r="180" spans="1:13" s="167" customFormat="1" ht="20.100000000000001" customHeight="1" x14ac:dyDescent="0.25">
      <c r="A180" s="7"/>
      <c r="B180" s="395" t="s">
        <v>297</v>
      </c>
      <c r="C180" s="576" t="s">
        <v>273</v>
      </c>
      <c r="D180" s="34" t="s">
        <v>298</v>
      </c>
      <c r="E180" s="34" t="s">
        <v>299</v>
      </c>
      <c r="F180" s="223" t="s">
        <v>108</v>
      </c>
      <c r="G180" s="243"/>
      <c r="H180" s="428"/>
      <c r="I180" s="429"/>
      <c r="J180" s="429"/>
      <c r="K180" s="429"/>
      <c r="L180" s="429"/>
      <c r="M180" s="430"/>
    </row>
    <row r="181" spans="1:13" s="167" customFormat="1" ht="20.100000000000001" customHeight="1" x14ac:dyDescent="0.25">
      <c r="A181" s="7"/>
      <c r="B181" s="395" t="s">
        <v>300</v>
      </c>
      <c r="C181" s="576" t="s">
        <v>273</v>
      </c>
      <c r="D181" s="34" t="s">
        <v>298</v>
      </c>
      <c r="E181" s="34" t="s">
        <v>285</v>
      </c>
      <c r="F181" s="223" t="s">
        <v>301</v>
      </c>
      <c r="G181" s="243"/>
      <c r="H181" s="428"/>
      <c r="I181" s="429"/>
      <c r="J181" s="429"/>
      <c r="K181" s="429"/>
      <c r="L181" s="429"/>
      <c r="M181" s="77"/>
    </row>
    <row r="182" spans="1:13" s="167" customFormat="1" ht="20.100000000000001" customHeight="1" x14ac:dyDescent="0.25">
      <c r="A182" s="7"/>
      <c r="B182" s="395" t="s">
        <v>302</v>
      </c>
      <c r="C182" s="576" t="s">
        <v>273</v>
      </c>
      <c r="D182" s="34" t="s">
        <v>82</v>
      </c>
      <c r="E182" s="34" t="s">
        <v>296</v>
      </c>
      <c r="F182" s="223" t="s">
        <v>299</v>
      </c>
      <c r="G182" s="243"/>
      <c r="H182" s="428"/>
      <c r="I182" s="429"/>
      <c r="J182" s="429"/>
      <c r="K182" s="429"/>
      <c r="L182" s="429"/>
      <c r="M182" s="430"/>
    </row>
    <row r="183" spans="1:13" s="167" customFormat="1" ht="20.100000000000001" customHeight="1" x14ac:dyDescent="0.25">
      <c r="A183" s="7"/>
      <c r="B183" s="395" t="s">
        <v>303</v>
      </c>
      <c r="C183" s="576" t="s">
        <v>273</v>
      </c>
      <c r="D183" s="34" t="s">
        <v>304</v>
      </c>
      <c r="E183" s="34" t="s">
        <v>305</v>
      </c>
      <c r="F183" s="223" t="s">
        <v>296</v>
      </c>
      <c r="G183" s="243"/>
      <c r="H183" s="428"/>
      <c r="I183" s="429"/>
      <c r="J183" s="429"/>
      <c r="K183" s="429"/>
      <c r="L183" s="429"/>
      <c r="M183" s="77"/>
    </row>
    <row r="184" spans="1:13" s="167" customFormat="1" ht="20.100000000000001" customHeight="1" x14ac:dyDescent="0.25">
      <c r="A184" s="7"/>
      <c r="B184" s="395" t="s">
        <v>306</v>
      </c>
      <c r="C184" s="576" t="s">
        <v>273</v>
      </c>
      <c r="D184" s="34" t="s">
        <v>307</v>
      </c>
      <c r="E184" s="34" t="s">
        <v>78</v>
      </c>
      <c r="F184" s="223" t="s">
        <v>304</v>
      </c>
      <c r="G184" s="243"/>
      <c r="H184" s="428"/>
      <c r="I184" s="429"/>
      <c r="J184" s="429"/>
      <c r="K184" s="429"/>
      <c r="L184" s="429"/>
      <c r="M184" s="430"/>
    </row>
    <row r="185" spans="1:13" s="167" customFormat="1" ht="20.100000000000001" customHeight="1" x14ac:dyDescent="0.25">
      <c r="A185" s="7"/>
      <c r="B185" s="395" t="s">
        <v>308</v>
      </c>
      <c r="C185" s="576" t="s">
        <v>273</v>
      </c>
      <c r="D185" s="34" t="s">
        <v>304</v>
      </c>
      <c r="E185" s="34" t="s">
        <v>78</v>
      </c>
      <c r="F185" s="223" t="s">
        <v>78</v>
      </c>
      <c r="G185" s="243"/>
      <c r="H185" s="428"/>
      <c r="I185" s="429"/>
      <c r="J185" s="429"/>
      <c r="K185" s="429"/>
      <c r="L185" s="429"/>
      <c r="M185" s="77"/>
    </row>
    <row r="186" spans="1:13" s="167" customFormat="1" ht="20.100000000000001" customHeight="1" x14ac:dyDescent="0.25">
      <c r="A186" s="7"/>
      <c r="B186" s="395" t="s">
        <v>309</v>
      </c>
      <c r="C186" s="576" t="s">
        <v>273</v>
      </c>
      <c r="D186" s="34" t="s">
        <v>234</v>
      </c>
      <c r="E186" s="34" t="s">
        <v>78</v>
      </c>
      <c r="F186" s="223" t="s">
        <v>78</v>
      </c>
      <c r="G186" s="243"/>
      <c r="H186" s="428"/>
      <c r="I186" s="429"/>
      <c r="J186" s="429"/>
      <c r="K186" s="429"/>
      <c r="L186" s="429"/>
      <c r="M186" s="430"/>
    </row>
    <row r="187" spans="1:13" s="167" customFormat="1" ht="20.100000000000001" customHeight="1" x14ac:dyDescent="0.25">
      <c r="A187" s="7"/>
      <c r="B187" s="395" t="s">
        <v>310</v>
      </c>
      <c r="C187" s="576" t="s">
        <v>273</v>
      </c>
      <c r="D187" s="34" t="s">
        <v>82</v>
      </c>
      <c r="E187" s="34" t="s">
        <v>311</v>
      </c>
      <c r="F187" s="223" t="s">
        <v>311</v>
      </c>
      <c r="G187" s="243"/>
      <c r="H187" s="428"/>
      <c r="I187" s="429"/>
      <c r="J187" s="429"/>
      <c r="K187" s="429"/>
      <c r="L187" s="429"/>
      <c r="M187" s="77"/>
    </row>
    <row r="188" spans="1:13" s="167" customFormat="1" ht="20.100000000000001" customHeight="1" x14ac:dyDescent="0.25">
      <c r="A188" s="7"/>
      <c r="B188" s="395" t="s">
        <v>312</v>
      </c>
      <c r="C188" s="576" t="s">
        <v>273</v>
      </c>
      <c r="D188" s="34" t="s">
        <v>311</v>
      </c>
      <c r="E188" s="34" t="s">
        <v>311</v>
      </c>
      <c r="F188" s="223" t="s">
        <v>311</v>
      </c>
      <c r="G188" s="243"/>
      <c r="H188" s="428"/>
      <c r="I188" s="429"/>
      <c r="J188" s="429"/>
      <c r="K188" s="429"/>
      <c r="L188" s="429"/>
      <c r="M188" s="430"/>
    </row>
    <row r="189" spans="1:13" s="167" customFormat="1" ht="20.100000000000001" customHeight="1" x14ac:dyDescent="0.25">
      <c r="A189" s="7"/>
      <c r="B189" s="395" t="s">
        <v>313</v>
      </c>
      <c r="C189" s="576" t="s">
        <v>273</v>
      </c>
      <c r="D189" s="34" t="s">
        <v>81</v>
      </c>
      <c r="E189" s="34" t="s">
        <v>81</v>
      </c>
      <c r="F189" s="223" t="s">
        <v>77</v>
      </c>
      <c r="G189" s="243"/>
      <c r="H189" s="428"/>
      <c r="I189" s="429"/>
      <c r="J189" s="429"/>
      <c r="K189" s="429"/>
      <c r="L189" s="429"/>
      <c r="M189" s="77"/>
    </row>
    <row r="190" spans="1:13" s="167" customFormat="1" ht="20.100000000000001" customHeight="1" x14ac:dyDescent="0.25">
      <c r="A190" s="7"/>
      <c r="B190" s="395" t="s">
        <v>314</v>
      </c>
      <c r="C190" s="576" t="s">
        <v>273</v>
      </c>
      <c r="D190" s="34" t="s">
        <v>81</v>
      </c>
      <c r="E190" s="34" t="s">
        <v>81</v>
      </c>
      <c r="F190" s="223" t="s">
        <v>81</v>
      </c>
      <c r="G190" s="243"/>
      <c r="H190" s="428"/>
      <c r="I190" s="429"/>
      <c r="J190" s="429"/>
      <c r="K190" s="429"/>
      <c r="L190" s="429"/>
      <c r="M190" s="430"/>
    </row>
    <row r="191" spans="1:13" s="167" customFormat="1" ht="20.100000000000001" customHeight="1" x14ac:dyDescent="0.25">
      <c r="A191" s="7"/>
      <c r="B191" s="395" t="s">
        <v>315</v>
      </c>
      <c r="C191" s="576" t="s">
        <v>273</v>
      </c>
      <c r="D191" s="34" t="s">
        <v>80</v>
      </c>
      <c r="E191" s="34" t="s">
        <v>80</v>
      </c>
      <c r="F191" s="223" t="s">
        <v>81</v>
      </c>
      <c r="G191" s="243"/>
      <c r="H191" s="428"/>
      <c r="I191" s="429"/>
      <c r="J191" s="429"/>
      <c r="K191" s="429"/>
      <c r="L191" s="429"/>
      <c r="M191" s="77"/>
    </row>
    <row r="192" spans="1:13" s="167" customFormat="1" ht="20.100000000000001" customHeight="1" x14ac:dyDescent="0.25">
      <c r="A192" s="7"/>
      <c r="B192" s="395" t="s">
        <v>316</v>
      </c>
      <c r="C192" s="576" t="s">
        <v>273</v>
      </c>
      <c r="D192" s="34" t="s">
        <v>77</v>
      </c>
      <c r="E192" s="34" t="s">
        <v>81</v>
      </c>
      <c r="F192" s="223" t="s">
        <v>80</v>
      </c>
      <c r="G192" s="243"/>
      <c r="H192" s="428"/>
      <c r="I192" s="429"/>
      <c r="J192" s="429"/>
      <c r="K192" s="429"/>
      <c r="L192" s="429"/>
      <c r="M192" s="430"/>
    </row>
    <row r="193" spans="1:13" s="167" customFormat="1" ht="20.100000000000001" customHeight="1" x14ac:dyDescent="0.25">
      <c r="A193" s="7"/>
      <c r="B193" s="395" t="s">
        <v>317</v>
      </c>
      <c r="C193" s="576" t="s">
        <v>273</v>
      </c>
      <c r="D193" s="34">
        <v>0</v>
      </c>
      <c r="E193" s="34" t="s">
        <v>80</v>
      </c>
      <c r="F193" s="223" t="s">
        <v>80</v>
      </c>
      <c r="G193" s="243"/>
      <c r="H193" s="428"/>
      <c r="I193" s="429"/>
      <c r="J193" s="429"/>
      <c r="K193" s="429"/>
      <c r="L193" s="429"/>
      <c r="M193" s="77"/>
    </row>
    <row r="194" spans="1:13" s="167" customFormat="1" ht="20.100000000000001" customHeight="1" x14ac:dyDescent="0.25">
      <c r="A194" s="7"/>
      <c r="B194" s="395" t="s">
        <v>318</v>
      </c>
      <c r="C194" s="576" t="s">
        <v>273</v>
      </c>
      <c r="D194" s="34" t="s">
        <v>80</v>
      </c>
      <c r="E194" s="34" t="s">
        <v>80</v>
      </c>
      <c r="F194" s="223" t="s">
        <v>80</v>
      </c>
      <c r="G194" s="243"/>
      <c r="H194" s="428"/>
      <c r="I194" s="429"/>
      <c r="J194" s="429"/>
      <c r="K194" s="429"/>
      <c r="L194" s="429"/>
      <c r="M194" s="430"/>
    </row>
    <row r="195" spans="1:13" s="167" customFormat="1" ht="20.100000000000001" customHeight="1" x14ac:dyDescent="0.25">
      <c r="A195" s="7"/>
      <c r="B195" s="395" t="s">
        <v>319</v>
      </c>
      <c r="C195" s="576" t="s">
        <v>273</v>
      </c>
      <c r="D195" s="34" t="s">
        <v>80</v>
      </c>
      <c r="E195" s="34" t="s">
        <v>80</v>
      </c>
      <c r="F195" s="223" t="s">
        <v>80</v>
      </c>
      <c r="G195" s="243"/>
      <c r="H195" s="428"/>
      <c r="I195" s="429"/>
      <c r="J195" s="429"/>
      <c r="K195" s="429"/>
      <c r="L195" s="429"/>
      <c r="M195" s="77"/>
    </row>
    <row r="196" spans="1:13" s="167" customFormat="1" ht="20.100000000000001" customHeight="1" x14ac:dyDescent="0.25">
      <c r="A196" s="7"/>
      <c r="B196" s="395" t="s">
        <v>320</v>
      </c>
      <c r="C196" s="576" t="s">
        <v>273</v>
      </c>
      <c r="D196" s="34">
        <v>0</v>
      </c>
      <c r="E196" s="34">
        <v>0</v>
      </c>
      <c r="F196" s="223" t="s">
        <v>80</v>
      </c>
      <c r="G196" s="243"/>
      <c r="H196" s="428"/>
      <c r="I196" s="429"/>
      <c r="J196" s="429"/>
      <c r="K196" s="429"/>
      <c r="L196" s="429"/>
      <c r="M196" s="430"/>
    </row>
    <row r="197" spans="1:13" s="167" customFormat="1" ht="20.100000000000001" customHeight="1" x14ac:dyDescent="0.25">
      <c r="A197" s="7"/>
      <c r="B197" s="395" t="s">
        <v>321</v>
      </c>
      <c r="C197" s="576" t="s">
        <v>273</v>
      </c>
      <c r="D197" s="34" t="s">
        <v>298</v>
      </c>
      <c r="E197" s="34" t="s">
        <v>82</v>
      </c>
      <c r="F197" s="223" t="s">
        <v>80</v>
      </c>
      <c r="G197" s="243"/>
      <c r="H197" s="428"/>
      <c r="I197" s="429"/>
      <c r="J197" s="429"/>
      <c r="K197" s="429"/>
      <c r="L197" s="429"/>
      <c r="M197" s="77"/>
    </row>
    <row r="198" spans="1:13" s="167" customFormat="1" ht="20.100000000000001" customHeight="1" x14ac:dyDescent="0.25">
      <c r="A198" s="7"/>
      <c r="B198" s="395" t="s">
        <v>322</v>
      </c>
      <c r="C198" s="576" t="s">
        <v>273</v>
      </c>
      <c r="D198" s="34" t="s">
        <v>80</v>
      </c>
      <c r="E198" s="34" t="s">
        <v>80</v>
      </c>
      <c r="F198" s="223" t="s">
        <v>80</v>
      </c>
      <c r="G198" s="243"/>
      <c r="H198" s="428"/>
      <c r="I198" s="429"/>
      <c r="J198" s="429"/>
      <c r="K198" s="429"/>
      <c r="L198" s="429"/>
      <c r="M198" s="430"/>
    </row>
    <row r="199" spans="1:13" s="167" customFormat="1" ht="20.100000000000001" customHeight="1" x14ac:dyDescent="0.25">
      <c r="A199" s="7"/>
      <c r="B199" s="395" t="s">
        <v>323</v>
      </c>
      <c r="C199" s="576" t="s">
        <v>273</v>
      </c>
      <c r="D199" s="34">
        <v>0</v>
      </c>
      <c r="E199" s="34">
        <v>0</v>
      </c>
      <c r="F199" s="223">
        <v>0</v>
      </c>
      <c r="G199" s="243"/>
      <c r="H199" s="428"/>
      <c r="I199" s="429"/>
      <c r="J199" s="429"/>
      <c r="K199" s="429"/>
      <c r="L199" s="429"/>
      <c r="M199" s="77"/>
    </row>
    <row r="200" spans="1:13" s="167" customFormat="1" ht="20.100000000000001" customHeight="1" x14ac:dyDescent="0.25">
      <c r="A200" s="7"/>
      <c r="B200" s="395" t="s">
        <v>324</v>
      </c>
      <c r="C200" s="576" t="s">
        <v>273</v>
      </c>
      <c r="D200" s="34" t="s">
        <v>80</v>
      </c>
      <c r="E200" s="34">
        <v>0</v>
      </c>
      <c r="F200" s="223">
        <v>0</v>
      </c>
      <c r="G200" s="243"/>
      <c r="H200" s="428"/>
      <c r="I200" s="429"/>
      <c r="J200" s="429"/>
      <c r="K200" s="429"/>
      <c r="L200" s="429"/>
      <c r="M200" s="430"/>
    </row>
    <row r="201" spans="1:13" s="167" customFormat="1" ht="20.100000000000001" customHeight="1" x14ac:dyDescent="0.25">
      <c r="A201" s="7"/>
      <c r="B201" s="395" t="s">
        <v>325</v>
      </c>
      <c r="C201" s="576" t="s">
        <v>273</v>
      </c>
      <c r="D201" s="34">
        <v>0</v>
      </c>
      <c r="E201" s="34">
        <v>0</v>
      </c>
      <c r="F201" s="223">
        <v>0</v>
      </c>
      <c r="G201" s="243"/>
      <c r="H201" s="428"/>
      <c r="I201" s="429"/>
      <c r="J201" s="429"/>
      <c r="K201" s="429"/>
      <c r="L201" s="429"/>
      <c r="M201" s="77"/>
    </row>
    <row r="202" spans="1:13" s="167" customFormat="1" ht="20.100000000000001" customHeight="1" x14ac:dyDescent="0.25">
      <c r="A202" s="7"/>
      <c r="B202" s="395" t="s">
        <v>326</v>
      </c>
      <c r="C202" s="576" t="s">
        <v>273</v>
      </c>
      <c r="D202" s="34">
        <v>0</v>
      </c>
      <c r="E202" s="34">
        <v>0</v>
      </c>
      <c r="F202" s="223">
        <v>0</v>
      </c>
      <c r="G202" s="243"/>
      <c r="H202" s="428"/>
      <c r="I202" s="429"/>
      <c r="J202" s="429"/>
      <c r="K202" s="429"/>
      <c r="L202" s="429"/>
      <c r="M202" s="430"/>
    </row>
    <row r="203" spans="1:13" s="167" customFormat="1" ht="20.100000000000001" customHeight="1" x14ac:dyDescent="0.25">
      <c r="A203" s="7"/>
      <c r="B203" s="395" t="s">
        <v>327</v>
      </c>
      <c r="C203" s="576" t="s">
        <v>273</v>
      </c>
      <c r="D203" s="34">
        <v>0</v>
      </c>
      <c r="E203" s="34">
        <v>0</v>
      </c>
      <c r="F203" s="223">
        <v>0</v>
      </c>
      <c r="G203" s="243"/>
      <c r="H203" s="428"/>
      <c r="I203" s="429"/>
      <c r="J203" s="429"/>
      <c r="K203" s="429"/>
      <c r="L203" s="429"/>
      <c r="M203" s="77"/>
    </row>
    <row r="204" spans="1:13" s="167" customFormat="1" ht="20.100000000000001" customHeight="1" x14ac:dyDescent="0.25">
      <c r="A204" s="7"/>
      <c r="B204" s="395" t="s">
        <v>328</v>
      </c>
      <c r="C204" s="576" t="s">
        <v>273</v>
      </c>
      <c r="D204" s="34">
        <v>0</v>
      </c>
      <c r="E204" s="34">
        <v>0</v>
      </c>
      <c r="F204" s="223">
        <v>0</v>
      </c>
      <c r="G204" s="243"/>
      <c r="H204" s="428"/>
      <c r="I204" s="429"/>
      <c r="J204" s="429"/>
      <c r="K204" s="429"/>
      <c r="L204" s="429"/>
      <c r="M204" s="430"/>
    </row>
    <row r="205" spans="1:13" s="167" customFormat="1" ht="20.100000000000001" customHeight="1" x14ac:dyDescent="0.25">
      <c r="A205" s="7"/>
      <c r="B205" s="395" t="s">
        <v>329</v>
      </c>
      <c r="C205" s="576" t="s">
        <v>273</v>
      </c>
      <c r="D205" s="34">
        <v>0</v>
      </c>
      <c r="E205" s="34">
        <v>0</v>
      </c>
      <c r="F205" s="223">
        <v>0</v>
      </c>
      <c r="G205" s="243"/>
      <c r="H205" s="428"/>
      <c r="I205" s="429"/>
      <c r="J205" s="429"/>
      <c r="K205" s="429"/>
      <c r="L205" s="429"/>
      <c r="M205" s="77"/>
    </row>
    <row r="206" spans="1:13" s="167" customFormat="1" ht="20.100000000000001" customHeight="1" x14ac:dyDescent="0.25">
      <c r="A206" s="7"/>
      <c r="B206" s="636" t="s">
        <v>330</v>
      </c>
      <c r="C206" s="576" t="s">
        <v>273</v>
      </c>
      <c r="D206" s="34">
        <v>0</v>
      </c>
      <c r="E206" s="34">
        <v>0</v>
      </c>
      <c r="F206" s="223">
        <v>0</v>
      </c>
      <c r="G206" s="243"/>
      <c r="H206" s="428"/>
      <c r="I206" s="429"/>
      <c r="J206" s="429"/>
      <c r="K206" s="429"/>
      <c r="L206" s="429"/>
      <c r="M206" s="430"/>
    </row>
    <row r="207" spans="1:13" s="167" customFormat="1" ht="20.100000000000001" customHeight="1" x14ac:dyDescent="0.25">
      <c r="A207" s="7"/>
      <c r="B207" s="636" t="s">
        <v>331</v>
      </c>
      <c r="C207" s="576" t="s">
        <v>273</v>
      </c>
      <c r="D207" s="34">
        <v>0</v>
      </c>
      <c r="E207" s="34">
        <v>0</v>
      </c>
      <c r="F207" s="223">
        <v>0</v>
      </c>
      <c r="G207" s="243"/>
      <c r="H207" s="428"/>
      <c r="I207" s="429"/>
      <c r="J207" s="429"/>
      <c r="K207" s="429"/>
      <c r="L207" s="429"/>
      <c r="M207" s="77"/>
    </row>
    <row r="208" spans="1:13" s="167" customFormat="1" ht="20.100000000000001" customHeight="1" x14ac:dyDescent="0.25">
      <c r="A208" s="7"/>
      <c r="B208" s="636" t="s">
        <v>332</v>
      </c>
      <c r="C208" s="576" t="s">
        <v>273</v>
      </c>
      <c r="D208" s="34">
        <v>0</v>
      </c>
      <c r="E208" s="34">
        <v>0</v>
      </c>
      <c r="F208" s="223">
        <v>0</v>
      </c>
      <c r="G208" s="243"/>
      <c r="H208" s="428"/>
      <c r="I208" s="429"/>
      <c r="J208" s="429"/>
      <c r="K208" s="429"/>
      <c r="L208" s="429"/>
      <c r="M208" s="430"/>
    </row>
    <row r="209" spans="1:13" s="167" customFormat="1" ht="20.100000000000001" customHeight="1" x14ac:dyDescent="0.25">
      <c r="A209" s="7"/>
      <c r="B209" s="636" t="s">
        <v>333</v>
      </c>
      <c r="C209" s="576" t="s">
        <v>273</v>
      </c>
      <c r="D209" s="34">
        <v>0</v>
      </c>
      <c r="E209" s="34">
        <v>0</v>
      </c>
      <c r="F209" s="223">
        <v>0</v>
      </c>
      <c r="G209" s="243"/>
      <c r="H209" s="428"/>
      <c r="I209" s="429"/>
      <c r="J209" s="429"/>
      <c r="K209" s="429"/>
      <c r="L209" s="429"/>
      <c r="M209" s="77"/>
    </row>
    <row r="210" spans="1:13" s="167" customFormat="1" ht="20.100000000000001" customHeight="1" x14ac:dyDescent="0.25">
      <c r="A210" s="7"/>
      <c r="B210" s="636" t="s">
        <v>334</v>
      </c>
      <c r="C210" s="576" t="s">
        <v>273</v>
      </c>
      <c r="D210" s="34">
        <v>0</v>
      </c>
      <c r="E210" s="34">
        <v>0</v>
      </c>
      <c r="F210" s="223">
        <v>0</v>
      </c>
      <c r="G210" s="243"/>
      <c r="H210" s="428"/>
      <c r="I210" s="429"/>
      <c r="J210" s="429"/>
      <c r="K210" s="429"/>
      <c r="L210" s="429"/>
      <c r="M210" s="430"/>
    </row>
    <row r="211" spans="1:13" s="167" customFormat="1" ht="20.100000000000001" customHeight="1" x14ac:dyDescent="0.25">
      <c r="A211" s="7"/>
      <c r="B211" s="636" t="s">
        <v>335</v>
      </c>
      <c r="C211" s="576" t="s">
        <v>273</v>
      </c>
      <c r="D211" s="34">
        <v>0</v>
      </c>
      <c r="E211" s="34">
        <v>0</v>
      </c>
      <c r="F211" s="223">
        <v>0</v>
      </c>
      <c r="G211" s="243"/>
      <c r="H211" s="428"/>
      <c r="I211" s="429"/>
      <c r="J211" s="429"/>
      <c r="K211" s="429"/>
      <c r="L211" s="429"/>
      <c r="M211" s="77"/>
    </row>
    <row r="212" spans="1:13" s="167" customFormat="1" ht="20.100000000000001" customHeight="1" x14ac:dyDescent="0.25">
      <c r="A212" s="7"/>
      <c r="B212" s="636" t="s">
        <v>336</v>
      </c>
      <c r="C212" s="576" t="s">
        <v>273</v>
      </c>
      <c r="D212" s="34">
        <v>0</v>
      </c>
      <c r="E212" s="34">
        <v>0</v>
      </c>
      <c r="F212" s="223">
        <v>0</v>
      </c>
      <c r="G212" s="243"/>
      <c r="H212" s="428"/>
      <c r="I212" s="429"/>
      <c r="J212" s="429"/>
      <c r="K212" s="429"/>
      <c r="L212" s="429"/>
      <c r="M212" s="430"/>
    </row>
    <row r="213" spans="1:13" s="167" customFormat="1" ht="20.100000000000001" customHeight="1" x14ac:dyDescent="0.25">
      <c r="A213" s="7"/>
      <c r="B213" s="636" t="s">
        <v>337</v>
      </c>
      <c r="C213" s="576" t="s">
        <v>273</v>
      </c>
      <c r="D213" s="34" t="s">
        <v>80</v>
      </c>
      <c r="E213" s="34" t="s">
        <v>80</v>
      </c>
      <c r="F213" s="223">
        <v>0</v>
      </c>
      <c r="G213" s="243"/>
      <c r="H213" s="428"/>
      <c r="I213" s="429"/>
      <c r="J213" s="429"/>
      <c r="K213" s="429"/>
      <c r="L213" s="429"/>
      <c r="M213" s="77"/>
    </row>
    <row r="214" spans="1:13" s="167" customFormat="1" ht="20.100000000000001" customHeight="1" x14ac:dyDescent="0.25">
      <c r="A214" s="7"/>
      <c r="B214" s="628" t="s">
        <v>338</v>
      </c>
      <c r="C214" s="614" t="s">
        <v>40</v>
      </c>
      <c r="D214" s="629" t="s">
        <v>278</v>
      </c>
      <c r="E214" s="629" t="s">
        <v>279</v>
      </c>
      <c r="F214" s="82" t="s">
        <v>1347</v>
      </c>
      <c r="G214" s="243"/>
      <c r="H214" s="428"/>
      <c r="I214" s="429"/>
      <c r="J214" s="429"/>
      <c r="K214" s="429"/>
      <c r="L214" s="429"/>
      <c r="M214" s="430"/>
    </row>
    <row r="215" spans="1:13" s="167" customFormat="1" ht="20.100000000000001" customHeight="1" x14ac:dyDescent="0.25">
      <c r="A215" s="7"/>
      <c r="B215" s="636" t="s">
        <v>293</v>
      </c>
      <c r="C215" s="576" t="s">
        <v>40</v>
      </c>
      <c r="D215" s="34" t="s">
        <v>339</v>
      </c>
      <c r="E215" s="34" t="s">
        <v>340</v>
      </c>
      <c r="F215" s="223" t="s">
        <v>341</v>
      </c>
      <c r="G215" s="261"/>
      <c r="H215" s="428"/>
      <c r="I215" s="429"/>
      <c r="J215" s="429"/>
      <c r="K215" s="429"/>
      <c r="L215" s="429"/>
      <c r="M215" s="77"/>
    </row>
    <row r="216" spans="1:13" s="167" customFormat="1" ht="20.100000000000001" customHeight="1" x14ac:dyDescent="0.25">
      <c r="A216" s="7"/>
      <c r="B216" s="636" t="s">
        <v>295</v>
      </c>
      <c r="C216" s="576" t="s">
        <v>40</v>
      </c>
      <c r="D216" s="34" t="s">
        <v>342</v>
      </c>
      <c r="E216" s="34" t="s">
        <v>342</v>
      </c>
      <c r="F216" s="223" t="s">
        <v>343</v>
      </c>
      <c r="G216" s="261"/>
      <c r="H216" s="428"/>
      <c r="I216" s="429"/>
      <c r="J216" s="429"/>
      <c r="K216" s="429"/>
      <c r="L216" s="429"/>
      <c r="M216" s="430"/>
    </row>
    <row r="217" spans="1:13" s="167" customFormat="1" ht="20.100000000000001" customHeight="1" x14ac:dyDescent="0.25">
      <c r="A217" s="7"/>
      <c r="B217" s="636" t="s">
        <v>297</v>
      </c>
      <c r="C217" s="576" t="s">
        <v>40</v>
      </c>
      <c r="D217" s="34" t="s">
        <v>344</v>
      </c>
      <c r="E217" s="34">
        <v>96</v>
      </c>
      <c r="F217" s="223" t="s">
        <v>119</v>
      </c>
      <c r="G217" s="261"/>
      <c r="H217" s="428"/>
      <c r="I217" s="429"/>
      <c r="J217" s="429"/>
      <c r="K217" s="429"/>
      <c r="L217" s="429"/>
      <c r="M217" s="77"/>
    </row>
    <row r="218" spans="1:13" s="167" customFormat="1" ht="20.100000000000001" customHeight="1" x14ac:dyDescent="0.25">
      <c r="A218" s="7"/>
      <c r="B218" s="636" t="s">
        <v>300</v>
      </c>
      <c r="C218" s="576" t="s">
        <v>40</v>
      </c>
      <c r="D218" s="34" t="s">
        <v>345</v>
      </c>
      <c r="E218" s="34" t="s">
        <v>346</v>
      </c>
      <c r="F218" s="223">
        <v>42</v>
      </c>
      <c r="G218" s="261"/>
      <c r="H218" s="428"/>
      <c r="I218" s="429"/>
      <c r="J218" s="429"/>
      <c r="K218" s="429"/>
      <c r="L218" s="429"/>
      <c r="M218" s="430"/>
    </row>
    <row r="219" spans="1:13" s="167" customFormat="1" ht="20.100000000000001" customHeight="1" x14ac:dyDescent="0.25">
      <c r="A219" s="7"/>
      <c r="B219" s="636" t="s">
        <v>302</v>
      </c>
      <c r="C219" s="576" t="s">
        <v>40</v>
      </c>
      <c r="D219" s="34" t="s">
        <v>347</v>
      </c>
      <c r="E219" s="34" t="s">
        <v>348</v>
      </c>
      <c r="F219" s="223" t="s">
        <v>349</v>
      </c>
      <c r="G219" s="261"/>
      <c r="H219" s="428"/>
      <c r="I219" s="429"/>
      <c r="J219" s="429"/>
      <c r="K219" s="429"/>
      <c r="L219" s="429"/>
      <c r="M219" s="77"/>
    </row>
    <row r="220" spans="1:13" s="167" customFormat="1" ht="20.100000000000001" customHeight="1" x14ac:dyDescent="0.25">
      <c r="A220" s="7"/>
      <c r="B220" s="636" t="s">
        <v>303</v>
      </c>
      <c r="C220" s="576" t="s">
        <v>40</v>
      </c>
      <c r="D220" s="34" t="s">
        <v>350</v>
      </c>
      <c r="E220" s="34" t="s">
        <v>351</v>
      </c>
      <c r="F220" s="223" t="s">
        <v>352</v>
      </c>
      <c r="G220" s="261"/>
      <c r="H220" s="428"/>
      <c r="I220" s="429"/>
      <c r="J220" s="429"/>
      <c r="K220" s="429"/>
      <c r="L220" s="429"/>
      <c r="M220" s="430"/>
    </row>
    <row r="221" spans="1:13" s="167" customFormat="1" ht="20.100000000000001" customHeight="1" x14ac:dyDescent="0.25">
      <c r="A221" s="7"/>
      <c r="B221" s="636" t="s">
        <v>306</v>
      </c>
      <c r="C221" s="576" t="s">
        <v>40</v>
      </c>
      <c r="D221" s="34" t="s">
        <v>298</v>
      </c>
      <c r="E221" s="34" t="s">
        <v>299</v>
      </c>
      <c r="F221" s="223" t="s">
        <v>353</v>
      </c>
      <c r="G221" s="261"/>
      <c r="H221" s="428"/>
      <c r="I221" s="429"/>
      <c r="J221" s="429"/>
      <c r="K221" s="429"/>
      <c r="L221" s="429"/>
      <c r="M221" s="77"/>
    </row>
    <row r="222" spans="1:13" s="167" customFormat="1" ht="20.100000000000001" customHeight="1" x14ac:dyDescent="0.25">
      <c r="A222" s="7"/>
      <c r="B222" s="636" t="s">
        <v>308</v>
      </c>
      <c r="C222" s="576" t="s">
        <v>40</v>
      </c>
      <c r="D222" s="34" t="s">
        <v>354</v>
      </c>
      <c r="E222" s="34" t="s">
        <v>355</v>
      </c>
      <c r="F222" s="223">
        <v>15</v>
      </c>
      <c r="G222" s="261"/>
      <c r="H222" s="428"/>
      <c r="I222" s="429"/>
      <c r="J222" s="429"/>
      <c r="K222" s="429"/>
      <c r="L222" s="429"/>
      <c r="M222" s="430"/>
    </row>
    <row r="223" spans="1:13" s="167" customFormat="1" ht="20.100000000000001" customHeight="1" x14ac:dyDescent="0.25">
      <c r="A223" s="7"/>
      <c r="B223" s="395" t="s">
        <v>309</v>
      </c>
      <c r="C223" s="576" t="s">
        <v>40</v>
      </c>
      <c r="D223" s="34" t="s">
        <v>356</v>
      </c>
      <c r="E223" s="34" t="s">
        <v>357</v>
      </c>
      <c r="F223" s="223">
        <v>58</v>
      </c>
      <c r="G223" s="261"/>
      <c r="H223" s="428"/>
      <c r="I223" s="429"/>
      <c r="J223" s="429"/>
      <c r="K223" s="429"/>
      <c r="L223" s="429"/>
      <c r="M223" s="77"/>
    </row>
    <row r="224" spans="1:13" s="167" customFormat="1" ht="20.100000000000001" customHeight="1" x14ac:dyDescent="0.25">
      <c r="A224" s="7"/>
      <c r="B224" s="395" t="s">
        <v>310</v>
      </c>
      <c r="C224" s="576" t="s">
        <v>40</v>
      </c>
      <c r="D224" s="34" t="s">
        <v>358</v>
      </c>
      <c r="E224" s="34" t="s">
        <v>359</v>
      </c>
      <c r="F224" s="223" t="s">
        <v>360</v>
      </c>
      <c r="G224" s="261"/>
      <c r="H224" s="428"/>
      <c r="I224" s="429"/>
      <c r="J224" s="429"/>
      <c r="K224" s="429"/>
      <c r="L224" s="429"/>
      <c r="M224" s="430"/>
    </row>
    <row r="225" spans="1:13" s="167" customFormat="1" ht="20.100000000000001" customHeight="1" x14ac:dyDescent="0.25">
      <c r="A225" s="7"/>
      <c r="B225" s="395" t="s">
        <v>312</v>
      </c>
      <c r="C225" s="576" t="s">
        <v>40</v>
      </c>
      <c r="D225" s="34">
        <v>9</v>
      </c>
      <c r="E225" s="34" t="s">
        <v>93</v>
      </c>
      <c r="F225" s="223" t="s">
        <v>361</v>
      </c>
      <c r="G225" s="261"/>
      <c r="H225" s="428"/>
      <c r="I225" s="429"/>
      <c r="J225" s="429"/>
      <c r="K225" s="429"/>
      <c r="L225" s="429"/>
      <c r="M225" s="77"/>
    </row>
    <row r="226" spans="1:13" s="167" customFormat="1" ht="20.100000000000001" customHeight="1" x14ac:dyDescent="0.25">
      <c r="A226" s="7"/>
      <c r="B226" s="395" t="s">
        <v>313</v>
      </c>
      <c r="C226" s="576" t="s">
        <v>40</v>
      </c>
      <c r="D226" s="34">
        <v>3</v>
      </c>
      <c r="E226" s="34">
        <v>6</v>
      </c>
      <c r="F226" s="223" t="s">
        <v>362</v>
      </c>
      <c r="G226" s="261"/>
      <c r="H226" s="428"/>
      <c r="I226" s="429"/>
      <c r="J226" s="429"/>
      <c r="K226" s="429"/>
      <c r="L226" s="429"/>
      <c r="M226" s="430"/>
    </row>
    <row r="227" spans="1:13" s="167" customFormat="1" ht="20.100000000000001" customHeight="1" x14ac:dyDescent="0.25">
      <c r="A227" s="7"/>
      <c r="B227" s="395" t="s">
        <v>314</v>
      </c>
      <c r="C227" s="576" t="s">
        <v>40</v>
      </c>
      <c r="D227" s="34" t="s">
        <v>294</v>
      </c>
      <c r="E227" s="34" t="s">
        <v>288</v>
      </c>
      <c r="F227" s="223" t="s">
        <v>363</v>
      </c>
      <c r="G227" s="261"/>
      <c r="H227" s="428"/>
      <c r="I227" s="429"/>
      <c r="J227" s="429"/>
      <c r="K227" s="429"/>
      <c r="L227" s="429"/>
      <c r="M227" s="77"/>
    </row>
    <row r="228" spans="1:13" s="167" customFormat="1" ht="20.100000000000001" customHeight="1" x14ac:dyDescent="0.25">
      <c r="A228" s="7"/>
      <c r="B228" s="395" t="s">
        <v>315</v>
      </c>
      <c r="C228" s="576" t="s">
        <v>40</v>
      </c>
      <c r="D228" s="34" t="s">
        <v>364</v>
      </c>
      <c r="E228" s="34" t="s">
        <v>186</v>
      </c>
      <c r="F228" s="223" t="s">
        <v>365</v>
      </c>
      <c r="G228" s="261"/>
      <c r="H228" s="428"/>
      <c r="I228" s="429"/>
      <c r="J228" s="429"/>
      <c r="K228" s="429"/>
      <c r="L228" s="429"/>
      <c r="M228" s="430"/>
    </row>
    <row r="229" spans="1:13" s="167" customFormat="1" ht="20.100000000000001" customHeight="1" x14ac:dyDescent="0.25">
      <c r="A229" s="7"/>
      <c r="B229" s="395" t="s">
        <v>316</v>
      </c>
      <c r="C229" s="576" t="s">
        <v>40</v>
      </c>
      <c r="D229" s="34">
        <v>6</v>
      </c>
      <c r="E229" s="34" t="s">
        <v>366</v>
      </c>
      <c r="F229" s="223" t="s">
        <v>367</v>
      </c>
      <c r="G229" s="261"/>
      <c r="H229" s="428"/>
      <c r="I229" s="429"/>
      <c r="J229" s="429"/>
      <c r="K229" s="429"/>
      <c r="L229" s="429"/>
      <c r="M229" s="77"/>
    </row>
    <row r="230" spans="1:13" s="167" customFormat="1" ht="20.100000000000001" customHeight="1" x14ac:dyDescent="0.25">
      <c r="A230" s="7"/>
      <c r="B230" s="395" t="s">
        <v>317</v>
      </c>
      <c r="C230" s="576" t="s">
        <v>40</v>
      </c>
      <c r="D230" s="34" t="s">
        <v>288</v>
      </c>
      <c r="E230" s="34" t="s">
        <v>368</v>
      </c>
      <c r="F230" s="223" t="s">
        <v>369</v>
      </c>
      <c r="G230" s="261"/>
      <c r="H230" s="428"/>
      <c r="I230" s="429"/>
      <c r="J230" s="429"/>
      <c r="K230" s="429"/>
      <c r="L230" s="429"/>
      <c r="M230" s="430"/>
    </row>
    <row r="231" spans="1:13" s="167" customFormat="1" ht="20.100000000000001" customHeight="1" x14ac:dyDescent="0.25">
      <c r="A231" s="7"/>
      <c r="B231" s="636" t="s">
        <v>318</v>
      </c>
      <c r="C231" s="576" t="s">
        <v>40</v>
      </c>
      <c r="D231" s="34" t="s">
        <v>370</v>
      </c>
      <c r="E231" s="34" t="s">
        <v>288</v>
      </c>
      <c r="F231" s="223" t="s">
        <v>371</v>
      </c>
      <c r="G231" s="261"/>
      <c r="H231" s="428"/>
      <c r="I231" s="429"/>
      <c r="J231" s="429"/>
      <c r="K231" s="429"/>
      <c r="L231" s="429"/>
      <c r="M231" s="77"/>
    </row>
    <row r="232" spans="1:13" s="167" customFormat="1" ht="20.100000000000001" customHeight="1" x14ac:dyDescent="0.25">
      <c r="A232" s="7"/>
      <c r="B232" s="636" t="s">
        <v>319</v>
      </c>
      <c r="C232" s="576" t="s">
        <v>40</v>
      </c>
      <c r="D232" s="34" t="s">
        <v>363</v>
      </c>
      <c r="E232" s="34" t="s">
        <v>365</v>
      </c>
      <c r="F232" s="223" t="s">
        <v>372</v>
      </c>
      <c r="G232" s="261"/>
      <c r="H232" s="428"/>
      <c r="I232" s="429"/>
      <c r="J232" s="429"/>
      <c r="K232" s="429"/>
      <c r="L232" s="429"/>
      <c r="M232" s="430"/>
    </row>
    <row r="233" spans="1:13" s="167" customFormat="1" ht="20.100000000000001" customHeight="1" x14ac:dyDescent="0.25">
      <c r="A233" s="7"/>
      <c r="B233" s="636" t="s">
        <v>320</v>
      </c>
      <c r="C233" s="576" t="s">
        <v>40</v>
      </c>
      <c r="D233" s="34" t="s">
        <v>348</v>
      </c>
      <c r="E233" s="34" t="s">
        <v>373</v>
      </c>
      <c r="F233" s="223" t="s">
        <v>359</v>
      </c>
      <c r="G233" s="261"/>
      <c r="H233" s="428"/>
      <c r="I233" s="429"/>
      <c r="J233" s="429"/>
      <c r="K233" s="429"/>
      <c r="L233" s="429"/>
      <c r="M233" s="77"/>
    </row>
    <row r="234" spans="1:13" s="167" customFormat="1" ht="20.100000000000001" customHeight="1" x14ac:dyDescent="0.25">
      <c r="A234" s="7"/>
      <c r="B234" s="636" t="s">
        <v>321</v>
      </c>
      <c r="C234" s="576" t="s">
        <v>40</v>
      </c>
      <c r="D234" s="34" t="s">
        <v>374</v>
      </c>
      <c r="E234" s="34" t="s">
        <v>375</v>
      </c>
      <c r="F234" s="223" t="s">
        <v>376</v>
      </c>
      <c r="G234" s="261"/>
      <c r="H234" s="428"/>
      <c r="I234" s="429"/>
      <c r="J234" s="429"/>
      <c r="K234" s="429"/>
      <c r="L234" s="429"/>
      <c r="M234" s="430"/>
    </row>
    <row r="235" spans="1:13" s="167" customFormat="1" ht="20.100000000000001" customHeight="1" x14ac:dyDescent="0.25">
      <c r="A235" s="7"/>
      <c r="B235" s="636" t="s">
        <v>322</v>
      </c>
      <c r="C235" s="576" t="s">
        <v>40</v>
      </c>
      <c r="D235" s="34" t="s">
        <v>377</v>
      </c>
      <c r="E235" s="34" t="s">
        <v>378</v>
      </c>
      <c r="F235" s="223" t="s">
        <v>379</v>
      </c>
      <c r="G235" s="261"/>
      <c r="H235" s="428"/>
      <c r="I235" s="429"/>
      <c r="J235" s="429"/>
      <c r="K235" s="429"/>
      <c r="L235" s="429"/>
      <c r="M235" s="77"/>
    </row>
    <row r="236" spans="1:13" s="167" customFormat="1" ht="20.100000000000001" customHeight="1" x14ac:dyDescent="0.25">
      <c r="A236" s="7"/>
      <c r="B236" s="636" t="s">
        <v>323</v>
      </c>
      <c r="C236" s="576" t="s">
        <v>40</v>
      </c>
      <c r="D236" s="34" t="s">
        <v>80</v>
      </c>
      <c r="E236" s="34" t="s">
        <v>81</v>
      </c>
      <c r="F236" s="223" t="s">
        <v>380</v>
      </c>
      <c r="G236" s="261"/>
      <c r="H236" s="428"/>
      <c r="I236" s="429"/>
      <c r="J236" s="429"/>
      <c r="K236" s="429"/>
      <c r="L236" s="429"/>
      <c r="M236" s="430"/>
    </row>
    <row r="237" spans="1:13" s="167" customFormat="1" ht="20.100000000000001" customHeight="1" x14ac:dyDescent="0.25">
      <c r="A237" s="7"/>
      <c r="B237" s="636" t="s">
        <v>324</v>
      </c>
      <c r="C237" s="576" t="s">
        <v>40</v>
      </c>
      <c r="D237" s="34" t="s">
        <v>381</v>
      </c>
      <c r="E237" s="34" t="s">
        <v>368</v>
      </c>
      <c r="F237" s="223" t="s">
        <v>362</v>
      </c>
      <c r="G237" s="261"/>
      <c r="H237" s="428"/>
      <c r="I237" s="429"/>
      <c r="J237" s="429"/>
      <c r="K237" s="429"/>
      <c r="L237" s="429"/>
      <c r="M237" s="77"/>
    </row>
    <row r="238" spans="1:13" s="167" customFormat="1" ht="20.100000000000001" customHeight="1" x14ac:dyDescent="0.25">
      <c r="A238" s="7"/>
      <c r="B238" s="395" t="s">
        <v>325</v>
      </c>
      <c r="C238" s="576" t="s">
        <v>40</v>
      </c>
      <c r="D238" s="34">
        <v>0</v>
      </c>
      <c r="E238" s="34">
        <v>0</v>
      </c>
      <c r="F238" s="223">
        <v>0</v>
      </c>
      <c r="G238" s="261"/>
      <c r="H238" s="428"/>
      <c r="I238" s="429"/>
      <c r="J238" s="429"/>
      <c r="K238" s="429"/>
      <c r="L238" s="429"/>
      <c r="M238" s="430"/>
    </row>
    <row r="239" spans="1:13" s="167" customFormat="1" ht="20.100000000000001" customHeight="1" x14ac:dyDescent="0.25">
      <c r="A239" s="7"/>
      <c r="B239" s="395" t="s">
        <v>326</v>
      </c>
      <c r="C239" s="576" t="s">
        <v>40</v>
      </c>
      <c r="D239" s="34" t="s">
        <v>236</v>
      </c>
      <c r="E239" s="34" t="s">
        <v>382</v>
      </c>
      <c r="F239" s="223" t="s">
        <v>382</v>
      </c>
      <c r="G239" s="261"/>
      <c r="H239" s="428"/>
      <c r="I239" s="429"/>
      <c r="J239" s="429"/>
      <c r="K239" s="429"/>
      <c r="L239" s="429"/>
      <c r="M239" s="77"/>
    </row>
    <row r="240" spans="1:13" s="167" customFormat="1" ht="20.100000000000001" customHeight="1" x14ac:dyDescent="0.25">
      <c r="A240" s="7"/>
      <c r="B240" s="395" t="s">
        <v>327</v>
      </c>
      <c r="C240" s="576" t="s">
        <v>40</v>
      </c>
      <c r="D240" s="34" t="s">
        <v>383</v>
      </c>
      <c r="E240" s="34" t="s">
        <v>370</v>
      </c>
      <c r="F240" s="223" t="s">
        <v>384</v>
      </c>
      <c r="G240" s="261"/>
      <c r="H240" s="428"/>
      <c r="I240" s="429"/>
      <c r="J240" s="429"/>
      <c r="K240" s="429"/>
      <c r="L240" s="429"/>
      <c r="M240" s="430"/>
    </row>
    <row r="241" spans="1:13" s="167" customFormat="1" ht="20.100000000000001" customHeight="1" x14ac:dyDescent="0.25">
      <c r="A241" s="7"/>
      <c r="B241" s="395" t="s">
        <v>328</v>
      </c>
      <c r="C241" s="576" t="s">
        <v>40</v>
      </c>
      <c r="D241" s="34" t="s">
        <v>385</v>
      </c>
      <c r="E241" s="34" t="s">
        <v>190</v>
      </c>
      <c r="F241" s="223" t="s">
        <v>385</v>
      </c>
      <c r="G241" s="261"/>
      <c r="H241" s="428"/>
      <c r="I241" s="429"/>
      <c r="J241" s="429"/>
      <c r="K241" s="429"/>
      <c r="L241" s="429"/>
      <c r="M241" s="77"/>
    </row>
    <row r="242" spans="1:13" s="167" customFormat="1" ht="20.100000000000001" customHeight="1" x14ac:dyDescent="0.25">
      <c r="A242" s="7"/>
      <c r="B242" s="395" t="s">
        <v>329</v>
      </c>
      <c r="C242" s="576" t="s">
        <v>40</v>
      </c>
      <c r="D242" s="34">
        <v>8</v>
      </c>
      <c r="E242" s="34" t="s">
        <v>187</v>
      </c>
      <c r="F242" s="223" t="s">
        <v>386</v>
      </c>
      <c r="G242" s="261"/>
      <c r="H242" s="428"/>
      <c r="I242" s="429"/>
      <c r="J242" s="429"/>
      <c r="K242" s="429"/>
      <c r="L242" s="429"/>
      <c r="M242" s="430"/>
    </row>
    <row r="243" spans="1:13" s="167" customFormat="1" ht="20.100000000000001" customHeight="1" x14ac:dyDescent="0.25">
      <c r="A243" s="7"/>
      <c r="B243" s="636" t="s">
        <v>330</v>
      </c>
      <c r="C243" s="576" t="s">
        <v>40</v>
      </c>
      <c r="D243" s="34" t="s">
        <v>367</v>
      </c>
      <c r="E243" s="34">
        <v>2</v>
      </c>
      <c r="F243" s="223" t="s">
        <v>387</v>
      </c>
      <c r="G243" s="261"/>
      <c r="H243" s="428"/>
      <c r="I243" s="429"/>
      <c r="J243" s="429"/>
      <c r="K243" s="429"/>
      <c r="L243" s="429"/>
      <c r="M243" s="77"/>
    </row>
    <row r="244" spans="1:13" s="167" customFormat="1" ht="20.100000000000001" customHeight="1" x14ac:dyDescent="0.25">
      <c r="A244" s="7"/>
      <c r="B244" s="636" t="s">
        <v>331</v>
      </c>
      <c r="C244" s="576" t="s">
        <v>40</v>
      </c>
      <c r="D244" s="34" t="s">
        <v>388</v>
      </c>
      <c r="E244" s="34" t="s">
        <v>384</v>
      </c>
      <c r="F244" s="223" t="s">
        <v>294</v>
      </c>
      <c r="G244" s="261"/>
      <c r="H244" s="428"/>
      <c r="I244" s="429"/>
      <c r="J244" s="429"/>
      <c r="K244" s="429"/>
      <c r="L244" s="429"/>
      <c r="M244" s="430"/>
    </row>
    <row r="245" spans="1:13" s="167" customFormat="1" ht="20.100000000000001" customHeight="1" x14ac:dyDescent="0.25">
      <c r="A245" s="7"/>
      <c r="B245" s="636" t="s">
        <v>332</v>
      </c>
      <c r="C245" s="576" t="s">
        <v>40</v>
      </c>
      <c r="D245" s="34" t="s">
        <v>368</v>
      </c>
      <c r="E245" s="34" t="s">
        <v>287</v>
      </c>
      <c r="F245" s="223" t="s">
        <v>237</v>
      </c>
      <c r="G245" s="261"/>
      <c r="H245" s="428"/>
      <c r="I245" s="429"/>
      <c r="J245" s="429"/>
      <c r="K245" s="429"/>
      <c r="L245" s="429"/>
      <c r="M245" s="77"/>
    </row>
    <row r="246" spans="1:13" s="167" customFormat="1" ht="20.100000000000001" customHeight="1" x14ac:dyDescent="0.25">
      <c r="A246" s="7"/>
      <c r="B246" s="636" t="s">
        <v>333</v>
      </c>
      <c r="C246" s="576" t="s">
        <v>40</v>
      </c>
      <c r="D246" s="34" t="s">
        <v>389</v>
      </c>
      <c r="E246" s="34" t="s">
        <v>370</v>
      </c>
      <c r="F246" s="223" t="s">
        <v>363</v>
      </c>
      <c r="G246" s="261"/>
      <c r="H246" s="428"/>
      <c r="I246" s="429"/>
      <c r="J246" s="429"/>
      <c r="K246" s="429"/>
      <c r="L246" s="429"/>
      <c r="M246" s="430"/>
    </row>
    <row r="247" spans="1:13" s="167" customFormat="1" ht="20.100000000000001" customHeight="1" x14ac:dyDescent="0.25">
      <c r="A247" s="7"/>
      <c r="B247" s="636" t="s">
        <v>334</v>
      </c>
      <c r="C247" s="576" t="s">
        <v>40</v>
      </c>
      <c r="D247" s="34" t="s">
        <v>299</v>
      </c>
      <c r="E247" s="34" t="s">
        <v>390</v>
      </c>
      <c r="F247" s="223" t="s">
        <v>390</v>
      </c>
      <c r="G247" s="261"/>
      <c r="H247" s="428"/>
      <c r="I247" s="429"/>
      <c r="J247" s="429"/>
      <c r="K247" s="429"/>
      <c r="L247" s="429"/>
      <c r="M247" s="77"/>
    </row>
    <row r="248" spans="1:13" s="167" customFormat="1" ht="20.100000000000001" customHeight="1" x14ac:dyDescent="0.25">
      <c r="A248" s="7"/>
      <c r="B248" s="395" t="s">
        <v>335</v>
      </c>
      <c r="C248" s="576" t="s">
        <v>40</v>
      </c>
      <c r="D248" s="34" t="s">
        <v>78</v>
      </c>
      <c r="E248" s="34" t="s">
        <v>296</v>
      </c>
      <c r="F248" s="223" t="s">
        <v>301</v>
      </c>
      <c r="G248" s="261"/>
      <c r="H248" s="428"/>
      <c r="I248" s="429"/>
      <c r="J248" s="429"/>
      <c r="K248" s="429"/>
      <c r="L248" s="429"/>
      <c r="M248" s="430"/>
    </row>
    <row r="249" spans="1:13" s="167" customFormat="1" ht="20.100000000000001" customHeight="1" x14ac:dyDescent="0.25">
      <c r="A249" s="7"/>
      <c r="B249" s="395" t="s">
        <v>336</v>
      </c>
      <c r="C249" s="576" t="s">
        <v>40</v>
      </c>
      <c r="D249" s="34" t="s">
        <v>80</v>
      </c>
      <c r="E249" s="34" t="s">
        <v>80</v>
      </c>
      <c r="F249" s="223" t="s">
        <v>80</v>
      </c>
      <c r="G249" s="261"/>
      <c r="H249" s="428"/>
      <c r="I249" s="429"/>
      <c r="J249" s="429"/>
      <c r="K249" s="429"/>
      <c r="L249" s="429"/>
      <c r="M249" s="77"/>
    </row>
    <row r="250" spans="1:13" s="167" customFormat="1" ht="20.100000000000001" customHeight="1" x14ac:dyDescent="0.25">
      <c r="A250" s="7"/>
      <c r="B250" s="395" t="s">
        <v>337</v>
      </c>
      <c r="C250" s="576" t="s">
        <v>40</v>
      </c>
      <c r="D250" s="34" t="s">
        <v>52</v>
      </c>
      <c r="E250" s="34">
        <v>12</v>
      </c>
      <c r="F250" s="223" t="s">
        <v>391</v>
      </c>
      <c r="G250" s="261"/>
      <c r="H250" s="428"/>
      <c r="I250" s="429"/>
      <c r="J250" s="429"/>
      <c r="K250" s="429"/>
      <c r="L250" s="429"/>
      <c r="M250" s="430"/>
    </row>
    <row r="251" spans="1:13" s="167" customFormat="1" ht="20.100000000000001" customHeight="1" x14ac:dyDescent="0.25">
      <c r="A251" s="7"/>
      <c r="B251" s="628" t="s">
        <v>392</v>
      </c>
      <c r="C251" s="614"/>
      <c r="D251" s="615"/>
      <c r="E251" s="615"/>
      <c r="F251" s="616"/>
      <c r="G251" s="258"/>
      <c r="H251" s="428"/>
      <c r="I251" s="429"/>
      <c r="J251" s="429"/>
      <c r="K251" s="429"/>
      <c r="L251" s="429"/>
      <c r="M251" s="77"/>
    </row>
    <row r="252" spans="1:13" s="175" customFormat="1" ht="20.100000000000001" customHeight="1" x14ac:dyDescent="0.25">
      <c r="A252" s="7"/>
      <c r="B252" s="395" t="s">
        <v>393</v>
      </c>
      <c r="C252" s="576" t="s">
        <v>8</v>
      </c>
      <c r="D252" s="580" t="s">
        <v>19</v>
      </c>
      <c r="E252" s="580" t="s">
        <v>19</v>
      </c>
      <c r="F252" s="637">
        <v>0.17299999999999999</v>
      </c>
      <c r="G252" s="262"/>
      <c r="H252" s="626"/>
      <c r="I252" s="626"/>
      <c r="J252" s="626"/>
      <c r="K252" s="626"/>
      <c r="L252" s="626"/>
      <c r="M252" s="430"/>
    </row>
    <row r="253" spans="1:13" s="175" customFormat="1" ht="20.100000000000001" customHeight="1" x14ac:dyDescent="0.25">
      <c r="A253" s="7"/>
      <c r="B253" s="395" t="s">
        <v>394</v>
      </c>
      <c r="C253" s="576" t="s">
        <v>8</v>
      </c>
      <c r="D253" s="580" t="s">
        <v>19</v>
      </c>
      <c r="E253" s="580" t="s">
        <v>19</v>
      </c>
      <c r="F253" s="637">
        <v>1.4E-2</v>
      </c>
      <c r="G253" s="262"/>
      <c r="H253" s="626"/>
      <c r="I253" s="626"/>
      <c r="J253" s="626"/>
      <c r="K253" s="626"/>
      <c r="L253" s="626"/>
      <c r="M253" s="77"/>
    </row>
    <row r="254" spans="1:13" s="175" customFormat="1" ht="20.100000000000001" customHeight="1" x14ac:dyDescent="0.25">
      <c r="A254" s="7"/>
      <c r="B254" s="395" t="s">
        <v>395</v>
      </c>
      <c r="C254" s="576" t="s">
        <v>8</v>
      </c>
      <c r="D254" s="580" t="s">
        <v>19</v>
      </c>
      <c r="E254" s="580" t="s">
        <v>19</v>
      </c>
      <c r="F254" s="637">
        <v>0</v>
      </c>
      <c r="G254" s="262"/>
      <c r="H254" s="626"/>
      <c r="I254" s="626"/>
      <c r="J254" s="626"/>
      <c r="K254" s="626"/>
      <c r="L254" s="626"/>
      <c r="M254" s="430"/>
    </row>
    <row r="255" spans="1:13" s="175" customFormat="1" ht="20.100000000000001" customHeight="1" x14ac:dyDescent="0.25">
      <c r="A255" s="7"/>
      <c r="B255" s="395" t="s">
        <v>396</v>
      </c>
      <c r="C255" s="576" t="s">
        <v>8</v>
      </c>
      <c r="D255" s="580" t="s">
        <v>19</v>
      </c>
      <c r="E255" s="580" t="s">
        <v>19</v>
      </c>
      <c r="F255" s="637">
        <v>0.28399999999999997</v>
      </c>
      <c r="G255" s="262"/>
      <c r="H255" s="626"/>
      <c r="I255" s="626"/>
      <c r="J255" s="626"/>
      <c r="K255" s="626"/>
      <c r="L255" s="626"/>
      <c r="M255" s="77"/>
    </row>
    <row r="256" spans="1:13" s="175" customFormat="1" ht="20.100000000000001" customHeight="1" x14ac:dyDescent="0.25">
      <c r="A256" s="7"/>
      <c r="B256" s="395" t="s">
        <v>397</v>
      </c>
      <c r="C256" s="576" t="s">
        <v>8</v>
      </c>
      <c r="D256" s="580" t="s">
        <v>19</v>
      </c>
      <c r="E256" s="580" t="s">
        <v>19</v>
      </c>
      <c r="F256" s="637">
        <v>0.52900000000000003</v>
      </c>
      <c r="G256" s="262"/>
      <c r="H256" s="626"/>
      <c r="I256" s="626"/>
      <c r="J256" s="626"/>
      <c r="K256" s="626"/>
      <c r="L256" s="626"/>
      <c r="M256" s="430"/>
    </row>
    <row r="257" spans="1:13" s="167" customFormat="1" ht="20.100000000000001" customHeight="1" x14ac:dyDescent="0.25">
      <c r="A257" s="7"/>
      <c r="B257" s="3"/>
      <c r="C257" s="6"/>
      <c r="D257" s="493"/>
      <c r="E257" s="493"/>
      <c r="F257" s="493"/>
      <c r="G257" s="205"/>
      <c r="H257" s="428"/>
      <c r="I257" s="429"/>
      <c r="J257" s="429"/>
      <c r="K257" s="429"/>
      <c r="L257" s="429"/>
      <c r="M257" s="77"/>
    </row>
    <row r="258" spans="1:13" s="164" customFormat="1" ht="20.100000000000001" customHeight="1" x14ac:dyDescent="0.25">
      <c r="A258" s="238"/>
      <c r="B258" s="25" t="s">
        <v>398</v>
      </c>
      <c r="C258" s="185" t="s">
        <v>3</v>
      </c>
      <c r="D258" s="186">
        <v>2020</v>
      </c>
      <c r="E258" s="186">
        <v>2021</v>
      </c>
      <c r="F258" s="186">
        <v>2022</v>
      </c>
      <c r="G258" s="203"/>
      <c r="H258" s="77"/>
      <c r="I258" s="77"/>
      <c r="J258" s="77"/>
      <c r="K258" s="77"/>
      <c r="L258" s="77"/>
      <c r="M258" s="430"/>
    </row>
    <row r="259" spans="1:13" s="167" customFormat="1" ht="20.100000000000001" customHeight="1" x14ac:dyDescent="0.25">
      <c r="A259" s="7"/>
      <c r="B259" s="628" t="s">
        <v>399</v>
      </c>
      <c r="C259" s="614" t="s">
        <v>273</v>
      </c>
      <c r="D259" s="629" t="s">
        <v>274</v>
      </c>
      <c r="E259" s="629">
        <v>19</v>
      </c>
      <c r="F259" s="82" t="s">
        <v>275</v>
      </c>
      <c r="G259" s="262"/>
      <c r="H259" s="428"/>
      <c r="I259" s="429"/>
      <c r="J259" s="429"/>
      <c r="K259" s="429"/>
      <c r="L259" s="429"/>
      <c r="M259" s="77"/>
    </row>
    <row r="260" spans="1:13" s="167" customFormat="1" ht="20.100000000000001" customHeight="1" x14ac:dyDescent="0.25">
      <c r="A260" s="7"/>
      <c r="B260" s="395" t="s">
        <v>400</v>
      </c>
      <c r="C260" s="576" t="s">
        <v>273</v>
      </c>
      <c r="D260" s="34">
        <v>13</v>
      </c>
      <c r="E260" s="34" t="s">
        <v>72</v>
      </c>
      <c r="F260" s="223" t="s">
        <v>401</v>
      </c>
      <c r="G260" s="262"/>
      <c r="H260" s="428"/>
      <c r="I260" s="429"/>
      <c r="J260" s="429"/>
      <c r="K260" s="429"/>
      <c r="L260" s="429"/>
      <c r="M260" s="430"/>
    </row>
    <row r="261" spans="1:13" s="167" customFormat="1" ht="20.100000000000001" customHeight="1" x14ac:dyDescent="0.25">
      <c r="A261" s="7"/>
      <c r="B261" s="395" t="s">
        <v>402</v>
      </c>
      <c r="C261" s="576" t="s">
        <v>273</v>
      </c>
      <c r="D261" s="34" t="s">
        <v>383</v>
      </c>
      <c r="E261" s="34" t="s">
        <v>403</v>
      </c>
      <c r="F261" s="223" t="s">
        <v>372</v>
      </c>
      <c r="G261" s="262"/>
      <c r="H261" s="428"/>
      <c r="I261" s="429"/>
      <c r="J261" s="429"/>
      <c r="K261" s="429"/>
      <c r="L261" s="429"/>
      <c r="M261" s="77"/>
    </row>
    <row r="262" spans="1:13" s="167" customFormat="1" ht="20.100000000000001" customHeight="1" x14ac:dyDescent="0.25">
      <c r="A262" s="7"/>
      <c r="B262" s="395" t="s">
        <v>404</v>
      </c>
      <c r="C262" s="576" t="s">
        <v>273</v>
      </c>
      <c r="D262" s="34">
        <v>0</v>
      </c>
      <c r="E262" s="34" t="s">
        <v>285</v>
      </c>
      <c r="F262" s="223" t="s">
        <v>301</v>
      </c>
      <c r="G262" s="262"/>
      <c r="H262" s="428"/>
      <c r="I262" s="429"/>
      <c r="J262" s="429"/>
      <c r="K262" s="429"/>
      <c r="L262" s="429"/>
      <c r="M262" s="430"/>
    </row>
    <row r="263" spans="1:13" s="167" customFormat="1" ht="20.100000000000001" customHeight="1" x14ac:dyDescent="0.25">
      <c r="A263" s="7"/>
      <c r="B263" s="395" t="s">
        <v>405</v>
      </c>
      <c r="C263" s="576" t="s">
        <v>273</v>
      </c>
      <c r="D263" s="34">
        <v>0</v>
      </c>
      <c r="E263" s="34" t="s">
        <v>81</v>
      </c>
      <c r="F263" s="223" t="s">
        <v>81</v>
      </c>
      <c r="G263" s="262"/>
      <c r="H263" s="428"/>
      <c r="I263" s="429"/>
      <c r="J263" s="429"/>
      <c r="K263" s="429"/>
      <c r="L263" s="429"/>
      <c r="M263" s="77"/>
    </row>
    <row r="264" spans="1:13" s="167" customFormat="1" ht="20.100000000000001" customHeight="1" x14ac:dyDescent="0.25">
      <c r="A264" s="7"/>
      <c r="B264" s="628" t="s">
        <v>406</v>
      </c>
      <c r="C264" s="614" t="s">
        <v>40</v>
      </c>
      <c r="D264" s="629" t="s">
        <v>278</v>
      </c>
      <c r="E264" s="629" t="s">
        <v>407</v>
      </c>
      <c r="F264" s="82" t="s">
        <v>1348</v>
      </c>
      <c r="G264" s="262"/>
      <c r="H264" s="428"/>
      <c r="I264" s="429"/>
      <c r="J264" s="429"/>
      <c r="K264" s="429"/>
      <c r="L264" s="429"/>
      <c r="M264" s="77"/>
    </row>
    <row r="265" spans="1:13" s="167" customFormat="1" ht="20.100000000000001" customHeight="1" x14ac:dyDescent="0.25">
      <c r="A265" s="7"/>
      <c r="B265" s="395" t="s">
        <v>400</v>
      </c>
      <c r="C265" s="576" t="s">
        <v>40</v>
      </c>
      <c r="D265" s="34" t="s">
        <v>408</v>
      </c>
      <c r="E265" s="34" t="s">
        <v>409</v>
      </c>
      <c r="F265" s="223" t="s">
        <v>410</v>
      </c>
      <c r="G265" s="262"/>
      <c r="H265" s="428"/>
      <c r="I265" s="429"/>
      <c r="J265" s="429"/>
      <c r="K265" s="429"/>
      <c r="L265" s="429"/>
      <c r="M265" s="430"/>
    </row>
    <row r="266" spans="1:13" s="167" customFormat="1" ht="20.100000000000001" customHeight="1" x14ac:dyDescent="0.25">
      <c r="A266" s="7"/>
      <c r="B266" s="395" t="s">
        <v>402</v>
      </c>
      <c r="C266" s="576" t="s">
        <v>40</v>
      </c>
      <c r="D266" s="34" t="s">
        <v>411</v>
      </c>
      <c r="E266" s="34" t="s">
        <v>412</v>
      </c>
      <c r="F266" s="223" t="s">
        <v>413</v>
      </c>
      <c r="G266" s="262"/>
      <c r="H266" s="428"/>
      <c r="I266" s="429"/>
      <c r="J266" s="429"/>
      <c r="K266" s="429"/>
      <c r="L266" s="429"/>
      <c r="M266" s="77"/>
    </row>
    <row r="267" spans="1:13" s="167" customFormat="1" ht="20.100000000000001" customHeight="1" x14ac:dyDescent="0.25">
      <c r="A267" s="7"/>
      <c r="B267" s="395" t="s">
        <v>404</v>
      </c>
      <c r="C267" s="576" t="s">
        <v>40</v>
      </c>
      <c r="D267" s="34">
        <v>0</v>
      </c>
      <c r="E267" s="34" t="s">
        <v>286</v>
      </c>
      <c r="F267" s="223" t="s">
        <v>340</v>
      </c>
      <c r="G267" s="262"/>
      <c r="H267" s="428"/>
      <c r="I267" s="429"/>
      <c r="J267" s="429"/>
      <c r="K267" s="429"/>
      <c r="L267" s="429"/>
      <c r="M267" s="430"/>
    </row>
    <row r="268" spans="1:13" s="167" customFormat="1" ht="20.100000000000001" customHeight="1" x14ac:dyDescent="0.25">
      <c r="A268" s="7"/>
      <c r="B268" s="395" t="s">
        <v>405</v>
      </c>
      <c r="C268" s="576" t="s">
        <v>40</v>
      </c>
      <c r="D268" s="34">
        <v>0</v>
      </c>
      <c r="E268" s="34" t="s">
        <v>414</v>
      </c>
      <c r="F268" s="223" t="s">
        <v>290</v>
      </c>
      <c r="G268" s="262"/>
      <c r="H268" s="428"/>
      <c r="I268" s="429"/>
      <c r="J268" s="429"/>
      <c r="K268" s="429"/>
      <c r="L268" s="429"/>
      <c r="M268" s="77"/>
    </row>
    <row r="269" spans="1:13" s="167" customFormat="1" ht="20.100000000000001" customHeight="1" x14ac:dyDescent="0.25">
      <c r="A269" s="7"/>
      <c r="B269" s="3"/>
      <c r="C269" s="6"/>
      <c r="D269" s="493"/>
      <c r="E269" s="493"/>
      <c r="F269" s="493"/>
      <c r="G269" s="205"/>
      <c r="H269" s="428"/>
      <c r="I269" s="429"/>
      <c r="J269" s="429"/>
      <c r="K269" s="429"/>
      <c r="L269" s="429"/>
      <c r="M269" s="77"/>
    </row>
    <row r="270" spans="1:13" s="164" customFormat="1" ht="20.100000000000001" customHeight="1" x14ac:dyDescent="0.25">
      <c r="A270" s="238"/>
      <c r="B270" s="25" t="s">
        <v>415</v>
      </c>
      <c r="C270" s="185" t="s">
        <v>3</v>
      </c>
      <c r="D270" s="186">
        <v>2020</v>
      </c>
      <c r="E270" s="186">
        <v>2021</v>
      </c>
      <c r="F270" s="186">
        <v>2022</v>
      </c>
      <c r="G270" s="203"/>
      <c r="H270" s="77"/>
      <c r="I270" s="77"/>
      <c r="J270" s="77"/>
      <c r="K270" s="77"/>
      <c r="L270" s="77"/>
      <c r="M270" s="430"/>
    </row>
    <row r="271" spans="1:13" s="167" customFormat="1" ht="20.100000000000001" customHeight="1" x14ac:dyDescent="0.25">
      <c r="A271" s="7"/>
      <c r="B271" s="628" t="s">
        <v>399</v>
      </c>
      <c r="C271" s="614" t="s">
        <v>273</v>
      </c>
      <c r="D271" s="629" t="s">
        <v>278</v>
      </c>
      <c r="E271" s="629" t="s">
        <v>1349</v>
      </c>
      <c r="F271" s="82" t="s">
        <v>1347</v>
      </c>
      <c r="G271" s="262"/>
      <c r="H271" s="428"/>
      <c r="I271" s="429"/>
      <c r="J271" s="429"/>
      <c r="K271" s="429"/>
      <c r="L271" s="429"/>
      <c r="M271" s="77"/>
    </row>
    <row r="272" spans="1:13" s="167" customFormat="1" ht="20.100000000000001" customHeight="1" x14ac:dyDescent="0.25">
      <c r="A272" s="7"/>
      <c r="B272" s="395" t="s">
        <v>416</v>
      </c>
      <c r="C272" s="576" t="s">
        <v>273</v>
      </c>
      <c r="D272" s="34" t="s">
        <v>417</v>
      </c>
      <c r="E272" s="34" t="s">
        <v>418</v>
      </c>
      <c r="F272" s="223" t="s">
        <v>419</v>
      </c>
      <c r="G272" s="262"/>
      <c r="H272" s="428"/>
      <c r="I272" s="429"/>
      <c r="J272" s="429"/>
      <c r="K272" s="429"/>
      <c r="L272" s="429"/>
      <c r="M272" s="430"/>
    </row>
    <row r="273" spans="1:13" s="167" customFormat="1" ht="20.100000000000001" customHeight="1" x14ac:dyDescent="0.25">
      <c r="A273" s="7"/>
      <c r="B273" s="395" t="s">
        <v>420</v>
      </c>
      <c r="C273" s="576" t="s">
        <v>273</v>
      </c>
      <c r="D273" s="34" t="s">
        <v>421</v>
      </c>
      <c r="E273" s="34" t="s">
        <v>422</v>
      </c>
      <c r="F273" s="223" t="s">
        <v>423</v>
      </c>
      <c r="G273" s="262"/>
      <c r="H273" s="428"/>
      <c r="I273" s="429"/>
      <c r="J273" s="429"/>
      <c r="K273" s="429"/>
      <c r="L273" s="429"/>
      <c r="M273" s="77"/>
    </row>
    <row r="274" spans="1:13" s="167" customFormat="1" ht="20.100000000000001" customHeight="1" x14ac:dyDescent="0.25">
      <c r="A274" s="7"/>
      <c r="B274" s="395" t="s">
        <v>424</v>
      </c>
      <c r="C274" s="576" t="s">
        <v>273</v>
      </c>
      <c r="D274" s="34" t="s">
        <v>157</v>
      </c>
      <c r="E274" s="34" t="s">
        <v>425</v>
      </c>
      <c r="F274" s="223" t="s">
        <v>426</v>
      </c>
      <c r="G274" s="262"/>
      <c r="H274" s="428"/>
      <c r="I274" s="429"/>
      <c r="J274" s="429"/>
      <c r="K274" s="429"/>
      <c r="L274" s="429"/>
      <c r="M274" s="430"/>
    </row>
    <row r="275" spans="1:13" s="167" customFormat="1" ht="20.100000000000001" customHeight="1" x14ac:dyDescent="0.25">
      <c r="A275" s="7"/>
      <c r="B275" s="628" t="s">
        <v>406</v>
      </c>
      <c r="C275" s="614" t="s">
        <v>40</v>
      </c>
      <c r="D275" s="629" t="s">
        <v>427</v>
      </c>
      <c r="E275" s="629" t="s">
        <v>1345</v>
      </c>
      <c r="F275" s="82" t="s">
        <v>1346</v>
      </c>
      <c r="G275" s="262"/>
      <c r="H275" s="428"/>
      <c r="I275" s="429"/>
      <c r="J275" s="429"/>
      <c r="K275" s="429"/>
      <c r="L275" s="429"/>
      <c r="M275" s="77"/>
    </row>
    <row r="276" spans="1:13" s="167" customFormat="1" ht="20.100000000000001" customHeight="1" x14ac:dyDescent="0.25">
      <c r="A276" s="7"/>
      <c r="B276" s="395" t="s">
        <v>416</v>
      </c>
      <c r="C276" s="576" t="s">
        <v>40</v>
      </c>
      <c r="D276" s="34" t="s">
        <v>428</v>
      </c>
      <c r="E276" s="34" t="s">
        <v>429</v>
      </c>
      <c r="F276" s="223" t="s">
        <v>430</v>
      </c>
      <c r="G276" s="262"/>
      <c r="H276" s="428"/>
      <c r="I276" s="429"/>
      <c r="J276" s="429"/>
      <c r="K276" s="429"/>
      <c r="L276" s="429"/>
      <c r="M276" s="430"/>
    </row>
    <row r="277" spans="1:13" s="167" customFormat="1" ht="20.100000000000001" customHeight="1" x14ac:dyDescent="0.25">
      <c r="A277" s="7"/>
      <c r="B277" s="395" t="s">
        <v>420</v>
      </c>
      <c r="C277" s="576" t="s">
        <v>40</v>
      </c>
      <c r="D277" s="34" t="s">
        <v>387</v>
      </c>
      <c r="E277" s="34" t="s">
        <v>189</v>
      </c>
      <c r="F277" s="223" t="s">
        <v>431</v>
      </c>
      <c r="G277" s="262"/>
      <c r="H277" s="428"/>
      <c r="I277" s="429"/>
      <c r="J277" s="429"/>
      <c r="K277" s="429"/>
      <c r="L277" s="429"/>
      <c r="M277" s="77"/>
    </row>
    <row r="278" spans="1:13" s="167" customFormat="1" ht="20.100000000000001" customHeight="1" x14ac:dyDescent="0.25">
      <c r="A278" s="7"/>
      <c r="B278" s="395" t="s">
        <v>424</v>
      </c>
      <c r="C278" s="576" t="s">
        <v>40</v>
      </c>
      <c r="D278" s="34" t="s">
        <v>122</v>
      </c>
      <c r="E278" s="34" t="s">
        <v>390</v>
      </c>
      <c r="F278" s="223" t="s">
        <v>353</v>
      </c>
      <c r="G278" s="262"/>
      <c r="H278" s="428"/>
      <c r="I278" s="429"/>
      <c r="J278" s="429"/>
      <c r="K278" s="429"/>
      <c r="L278" s="429"/>
      <c r="M278" s="430"/>
    </row>
    <row r="279" spans="1:13" s="163" customFormat="1" ht="60" customHeight="1" x14ac:dyDescent="0.25">
      <c r="A279" s="24" t="s">
        <v>432</v>
      </c>
      <c r="B279" s="216"/>
      <c r="C279" s="184"/>
      <c r="D279" s="485"/>
      <c r="E279" s="485"/>
      <c r="F279" s="221"/>
      <c r="G279" s="486"/>
      <c r="H279" s="487"/>
      <c r="I279" s="487"/>
      <c r="J279" s="487"/>
      <c r="K279" s="487"/>
      <c r="L279" s="487"/>
      <c r="M279" s="77"/>
    </row>
    <row r="280" spans="1:13" s="164" customFormat="1" ht="20.100000000000001" customHeight="1" x14ac:dyDescent="0.25">
      <c r="A280" s="238"/>
      <c r="B280" s="25" t="s">
        <v>433</v>
      </c>
      <c r="C280" s="185" t="s">
        <v>3</v>
      </c>
      <c r="D280" s="186">
        <v>2020</v>
      </c>
      <c r="E280" s="186">
        <v>2021</v>
      </c>
      <c r="F280" s="186">
        <v>2022</v>
      </c>
      <c r="G280" s="203"/>
      <c r="H280" s="77"/>
      <c r="I280" s="77"/>
      <c r="J280" s="77"/>
      <c r="K280" s="77"/>
      <c r="L280" s="77"/>
      <c r="M280" s="430"/>
    </row>
    <row r="281" spans="1:13" s="167" customFormat="1" ht="20.100000000000001" customHeight="1" x14ac:dyDescent="0.25">
      <c r="A281" s="7"/>
      <c r="B281" s="401" t="s">
        <v>434</v>
      </c>
      <c r="C281" s="563" t="s">
        <v>8</v>
      </c>
      <c r="D281" s="638">
        <v>1</v>
      </c>
      <c r="E281" s="638">
        <v>1</v>
      </c>
      <c r="F281" s="602">
        <v>1</v>
      </c>
      <c r="G281" s="251"/>
      <c r="H281" s="428"/>
      <c r="I281" s="429"/>
      <c r="J281" s="429"/>
      <c r="K281" s="429"/>
      <c r="L281" s="429"/>
      <c r="M281" s="77"/>
    </row>
    <row r="282" spans="1:13" s="167" customFormat="1" ht="20.100000000000001" customHeight="1" x14ac:dyDescent="0.25">
      <c r="A282" s="7"/>
      <c r="B282" s="401" t="s">
        <v>435</v>
      </c>
      <c r="C282" s="563" t="s">
        <v>436</v>
      </c>
      <c r="D282" s="639" t="s">
        <v>19</v>
      </c>
      <c r="E282" s="639" t="s">
        <v>19</v>
      </c>
      <c r="F282" s="640">
        <v>8.3119999999999994</v>
      </c>
      <c r="G282" s="251"/>
      <c r="H282" s="428"/>
      <c r="I282" s="429"/>
      <c r="J282" s="429"/>
      <c r="K282" s="429"/>
      <c r="L282" s="429"/>
      <c r="M282" s="430"/>
    </row>
    <row r="283" spans="1:13" s="167" customFormat="1" ht="20.100000000000001" customHeight="1" x14ac:dyDescent="0.25">
      <c r="A283" s="7"/>
      <c r="B283" s="401" t="s">
        <v>437</v>
      </c>
      <c r="C283" s="563" t="s">
        <v>436</v>
      </c>
      <c r="D283" s="641">
        <v>479.40899999999999</v>
      </c>
      <c r="E283" s="641">
        <v>430.59899999999999</v>
      </c>
      <c r="F283" s="642">
        <v>401.31</v>
      </c>
      <c r="G283" s="252"/>
      <c r="H283" s="428"/>
      <c r="I283" s="429"/>
      <c r="J283" s="429"/>
      <c r="K283" s="429"/>
      <c r="L283" s="429"/>
      <c r="M283" s="77"/>
    </row>
    <row r="284" spans="1:13" s="163" customFormat="1" ht="60" customHeight="1" x14ac:dyDescent="0.25">
      <c r="A284" s="24" t="s">
        <v>438</v>
      </c>
      <c r="B284" s="216"/>
      <c r="C284" s="184"/>
      <c r="D284" s="485"/>
      <c r="E284" s="485"/>
      <c r="F284" s="643"/>
      <c r="G284" s="644"/>
      <c r="H284" s="487"/>
      <c r="I284" s="487"/>
      <c r="J284" s="487"/>
      <c r="K284" s="487"/>
      <c r="L284" s="487"/>
      <c r="M284" s="430"/>
    </row>
    <row r="285" spans="1:13" s="164" customFormat="1" ht="20.100000000000001" customHeight="1" x14ac:dyDescent="0.25">
      <c r="A285" s="238"/>
      <c r="B285" s="25" t="s">
        <v>439</v>
      </c>
      <c r="C285" s="185" t="s">
        <v>3</v>
      </c>
      <c r="D285" s="186">
        <v>2020</v>
      </c>
      <c r="E285" s="186">
        <v>2021</v>
      </c>
      <c r="F285" s="186">
        <v>2022</v>
      </c>
      <c r="G285" s="203"/>
      <c r="H285" s="77"/>
      <c r="I285" s="77"/>
      <c r="J285" s="77"/>
      <c r="K285" s="77"/>
      <c r="L285" s="77"/>
      <c r="M285" s="77"/>
    </row>
    <row r="286" spans="1:13" s="167" customFormat="1" ht="20.100000000000001" customHeight="1" x14ac:dyDescent="0.25">
      <c r="A286" s="7"/>
      <c r="B286" s="645" t="s">
        <v>439</v>
      </c>
      <c r="C286" s="646" t="s">
        <v>440</v>
      </c>
      <c r="D286" s="309" t="s">
        <v>441</v>
      </c>
      <c r="E286" s="309" t="s">
        <v>442</v>
      </c>
      <c r="F286" s="310" t="s">
        <v>443</v>
      </c>
      <c r="G286" s="252"/>
      <c r="H286" s="428"/>
      <c r="I286" s="429"/>
      <c r="J286" s="429"/>
      <c r="K286" s="429"/>
      <c r="L286" s="429"/>
      <c r="M286" s="430"/>
    </row>
    <row r="287" spans="1:13" s="167" customFormat="1" ht="20.100000000000001" customHeight="1" x14ac:dyDescent="0.25">
      <c r="A287" s="7"/>
      <c r="B287" s="628" t="s">
        <v>444</v>
      </c>
      <c r="C287" s="582"/>
      <c r="D287" s="647"/>
      <c r="E287" s="647"/>
      <c r="F287" s="519"/>
      <c r="G287" s="253"/>
      <c r="H287" s="428"/>
      <c r="I287" s="429"/>
      <c r="J287" s="429"/>
      <c r="K287" s="429"/>
      <c r="L287" s="429"/>
      <c r="M287" s="77"/>
    </row>
    <row r="288" spans="1:13" s="167" customFormat="1" ht="20.100000000000001" customHeight="1" x14ac:dyDescent="0.25">
      <c r="A288" s="7"/>
      <c r="B288" s="522" t="s">
        <v>445</v>
      </c>
      <c r="C288" s="648" t="s">
        <v>8</v>
      </c>
      <c r="D288" s="649" t="s">
        <v>19</v>
      </c>
      <c r="E288" s="649" t="s">
        <v>19</v>
      </c>
      <c r="F288" s="311" t="s">
        <v>446</v>
      </c>
      <c r="G288" s="254"/>
      <c r="H288" s="428"/>
      <c r="I288" s="429"/>
      <c r="J288" s="429"/>
      <c r="K288" s="429"/>
      <c r="L288" s="429"/>
      <c r="M288" s="430"/>
    </row>
    <row r="289" spans="1:13" s="167" customFormat="1" ht="20.100000000000001" customHeight="1" x14ac:dyDescent="0.25">
      <c r="A289" s="7"/>
      <c r="B289" s="490" t="s">
        <v>447</v>
      </c>
      <c r="C289" s="29" t="s">
        <v>8</v>
      </c>
      <c r="D289" s="650" t="s">
        <v>19</v>
      </c>
      <c r="E289" s="650" t="s">
        <v>19</v>
      </c>
      <c r="F289" s="288" t="s">
        <v>448</v>
      </c>
      <c r="G289" s="254"/>
      <c r="H289" s="428"/>
      <c r="I289" s="429"/>
      <c r="J289" s="429"/>
      <c r="K289" s="429"/>
      <c r="L289" s="429"/>
      <c r="M289" s="77"/>
    </row>
    <row r="290" spans="1:13" s="167" customFormat="1" ht="20.100000000000001" customHeight="1" x14ac:dyDescent="0.25">
      <c r="A290" s="7"/>
      <c r="B290" s="490" t="s">
        <v>449</v>
      </c>
      <c r="C290" s="29" t="s">
        <v>8</v>
      </c>
      <c r="D290" s="650" t="s">
        <v>19</v>
      </c>
      <c r="E290" s="650" t="s">
        <v>19</v>
      </c>
      <c r="F290" s="288" t="s">
        <v>450</v>
      </c>
      <c r="G290" s="254"/>
      <c r="H290" s="428"/>
      <c r="I290" s="429"/>
      <c r="J290" s="429"/>
      <c r="K290" s="429"/>
      <c r="L290" s="429"/>
      <c r="M290" s="430"/>
    </row>
    <row r="291" spans="1:13" s="167" customFormat="1" ht="20.100000000000001" customHeight="1" x14ac:dyDescent="0.25">
      <c r="A291" s="7"/>
      <c r="B291" s="490" t="s">
        <v>451</v>
      </c>
      <c r="C291" s="29" t="s">
        <v>8</v>
      </c>
      <c r="D291" s="650" t="s">
        <v>19</v>
      </c>
      <c r="E291" s="650" t="s">
        <v>19</v>
      </c>
      <c r="F291" s="288" t="s">
        <v>450</v>
      </c>
      <c r="G291" s="254"/>
      <c r="H291" s="428"/>
      <c r="I291" s="429"/>
      <c r="J291" s="429"/>
      <c r="K291" s="429"/>
      <c r="L291" s="429"/>
      <c r="M291" s="77"/>
    </row>
    <row r="292" spans="1:13" s="163" customFormat="1" ht="60" customHeight="1" x14ac:dyDescent="0.25">
      <c r="A292" s="24" t="s">
        <v>452</v>
      </c>
      <c r="B292" s="216"/>
      <c r="C292" s="184"/>
      <c r="D292" s="485"/>
      <c r="E292" s="651"/>
      <c r="F292" s="652"/>
      <c r="G292" s="653"/>
      <c r="H292" s="487"/>
      <c r="I292" s="487"/>
      <c r="J292" s="487"/>
      <c r="K292" s="487"/>
      <c r="L292" s="487"/>
      <c r="M292" s="430"/>
    </row>
    <row r="293" spans="1:13" s="164" customFormat="1" ht="20.100000000000001" customHeight="1" x14ac:dyDescent="0.25">
      <c r="A293" s="238"/>
      <c r="B293" s="25" t="s">
        <v>453</v>
      </c>
      <c r="C293" s="185" t="s">
        <v>3</v>
      </c>
      <c r="D293" s="186">
        <v>2020</v>
      </c>
      <c r="E293" s="186">
        <v>2021</v>
      </c>
      <c r="F293" s="186">
        <v>2022</v>
      </c>
      <c r="G293" s="203"/>
      <c r="H293" s="77"/>
      <c r="I293" s="77"/>
      <c r="J293" s="77"/>
      <c r="K293" s="77"/>
      <c r="L293" s="77"/>
      <c r="M293" s="77"/>
    </row>
    <row r="294" spans="1:13" s="167" customFormat="1" ht="20.100000000000001" customHeight="1" x14ac:dyDescent="0.25">
      <c r="A294" s="7"/>
      <c r="B294" s="402" t="s">
        <v>454</v>
      </c>
      <c r="C294" s="654" t="s">
        <v>455</v>
      </c>
      <c r="D294" s="391">
        <v>19.445</v>
      </c>
      <c r="E294" s="391">
        <v>17.187999999999999</v>
      </c>
      <c r="F294" s="489">
        <v>4.7149999999999999</v>
      </c>
      <c r="G294" s="255"/>
      <c r="H294" s="428"/>
      <c r="I294" s="429"/>
      <c r="J294" s="429"/>
      <c r="K294" s="429"/>
      <c r="L294" s="429"/>
      <c r="M294" s="430"/>
    </row>
    <row r="295" spans="1:13" s="167" customFormat="1" ht="20.100000000000001" customHeight="1" x14ac:dyDescent="0.25">
      <c r="A295" s="7"/>
      <c r="B295" s="655" t="s">
        <v>456</v>
      </c>
      <c r="C295" s="563" t="s">
        <v>455</v>
      </c>
      <c r="D295" s="641">
        <v>15.39</v>
      </c>
      <c r="E295" s="641">
        <v>12.473000000000001</v>
      </c>
      <c r="F295" s="292">
        <v>2.069</v>
      </c>
      <c r="G295" s="255"/>
      <c r="H295" s="428"/>
      <c r="I295" s="429"/>
      <c r="J295" s="429"/>
      <c r="K295" s="429"/>
      <c r="L295" s="429"/>
      <c r="M295" s="77"/>
    </row>
    <row r="296" spans="1:13" s="167" customFormat="1" ht="20.100000000000001" customHeight="1" x14ac:dyDescent="0.25">
      <c r="A296" s="7"/>
      <c r="B296" s="402" t="s">
        <v>457</v>
      </c>
      <c r="C296" s="654" t="s">
        <v>455</v>
      </c>
      <c r="D296" s="391">
        <v>4.056</v>
      </c>
      <c r="E296" s="391">
        <v>4.7160000000000002</v>
      </c>
      <c r="F296" s="489">
        <v>2.331</v>
      </c>
      <c r="G296" s="256"/>
      <c r="H296" s="428"/>
      <c r="I296" s="429"/>
      <c r="J296" s="429"/>
      <c r="K296" s="429"/>
      <c r="L296" s="429"/>
      <c r="M296" s="430"/>
    </row>
    <row r="297" spans="1:13" s="167" customFormat="1" ht="20.100000000000001" customHeight="1" x14ac:dyDescent="0.25">
      <c r="A297" s="7"/>
      <c r="B297" s="617" t="s">
        <v>458</v>
      </c>
      <c r="C297" s="563" t="s">
        <v>455</v>
      </c>
      <c r="D297" s="656">
        <v>239</v>
      </c>
      <c r="E297" s="656">
        <v>85</v>
      </c>
      <c r="F297" s="23">
        <v>177</v>
      </c>
      <c r="G297" s="256"/>
      <c r="H297" s="428"/>
      <c r="I297" s="429"/>
      <c r="J297" s="429"/>
      <c r="K297" s="429"/>
      <c r="L297" s="429"/>
      <c r="M297" s="77"/>
    </row>
    <row r="298" spans="1:13" s="167" customFormat="1" ht="20.100000000000001" customHeight="1" x14ac:dyDescent="0.25">
      <c r="A298" s="7"/>
      <c r="B298" s="617" t="s">
        <v>459</v>
      </c>
      <c r="C298" s="563" t="s">
        <v>455</v>
      </c>
      <c r="D298" s="641">
        <v>3.3340000000000001</v>
      </c>
      <c r="E298" s="641">
        <v>2.7010000000000001</v>
      </c>
      <c r="F298" s="292">
        <v>1.3080000000000001</v>
      </c>
      <c r="G298" s="256"/>
      <c r="H298" s="428"/>
      <c r="I298" s="429"/>
      <c r="J298" s="429"/>
      <c r="K298" s="429"/>
      <c r="L298" s="429"/>
      <c r="M298" s="430"/>
    </row>
    <row r="299" spans="1:13" s="167" customFormat="1" ht="20.100000000000001" customHeight="1" x14ac:dyDescent="0.25">
      <c r="A299" s="7"/>
      <c r="B299" s="617" t="s">
        <v>460</v>
      </c>
      <c r="C299" s="563" t="s">
        <v>455</v>
      </c>
      <c r="D299" s="656">
        <v>99</v>
      </c>
      <c r="E299" s="656">
        <v>191</v>
      </c>
      <c r="F299" s="23">
        <v>556</v>
      </c>
      <c r="G299" s="256"/>
      <c r="H299" s="428"/>
      <c r="I299" s="429"/>
      <c r="J299" s="429"/>
      <c r="K299" s="429"/>
      <c r="L299" s="429"/>
      <c r="M299" s="77"/>
    </row>
    <row r="300" spans="1:13" s="167" customFormat="1" ht="20.100000000000001" customHeight="1" x14ac:dyDescent="0.25">
      <c r="A300" s="7"/>
      <c r="B300" s="617" t="s">
        <v>461</v>
      </c>
      <c r="C300" s="563" t="s">
        <v>455</v>
      </c>
      <c r="D300" s="656">
        <v>40</v>
      </c>
      <c r="E300" s="656">
        <v>405</v>
      </c>
      <c r="F300" s="23">
        <v>154</v>
      </c>
      <c r="G300" s="256"/>
      <c r="H300" s="428"/>
      <c r="I300" s="429"/>
      <c r="J300" s="429"/>
      <c r="K300" s="429"/>
      <c r="L300" s="429"/>
      <c r="M300" s="430"/>
    </row>
    <row r="301" spans="1:13" s="172" customFormat="1" ht="20.100000000000001" customHeight="1" x14ac:dyDescent="0.25">
      <c r="A301" s="7"/>
      <c r="B301" s="617" t="s">
        <v>323</v>
      </c>
      <c r="C301" s="657" t="s">
        <v>455</v>
      </c>
      <c r="D301" s="658">
        <v>344</v>
      </c>
      <c r="E301" s="659">
        <v>1.3340000000000001</v>
      </c>
      <c r="F301" s="23">
        <v>137</v>
      </c>
      <c r="G301" s="256"/>
      <c r="H301" s="265"/>
      <c r="M301" s="77"/>
    </row>
    <row r="302" spans="1:13" s="167" customFormat="1" ht="20.100000000000001" customHeight="1" x14ac:dyDescent="0.25">
      <c r="A302" s="7"/>
      <c r="B302" s="36" t="s">
        <v>462</v>
      </c>
      <c r="C302" s="654" t="s">
        <v>455</v>
      </c>
      <c r="D302" s="660">
        <v>5</v>
      </c>
      <c r="E302" s="660">
        <v>265</v>
      </c>
      <c r="F302" s="661">
        <v>315</v>
      </c>
      <c r="G302" s="256"/>
      <c r="H302" s="428"/>
      <c r="I302" s="429"/>
      <c r="J302" s="429"/>
      <c r="K302" s="429"/>
      <c r="L302" s="429"/>
      <c r="M302" s="430"/>
    </row>
    <row r="303" spans="1:13" s="167" customFormat="1" ht="20.100000000000001" customHeight="1" x14ac:dyDescent="0.25">
      <c r="A303" s="7"/>
      <c r="B303" s="36" t="s">
        <v>463</v>
      </c>
      <c r="C303" s="654" t="s">
        <v>455</v>
      </c>
      <c r="D303" s="662">
        <v>1.3240000000000001</v>
      </c>
      <c r="E303" s="660">
        <v>882</v>
      </c>
      <c r="F303" s="661">
        <v>798</v>
      </c>
      <c r="G303" s="256"/>
      <c r="H303" s="428"/>
      <c r="I303" s="429"/>
      <c r="J303" s="429"/>
      <c r="K303" s="429"/>
      <c r="L303" s="429"/>
      <c r="M303" s="77"/>
    </row>
    <row r="304" spans="1:13" s="167" customFormat="1" ht="20.100000000000001" customHeight="1" x14ac:dyDescent="0.25">
      <c r="A304" s="7"/>
      <c r="B304" s="36" t="s">
        <v>464</v>
      </c>
      <c r="C304" s="654" t="s">
        <v>455</v>
      </c>
      <c r="D304" s="663" t="s">
        <v>19</v>
      </c>
      <c r="E304" s="664">
        <v>100.48</v>
      </c>
      <c r="F304" s="661">
        <v>64</v>
      </c>
      <c r="G304" s="256"/>
      <c r="H304" s="428"/>
      <c r="I304" s="429"/>
      <c r="J304" s="429"/>
      <c r="K304" s="429"/>
      <c r="L304" s="429"/>
      <c r="M304" s="430"/>
    </row>
    <row r="305" spans="1:13" s="163" customFormat="1" ht="60" customHeight="1" x14ac:dyDescent="0.25">
      <c r="A305" s="24" t="s">
        <v>465</v>
      </c>
      <c r="B305" s="216"/>
      <c r="C305" s="184"/>
      <c r="D305" s="485"/>
      <c r="E305" s="485"/>
      <c r="F305" s="221"/>
      <c r="G305" s="486"/>
      <c r="H305" s="487"/>
      <c r="I305" s="487"/>
      <c r="J305" s="487"/>
      <c r="K305" s="487"/>
      <c r="L305" s="487"/>
      <c r="M305" s="77"/>
    </row>
    <row r="306" spans="1:13" s="164" customFormat="1" ht="20.100000000000001" customHeight="1" x14ac:dyDescent="0.25">
      <c r="A306" s="238"/>
      <c r="B306" s="25" t="s">
        <v>466</v>
      </c>
      <c r="C306" s="185" t="s">
        <v>3</v>
      </c>
      <c r="D306" s="186">
        <v>2020</v>
      </c>
      <c r="E306" s="186">
        <v>2021</v>
      </c>
      <c r="F306" s="186">
        <v>2022</v>
      </c>
      <c r="G306" s="203"/>
      <c r="H306" s="77"/>
      <c r="I306" s="77"/>
      <c r="J306" s="77"/>
      <c r="K306" s="77"/>
      <c r="L306" s="77"/>
      <c r="M306" s="430"/>
    </row>
    <row r="307" spans="1:13" s="167" customFormat="1" ht="20.100000000000001" customHeight="1" x14ac:dyDescent="0.25">
      <c r="A307" s="7"/>
      <c r="B307" s="404" t="s">
        <v>467</v>
      </c>
      <c r="C307" s="576" t="s">
        <v>13</v>
      </c>
      <c r="D307" s="665">
        <v>5</v>
      </c>
      <c r="E307" s="666">
        <v>11</v>
      </c>
      <c r="F307" s="500">
        <v>11</v>
      </c>
      <c r="G307" s="200"/>
      <c r="H307" s="428"/>
      <c r="I307" s="429"/>
      <c r="J307" s="429"/>
      <c r="K307" s="429"/>
      <c r="L307" s="429"/>
      <c r="M307" s="77"/>
    </row>
    <row r="308" spans="1:13" s="167" customFormat="1" ht="20.100000000000001" customHeight="1" x14ac:dyDescent="0.25">
      <c r="A308" s="7"/>
      <c r="B308" s="404" t="s">
        <v>468</v>
      </c>
      <c r="C308" s="576" t="s">
        <v>13</v>
      </c>
      <c r="D308" s="665">
        <v>116</v>
      </c>
      <c r="E308" s="666">
        <v>103</v>
      </c>
      <c r="F308" s="500">
        <v>112</v>
      </c>
      <c r="G308" s="200"/>
      <c r="H308" s="428"/>
      <c r="I308" s="429"/>
      <c r="J308" s="429"/>
      <c r="K308" s="429"/>
      <c r="L308" s="429"/>
      <c r="M308" s="430"/>
    </row>
    <row r="309" spans="1:13" s="167" customFormat="1" ht="20.100000000000001" customHeight="1" x14ac:dyDescent="0.25">
      <c r="A309" s="7"/>
      <c r="B309" s="404" t="s">
        <v>469</v>
      </c>
      <c r="C309" s="576" t="s">
        <v>13</v>
      </c>
      <c r="D309" s="665">
        <v>501</v>
      </c>
      <c r="E309" s="666">
        <v>513</v>
      </c>
      <c r="F309" s="500">
        <v>578</v>
      </c>
      <c r="G309" s="200"/>
      <c r="H309" s="428"/>
      <c r="I309" s="429"/>
      <c r="J309" s="429"/>
      <c r="K309" s="429"/>
      <c r="L309" s="429"/>
      <c r="M309" s="77"/>
    </row>
    <row r="310" spans="1:13" s="167" customFormat="1" ht="20.100000000000001" customHeight="1" x14ac:dyDescent="0.25">
      <c r="A310" s="7"/>
      <c r="B310" s="404" t="s">
        <v>470</v>
      </c>
      <c r="C310" s="576" t="s">
        <v>13</v>
      </c>
      <c r="D310" s="667">
        <v>1.911</v>
      </c>
      <c r="E310" s="668">
        <v>1.98</v>
      </c>
      <c r="F310" s="640">
        <v>2.089</v>
      </c>
      <c r="G310" s="200"/>
      <c r="H310" s="428"/>
      <c r="I310" s="429"/>
      <c r="J310" s="429"/>
      <c r="K310" s="429"/>
      <c r="L310" s="429"/>
      <c r="M310" s="430"/>
    </row>
    <row r="311" spans="1:13" s="167" customFormat="1" ht="20.100000000000001" customHeight="1" x14ac:dyDescent="0.25">
      <c r="A311" s="7"/>
      <c r="B311" s="404" t="s">
        <v>471</v>
      </c>
      <c r="C311" s="576" t="s">
        <v>13</v>
      </c>
      <c r="D311" s="667">
        <v>6.7839999999999998</v>
      </c>
      <c r="E311" s="668">
        <v>6.9640000000000004</v>
      </c>
      <c r="F311" s="640">
        <v>7.1120000000000001</v>
      </c>
      <c r="G311" s="200"/>
      <c r="H311" s="428"/>
      <c r="I311" s="429"/>
      <c r="J311" s="429"/>
      <c r="K311" s="429"/>
      <c r="L311" s="429"/>
      <c r="M311" s="77"/>
    </row>
    <row r="312" spans="1:13" s="167" customFormat="1" ht="20.100000000000001" customHeight="1" x14ac:dyDescent="0.25">
      <c r="A312" s="7"/>
      <c r="B312" s="404" t="s">
        <v>472</v>
      </c>
      <c r="C312" s="576" t="s">
        <v>13</v>
      </c>
      <c r="D312" s="667">
        <v>3.84</v>
      </c>
      <c r="E312" s="668">
        <v>2.7650000000000001</v>
      </c>
      <c r="F312" s="640">
        <v>2.613</v>
      </c>
      <c r="G312" s="200"/>
      <c r="H312" s="428"/>
      <c r="I312" s="429"/>
      <c r="J312" s="429"/>
      <c r="K312" s="429"/>
      <c r="L312" s="429"/>
      <c r="M312" s="430"/>
    </row>
    <row r="313" spans="1:13" s="170" customFormat="1" ht="20.100000000000001" customHeight="1" x14ac:dyDescent="0.25">
      <c r="A313" s="7"/>
      <c r="B313" s="402" t="s">
        <v>473</v>
      </c>
      <c r="C313" s="654" t="s">
        <v>13</v>
      </c>
      <c r="D313" s="391">
        <v>13.157</v>
      </c>
      <c r="E313" s="391">
        <v>12.336</v>
      </c>
      <c r="F313" s="669">
        <v>12.515000000000001</v>
      </c>
      <c r="G313" s="247"/>
      <c r="H313" s="503"/>
      <c r="I313" s="540"/>
      <c r="J313" s="540"/>
      <c r="K313" s="540"/>
      <c r="L313" s="540"/>
      <c r="M313" s="77"/>
    </row>
    <row r="314" spans="1:13" s="167" customFormat="1" ht="20.100000000000001" customHeight="1" x14ac:dyDescent="0.25">
      <c r="A314" s="7"/>
      <c r="B314" s="404" t="s">
        <v>474</v>
      </c>
      <c r="C314" s="576" t="s">
        <v>13</v>
      </c>
      <c r="D314" s="667">
        <v>35.353000000000002</v>
      </c>
      <c r="E314" s="668">
        <v>39.322000000000003</v>
      </c>
      <c r="F314" s="640">
        <v>41.305</v>
      </c>
      <c r="G314" s="200"/>
      <c r="H314" s="428"/>
      <c r="I314" s="429"/>
      <c r="J314" s="429"/>
      <c r="K314" s="429"/>
      <c r="L314" s="429"/>
      <c r="M314" s="430"/>
    </row>
    <row r="315" spans="1:13" s="167" customFormat="1" ht="20.100000000000001" customHeight="1" x14ac:dyDescent="0.25">
      <c r="A315" s="7"/>
      <c r="B315" s="404" t="s">
        <v>475</v>
      </c>
      <c r="C315" s="576" t="s">
        <v>13</v>
      </c>
      <c r="D315" s="667">
        <v>33.654000000000003</v>
      </c>
      <c r="E315" s="668">
        <v>32.912999999999997</v>
      </c>
      <c r="F315" s="640">
        <v>32.817</v>
      </c>
      <c r="G315" s="200"/>
      <c r="H315" s="428"/>
      <c r="I315" s="429"/>
      <c r="J315" s="429"/>
      <c r="K315" s="429"/>
      <c r="L315" s="429"/>
      <c r="M315" s="77"/>
    </row>
    <row r="316" spans="1:13" s="167" customFormat="1" ht="20.100000000000001" customHeight="1" x14ac:dyDescent="0.25">
      <c r="A316" s="7"/>
      <c r="B316" s="404" t="s">
        <v>476</v>
      </c>
      <c r="C316" s="576" t="s">
        <v>13</v>
      </c>
      <c r="D316" s="665">
        <v>119</v>
      </c>
      <c r="E316" s="666">
        <v>41</v>
      </c>
      <c r="F316" s="500">
        <v>52</v>
      </c>
      <c r="G316" s="200"/>
      <c r="H316" s="428"/>
      <c r="I316" s="429"/>
      <c r="J316" s="429"/>
      <c r="K316" s="429"/>
      <c r="L316" s="429"/>
      <c r="M316" s="430"/>
    </row>
    <row r="317" spans="1:13" s="167" customFormat="1" ht="20.100000000000001" customHeight="1" x14ac:dyDescent="0.25">
      <c r="A317" s="7"/>
      <c r="B317" s="404" t="s">
        <v>477</v>
      </c>
      <c r="C317" s="670" t="s">
        <v>13</v>
      </c>
      <c r="D317" s="671">
        <v>1.5429999999999999</v>
      </c>
      <c r="E317" s="672">
        <v>1.889</v>
      </c>
      <c r="F317" s="284">
        <v>1.5109999999999999</v>
      </c>
      <c r="G317" s="200"/>
      <c r="H317" s="428"/>
      <c r="I317" s="429"/>
      <c r="J317" s="429"/>
      <c r="K317" s="429"/>
      <c r="L317" s="429"/>
      <c r="M317" s="77"/>
    </row>
    <row r="318" spans="1:13" s="167" customFormat="1" ht="20.100000000000001" customHeight="1" x14ac:dyDescent="0.25">
      <c r="A318" s="7"/>
      <c r="B318" s="404" t="s">
        <v>478</v>
      </c>
      <c r="C318" s="576" t="s">
        <v>13</v>
      </c>
      <c r="D318" s="671">
        <v>4.2549999999999999</v>
      </c>
      <c r="E318" s="672">
        <v>4.5819999999999999</v>
      </c>
      <c r="F318" s="284">
        <v>4.5910000000000002</v>
      </c>
      <c r="G318" s="200"/>
      <c r="H318" s="428"/>
      <c r="I318" s="429"/>
      <c r="J318" s="429"/>
      <c r="K318" s="429"/>
      <c r="L318" s="429"/>
      <c r="M318" s="430"/>
    </row>
    <row r="319" spans="1:13" s="170" customFormat="1" ht="20.100000000000001" customHeight="1" x14ac:dyDescent="0.25">
      <c r="A319" s="194"/>
      <c r="B319" s="673" t="s">
        <v>479</v>
      </c>
      <c r="C319" s="654" t="s">
        <v>13</v>
      </c>
      <c r="D319" s="391">
        <v>88.081000000000003</v>
      </c>
      <c r="E319" s="391">
        <v>91.082999999999998</v>
      </c>
      <c r="F319" s="669">
        <v>92.790999999999997</v>
      </c>
      <c r="G319" s="247"/>
      <c r="H319" s="503"/>
      <c r="I319" s="540"/>
      <c r="J319" s="540"/>
      <c r="K319" s="540"/>
      <c r="L319" s="540"/>
      <c r="M319" s="77"/>
    </row>
    <row r="320" spans="1:13" s="169" customFormat="1" ht="20.100000000000001" customHeight="1" x14ac:dyDescent="0.25">
      <c r="A320" s="195"/>
      <c r="B320" s="655" t="s">
        <v>480</v>
      </c>
      <c r="C320" s="563" t="s">
        <v>8</v>
      </c>
      <c r="D320" s="312" t="s">
        <v>481</v>
      </c>
      <c r="E320" s="312" t="s">
        <v>482</v>
      </c>
      <c r="F320" s="313" t="s">
        <v>481</v>
      </c>
      <c r="G320" s="248"/>
      <c r="H320" s="520"/>
      <c r="I320" s="521"/>
      <c r="J320" s="521"/>
      <c r="K320" s="521"/>
      <c r="L320" s="521"/>
      <c r="M320" s="430"/>
    </row>
    <row r="321" spans="1:13" s="169" customFormat="1" ht="20.100000000000001" customHeight="1" x14ac:dyDescent="0.25">
      <c r="A321" s="195"/>
      <c r="B321" s="655" t="s">
        <v>483</v>
      </c>
      <c r="C321" s="563" t="s">
        <v>8</v>
      </c>
      <c r="D321" s="312" t="s">
        <v>484</v>
      </c>
      <c r="E321" s="312" t="s">
        <v>485</v>
      </c>
      <c r="F321" s="313" t="s">
        <v>484</v>
      </c>
      <c r="G321" s="248"/>
      <c r="H321" s="520"/>
      <c r="I321" s="521"/>
      <c r="J321" s="521"/>
      <c r="K321" s="521"/>
      <c r="L321" s="521"/>
      <c r="M321" s="77"/>
    </row>
    <row r="322" spans="1:13" s="167" customFormat="1" ht="20.100000000000001" customHeight="1" x14ac:dyDescent="0.25">
      <c r="A322" s="7"/>
      <c r="B322" s="3"/>
      <c r="C322" s="6"/>
      <c r="D322" s="493"/>
      <c r="E322" s="493"/>
      <c r="F322" s="493"/>
      <c r="G322" s="205"/>
      <c r="H322" s="428"/>
      <c r="I322" s="429"/>
      <c r="J322" s="429"/>
      <c r="K322" s="429"/>
      <c r="L322" s="429"/>
      <c r="M322" s="430"/>
    </row>
    <row r="323" spans="1:13" s="164" customFormat="1" ht="20.100000000000001" customHeight="1" x14ac:dyDescent="0.25">
      <c r="A323" s="238"/>
      <c r="B323" s="25" t="s">
        <v>486</v>
      </c>
      <c r="C323" s="185" t="s">
        <v>3</v>
      </c>
      <c r="D323" s="186">
        <v>2020</v>
      </c>
      <c r="E323" s="186">
        <v>2021</v>
      </c>
      <c r="F323" s="186">
        <v>2022</v>
      </c>
      <c r="G323" s="203"/>
      <c r="H323" s="77"/>
      <c r="I323" s="77"/>
      <c r="J323" s="77"/>
      <c r="K323" s="77"/>
      <c r="L323" s="77"/>
      <c r="M323" s="77"/>
    </row>
    <row r="324" spans="1:13" s="167" customFormat="1" ht="20.100000000000001" customHeight="1" x14ac:dyDescent="0.25">
      <c r="A324" s="7"/>
      <c r="B324" s="655" t="s">
        <v>487</v>
      </c>
      <c r="C324" s="29" t="s">
        <v>8</v>
      </c>
      <c r="D324" s="314" t="s">
        <v>488</v>
      </c>
      <c r="E324" s="314" t="s">
        <v>488</v>
      </c>
      <c r="F324" s="288" t="s">
        <v>488</v>
      </c>
      <c r="G324" s="249"/>
      <c r="H324" s="428"/>
      <c r="I324" s="429"/>
      <c r="J324" s="429"/>
      <c r="K324" s="429"/>
      <c r="L324" s="429"/>
      <c r="M324" s="430"/>
    </row>
    <row r="325" spans="1:13" s="167" customFormat="1" ht="20.100000000000001" customHeight="1" x14ac:dyDescent="0.25">
      <c r="A325" s="7"/>
      <c r="B325" s="655" t="s">
        <v>489</v>
      </c>
      <c r="C325" s="29" t="s">
        <v>8</v>
      </c>
      <c r="D325" s="314" t="s">
        <v>490</v>
      </c>
      <c r="E325" s="31" t="s">
        <v>490</v>
      </c>
      <c r="F325" s="288" t="s">
        <v>491</v>
      </c>
      <c r="G325" s="249"/>
      <c r="H325" s="428"/>
      <c r="I325" s="429"/>
      <c r="J325" s="429"/>
      <c r="K325" s="429"/>
      <c r="L325" s="429"/>
      <c r="M325" s="77"/>
    </row>
    <row r="326" spans="1:13" s="167" customFormat="1" ht="20.100000000000001" customHeight="1" x14ac:dyDescent="0.25">
      <c r="A326" s="7"/>
      <c r="B326" s="655" t="s">
        <v>492</v>
      </c>
      <c r="C326" s="29" t="s">
        <v>8</v>
      </c>
      <c r="D326" s="314" t="s">
        <v>493</v>
      </c>
      <c r="E326" s="314" t="s">
        <v>494</v>
      </c>
      <c r="F326" s="288" t="s">
        <v>495</v>
      </c>
      <c r="G326" s="249"/>
      <c r="H326" s="428"/>
      <c r="I326" s="429"/>
      <c r="J326" s="429"/>
      <c r="K326" s="429"/>
      <c r="L326" s="429"/>
      <c r="M326" s="430"/>
    </row>
    <row r="327" spans="1:13" s="170" customFormat="1" ht="20.100000000000001" customHeight="1" x14ac:dyDescent="0.25">
      <c r="A327" s="7"/>
      <c r="B327" s="402" t="s">
        <v>496</v>
      </c>
      <c r="C327" s="613" t="s">
        <v>8</v>
      </c>
      <c r="D327" s="315" t="s">
        <v>497</v>
      </c>
      <c r="E327" s="315" t="s">
        <v>498</v>
      </c>
      <c r="F327" s="316" t="s">
        <v>498</v>
      </c>
      <c r="G327" s="250"/>
      <c r="H327" s="503"/>
      <c r="I327" s="540"/>
      <c r="J327" s="540"/>
      <c r="K327" s="540"/>
      <c r="L327" s="540"/>
      <c r="M327" s="77"/>
    </row>
    <row r="328" spans="1:13" s="167" customFormat="1" ht="20.100000000000001" customHeight="1" x14ac:dyDescent="0.25">
      <c r="A328" s="7"/>
      <c r="B328" s="402" t="s">
        <v>499</v>
      </c>
      <c r="C328" s="613" t="s">
        <v>8</v>
      </c>
      <c r="D328" s="315" t="s">
        <v>484</v>
      </c>
      <c r="E328" s="315" t="s">
        <v>500</v>
      </c>
      <c r="F328" s="316" t="s">
        <v>501</v>
      </c>
      <c r="G328" s="249"/>
      <c r="H328" s="428"/>
      <c r="I328" s="429"/>
      <c r="J328" s="429"/>
      <c r="K328" s="429"/>
      <c r="L328" s="429"/>
      <c r="M328" s="430"/>
    </row>
    <row r="329" spans="1:13" s="167" customFormat="1" ht="20.100000000000001" customHeight="1" x14ac:dyDescent="0.25">
      <c r="A329" s="7"/>
      <c r="B329" s="3"/>
      <c r="C329" s="6"/>
      <c r="D329" s="493"/>
      <c r="E329" s="493"/>
      <c r="F329" s="493"/>
      <c r="G329" s="205"/>
      <c r="H329" s="428"/>
      <c r="I329" s="429"/>
      <c r="J329" s="429"/>
      <c r="K329" s="429"/>
      <c r="L329" s="429"/>
      <c r="M329" s="77"/>
    </row>
    <row r="330" spans="1:13" s="164" customFormat="1" ht="20.100000000000001" customHeight="1" x14ac:dyDescent="0.25">
      <c r="A330" s="238"/>
      <c r="B330" s="25" t="s">
        <v>502</v>
      </c>
      <c r="C330" s="185" t="s">
        <v>3</v>
      </c>
      <c r="D330" s="186">
        <v>2020</v>
      </c>
      <c r="E330" s="186">
        <v>2021</v>
      </c>
      <c r="F330" s="186">
        <v>2022</v>
      </c>
      <c r="G330" s="208"/>
      <c r="H330" s="77"/>
      <c r="I330" s="77"/>
      <c r="J330" s="77"/>
      <c r="K330" s="77"/>
      <c r="L330" s="77"/>
      <c r="M330" s="430"/>
    </row>
    <row r="331" spans="1:13" s="167" customFormat="1" ht="20.100000000000001" customHeight="1" x14ac:dyDescent="0.25">
      <c r="A331" s="7"/>
      <c r="B331" s="674" t="s">
        <v>503</v>
      </c>
      <c r="C331" s="574" t="s">
        <v>13</v>
      </c>
      <c r="D331" s="675">
        <v>92.263000000000005</v>
      </c>
      <c r="E331" s="675">
        <v>95.323999999999998</v>
      </c>
      <c r="F331" s="669">
        <v>97.063999999999993</v>
      </c>
      <c r="G331" s="246"/>
      <c r="H331" s="428"/>
      <c r="I331" s="429"/>
      <c r="J331" s="429"/>
      <c r="K331" s="429"/>
      <c r="L331" s="429"/>
      <c r="M331" s="77"/>
    </row>
    <row r="332" spans="1:13" s="167" customFormat="1" ht="20.100000000000001" customHeight="1" x14ac:dyDescent="0.25">
      <c r="A332" s="7"/>
      <c r="B332" s="674" t="s">
        <v>5</v>
      </c>
      <c r="C332" s="574" t="s">
        <v>13</v>
      </c>
      <c r="D332" s="675">
        <v>88.081000000000003</v>
      </c>
      <c r="E332" s="676">
        <v>91.082999999999998</v>
      </c>
      <c r="F332" s="669">
        <v>92.790999999999997</v>
      </c>
      <c r="G332" s="246"/>
      <c r="H332" s="428"/>
      <c r="I332" s="429"/>
      <c r="J332" s="429"/>
      <c r="K332" s="429"/>
      <c r="L332" s="429"/>
      <c r="M332" s="430"/>
    </row>
    <row r="333" spans="1:13" s="167" customFormat="1" ht="20.100000000000001" customHeight="1" x14ac:dyDescent="0.25">
      <c r="A333" s="7"/>
      <c r="B333" s="404" t="s">
        <v>504</v>
      </c>
      <c r="C333" s="576" t="s">
        <v>13</v>
      </c>
      <c r="D333" s="667">
        <v>1.6479999999999999</v>
      </c>
      <c r="E333" s="668">
        <v>1.6419999999999999</v>
      </c>
      <c r="F333" s="640">
        <v>1.486</v>
      </c>
      <c r="G333" s="246"/>
      <c r="H333" s="428"/>
      <c r="I333" s="429"/>
      <c r="J333" s="429"/>
      <c r="K333" s="429"/>
      <c r="L333" s="429"/>
      <c r="M333" s="77"/>
    </row>
    <row r="334" spans="1:13" s="167" customFormat="1" ht="20.100000000000001" customHeight="1" x14ac:dyDescent="0.25">
      <c r="A334" s="7"/>
      <c r="B334" s="404" t="s">
        <v>505</v>
      </c>
      <c r="C334" s="576" t="s">
        <v>13</v>
      </c>
      <c r="D334" s="665">
        <v>979</v>
      </c>
      <c r="E334" s="666">
        <v>988</v>
      </c>
      <c r="F334" s="500">
        <v>1161</v>
      </c>
      <c r="G334" s="160"/>
      <c r="H334" s="428"/>
      <c r="I334" s="429"/>
      <c r="J334" s="429"/>
      <c r="K334" s="429"/>
      <c r="L334" s="429"/>
      <c r="M334" s="430"/>
    </row>
    <row r="335" spans="1:13" s="167" customFormat="1" ht="20.100000000000001" customHeight="1" x14ac:dyDescent="0.25">
      <c r="A335" s="7"/>
      <c r="B335" s="404" t="s">
        <v>506</v>
      </c>
      <c r="C335" s="576" t="s">
        <v>13</v>
      </c>
      <c r="D335" s="667">
        <v>1.056</v>
      </c>
      <c r="E335" s="668">
        <v>1.0549999999999999</v>
      </c>
      <c r="F335" s="640">
        <v>1.085</v>
      </c>
      <c r="G335" s="317"/>
      <c r="H335" s="428"/>
      <c r="I335" s="429"/>
      <c r="J335" s="429"/>
      <c r="K335" s="429"/>
      <c r="L335" s="429"/>
      <c r="M335" s="77"/>
    </row>
    <row r="336" spans="1:13" s="167" customFormat="1" ht="20.100000000000001" customHeight="1" x14ac:dyDescent="0.25">
      <c r="A336" s="7"/>
      <c r="B336" s="404" t="s">
        <v>507</v>
      </c>
      <c r="C336" s="576" t="s">
        <v>13</v>
      </c>
      <c r="D336" s="665">
        <v>239</v>
      </c>
      <c r="E336" s="666">
        <v>261</v>
      </c>
      <c r="F336" s="500">
        <v>261</v>
      </c>
      <c r="G336" s="160"/>
      <c r="H336" s="428"/>
      <c r="I336" s="429"/>
      <c r="J336" s="429"/>
      <c r="K336" s="429"/>
      <c r="L336" s="429"/>
      <c r="M336" s="430"/>
    </row>
    <row r="337" spans="1:13" s="167" customFormat="1" ht="20.100000000000001" customHeight="1" x14ac:dyDescent="0.25">
      <c r="A337" s="7"/>
      <c r="B337" s="404" t="s">
        <v>508</v>
      </c>
      <c r="C337" s="576" t="s">
        <v>13</v>
      </c>
      <c r="D337" s="665">
        <v>95</v>
      </c>
      <c r="E337" s="666">
        <v>102</v>
      </c>
      <c r="F337" s="500">
        <v>135</v>
      </c>
      <c r="G337" s="160"/>
      <c r="H337" s="428"/>
      <c r="I337" s="429"/>
      <c r="J337" s="429"/>
      <c r="K337" s="429"/>
      <c r="L337" s="429"/>
      <c r="M337" s="77"/>
    </row>
    <row r="338" spans="1:13" s="167" customFormat="1" ht="20.100000000000001" customHeight="1" x14ac:dyDescent="0.25">
      <c r="A338" s="7"/>
      <c r="B338" s="404" t="s">
        <v>509</v>
      </c>
      <c r="C338" s="576" t="s">
        <v>13</v>
      </c>
      <c r="D338" s="677" t="s">
        <v>19</v>
      </c>
      <c r="E338" s="666">
        <v>34</v>
      </c>
      <c r="F338" s="23">
        <v>0</v>
      </c>
      <c r="G338" s="160"/>
      <c r="H338" s="428"/>
      <c r="I338" s="429"/>
      <c r="J338" s="429"/>
      <c r="K338" s="429"/>
      <c r="L338" s="429"/>
      <c r="M338" s="430"/>
    </row>
    <row r="339" spans="1:13" s="167" customFormat="1" ht="20.100000000000001" customHeight="1" x14ac:dyDescent="0.25">
      <c r="A339" s="7"/>
      <c r="B339" s="678" t="s">
        <v>510</v>
      </c>
      <c r="C339" s="576" t="s">
        <v>13</v>
      </c>
      <c r="D339" s="665">
        <v>86</v>
      </c>
      <c r="E339" s="666">
        <v>76</v>
      </c>
      <c r="F339" s="500">
        <v>83</v>
      </c>
      <c r="G339" s="160"/>
      <c r="H339" s="428"/>
      <c r="I339" s="429"/>
      <c r="J339" s="429"/>
      <c r="K339" s="429"/>
      <c r="L339" s="429"/>
      <c r="M339" s="77"/>
    </row>
    <row r="340" spans="1:13" s="167" customFormat="1" ht="20.100000000000001" customHeight="1" x14ac:dyDescent="0.25">
      <c r="A340" s="7"/>
      <c r="B340" s="679" t="s">
        <v>511</v>
      </c>
      <c r="C340" s="680" t="s">
        <v>13</v>
      </c>
      <c r="D340" s="681">
        <v>47</v>
      </c>
      <c r="E340" s="682">
        <v>52</v>
      </c>
      <c r="F340" s="500">
        <v>25</v>
      </c>
      <c r="G340" s="160"/>
      <c r="H340" s="428"/>
      <c r="I340" s="429"/>
      <c r="J340" s="429"/>
      <c r="K340" s="429"/>
      <c r="L340" s="429"/>
      <c r="M340" s="430"/>
    </row>
    <row r="341" spans="1:13" s="167" customFormat="1" ht="20.100000000000001" customHeight="1" x14ac:dyDescent="0.25">
      <c r="A341" s="7"/>
      <c r="B341" s="404" t="s">
        <v>512</v>
      </c>
      <c r="C341" s="576" t="s">
        <v>13</v>
      </c>
      <c r="D341" s="665">
        <v>18</v>
      </c>
      <c r="E341" s="666">
        <v>18</v>
      </c>
      <c r="F341" s="500">
        <v>17</v>
      </c>
      <c r="G341" s="160"/>
      <c r="H341" s="428"/>
      <c r="I341" s="429"/>
      <c r="J341" s="429"/>
      <c r="K341" s="429"/>
      <c r="L341" s="429"/>
      <c r="M341" s="77"/>
    </row>
    <row r="342" spans="1:13" s="167" customFormat="1" ht="20.100000000000001" customHeight="1" x14ac:dyDescent="0.25">
      <c r="A342" s="7"/>
      <c r="B342" s="404" t="s">
        <v>513</v>
      </c>
      <c r="C342" s="576" t="s">
        <v>13</v>
      </c>
      <c r="D342" s="665">
        <v>2</v>
      </c>
      <c r="E342" s="666">
        <v>2</v>
      </c>
      <c r="F342" s="500">
        <v>9</v>
      </c>
      <c r="G342" s="160"/>
      <c r="H342" s="428"/>
      <c r="I342" s="429"/>
      <c r="J342" s="429"/>
      <c r="K342" s="429"/>
      <c r="L342" s="429"/>
      <c r="M342" s="430"/>
    </row>
    <row r="343" spans="1:13" s="167" customFormat="1" ht="20.100000000000001" customHeight="1" x14ac:dyDescent="0.25">
      <c r="A343" s="7"/>
      <c r="B343" s="404" t="s">
        <v>514</v>
      </c>
      <c r="C343" s="576" t="s">
        <v>13</v>
      </c>
      <c r="D343" s="665">
        <v>7</v>
      </c>
      <c r="E343" s="666">
        <v>7</v>
      </c>
      <c r="F343" s="500">
        <v>7</v>
      </c>
      <c r="G343" s="160"/>
      <c r="H343" s="428"/>
      <c r="I343" s="429"/>
      <c r="J343" s="429"/>
      <c r="K343" s="429"/>
      <c r="L343" s="429"/>
      <c r="M343" s="77"/>
    </row>
    <row r="344" spans="1:13" s="167" customFormat="1" ht="20.100000000000001" customHeight="1" x14ac:dyDescent="0.25">
      <c r="A344" s="7"/>
      <c r="B344" s="404" t="s">
        <v>515</v>
      </c>
      <c r="C344" s="576" t="s">
        <v>13</v>
      </c>
      <c r="D344" s="665">
        <v>2</v>
      </c>
      <c r="E344" s="666">
        <v>1</v>
      </c>
      <c r="F344" s="500">
        <v>2</v>
      </c>
      <c r="G344" s="160"/>
      <c r="H344" s="428"/>
      <c r="I344" s="429"/>
      <c r="J344" s="429"/>
      <c r="K344" s="429"/>
      <c r="L344" s="429"/>
      <c r="M344" s="430"/>
    </row>
    <row r="345" spans="1:13" s="167" customFormat="1" ht="20.100000000000001" customHeight="1" x14ac:dyDescent="0.25">
      <c r="A345" s="7"/>
      <c r="B345" s="404" t="s">
        <v>516</v>
      </c>
      <c r="C345" s="576" t="s">
        <v>13</v>
      </c>
      <c r="D345" s="683">
        <v>0</v>
      </c>
      <c r="E345" s="683">
        <v>0</v>
      </c>
      <c r="F345" s="23">
        <v>2</v>
      </c>
      <c r="G345" s="160"/>
      <c r="H345" s="428"/>
      <c r="I345" s="429"/>
      <c r="J345" s="429"/>
      <c r="K345" s="429"/>
      <c r="L345" s="429"/>
      <c r="M345" s="77"/>
    </row>
    <row r="346" spans="1:13" s="167" customFormat="1" ht="20.100000000000001" customHeight="1" x14ac:dyDescent="0.25">
      <c r="A346" s="7"/>
      <c r="B346" s="404" t="s">
        <v>517</v>
      </c>
      <c r="C346" s="576" t="s">
        <v>13</v>
      </c>
      <c r="D346" s="684">
        <v>3</v>
      </c>
      <c r="E346" s="685">
        <v>3</v>
      </c>
      <c r="F346" s="23">
        <v>0</v>
      </c>
      <c r="G346" s="160"/>
      <c r="H346" s="428"/>
      <c r="I346" s="429"/>
      <c r="J346" s="429"/>
      <c r="K346" s="429"/>
      <c r="L346" s="429"/>
      <c r="M346" s="430"/>
    </row>
    <row r="347" spans="1:13" s="163" customFormat="1" ht="60" customHeight="1" x14ac:dyDescent="0.25">
      <c r="A347" s="24" t="s">
        <v>518</v>
      </c>
      <c r="B347" s="216"/>
      <c r="C347" s="184"/>
      <c r="D347" s="485"/>
      <c r="E347" s="485"/>
      <c r="F347" s="221"/>
      <c r="G347" s="486"/>
      <c r="H347" s="487"/>
      <c r="I347" s="487"/>
      <c r="J347" s="487"/>
      <c r="K347" s="487"/>
      <c r="L347" s="487"/>
      <c r="M347" s="77"/>
    </row>
    <row r="348" spans="1:13" s="164" customFormat="1" ht="20.100000000000001" customHeight="1" x14ac:dyDescent="0.25">
      <c r="A348" s="238"/>
      <c r="B348" s="25" t="s">
        <v>519</v>
      </c>
      <c r="C348" s="185" t="s">
        <v>3</v>
      </c>
      <c r="D348" s="186">
        <v>2020</v>
      </c>
      <c r="E348" s="186">
        <v>2021</v>
      </c>
      <c r="F348" s="186">
        <v>2022</v>
      </c>
      <c r="G348" s="203"/>
      <c r="H348" s="77"/>
      <c r="I348" s="77"/>
      <c r="J348" s="77"/>
      <c r="K348" s="77"/>
      <c r="L348" s="77"/>
      <c r="M348" s="430"/>
    </row>
    <row r="349" spans="1:13" s="167" customFormat="1" ht="20.100000000000001" customHeight="1" x14ac:dyDescent="0.25">
      <c r="A349" s="7"/>
      <c r="B349" s="403" t="s">
        <v>467</v>
      </c>
      <c r="C349" s="576" t="s">
        <v>13</v>
      </c>
      <c r="D349" s="665">
        <v>1</v>
      </c>
      <c r="E349" s="666">
        <v>1</v>
      </c>
      <c r="F349" s="500">
        <v>1</v>
      </c>
      <c r="G349" s="203"/>
      <c r="H349" s="428"/>
      <c r="I349" s="429"/>
      <c r="J349" s="429"/>
      <c r="K349" s="429"/>
      <c r="L349" s="429"/>
      <c r="M349" s="77"/>
    </row>
    <row r="350" spans="1:13" s="167" customFormat="1" ht="20.100000000000001" customHeight="1" x14ac:dyDescent="0.25">
      <c r="A350" s="7"/>
      <c r="B350" s="403" t="s">
        <v>468</v>
      </c>
      <c r="C350" s="576" t="s">
        <v>13</v>
      </c>
      <c r="D350" s="665">
        <v>16</v>
      </c>
      <c r="E350" s="666">
        <v>14</v>
      </c>
      <c r="F350" s="500">
        <v>16</v>
      </c>
      <c r="G350" s="203"/>
      <c r="H350" s="428"/>
      <c r="I350" s="429"/>
      <c r="J350" s="429"/>
      <c r="K350" s="429"/>
      <c r="L350" s="429"/>
      <c r="M350" s="430"/>
    </row>
    <row r="351" spans="1:13" s="167" customFormat="1" ht="20.100000000000001" customHeight="1" x14ac:dyDescent="0.25">
      <c r="A351" s="7"/>
      <c r="B351" s="403" t="s">
        <v>469</v>
      </c>
      <c r="C351" s="576" t="s">
        <v>13</v>
      </c>
      <c r="D351" s="665">
        <v>129</v>
      </c>
      <c r="E351" s="666">
        <v>141</v>
      </c>
      <c r="F351" s="500">
        <v>156</v>
      </c>
      <c r="G351" s="203"/>
      <c r="H351" s="428"/>
      <c r="I351" s="429"/>
      <c r="J351" s="429"/>
      <c r="K351" s="429"/>
      <c r="L351" s="429"/>
      <c r="M351" s="77"/>
    </row>
    <row r="352" spans="1:13" s="167" customFormat="1" ht="20.100000000000001" customHeight="1" x14ac:dyDescent="0.25">
      <c r="A352" s="7"/>
      <c r="B352" s="403" t="s">
        <v>470</v>
      </c>
      <c r="C352" s="576" t="s">
        <v>13</v>
      </c>
      <c r="D352" s="665">
        <v>711</v>
      </c>
      <c r="E352" s="666">
        <v>751</v>
      </c>
      <c r="F352" s="500">
        <v>824</v>
      </c>
      <c r="G352" s="203"/>
      <c r="H352" s="428"/>
      <c r="I352" s="429"/>
      <c r="J352" s="429"/>
      <c r="K352" s="429"/>
      <c r="L352" s="429"/>
      <c r="M352" s="430"/>
    </row>
    <row r="353" spans="1:13" s="167" customFormat="1" ht="20.100000000000001" customHeight="1" x14ac:dyDescent="0.25">
      <c r="A353" s="7"/>
      <c r="B353" s="403" t="s">
        <v>471</v>
      </c>
      <c r="C353" s="576" t="s">
        <v>13</v>
      </c>
      <c r="D353" s="671">
        <v>3.6419999999999999</v>
      </c>
      <c r="E353" s="672">
        <v>3.7549999999999999</v>
      </c>
      <c r="F353" s="284">
        <v>3.827</v>
      </c>
      <c r="G353" s="203"/>
      <c r="H353" s="428"/>
      <c r="I353" s="429"/>
      <c r="J353" s="429"/>
      <c r="K353" s="429"/>
      <c r="L353" s="429"/>
      <c r="M353" s="77"/>
    </row>
    <row r="354" spans="1:13" s="167" customFormat="1" ht="20.100000000000001" customHeight="1" x14ac:dyDescent="0.25">
      <c r="A354" s="7"/>
      <c r="B354" s="403" t="s">
        <v>472</v>
      </c>
      <c r="C354" s="576" t="s">
        <v>13</v>
      </c>
      <c r="D354" s="671">
        <v>2.266</v>
      </c>
      <c r="E354" s="672">
        <v>1.669</v>
      </c>
      <c r="F354" s="284">
        <v>1.6479999999999999</v>
      </c>
      <c r="G354" s="203"/>
      <c r="H354" s="428"/>
      <c r="I354" s="429"/>
      <c r="J354" s="429"/>
      <c r="K354" s="429"/>
      <c r="L354" s="429"/>
      <c r="M354" s="430"/>
    </row>
    <row r="355" spans="1:13" s="170" customFormat="1" ht="20.100000000000001" customHeight="1" x14ac:dyDescent="0.25">
      <c r="A355" s="7"/>
      <c r="B355" s="257" t="s">
        <v>520</v>
      </c>
      <c r="C355" s="654" t="s">
        <v>13</v>
      </c>
      <c r="D355" s="407">
        <v>6.7649999999999997</v>
      </c>
      <c r="E355" s="407">
        <v>6.3310000000000004</v>
      </c>
      <c r="F355" s="489">
        <v>6.4720000000000004</v>
      </c>
      <c r="G355" s="203"/>
      <c r="H355" s="503"/>
      <c r="I355" s="540"/>
      <c r="J355" s="540"/>
      <c r="K355" s="540"/>
      <c r="L355" s="540"/>
      <c r="M355" s="77"/>
    </row>
    <row r="356" spans="1:13" s="167" customFormat="1" ht="20.100000000000001" customHeight="1" x14ac:dyDescent="0.25">
      <c r="A356" s="7"/>
      <c r="B356" s="403" t="s">
        <v>474</v>
      </c>
      <c r="C356" s="576" t="s">
        <v>13</v>
      </c>
      <c r="D356" s="671">
        <v>17.282</v>
      </c>
      <c r="E356" s="672">
        <v>18.434999999999999</v>
      </c>
      <c r="F356" s="284">
        <v>18.899000000000001</v>
      </c>
      <c r="G356" s="203"/>
      <c r="H356" s="428"/>
      <c r="I356" s="429"/>
      <c r="J356" s="429"/>
      <c r="K356" s="429"/>
      <c r="L356" s="429"/>
      <c r="M356" s="430"/>
    </row>
    <row r="357" spans="1:13" s="167" customFormat="1" ht="20.100000000000001" customHeight="1" x14ac:dyDescent="0.25">
      <c r="A357" s="7"/>
      <c r="B357" s="403" t="s">
        <v>475</v>
      </c>
      <c r="C357" s="576" t="s">
        <v>13</v>
      </c>
      <c r="D357" s="671">
        <v>23.393000000000001</v>
      </c>
      <c r="E357" s="672">
        <v>22.606000000000002</v>
      </c>
      <c r="F357" s="284">
        <v>21.902000000000001</v>
      </c>
      <c r="G357" s="203"/>
      <c r="H357" s="428"/>
      <c r="I357" s="429"/>
      <c r="J357" s="429"/>
      <c r="K357" s="429"/>
      <c r="L357" s="429"/>
      <c r="M357" s="77"/>
    </row>
    <row r="358" spans="1:13" s="167" customFormat="1" ht="20.100000000000001" customHeight="1" x14ac:dyDescent="0.25">
      <c r="A358" s="7"/>
      <c r="B358" s="403" t="s">
        <v>476</v>
      </c>
      <c r="C358" s="576" t="s">
        <v>13</v>
      </c>
      <c r="D358" s="665">
        <v>53</v>
      </c>
      <c r="E358" s="666">
        <v>25</v>
      </c>
      <c r="F358" s="500">
        <v>31</v>
      </c>
      <c r="G358" s="203"/>
      <c r="H358" s="428"/>
      <c r="I358" s="429"/>
      <c r="J358" s="429"/>
      <c r="K358" s="429"/>
      <c r="L358" s="429"/>
      <c r="M358" s="430"/>
    </row>
    <row r="359" spans="1:13" s="167" customFormat="1" ht="20.100000000000001" customHeight="1" x14ac:dyDescent="0.25">
      <c r="A359" s="7"/>
      <c r="B359" s="403" t="s">
        <v>477</v>
      </c>
      <c r="C359" s="576" t="s">
        <v>13</v>
      </c>
      <c r="D359" s="671">
        <v>1.0289999999999999</v>
      </c>
      <c r="E359" s="672">
        <v>1.2350000000000001</v>
      </c>
      <c r="F359" s="284">
        <v>1.004</v>
      </c>
      <c r="G359" s="203"/>
      <c r="H359" s="428"/>
      <c r="I359" s="429"/>
      <c r="J359" s="429"/>
      <c r="K359" s="429"/>
      <c r="L359" s="429"/>
      <c r="M359" s="77"/>
    </row>
    <row r="360" spans="1:13" s="167" customFormat="1" ht="20.100000000000001" customHeight="1" x14ac:dyDescent="0.25">
      <c r="A360" s="7"/>
      <c r="B360" s="403" t="s">
        <v>478</v>
      </c>
      <c r="C360" s="576" t="s">
        <v>13</v>
      </c>
      <c r="D360" s="671">
        <v>2.1</v>
      </c>
      <c r="E360" s="672">
        <v>2.4470000000000001</v>
      </c>
      <c r="F360" s="284">
        <v>2.5459999999999998</v>
      </c>
      <c r="G360" s="203"/>
      <c r="H360" s="428"/>
      <c r="I360" s="429"/>
      <c r="J360" s="429"/>
      <c r="K360" s="429"/>
      <c r="L360" s="429"/>
      <c r="M360" s="430"/>
    </row>
    <row r="361" spans="1:13" s="170" customFormat="1" ht="20.100000000000001" customHeight="1" x14ac:dyDescent="0.25">
      <c r="A361" s="7"/>
      <c r="B361" s="402" t="s">
        <v>521</v>
      </c>
      <c r="C361" s="654" t="s">
        <v>13</v>
      </c>
      <c r="D361" s="407">
        <v>50.622</v>
      </c>
      <c r="E361" s="407">
        <v>51.079000000000001</v>
      </c>
      <c r="F361" s="489">
        <v>50.853999999999999</v>
      </c>
      <c r="G361" s="212"/>
      <c r="H361" s="503"/>
      <c r="I361" s="540"/>
      <c r="J361" s="540"/>
      <c r="K361" s="540"/>
      <c r="L361" s="540"/>
      <c r="M361" s="77"/>
    </row>
    <row r="362" spans="1:13" s="170" customFormat="1" ht="20.100000000000001" customHeight="1" x14ac:dyDescent="0.25">
      <c r="A362" s="7"/>
      <c r="B362" s="402" t="s">
        <v>522</v>
      </c>
      <c r="C362" s="654" t="s">
        <v>13</v>
      </c>
      <c r="D362" s="407" t="s">
        <v>19</v>
      </c>
      <c r="E362" s="406" t="s">
        <v>523</v>
      </c>
      <c r="F362" s="405" t="s">
        <v>524</v>
      </c>
      <c r="G362" s="203"/>
      <c r="H362" s="503"/>
      <c r="I362" s="540"/>
      <c r="J362" s="540"/>
      <c r="K362" s="540"/>
      <c r="L362" s="540"/>
      <c r="M362" s="77"/>
    </row>
    <row r="363" spans="1:13" s="167" customFormat="1" ht="20.100000000000001" customHeight="1" x14ac:dyDescent="0.25">
      <c r="A363" s="7"/>
      <c r="B363" s="3"/>
      <c r="C363" s="6"/>
      <c r="D363" s="493"/>
      <c r="E363" s="493"/>
      <c r="F363" s="493"/>
      <c r="G363" s="205"/>
      <c r="H363" s="428"/>
      <c r="I363" s="429"/>
      <c r="J363" s="429"/>
      <c r="K363" s="429"/>
      <c r="L363" s="429"/>
      <c r="M363" s="430"/>
    </row>
    <row r="364" spans="1:13" s="164" customFormat="1" ht="20.100000000000001" customHeight="1" x14ac:dyDescent="0.25">
      <c r="A364" s="7"/>
      <c r="B364" s="25" t="s">
        <v>525</v>
      </c>
      <c r="C364" s="185" t="s">
        <v>3</v>
      </c>
      <c r="D364" s="186">
        <v>2020</v>
      </c>
      <c r="E364" s="186">
        <v>2021</v>
      </c>
      <c r="F364" s="186">
        <v>2022</v>
      </c>
      <c r="G364" s="203"/>
      <c r="H364" s="77"/>
      <c r="I364" s="77"/>
      <c r="J364" s="77"/>
      <c r="K364" s="77"/>
      <c r="L364" s="77"/>
      <c r="M364" s="77"/>
    </row>
    <row r="365" spans="1:13" s="169" customFormat="1" ht="20.100000000000001" customHeight="1" x14ac:dyDescent="0.25">
      <c r="A365" s="7"/>
      <c r="B365" s="402" t="s">
        <v>526</v>
      </c>
      <c r="C365" s="686" t="s">
        <v>8</v>
      </c>
      <c r="D365" s="318" t="s">
        <v>527</v>
      </c>
      <c r="E365" s="318" t="s">
        <v>528</v>
      </c>
      <c r="F365" s="319" t="s">
        <v>529</v>
      </c>
      <c r="G365" s="241"/>
      <c r="H365" s="520"/>
      <c r="I365" s="521"/>
      <c r="J365" s="521"/>
      <c r="K365" s="521"/>
      <c r="L365" s="521"/>
      <c r="M365" s="430"/>
    </row>
    <row r="366" spans="1:13" s="165" customFormat="1" ht="20.100000000000001" customHeight="1" x14ac:dyDescent="0.25">
      <c r="A366" s="7"/>
      <c r="B366" s="490" t="s">
        <v>530</v>
      </c>
      <c r="C366" s="29" t="s">
        <v>8</v>
      </c>
      <c r="D366" s="314" t="s">
        <v>531</v>
      </c>
      <c r="E366" s="314" t="s">
        <v>532</v>
      </c>
      <c r="F366" s="288" t="s">
        <v>533</v>
      </c>
      <c r="G366" s="241"/>
      <c r="H366" s="413"/>
      <c r="I366" s="430"/>
      <c r="J366" s="430"/>
      <c r="K366" s="430"/>
      <c r="L366" s="430"/>
      <c r="M366" s="77"/>
    </row>
    <row r="367" spans="1:13" s="165" customFormat="1" ht="20.100000000000001" customHeight="1" x14ac:dyDescent="0.25">
      <c r="A367" s="7"/>
      <c r="B367" s="490" t="s">
        <v>534</v>
      </c>
      <c r="C367" s="29" t="s">
        <v>8</v>
      </c>
      <c r="D367" s="314" t="s">
        <v>535</v>
      </c>
      <c r="E367" s="314" t="s">
        <v>536</v>
      </c>
      <c r="F367" s="288" t="s">
        <v>537</v>
      </c>
      <c r="G367" s="242"/>
      <c r="H367" s="413"/>
      <c r="I367" s="430"/>
      <c r="J367" s="430"/>
      <c r="K367" s="430"/>
      <c r="L367" s="430"/>
      <c r="M367" s="430"/>
    </row>
    <row r="368" spans="1:13" s="165" customFormat="1" ht="20.100000000000001" customHeight="1" x14ac:dyDescent="0.25">
      <c r="A368" s="7"/>
      <c r="B368" s="490" t="s">
        <v>538</v>
      </c>
      <c r="C368" s="29" t="s">
        <v>8</v>
      </c>
      <c r="D368" s="314" t="s">
        <v>539</v>
      </c>
      <c r="E368" s="314" t="s">
        <v>540</v>
      </c>
      <c r="F368" s="288" t="s">
        <v>541</v>
      </c>
      <c r="G368" s="242"/>
      <c r="H368" s="413"/>
      <c r="I368" s="430"/>
      <c r="J368" s="430"/>
      <c r="K368" s="430"/>
      <c r="L368" s="430"/>
      <c r="M368" s="77"/>
    </row>
    <row r="369" spans="1:13" s="165" customFormat="1" ht="20.100000000000001" customHeight="1" x14ac:dyDescent="0.25">
      <c r="A369" s="7"/>
      <c r="B369" s="402" t="s">
        <v>542</v>
      </c>
      <c r="C369" s="687" t="s">
        <v>8</v>
      </c>
      <c r="D369" s="320" t="s">
        <v>543</v>
      </c>
      <c r="E369" s="320" t="s">
        <v>544</v>
      </c>
      <c r="F369" s="319" t="s">
        <v>545</v>
      </c>
      <c r="G369" s="241"/>
      <c r="H369" s="413"/>
      <c r="I369" s="430"/>
      <c r="J369" s="430"/>
      <c r="K369" s="430"/>
      <c r="L369" s="430"/>
      <c r="M369" s="430"/>
    </row>
    <row r="370" spans="1:13" s="165" customFormat="1" ht="20.100000000000001" customHeight="1" x14ac:dyDescent="0.25">
      <c r="A370" s="7"/>
      <c r="B370" s="402" t="s">
        <v>546</v>
      </c>
      <c r="C370" s="613" t="s">
        <v>8</v>
      </c>
      <c r="D370" s="315" t="s">
        <v>547</v>
      </c>
      <c r="E370" s="315" t="s">
        <v>548</v>
      </c>
      <c r="F370" s="316" t="s">
        <v>549</v>
      </c>
      <c r="G370" s="241"/>
      <c r="H370" s="413"/>
      <c r="I370" s="430"/>
      <c r="J370" s="430"/>
      <c r="K370" s="430"/>
      <c r="L370" s="430"/>
      <c r="M370" s="77"/>
    </row>
    <row r="371" spans="1:13" s="165" customFormat="1" ht="20.100000000000001" customHeight="1" x14ac:dyDescent="0.25">
      <c r="A371" s="7"/>
      <c r="B371" s="404" t="s">
        <v>550</v>
      </c>
      <c r="C371" s="576" t="s">
        <v>8</v>
      </c>
      <c r="D371" s="298" t="s">
        <v>551</v>
      </c>
      <c r="E371" s="321" t="s">
        <v>552</v>
      </c>
      <c r="F371" s="288" t="s">
        <v>553</v>
      </c>
      <c r="G371" s="241"/>
      <c r="H371" s="413"/>
      <c r="I371" s="430"/>
      <c r="J371" s="430"/>
      <c r="K371" s="430"/>
      <c r="L371" s="430"/>
      <c r="M371" s="430"/>
    </row>
    <row r="372" spans="1:13" s="165" customFormat="1" ht="20.100000000000001" customHeight="1" x14ac:dyDescent="0.25">
      <c r="A372" s="7"/>
      <c r="B372" s="404" t="s">
        <v>554</v>
      </c>
      <c r="C372" s="576" t="s">
        <v>8</v>
      </c>
      <c r="D372" s="298" t="s">
        <v>555</v>
      </c>
      <c r="E372" s="321" t="s">
        <v>553</v>
      </c>
      <c r="F372" s="288" t="s">
        <v>556</v>
      </c>
      <c r="G372" s="241"/>
      <c r="H372" s="413"/>
      <c r="I372" s="430"/>
      <c r="J372" s="430"/>
      <c r="K372" s="430"/>
      <c r="L372" s="430"/>
      <c r="M372" s="77"/>
    </row>
    <row r="373" spans="1:13" s="170" customFormat="1" ht="20.100000000000001" customHeight="1" x14ac:dyDescent="0.25">
      <c r="A373" s="7"/>
      <c r="B373" s="402" t="s">
        <v>522</v>
      </c>
      <c r="C373" s="613" t="s">
        <v>8</v>
      </c>
      <c r="D373" s="407" t="s">
        <v>19</v>
      </c>
      <c r="E373" s="315" t="s">
        <v>557</v>
      </c>
      <c r="F373" s="479" t="s">
        <v>558</v>
      </c>
      <c r="G373" s="203"/>
      <c r="H373" s="503"/>
      <c r="I373" s="540"/>
      <c r="J373" s="540"/>
      <c r="K373" s="540"/>
      <c r="L373" s="540"/>
      <c r="M373" s="77"/>
    </row>
    <row r="374" spans="1:13" s="167" customFormat="1" ht="20.100000000000001" customHeight="1" x14ac:dyDescent="0.25">
      <c r="A374" s="7"/>
      <c r="B374" s="3"/>
      <c r="C374" s="6"/>
      <c r="D374" s="493"/>
      <c r="E374" s="493"/>
      <c r="F374" s="493"/>
      <c r="G374" s="205"/>
      <c r="H374" s="428"/>
      <c r="I374" s="429"/>
      <c r="J374" s="429"/>
      <c r="K374" s="429"/>
      <c r="L374" s="429"/>
      <c r="M374" s="77"/>
    </row>
    <row r="375" spans="1:13" s="164" customFormat="1" ht="20.100000000000001" customHeight="1" x14ac:dyDescent="0.25">
      <c r="A375" s="238"/>
      <c r="B375" s="25" t="s">
        <v>559</v>
      </c>
      <c r="C375" s="185" t="s">
        <v>3</v>
      </c>
      <c r="D375" s="186">
        <v>2020</v>
      </c>
      <c r="E375" s="186">
        <v>2021</v>
      </c>
      <c r="F375" s="186">
        <v>2022</v>
      </c>
      <c r="G375" s="203"/>
      <c r="H375" s="77"/>
      <c r="I375" s="77"/>
      <c r="J375" s="77"/>
      <c r="K375" s="77"/>
      <c r="L375" s="77"/>
      <c r="M375" s="430"/>
    </row>
    <row r="376" spans="1:13" s="170" customFormat="1" ht="20.100000000000001" customHeight="1" x14ac:dyDescent="0.25">
      <c r="A376" s="7"/>
      <c r="B376" s="402" t="s">
        <v>560</v>
      </c>
      <c r="C376" s="654" t="s">
        <v>13</v>
      </c>
      <c r="D376" s="407">
        <v>63.061</v>
      </c>
      <c r="E376" s="407">
        <v>63.718000000000004</v>
      </c>
      <c r="F376" s="489">
        <v>63.423999999999999</v>
      </c>
      <c r="G376" s="203"/>
      <c r="H376" s="503"/>
      <c r="I376" s="540"/>
      <c r="J376" s="540"/>
      <c r="K376" s="540"/>
      <c r="L376" s="540"/>
      <c r="M376" s="77"/>
    </row>
    <row r="377" spans="1:13" s="167" customFormat="1" ht="20.100000000000001" customHeight="1" x14ac:dyDescent="0.25">
      <c r="A377" s="7"/>
      <c r="B377" s="617" t="s">
        <v>479</v>
      </c>
      <c r="C377" s="563" t="s">
        <v>8</v>
      </c>
      <c r="D377" s="312" t="s">
        <v>561</v>
      </c>
      <c r="E377" s="312" t="s">
        <v>562</v>
      </c>
      <c r="F377" s="299" t="s">
        <v>563</v>
      </c>
      <c r="G377" s="239"/>
      <c r="H377" s="428"/>
      <c r="I377" s="429"/>
      <c r="J377" s="429"/>
      <c r="K377" s="429"/>
      <c r="L377" s="429"/>
      <c r="M377" s="430"/>
    </row>
    <row r="378" spans="1:13" s="170" customFormat="1" ht="20.100000000000001" customHeight="1" x14ac:dyDescent="0.25">
      <c r="A378" s="7"/>
      <c r="B378" s="402" t="s">
        <v>565</v>
      </c>
      <c r="C378" s="654" t="s">
        <v>13</v>
      </c>
      <c r="D378" s="407">
        <v>20.654</v>
      </c>
      <c r="E378" s="407">
        <v>23.297999999999998</v>
      </c>
      <c r="F378" s="489">
        <v>25.4</v>
      </c>
      <c r="G378" s="240"/>
      <c r="H378" s="503"/>
      <c r="I378" s="688"/>
      <c r="J378" s="540"/>
      <c r="K378" s="540"/>
      <c r="L378" s="540"/>
      <c r="M378" s="430"/>
    </row>
    <row r="379" spans="1:13" s="167" customFormat="1" ht="20.100000000000001" customHeight="1" x14ac:dyDescent="0.25">
      <c r="A379" s="7"/>
      <c r="B379" s="617" t="s">
        <v>479</v>
      </c>
      <c r="C379" s="563" t="s">
        <v>8</v>
      </c>
      <c r="D379" s="312" t="s">
        <v>566</v>
      </c>
      <c r="E379" s="312" t="s">
        <v>567</v>
      </c>
      <c r="F379" s="288" t="s">
        <v>568</v>
      </c>
      <c r="G379" s="220"/>
      <c r="H379" s="428"/>
      <c r="I379" s="429"/>
      <c r="J379" s="429"/>
      <c r="K379" s="429"/>
      <c r="L379" s="429"/>
      <c r="M379" s="77"/>
    </row>
    <row r="380" spans="1:13" s="170" customFormat="1" ht="20.100000000000001" customHeight="1" x14ac:dyDescent="0.25">
      <c r="A380" s="7"/>
      <c r="B380" s="402" t="s">
        <v>572</v>
      </c>
      <c r="C380" s="654" t="s">
        <v>13</v>
      </c>
      <c r="D380" s="407">
        <v>2.496</v>
      </c>
      <c r="E380" s="407">
        <v>2.581</v>
      </c>
      <c r="F380" s="489">
        <v>2.6349999999999998</v>
      </c>
      <c r="G380" s="240"/>
      <c r="H380" s="503"/>
      <c r="I380" s="540"/>
      <c r="J380" s="540"/>
      <c r="K380" s="540"/>
      <c r="L380" s="540"/>
      <c r="M380" s="77"/>
    </row>
    <row r="381" spans="1:13" s="167" customFormat="1" ht="20.100000000000001" customHeight="1" x14ac:dyDescent="0.25">
      <c r="A381" s="7"/>
      <c r="B381" s="617" t="s">
        <v>479</v>
      </c>
      <c r="C381" s="563" t="s">
        <v>8</v>
      </c>
      <c r="D381" s="312" t="s">
        <v>450</v>
      </c>
      <c r="E381" s="312" t="s">
        <v>450</v>
      </c>
      <c r="F381" s="299" t="s">
        <v>450</v>
      </c>
      <c r="G381" s="239"/>
      <c r="H381" s="428"/>
      <c r="I381" s="429"/>
      <c r="J381" s="429"/>
      <c r="K381" s="429"/>
      <c r="L381" s="429"/>
      <c r="M381" s="430"/>
    </row>
    <row r="382" spans="1:13" s="170" customFormat="1" ht="20.100000000000001" customHeight="1" x14ac:dyDescent="0.25">
      <c r="A382" s="7"/>
      <c r="B382" s="402" t="s">
        <v>574</v>
      </c>
      <c r="C382" s="654" t="s">
        <v>13</v>
      </c>
      <c r="D382" s="689">
        <v>159</v>
      </c>
      <c r="E382" s="689">
        <v>153</v>
      </c>
      <c r="F382" s="661">
        <v>159</v>
      </c>
      <c r="G382" s="240"/>
      <c r="H382" s="503"/>
      <c r="I382" s="540"/>
      <c r="J382" s="540"/>
      <c r="K382" s="540"/>
      <c r="L382" s="540"/>
      <c r="M382" s="430"/>
    </row>
    <row r="383" spans="1:13" s="167" customFormat="1" ht="20.100000000000001" customHeight="1" x14ac:dyDescent="0.25">
      <c r="A383" s="7"/>
      <c r="B383" s="617" t="s">
        <v>479</v>
      </c>
      <c r="C383" s="563" t="s">
        <v>8</v>
      </c>
      <c r="D383" s="312" t="s">
        <v>575</v>
      </c>
      <c r="E383" s="312" t="s">
        <v>575</v>
      </c>
      <c r="F383" s="299" t="s">
        <v>575</v>
      </c>
      <c r="G383" s="254"/>
      <c r="H383" s="428"/>
      <c r="I383" s="429"/>
      <c r="J383" s="429"/>
      <c r="K383" s="429"/>
      <c r="L383" s="429"/>
      <c r="M383" s="77"/>
    </row>
    <row r="384" spans="1:13" s="170" customFormat="1" ht="20.100000000000001" customHeight="1" x14ac:dyDescent="0.25">
      <c r="A384" s="7"/>
      <c r="B384" s="402" t="s">
        <v>576</v>
      </c>
      <c r="C384" s="654" t="s">
        <v>13</v>
      </c>
      <c r="D384" s="407">
        <v>1.7110000000000001</v>
      </c>
      <c r="E384" s="407">
        <v>1.333</v>
      </c>
      <c r="F384" s="489">
        <v>1.173</v>
      </c>
      <c r="G384" s="240"/>
      <c r="H384" s="503"/>
      <c r="I384" s="540"/>
      <c r="J384" s="540"/>
      <c r="K384" s="540"/>
      <c r="L384" s="540"/>
      <c r="M384" s="77"/>
    </row>
    <row r="385" spans="1:13" s="167" customFormat="1" ht="20.100000000000001" customHeight="1" x14ac:dyDescent="0.25">
      <c r="A385" s="7"/>
      <c r="B385" s="617" t="s">
        <v>479</v>
      </c>
      <c r="C385" s="563" t="s">
        <v>8</v>
      </c>
      <c r="D385" s="312" t="s">
        <v>577</v>
      </c>
      <c r="E385" s="312" t="s">
        <v>578</v>
      </c>
      <c r="F385" s="299" t="s">
        <v>579</v>
      </c>
      <c r="G385" s="254"/>
      <c r="H385" s="428"/>
      <c r="I385" s="429"/>
      <c r="J385" s="429"/>
      <c r="K385" s="429"/>
      <c r="L385" s="429"/>
      <c r="M385" s="430"/>
    </row>
    <row r="386" spans="1:13" s="167" customFormat="1" ht="20.100000000000001" customHeight="1" x14ac:dyDescent="0.25">
      <c r="A386" s="7"/>
      <c r="B386" s="3"/>
      <c r="C386" s="6"/>
      <c r="D386" s="493"/>
      <c r="E386" s="493"/>
      <c r="F386" s="493"/>
      <c r="G386" s="205"/>
      <c r="H386" s="428"/>
      <c r="I386" s="429"/>
      <c r="J386" s="429"/>
      <c r="K386" s="429"/>
      <c r="L386" s="429"/>
      <c r="M386" s="430"/>
    </row>
    <row r="387" spans="1:13" s="164" customFormat="1" ht="20.100000000000001" customHeight="1" x14ac:dyDescent="0.25">
      <c r="A387" s="238"/>
      <c r="B387" s="25" t="s">
        <v>581</v>
      </c>
      <c r="C387" s="185" t="s">
        <v>3</v>
      </c>
      <c r="D387" s="186">
        <v>2020</v>
      </c>
      <c r="E387" s="186">
        <v>2021</v>
      </c>
      <c r="F387" s="186">
        <v>2022</v>
      </c>
      <c r="G387" s="203"/>
      <c r="H387" s="77"/>
      <c r="I387" s="77"/>
      <c r="J387" s="77"/>
      <c r="K387" s="77"/>
      <c r="L387" s="77"/>
      <c r="M387" s="77"/>
    </row>
    <row r="388" spans="1:13" s="165" customFormat="1" ht="20.100000000000001" customHeight="1" x14ac:dyDescent="0.25">
      <c r="A388" s="187"/>
      <c r="B388" s="402" t="s">
        <v>582</v>
      </c>
      <c r="C388" s="687" t="s">
        <v>8</v>
      </c>
      <c r="D388" s="320" t="s">
        <v>566</v>
      </c>
      <c r="E388" s="320" t="s">
        <v>567</v>
      </c>
      <c r="F388" s="319" t="s">
        <v>568</v>
      </c>
      <c r="G388" s="254"/>
      <c r="H388" s="413"/>
      <c r="I388" s="430"/>
      <c r="J388" s="430"/>
      <c r="K388" s="430"/>
      <c r="L388" s="430"/>
      <c r="M388" s="430"/>
    </row>
    <row r="389" spans="1:13" s="165" customFormat="1" ht="20.100000000000001" customHeight="1" x14ac:dyDescent="0.25">
      <c r="A389" s="187"/>
      <c r="B389" s="490" t="s">
        <v>583</v>
      </c>
      <c r="C389" s="29" t="s">
        <v>8</v>
      </c>
      <c r="D389" s="314" t="s">
        <v>584</v>
      </c>
      <c r="E389" s="314" t="s">
        <v>585</v>
      </c>
      <c r="F389" s="288" t="s">
        <v>586</v>
      </c>
      <c r="G389" s="254"/>
      <c r="H389" s="413"/>
      <c r="I389" s="430"/>
      <c r="J389" s="430"/>
      <c r="K389" s="430"/>
      <c r="L389" s="430"/>
      <c r="M389" s="77"/>
    </row>
    <row r="390" spans="1:13" s="165" customFormat="1" ht="20.100000000000001" customHeight="1" x14ac:dyDescent="0.25">
      <c r="A390" s="187"/>
      <c r="B390" s="490" t="s">
        <v>587</v>
      </c>
      <c r="C390" s="29" t="s">
        <v>8</v>
      </c>
      <c r="D390" s="314" t="s">
        <v>588</v>
      </c>
      <c r="E390" s="314" t="s">
        <v>589</v>
      </c>
      <c r="F390" s="288" t="s">
        <v>590</v>
      </c>
      <c r="G390" s="254"/>
      <c r="H390" s="413"/>
      <c r="I390" s="430"/>
      <c r="J390" s="430"/>
      <c r="K390" s="430"/>
      <c r="L390" s="430"/>
      <c r="M390" s="430"/>
    </row>
    <row r="391" spans="1:13" s="165" customFormat="1" ht="20.100000000000001" customHeight="1" x14ac:dyDescent="0.25">
      <c r="A391" s="187"/>
      <c r="B391" s="490" t="s">
        <v>591</v>
      </c>
      <c r="C391" s="29" t="s">
        <v>8</v>
      </c>
      <c r="D391" s="314" t="s">
        <v>571</v>
      </c>
      <c r="E391" s="314" t="s">
        <v>592</v>
      </c>
      <c r="F391" s="288" t="s">
        <v>593</v>
      </c>
      <c r="G391" s="254"/>
      <c r="H391" s="413"/>
      <c r="I391" s="430"/>
      <c r="J391" s="430"/>
      <c r="K391" s="430"/>
      <c r="L391" s="430"/>
      <c r="M391" s="77"/>
    </row>
    <row r="392" spans="1:13" s="165" customFormat="1" ht="20.100000000000001" customHeight="1" x14ac:dyDescent="0.25">
      <c r="A392" s="187"/>
      <c r="B392" s="402" t="s">
        <v>594</v>
      </c>
      <c r="C392" s="687" t="s">
        <v>8</v>
      </c>
      <c r="D392" s="320" t="s">
        <v>569</v>
      </c>
      <c r="E392" s="320" t="s">
        <v>570</v>
      </c>
      <c r="F392" s="319" t="s">
        <v>571</v>
      </c>
      <c r="G392" s="254"/>
      <c r="H392" s="413"/>
      <c r="I392" s="430"/>
      <c r="J392" s="430"/>
      <c r="K392" s="430"/>
      <c r="L392" s="430"/>
      <c r="M392" s="430"/>
    </row>
    <row r="393" spans="1:13" s="165" customFormat="1" ht="20.100000000000001" customHeight="1" x14ac:dyDescent="0.25">
      <c r="A393" s="187"/>
      <c r="B393" s="402" t="s">
        <v>595</v>
      </c>
      <c r="C393" s="613" t="s">
        <v>8</v>
      </c>
      <c r="D393" s="315" t="s">
        <v>556</v>
      </c>
      <c r="E393" s="32" t="s">
        <v>596</v>
      </c>
      <c r="F393" s="33" t="s">
        <v>597</v>
      </c>
      <c r="G393" s="254"/>
      <c r="H393" s="413"/>
      <c r="I393" s="430"/>
      <c r="J393" s="430"/>
      <c r="K393" s="430"/>
      <c r="L393" s="430"/>
      <c r="M393" s="77"/>
    </row>
    <row r="394" spans="1:13" s="167" customFormat="1" ht="20.100000000000001" customHeight="1" x14ac:dyDescent="0.25">
      <c r="A394" s="7"/>
      <c r="B394" s="3"/>
      <c r="C394" s="6"/>
      <c r="D394" s="493"/>
      <c r="E394" s="493"/>
      <c r="F394" s="493"/>
      <c r="G394" s="205"/>
      <c r="H394" s="428"/>
      <c r="I394" s="429"/>
      <c r="J394" s="429"/>
      <c r="K394" s="429"/>
      <c r="L394" s="429"/>
      <c r="M394" s="430"/>
    </row>
    <row r="395" spans="1:13" s="164" customFormat="1" ht="20.100000000000001" customHeight="1" x14ac:dyDescent="0.25">
      <c r="A395" s="238"/>
      <c r="B395" s="25" t="s">
        <v>598</v>
      </c>
      <c r="C395" s="185" t="s">
        <v>3</v>
      </c>
      <c r="D395" s="186">
        <v>2020</v>
      </c>
      <c r="E395" s="186">
        <v>2021</v>
      </c>
      <c r="F395" s="186">
        <v>2022</v>
      </c>
      <c r="G395" s="203"/>
      <c r="H395" s="77"/>
      <c r="I395" s="77"/>
      <c r="J395" s="77"/>
      <c r="K395" s="77"/>
      <c r="L395" s="77"/>
      <c r="M395" s="77"/>
    </row>
    <row r="396" spans="1:13" s="165" customFormat="1" ht="20.100000000000001" customHeight="1" x14ac:dyDescent="0.25">
      <c r="A396" s="195"/>
      <c r="B396" s="655" t="s">
        <v>599</v>
      </c>
      <c r="C396" s="531" t="s">
        <v>8</v>
      </c>
      <c r="D396" s="322" t="s">
        <v>600</v>
      </c>
      <c r="E396" s="322" t="s">
        <v>601</v>
      </c>
      <c r="F396" s="323" t="s">
        <v>602</v>
      </c>
      <c r="G396" s="203"/>
      <c r="H396" s="413"/>
      <c r="I396" s="430"/>
      <c r="J396" s="430"/>
      <c r="K396" s="430"/>
      <c r="L396" s="430"/>
      <c r="M396" s="430"/>
    </row>
    <row r="397" spans="1:13" s="165" customFormat="1" ht="20.100000000000001" customHeight="1" x14ac:dyDescent="0.25">
      <c r="A397" s="195"/>
      <c r="B397" s="655" t="s">
        <v>496</v>
      </c>
      <c r="C397" s="531" t="s">
        <v>8</v>
      </c>
      <c r="D397" s="322" t="s">
        <v>603</v>
      </c>
      <c r="E397" s="322" t="s">
        <v>604</v>
      </c>
      <c r="F397" s="323" t="s">
        <v>605</v>
      </c>
      <c r="G397" s="203"/>
      <c r="H397" s="413"/>
      <c r="I397" s="430"/>
      <c r="J397" s="430"/>
      <c r="K397" s="430"/>
      <c r="L397" s="430"/>
      <c r="M397" s="77"/>
    </row>
    <row r="398" spans="1:13" s="167" customFormat="1" ht="20.100000000000001" customHeight="1" x14ac:dyDescent="0.25">
      <c r="A398" s="7"/>
      <c r="B398" s="3"/>
      <c r="C398" s="6"/>
      <c r="D398" s="493"/>
      <c r="E398" s="493"/>
      <c r="F398" s="493"/>
      <c r="G398" s="205"/>
      <c r="H398" s="428"/>
      <c r="I398" s="429"/>
      <c r="J398" s="429"/>
      <c r="K398" s="429"/>
      <c r="L398" s="429"/>
      <c r="M398" s="430"/>
    </row>
    <row r="399" spans="1:13" s="164" customFormat="1" ht="20.100000000000001" customHeight="1" x14ac:dyDescent="0.25">
      <c r="A399" s="238"/>
      <c r="B399" s="25" t="s">
        <v>606</v>
      </c>
      <c r="C399" s="185" t="s">
        <v>3</v>
      </c>
      <c r="D399" s="186">
        <v>2020</v>
      </c>
      <c r="E399" s="186">
        <v>2021</v>
      </c>
      <c r="F399" s="186">
        <v>2022</v>
      </c>
      <c r="G399" s="203"/>
      <c r="H399" s="77"/>
      <c r="I399" s="77"/>
      <c r="J399" s="77"/>
      <c r="K399" s="77"/>
      <c r="L399" s="77"/>
      <c r="M399" s="77"/>
    </row>
    <row r="400" spans="1:13" s="165" customFormat="1" ht="20.100000000000001" customHeight="1" x14ac:dyDescent="0.25">
      <c r="A400" s="195"/>
      <c r="B400" s="655" t="s">
        <v>607</v>
      </c>
      <c r="C400" s="531" t="s">
        <v>8</v>
      </c>
      <c r="D400" s="322" t="s">
        <v>608</v>
      </c>
      <c r="E400" s="322" t="s">
        <v>609</v>
      </c>
      <c r="F400" s="323" t="s">
        <v>610</v>
      </c>
      <c r="G400" s="254"/>
      <c r="H400" s="413"/>
      <c r="I400" s="430"/>
      <c r="J400" s="430"/>
      <c r="K400" s="430"/>
      <c r="L400" s="430"/>
      <c r="M400" s="430"/>
    </row>
    <row r="401" spans="1:13" s="167" customFormat="1" ht="20.100000000000001" customHeight="1" x14ac:dyDescent="0.25">
      <c r="A401" s="573"/>
      <c r="B401" s="417" t="s">
        <v>496</v>
      </c>
      <c r="C401" s="531" t="s">
        <v>8</v>
      </c>
      <c r="D401" s="306" t="s">
        <v>611</v>
      </c>
      <c r="E401" s="306" t="s">
        <v>578</v>
      </c>
      <c r="F401" s="323" t="s">
        <v>578</v>
      </c>
      <c r="G401" s="254"/>
      <c r="H401" s="428"/>
      <c r="I401" s="429"/>
      <c r="J401" s="429"/>
      <c r="K401" s="429"/>
      <c r="L401" s="429"/>
      <c r="M401" s="77"/>
    </row>
    <row r="402" spans="1:13" s="167" customFormat="1" ht="20.100000000000001" customHeight="1" x14ac:dyDescent="0.25">
      <c r="A402" s="7"/>
      <c r="B402" s="3"/>
      <c r="C402" s="6"/>
      <c r="D402" s="493"/>
      <c r="E402" s="493"/>
      <c r="F402" s="493"/>
      <c r="G402" s="205"/>
      <c r="H402" s="428"/>
      <c r="I402" s="429"/>
      <c r="J402" s="429"/>
      <c r="K402" s="429"/>
      <c r="L402" s="429"/>
      <c r="M402" s="430"/>
    </row>
    <row r="403" spans="1:13" s="164" customFormat="1" ht="20.100000000000001" customHeight="1" x14ac:dyDescent="0.25">
      <c r="A403" s="238"/>
      <c r="B403" s="25" t="s">
        <v>612</v>
      </c>
      <c r="C403" s="185" t="s">
        <v>3</v>
      </c>
      <c r="D403" s="186">
        <v>2020</v>
      </c>
      <c r="E403" s="186">
        <v>2021</v>
      </c>
      <c r="F403" s="186">
        <v>2022</v>
      </c>
      <c r="G403" s="203"/>
      <c r="H403" s="77"/>
      <c r="I403" s="77"/>
      <c r="J403" s="77"/>
      <c r="K403" s="77"/>
      <c r="L403" s="77"/>
      <c r="M403" s="77"/>
    </row>
    <row r="404" spans="1:13" s="167" customFormat="1" ht="20.100000000000001" customHeight="1" x14ac:dyDescent="0.25">
      <c r="A404" s="7"/>
      <c r="B404" s="690" t="s">
        <v>613</v>
      </c>
      <c r="C404" s="691" t="s">
        <v>8</v>
      </c>
      <c r="D404" s="324" t="s">
        <v>614</v>
      </c>
      <c r="E404" s="324" t="s">
        <v>615</v>
      </c>
      <c r="F404" s="325" t="s">
        <v>616</v>
      </c>
      <c r="G404" s="254"/>
      <c r="H404" s="428"/>
      <c r="I404" s="429"/>
      <c r="J404" s="429"/>
      <c r="K404" s="429"/>
      <c r="L404" s="429"/>
      <c r="M404" s="430"/>
    </row>
    <row r="405" spans="1:13" s="167" customFormat="1" ht="20.100000000000001" customHeight="1" x14ac:dyDescent="0.25">
      <c r="A405" s="7"/>
      <c r="B405" s="690" t="s">
        <v>617</v>
      </c>
      <c r="C405" s="691" t="s">
        <v>8</v>
      </c>
      <c r="D405" s="324" t="s">
        <v>618</v>
      </c>
      <c r="E405" s="324" t="s">
        <v>619</v>
      </c>
      <c r="F405" s="325" t="s">
        <v>527</v>
      </c>
      <c r="G405" s="254"/>
      <c r="H405" s="428"/>
      <c r="I405" s="429"/>
      <c r="J405" s="429"/>
      <c r="K405" s="429"/>
      <c r="L405" s="429"/>
      <c r="M405" s="77"/>
    </row>
    <row r="406" spans="1:13" s="167" customFormat="1" ht="20.100000000000001" customHeight="1" x14ac:dyDescent="0.25">
      <c r="A406" s="7"/>
      <c r="B406" s="690" t="s">
        <v>620</v>
      </c>
      <c r="C406" s="691" t="s">
        <v>8</v>
      </c>
      <c r="D406" s="224" t="s">
        <v>148</v>
      </c>
      <c r="E406" s="224" t="s">
        <v>501</v>
      </c>
      <c r="F406" s="225" t="s">
        <v>148</v>
      </c>
      <c r="G406" s="254"/>
      <c r="H406" s="428"/>
      <c r="I406" s="429"/>
      <c r="J406" s="429"/>
      <c r="K406" s="429"/>
      <c r="L406" s="429"/>
      <c r="M406" s="430"/>
    </row>
    <row r="407" spans="1:13" s="163" customFormat="1" ht="60" customHeight="1" x14ac:dyDescent="0.25">
      <c r="A407" s="24" t="s">
        <v>621</v>
      </c>
      <c r="B407" s="216"/>
      <c r="C407" s="184"/>
      <c r="D407" s="485"/>
      <c r="E407" s="485"/>
      <c r="F407" s="221"/>
      <c r="G407" s="486"/>
      <c r="H407" s="487"/>
      <c r="I407" s="487"/>
      <c r="J407" s="487"/>
      <c r="K407" s="487"/>
      <c r="L407" s="487"/>
      <c r="M407" s="77"/>
    </row>
    <row r="408" spans="1:13" s="164" customFormat="1" ht="20.100000000000001" customHeight="1" x14ac:dyDescent="0.25">
      <c r="A408" s="238"/>
      <c r="B408" s="25" t="s">
        <v>622</v>
      </c>
      <c r="C408" s="185" t="s">
        <v>3</v>
      </c>
      <c r="D408" s="186">
        <v>2020</v>
      </c>
      <c r="E408" s="186">
        <v>2021</v>
      </c>
      <c r="F408" s="186">
        <v>2022</v>
      </c>
      <c r="G408" s="203"/>
      <c r="H408" s="77"/>
      <c r="I408" s="77"/>
      <c r="J408" s="77"/>
      <c r="K408" s="77"/>
      <c r="L408" s="77"/>
      <c r="M408" s="430"/>
    </row>
    <row r="409" spans="1:13" s="168" customFormat="1" ht="20.100000000000001" customHeight="1" x14ac:dyDescent="0.25">
      <c r="A409" s="7"/>
      <c r="B409" s="692" t="s">
        <v>623</v>
      </c>
      <c r="C409" s="693" t="s">
        <v>8</v>
      </c>
      <c r="D409" s="326" t="s">
        <v>624</v>
      </c>
      <c r="E409" s="326" t="s">
        <v>625</v>
      </c>
      <c r="F409" s="327" t="s">
        <v>626</v>
      </c>
      <c r="G409" s="254"/>
      <c r="H409" s="503"/>
      <c r="I409" s="503"/>
      <c r="J409" s="503"/>
      <c r="K409" s="503"/>
      <c r="L409" s="503"/>
      <c r="M409" s="77"/>
    </row>
    <row r="410" spans="1:13" s="168" customFormat="1" ht="20.100000000000001" customHeight="1" x14ac:dyDescent="0.25">
      <c r="A410" s="7"/>
      <c r="B410" s="694" t="s">
        <v>627</v>
      </c>
      <c r="C410" s="593" t="s">
        <v>8</v>
      </c>
      <c r="D410" s="328" t="s">
        <v>628</v>
      </c>
      <c r="E410" s="328" t="s">
        <v>629</v>
      </c>
      <c r="F410" s="325" t="s">
        <v>630</v>
      </c>
      <c r="G410" s="254"/>
      <c r="H410" s="503"/>
      <c r="I410" s="503"/>
      <c r="J410" s="503"/>
      <c r="K410" s="503"/>
      <c r="L410" s="503"/>
      <c r="M410" s="430"/>
    </row>
    <row r="411" spans="1:13" s="168" customFormat="1" ht="20.100000000000001" customHeight="1" x14ac:dyDescent="0.25">
      <c r="A411" s="7"/>
      <c r="B411" s="694" t="s">
        <v>631</v>
      </c>
      <c r="C411" s="593" t="s">
        <v>8</v>
      </c>
      <c r="D411" s="328" t="s">
        <v>632</v>
      </c>
      <c r="E411" s="328" t="s">
        <v>531</v>
      </c>
      <c r="F411" s="325" t="s">
        <v>633</v>
      </c>
      <c r="G411" s="254"/>
      <c r="H411" s="503"/>
      <c r="I411" s="503"/>
      <c r="J411" s="503"/>
      <c r="K411" s="503"/>
      <c r="L411" s="503"/>
      <c r="M411" s="77"/>
    </row>
    <row r="412" spans="1:13" s="167" customFormat="1" ht="20.100000000000001" customHeight="1" x14ac:dyDescent="0.25">
      <c r="A412" s="7"/>
      <c r="B412" s="692" t="s">
        <v>634</v>
      </c>
      <c r="C412" s="693" t="s">
        <v>8</v>
      </c>
      <c r="D412" s="326" t="s">
        <v>586</v>
      </c>
      <c r="E412" s="326" t="s">
        <v>624</v>
      </c>
      <c r="F412" s="37" t="s">
        <v>635</v>
      </c>
      <c r="G412" s="254"/>
      <c r="H412" s="428"/>
      <c r="I412" s="429"/>
      <c r="J412" s="429"/>
      <c r="K412" s="429"/>
      <c r="L412" s="429"/>
      <c r="M412" s="430"/>
    </row>
    <row r="413" spans="1:13" s="167" customFormat="1" ht="20.100000000000001" customHeight="1" x14ac:dyDescent="0.25">
      <c r="A413" s="7"/>
      <c r="B413" s="692" t="s">
        <v>636</v>
      </c>
      <c r="C413" s="693" t="s">
        <v>8</v>
      </c>
      <c r="D413" s="326" t="s">
        <v>637</v>
      </c>
      <c r="E413" s="326" t="s">
        <v>638</v>
      </c>
      <c r="F413" s="327" t="s">
        <v>9</v>
      </c>
      <c r="G413" s="254"/>
      <c r="H413" s="428"/>
      <c r="I413" s="429"/>
      <c r="J413" s="429"/>
      <c r="K413" s="429"/>
      <c r="L413" s="429"/>
      <c r="M413" s="77"/>
    </row>
    <row r="414" spans="1:13" s="167" customFormat="1" ht="20.100000000000001" customHeight="1" x14ac:dyDescent="0.25">
      <c r="A414" s="7"/>
      <c r="B414" s="9"/>
      <c r="C414" s="695"/>
      <c r="D414" s="696"/>
      <c r="E414" s="696"/>
      <c r="F414" s="696"/>
      <c r="G414" s="200"/>
      <c r="H414" s="428"/>
      <c r="I414" s="429"/>
      <c r="J414" s="429"/>
      <c r="K414" s="429"/>
      <c r="L414" s="429"/>
      <c r="M414" s="430"/>
    </row>
    <row r="415" spans="1:13" s="164" customFormat="1" ht="20.100000000000001" customHeight="1" x14ac:dyDescent="0.25">
      <c r="A415" s="238"/>
      <c r="B415" s="25" t="s">
        <v>639</v>
      </c>
      <c r="C415" s="185" t="s">
        <v>3</v>
      </c>
      <c r="D415" s="186">
        <v>2020</v>
      </c>
      <c r="E415" s="186">
        <v>2021</v>
      </c>
      <c r="F415" s="186">
        <v>2022</v>
      </c>
      <c r="G415" s="203"/>
      <c r="H415" s="77"/>
      <c r="I415" s="77"/>
      <c r="J415" s="77"/>
      <c r="K415" s="77"/>
      <c r="L415" s="77"/>
      <c r="M415" s="77"/>
    </row>
    <row r="416" spans="1:13" s="168" customFormat="1" ht="20.100000000000001" customHeight="1" x14ac:dyDescent="0.25">
      <c r="A416" s="7"/>
      <c r="B416" s="692" t="s">
        <v>640</v>
      </c>
      <c r="C416" s="693" t="s">
        <v>8</v>
      </c>
      <c r="D416" s="326" t="s">
        <v>632</v>
      </c>
      <c r="E416" s="326" t="s">
        <v>641</v>
      </c>
      <c r="F416" s="327" t="s">
        <v>642</v>
      </c>
      <c r="G416" s="203"/>
      <c r="H416" s="503"/>
      <c r="I416" s="503"/>
      <c r="J416" s="503"/>
      <c r="K416" s="503"/>
      <c r="L416" s="503"/>
      <c r="M416" s="430"/>
    </row>
    <row r="417" spans="1:13" s="168" customFormat="1" ht="20.100000000000001" customHeight="1" x14ac:dyDescent="0.25">
      <c r="A417" s="7"/>
      <c r="B417" s="694" t="s">
        <v>627</v>
      </c>
      <c r="C417" s="593" t="s">
        <v>8</v>
      </c>
      <c r="D417" s="328" t="s">
        <v>643</v>
      </c>
      <c r="E417" s="328" t="s">
        <v>493</v>
      </c>
      <c r="F417" s="225" t="s">
        <v>644</v>
      </c>
      <c r="G417" s="203"/>
      <c r="H417" s="503"/>
      <c r="I417" s="503"/>
      <c r="J417" s="503"/>
      <c r="K417" s="503"/>
      <c r="L417" s="503"/>
      <c r="M417" s="77"/>
    </row>
    <row r="418" spans="1:13" s="168" customFormat="1" ht="20.100000000000001" customHeight="1" x14ac:dyDescent="0.25">
      <c r="A418" s="7"/>
      <c r="B418" s="694" t="s">
        <v>631</v>
      </c>
      <c r="C418" s="593" t="s">
        <v>8</v>
      </c>
      <c r="D418" s="328" t="s">
        <v>645</v>
      </c>
      <c r="E418" s="42" t="s">
        <v>646</v>
      </c>
      <c r="F418" s="225" t="s">
        <v>647</v>
      </c>
      <c r="G418" s="203"/>
      <c r="H418" s="503"/>
      <c r="I418" s="503"/>
      <c r="J418" s="503"/>
      <c r="K418" s="503"/>
      <c r="L418" s="503"/>
      <c r="M418" s="430"/>
    </row>
    <row r="419" spans="1:13" s="167" customFormat="1" ht="20.100000000000001" customHeight="1" x14ac:dyDescent="0.25">
      <c r="A419" s="7"/>
      <c r="B419" s="692" t="s">
        <v>634</v>
      </c>
      <c r="C419" s="693" t="s">
        <v>8</v>
      </c>
      <c r="D419" s="41" t="s">
        <v>21</v>
      </c>
      <c r="E419" s="41" t="s">
        <v>648</v>
      </c>
      <c r="F419" s="327" t="s">
        <v>649</v>
      </c>
      <c r="G419" s="203"/>
      <c r="H419" s="428"/>
      <c r="I419" s="429"/>
      <c r="J419" s="429"/>
      <c r="K419" s="429"/>
      <c r="L419" s="429"/>
      <c r="M419" s="77"/>
    </row>
    <row r="420" spans="1:13" s="167" customFormat="1" ht="20.100000000000001" customHeight="1" x14ac:dyDescent="0.25">
      <c r="A420" s="7"/>
      <c r="B420" s="692" t="s">
        <v>636</v>
      </c>
      <c r="C420" s="693" t="s">
        <v>8</v>
      </c>
      <c r="D420" s="326" t="s">
        <v>650</v>
      </c>
      <c r="E420" s="326" t="s">
        <v>651</v>
      </c>
      <c r="F420" s="327" t="s">
        <v>652</v>
      </c>
      <c r="G420" s="203"/>
      <c r="H420" s="428"/>
      <c r="I420" s="429"/>
      <c r="J420" s="429"/>
      <c r="K420" s="429"/>
      <c r="L420" s="429"/>
      <c r="M420" s="430"/>
    </row>
    <row r="421" spans="1:13" s="167" customFormat="1" ht="20.100000000000001" customHeight="1" x14ac:dyDescent="0.25">
      <c r="A421" s="7"/>
      <c r="B421" s="9"/>
      <c r="C421" s="695"/>
      <c r="D421" s="696"/>
      <c r="E421" s="696"/>
      <c r="F421" s="696"/>
      <c r="G421" s="200"/>
      <c r="H421" s="428"/>
      <c r="I421" s="429"/>
      <c r="J421" s="429"/>
      <c r="K421" s="429"/>
      <c r="L421" s="429"/>
      <c r="M421" s="77"/>
    </row>
    <row r="422" spans="1:13" s="164" customFormat="1" ht="20.100000000000001" customHeight="1" x14ac:dyDescent="0.25">
      <c r="A422" s="238"/>
      <c r="B422" s="25" t="s">
        <v>653</v>
      </c>
      <c r="C422" s="185" t="s">
        <v>3</v>
      </c>
      <c r="D422" s="186">
        <v>2020</v>
      </c>
      <c r="E422" s="186">
        <v>2021</v>
      </c>
      <c r="F422" s="186">
        <v>2022</v>
      </c>
      <c r="G422" s="203"/>
      <c r="H422" s="77"/>
      <c r="I422" s="77"/>
      <c r="J422" s="77"/>
      <c r="K422" s="77"/>
      <c r="L422" s="77"/>
      <c r="M422" s="430"/>
    </row>
    <row r="423" spans="1:13" s="167" customFormat="1" ht="20.100000000000001" customHeight="1" x14ac:dyDescent="0.25">
      <c r="A423" s="7"/>
      <c r="B423" s="690" t="s">
        <v>654</v>
      </c>
      <c r="C423" s="691" t="s">
        <v>8</v>
      </c>
      <c r="D423" s="329" t="s">
        <v>655</v>
      </c>
      <c r="E423" s="329" t="s">
        <v>655</v>
      </c>
      <c r="F423" s="330" t="s">
        <v>656</v>
      </c>
      <c r="G423" s="203"/>
      <c r="H423" s="428"/>
      <c r="I423" s="429"/>
      <c r="J423" s="429"/>
      <c r="K423" s="429"/>
      <c r="L423" s="429"/>
      <c r="M423" s="77"/>
    </row>
    <row r="424" spans="1:13" s="167" customFormat="1" ht="20.100000000000001" customHeight="1" x14ac:dyDescent="0.25">
      <c r="A424" s="7"/>
      <c r="B424" s="690" t="s">
        <v>657</v>
      </c>
      <c r="C424" s="691" t="s">
        <v>8</v>
      </c>
      <c r="D424" s="329" t="s">
        <v>658</v>
      </c>
      <c r="E424" s="329" t="s">
        <v>659</v>
      </c>
      <c r="F424" s="325" t="s">
        <v>540</v>
      </c>
      <c r="G424" s="203"/>
      <c r="H424" s="428"/>
      <c r="I424" s="429"/>
      <c r="J424" s="429"/>
      <c r="K424" s="429"/>
      <c r="L424" s="429"/>
      <c r="M424" s="430"/>
    </row>
    <row r="425" spans="1:13" s="167" customFormat="1" ht="20.100000000000001" customHeight="1" x14ac:dyDescent="0.25">
      <c r="A425" s="7"/>
      <c r="B425" s="690" t="s">
        <v>660</v>
      </c>
      <c r="C425" s="691" t="s">
        <v>8</v>
      </c>
      <c r="D425" s="329" t="s">
        <v>661</v>
      </c>
      <c r="E425" s="329" t="s">
        <v>628</v>
      </c>
      <c r="F425" s="325" t="s">
        <v>662</v>
      </c>
      <c r="G425" s="203"/>
      <c r="H425" s="428"/>
      <c r="I425" s="429"/>
      <c r="J425" s="429"/>
      <c r="K425" s="429"/>
      <c r="L425" s="429"/>
      <c r="M425" s="77"/>
    </row>
    <row r="426" spans="1:13" s="167" customFormat="1" ht="20.100000000000001" customHeight="1" x14ac:dyDescent="0.25">
      <c r="A426" s="7"/>
      <c r="B426" s="9"/>
      <c r="C426" s="695"/>
      <c r="D426" s="696"/>
      <c r="E426" s="696"/>
      <c r="F426" s="696"/>
      <c r="G426" s="209"/>
      <c r="H426" s="428"/>
      <c r="I426" s="429"/>
      <c r="J426" s="429"/>
      <c r="K426" s="429"/>
      <c r="L426" s="429"/>
      <c r="M426" s="430"/>
    </row>
    <row r="427" spans="1:13" s="164" customFormat="1" ht="20.100000000000001" customHeight="1" x14ac:dyDescent="0.25">
      <c r="A427" s="238"/>
      <c r="B427" s="25" t="s">
        <v>663</v>
      </c>
      <c r="C427" s="185" t="s">
        <v>3</v>
      </c>
      <c r="D427" s="186">
        <v>2020</v>
      </c>
      <c r="E427" s="186">
        <v>2021</v>
      </c>
      <c r="F427" s="186">
        <v>2022</v>
      </c>
      <c r="G427" s="203"/>
      <c r="H427" s="77"/>
      <c r="I427" s="77"/>
      <c r="J427" s="77"/>
      <c r="K427" s="77"/>
      <c r="L427" s="77"/>
      <c r="M427" s="77"/>
    </row>
    <row r="428" spans="1:13" s="167" customFormat="1" ht="20.100000000000001" customHeight="1" x14ac:dyDescent="0.25">
      <c r="A428" s="7"/>
      <c r="B428" s="692" t="s">
        <v>664</v>
      </c>
      <c r="C428" s="697" t="s">
        <v>13</v>
      </c>
      <c r="D428" s="698">
        <v>6.5469999999999997</v>
      </c>
      <c r="E428" s="698">
        <v>15.093</v>
      </c>
      <c r="F428" s="699">
        <v>14.224</v>
      </c>
      <c r="G428" s="254"/>
      <c r="H428" s="428"/>
      <c r="I428" s="429"/>
      <c r="J428" s="429"/>
      <c r="K428" s="429"/>
      <c r="L428" s="429"/>
      <c r="M428" s="430"/>
    </row>
    <row r="429" spans="1:13" s="167" customFormat="1" ht="20.100000000000001" customHeight="1" x14ac:dyDescent="0.25">
      <c r="A429" s="7"/>
      <c r="B429" s="694" t="s">
        <v>665</v>
      </c>
      <c r="C429" s="593" t="s">
        <v>8</v>
      </c>
      <c r="D429" s="331" t="s">
        <v>666</v>
      </c>
      <c r="E429" s="331" t="s">
        <v>527</v>
      </c>
      <c r="F429" s="332" t="s">
        <v>667</v>
      </c>
      <c r="G429" s="254"/>
      <c r="H429" s="428"/>
      <c r="I429" s="429"/>
      <c r="J429" s="429"/>
      <c r="K429" s="429"/>
      <c r="L429" s="429"/>
      <c r="M429" s="77"/>
    </row>
    <row r="430" spans="1:13" s="167" customFormat="1" ht="20.100000000000001" customHeight="1" x14ac:dyDescent="0.25">
      <c r="A430" s="7"/>
      <c r="B430" s="694" t="s">
        <v>668</v>
      </c>
      <c r="C430" s="593" t="s">
        <v>8</v>
      </c>
      <c r="D430" s="331" t="s">
        <v>669</v>
      </c>
      <c r="E430" s="331" t="s">
        <v>670</v>
      </c>
      <c r="F430" s="332" t="s">
        <v>671</v>
      </c>
      <c r="G430" s="254"/>
      <c r="H430" s="428"/>
      <c r="I430" s="429"/>
      <c r="J430" s="429"/>
      <c r="K430" s="429"/>
      <c r="L430" s="429"/>
      <c r="M430" s="430"/>
    </row>
    <row r="431" spans="1:13" s="167" customFormat="1" ht="20.100000000000001" customHeight="1" x14ac:dyDescent="0.25">
      <c r="A431" s="7"/>
      <c r="B431" s="3"/>
      <c r="C431" s="6"/>
      <c r="D431" s="493"/>
      <c r="E431" s="493"/>
      <c r="F431" s="493"/>
      <c r="G431" s="205"/>
      <c r="H431" s="428"/>
      <c r="I431" s="429"/>
      <c r="J431" s="429"/>
      <c r="K431" s="429"/>
      <c r="L431" s="429"/>
      <c r="M431" s="430"/>
    </row>
    <row r="432" spans="1:13" s="164" customFormat="1" ht="20.100000000000001" customHeight="1" x14ac:dyDescent="0.25">
      <c r="A432" s="238"/>
      <c r="B432" s="25" t="s">
        <v>672</v>
      </c>
      <c r="C432" s="185" t="s">
        <v>3</v>
      </c>
      <c r="D432" s="186">
        <v>2020</v>
      </c>
      <c r="E432" s="186">
        <v>2021</v>
      </c>
      <c r="F432" s="186">
        <v>2022</v>
      </c>
      <c r="G432" s="203"/>
      <c r="H432" s="77"/>
      <c r="I432" s="77"/>
      <c r="J432" s="77"/>
      <c r="K432" s="77"/>
      <c r="L432" s="77"/>
      <c r="M432" s="77"/>
    </row>
    <row r="433" spans="1:13" s="167" customFormat="1" ht="20.100000000000001" customHeight="1" x14ac:dyDescent="0.25">
      <c r="A433" s="7"/>
      <c r="B433" s="700" t="s">
        <v>613</v>
      </c>
      <c r="C433" s="593" t="s">
        <v>8</v>
      </c>
      <c r="D433" s="306" t="s">
        <v>673</v>
      </c>
      <c r="E433" s="306" t="s">
        <v>674</v>
      </c>
      <c r="F433" s="333" t="s">
        <v>675</v>
      </c>
      <c r="G433" s="254"/>
      <c r="H433" s="428"/>
      <c r="I433" s="429"/>
      <c r="J433" s="429"/>
      <c r="K433" s="429"/>
      <c r="L433" s="429"/>
      <c r="M433" s="430"/>
    </row>
    <row r="434" spans="1:13" s="167" customFormat="1" ht="20.100000000000001" customHeight="1" x14ac:dyDescent="0.25">
      <c r="A434" s="7"/>
      <c r="B434" s="700" t="s">
        <v>617</v>
      </c>
      <c r="C434" s="593" t="s">
        <v>8</v>
      </c>
      <c r="D434" s="306" t="s">
        <v>676</v>
      </c>
      <c r="E434" s="306" t="s">
        <v>677</v>
      </c>
      <c r="F434" s="333" t="s">
        <v>678</v>
      </c>
      <c r="G434" s="254"/>
      <c r="H434" s="428"/>
      <c r="I434" s="429"/>
      <c r="J434" s="429"/>
      <c r="K434" s="429"/>
      <c r="L434" s="429"/>
      <c r="M434" s="77"/>
    </row>
    <row r="435" spans="1:13" s="167" customFormat="1" ht="20.100000000000001" customHeight="1" x14ac:dyDescent="0.25">
      <c r="A435" s="7"/>
      <c r="B435" s="700" t="s">
        <v>620</v>
      </c>
      <c r="C435" s="593" t="s">
        <v>8</v>
      </c>
      <c r="D435" s="306" t="s">
        <v>575</v>
      </c>
      <c r="E435" s="306" t="s">
        <v>679</v>
      </c>
      <c r="F435" s="333" t="s">
        <v>580</v>
      </c>
      <c r="G435" s="254"/>
      <c r="H435" s="428"/>
      <c r="I435" s="429"/>
      <c r="J435" s="429"/>
      <c r="K435" s="429"/>
      <c r="L435" s="429"/>
      <c r="M435" s="430"/>
    </row>
    <row r="436" spans="1:13" s="167" customFormat="1" ht="20.100000000000001" customHeight="1" x14ac:dyDescent="0.25">
      <c r="A436" s="7"/>
      <c r="B436" s="701"/>
      <c r="C436" s="702"/>
      <c r="D436" s="703"/>
      <c r="E436" s="704"/>
      <c r="F436" s="704"/>
      <c r="G436" s="259"/>
      <c r="H436" s="428"/>
      <c r="I436" s="429"/>
      <c r="J436" s="429"/>
      <c r="K436" s="429"/>
      <c r="L436" s="429"/>
      <c r="M436" s="77"/>
    </row>
    <row r="437" spans="1:13" s="164" customFormat="1" ht="20.100000000000001" customHeight="1" x14ac:dyDescent="0.25">
      <c r="A437" s="238"/>
      <c r="B437" s="25" t="s">
        <v>680</v>
      </c>
      <c r="C437" s="185" t="s">
        <v>3</v>
      </c>
      <c r="D437" s="186">
        <v>2020</v>
      </c>
      <c r="E437" s="186">
        <v>2021</v>
      </c>
      <c r="F437" s="186">
        <v>2022</v>
      </c>
      <c r="G437" s="203"/>
      <c r="H437" s="77"/>
      <c r="I437" s="77"/>
      <c r="J437" s="77"/>
      <c r="K437" s="77"/>
      <c r="L437" s="77"/>
      <c r="M437" s="430"/>
    </row>
    <row r="438" spans="1:13" s="168" customFormat="1" ht="20.100000000000001" customHeight="1" x14ac:dyDescent="0.25">
      <c r="A438" s="7"/>
      <c r="B438" s="692" t="s">
        <v>681</v>
      </c>
      <c r="C438" s="705" t="s">
        <v>13</v>
      </c>
      <c r="D438" s="706">
        <v>6.5049999999999999</v>
      </c>
      <c r="E438" s="706">
        <v>12.551</v>
      </c>
      <c r="F438" s="707">
        <v>12.451000000000001</v>
      </c>
      <c r="G438" s="254"/>
      <c r="H438" s="503"/>
      <c r="I438" s="503"/>
      <c r="J438" s="503"/>
      <c r="K438" s="503"/>
      <c r="L438" s="503"/>
      <c r="M438" s="77"/>
    </row>
    <row r="439" spans="1:13" s="168" customFormat="1" ht="20.100000000000001" customHeight="1" x14ac:dyDescent="0.25">
      <c r="A439" s="7"/>
      <c r="B439" s="694" t="s">
        <v>682</v>
      </c>
      <c r="C439" s="708" t="s">
        <v>8</v>
      </c>
      <c r="D439" s="331" t="s">
        <v>545</v>
      </c>
      <c r="E439" s="331" t="s">
        <v>543</v>
      </c>
      <c r="F439" s="334" t="s">
        <v>683</v>
      </c>
      <c r="G439" s="254"/>
      <c r="H439" s="503"/>
      <c r="I439" s="503"/>
      <c r="J439" s="503"/>
      <c r="K439" s="503"/>
      <c r="L439" s="503"/>
      <c r="M439" s="430"/>
    </row>
    <row r="440" spans="1:13" s="168" customFormat="1" ht="20.100000000000001" customHeight="1" x14ac:dyDescent="0.25">
      <c r="A440" s="7"/>
      <c r="B440" s="694" t="s">
        <v>684</v>
      </c>
      <c r="C440" s="593" t="s">
        <v>8</v>
      </c>
      <c r="D440" s="335" t="s">
        <v>685</v>
      </c>
      <c r="E440" s="335" t="s">
        <v>686</v>
      </c>
      <c r="F440" s="40" t="s">
        <v>687</v>
      </c>
      <c r="G440" s="254"/>
      <c r="H440" s="503"/>
      <c r="I440" s="503"/>
      <c r="J440" s="503"/>
      <c r="K440" s="503"/>
      <c r="L440" s="503"/>
      <c r="M440" s="77"/>
    </row>
    <row r="441" spans="1:13" s="167" customFormat="1" ht="20.100000000000001" customHeight="1" x14ac:dyDescent="0.25">
      <c r="A441" s="7"/>
      <c r="B441" s="9"/>
      <c r="C441" s="695"/>
      <c r="D441" s="696"/>
      <c r="E441" s="696"/>
      <c r="F441" s="696"/>
      <c r="G441" s="200"/>
      <c r="H441" s="428"/>
      <c r="I441" s="429"/>
      <c r="J441" s="429"/>
      <c r="K441" s="429"/>
      <c r="L441" s="429"/>
      <c r="M441" s="430"/>
    </row>
    <row r="442" spans="1:13" s="164" customFormat="1" ht="20.100000000000001" customHeight="1" x14ac:dyDescent="0.25">
      <c r="A442" s="238"/>
      <c r="B442" s="25" t="s">
        <v>688</v>
      </c>
      <c r="C442" s="185" t="s">
        <v>3</v>
      </c>
      <c r="D442" s="186">
        <v>2020</v>
      </c>
      <c r="E442" s="186">
        <v>2021</v>
      </c>
      <c r="F442" s="186">
        <v>2022</v>
      </c>
      <c r="G442" s="203"/>
      <c r="H442" s="77"/>
      <c r="I442" s="77"/>
      <c r="J442" s="77"/>
      <c r="K442" s="77"/>
      <c r="L442" s="77"/>
      <c r="M442" s="77"/>
    </row>
    <row r="443" spans="1:13" s="167" customFormat="1" ht="20.100000000000001" customHeight="1" x14ac:dyDescent="0.25">
      <c r="A443" s="7"/>
      <c r="B443" s="417" t="s">
        <v>689</v>
      </c>
      <c r="C443" s="593" t="s">
        <v>8</v>
      </c>
      <c r="D443" s="306" t="s">
        <v>690</v>
      </c>
      <c r="E443" s="35" t="s">
        <v>691</v>
      </c>
      <c r="F443" s="38" t="s">
        <v>692</v>
      </c>
      <c r="G443" s="254"/>
      <c r="H443" s="428"/>
      <c r="I443" s="429"/>
      <c r="J443" s="429"/>
      <c r="K443" s="429"/>
      <c r="L443" s="429"/>
      <c r="M443" s="430"/>
    </row>
    <row r="444" spans="1:13" s="167" customFormat="1" ht="20.100000000000001" customHeight="1" x14ac:dyDescent="0.25">
      <c r="A444" s="7"/>
      <c r="B444" s="417" t="s">
        <v>617</v>
      </c>
      <c r="C444" s="593" t="s">
        <v>8</v>
      </c>
      <c r="D444" s="306" t="s">
        <v>658</v>
      </c>
      <c r="E444" s="306" t="s">
        <v>693</v>
      </c>
      <c r="F444" s="333" t="s">
        <v>694</v>
      </c>
      <c r="G444" s="254"/>
      <c r="H444" s="428"/>
      <c r="I444" s="429"/>
      <c r="J444" s="429"/>
      <c r="K444" s="429"/>
      <c r="L444" s="429"/>
      <c r="M444" s="77"/>
    </row>
    <row r="445" spans="1:13" s="167" customFormat="1" ht="20.100000000000001" customHeight="1" x14ac:dyDescent="0.25">
      <c r="A445" s="7"/>
      <c r="B445" s="417" t="s">
        <v>620</v>
      </c>
      <c r="C445" s="593" t="s">
        <v>8</v>
      </c>
      <c r="D445" s="306" t="s">
        <v>661</v>
      </c>
      <c r="E445" s="306" t="s">
        <v>695</v>
      </c>
      <c r="F445" s="333" t="s">
        <v>696</v>
      </c>
      <c r="G445" s="254"/>
      <c r="H445" s="428"/>
      <c r="I445" s="429"/>
      <c r="J445" s="429"/>
      <c r="K445" s="429"/>
      <c r="L445" s="429"/>
      <c r="M445" s="430"/>
    </row>
    <row r="446" spans="1:13" s="167" customFormat="1" ht="20.100000000000001" customHeight="1" x14ac:dyDescent="0.25">
      <c r="A446" s="7"/>
      <c r="B446" s="3"/>
      <c r="C446" s="709"/>
      <c r="D446" s="710"/>
      <c r="E446" s="710"/>
      <c r="F446" s="710"/>
      <c r="G446" s="3"/>
      <c r="H446" s="428"/>
      <c r="I446" s="429"/>
      <c r="J446" s="429"/>
      <c r="K446" s="429"/>
      <c r="L446" s="429"/>
      <c r="M446" s="77"/>
    </row>
    <row r="447" spans="1:13" s="164" customFormat="1" ht="20.100000000000001" customHeight="1" x14ac:dyDescent="0.25">
      <c r="A447" s="238"/>
      <c r="B447" s="25" t="s">
        <v>697</v>
      </c>
      <c r="C447" s="185" t="s">
        <v>3</v>
      </c>
      <c r="D447" s="186">
        <v>2020</v>
      </c>
      <c r="E447" s="186">
        <v>2021</v>
      </c>
      <c r="F447" s="186">
        <v>2022</v>
      </c>
      <c r="G447" s="203"/>
      <c r="H447" s="77"/>
      <c r="I447" s="77"/>
      <c r="J447" s="77"/>
      <c r="K447" s="77"/>
      <c r="L447" s="77"/>
      <c r="M447" s="430"/>
    </row>
    <row r="448" spans="1:13" s="167" customFormat="1" ht="20.100000000000001" customHeight="1" x14ac:dyDescent="0.25">
      <c r="A448" s="7"/>
      <c r="B448" s="628" t="s">
        <v>698</v>
      </c>
      <c r="C448" s="582"/>
      <c r="D448" s="711"/>
      <c r="E448" s="712"/>
      <c r="F448" s="519"/>
      <c r="G448" s="200"/>
      <c r="H448" s="428"/>
      <c r="I448" s="429"/>
      <c r="J448" s="429"/>
      <c r="K448" s="429"/>
      <c r="L448" s="429"/>
      <c r="M448" s="77"/>
    </row>
    <row r="449" spans="1:13" s="167" customFormat="1" ht="20.100000000000001" customHeight="1" x14ac:dyDescent="0.25">
      <c r="A449" s="7"/>
      <c r="B449" s="713" t="s">
        <v>699</v>
      </c>
      <c r="C449" s="714" t="s">
        <v>13</v>
      </c>
      <c r="D449" s="715">
        <v>40</v>
      </c>
      <c r="E449" s="716">
        <v>52</v>
      </c>
      <c r="F449" s="717">
        <v>48</v>
      </c>
      <c r="G449" s="200"/>
      <c r="H449" s="428"/>
      <c r="I449" s="429"/>
      <c r="J449" s="429"/>
      <c r="K449" s="429"/>
      <c r="L449" s="429"/>
      <c r="M449" s="430"/>
    </row>
    <row r="450" spans="1:13" s="167" customFormat="1" ht="20.100000000000001" customHeight="1" x14ac:dyDescent="0.25">
      <c r="A450" s="7"/>
      <c r="B450" s="718" t="s">
        <v>700</v>
      </c>
      <c r="C450" s="719" t="s">
        <v>8</v>
      </c>
      <c r="D450" s="321" t="s">
        <v>174</v>
      </c>
      <c r="E450" s="331" t="s">
        <v>701</v>
      </c>
      <c r="F450" s="336" t="s">
        <v>702</v>
      </c>
      <c r="G450" s="200"/>
      <c r="H450" s="428"/>
      <c r="I450" s="429"/>
      <c r="J450" s="429"/>
      <c r="K450" s="429"/>
      <c r="L450" s="429"/>
      <c r="M450" s="77"/>
    </row>
    <row r="451" spans="1:13" s="167" customFormat="1" ht="20.100000000000001" customHeight="1" x14ac:dyDescent="0.25">
      <c r="A451" s="7"/>
      <c r="B451" s="47" t="s">
        <v>703</v>
      </c>
      <c r="C451" s="720" t="s">
        <v>8</v>
      </c>
      <c r="D451" s="337" t="s">
        <v>704</v>
      </c>
      <c r="E451" s="335" t="s">
        <v>705</v>
      </c>
      <c r="F451" s="338" t="s">
        <v>16</v>
      </c>
      <c r="G451" s="200"/>
      <c r="H451" s="428"/>
      <c r="I451" s="429"/>
      <c r="J451" s="429"/>
      <c r="K451" s="429"/>
      <c r="L451" s="429"/>
      <c r="M451" s="430"/>
    </row>
    <row r="452" spans="1:13" s="167" customFormat="1" ht="20.100000000000001" customHeight="1" x14ac:dyDescent="0.25">
      <c r="A452" s="7"/>
      <c r="B452" s="47" t="s">
        <v>606</v>
      </c>
      <c r="C452" s="720" t="s">
        <v>8</v>
      </c>
      <c r="D452" s="43" t="s">
        <v>19</v>
      </c>
      <c r="E452" s="39" t="s">
        <v>19</v>
      </c>
      <c r="F452" s="338" t="s">
        <v>706</v>
      </c>
      <c r="G452" s="200"/>
      <c r="H452" s="428"/>
      <c r="I452" s="429"/>
      <c r="J452" s="429"/>
      <c r="K452" s="429"/>
      <c r="L452" s="429"/>
      <c r="M452" s="430"/>
    </row>
    <row r="453" spans="1:13" s="167" customFormat="1" ht="20.100000000000001" customHeight="1" x14ac:dyDescent="0.25">
      <c r="A453" s="7"/>
      <c r="B453" s="721" t="s">
        <v>707</v>
      </c>
      <c r="C453" s="722" t="s">
        <v>13</v>
      </c>
      <c r="D453" s="723">
        <v>86</v>
      </c>
      <c r="E453" s="723">
        <v>85</v>
      </c>
      <c r="F453" s="724">
        <v>74</v>
      </c>
      <c r="G453" s="200"/>
      <c r="H453" s="428"/>
      <c r="I453" s="429"/>
      <c r="J453" s="429"/>
      <c r="K453" s="429"/>
      <c r="L453" s="429"/>
      <c r="M453" s="77"/>
    </row>
    <row r="454" spans="1:13" s="167" customFormat="1" ht="20.100000000000001" customHeight="1" x14ac:dyDescent="0.25">
      <c r="A454" s="7"/>
      <c r="B454" s="628" t="s">
        <v>708</v>
      </c>
      <c r="C454" s="582"/>
      <c r="D454" s="725"/>
      <c r="E454" s="725"/>
      <c r="F454" s="519"/>
      <c r="G454" s="200"/>
      <c r="H454" s="428"/>
      <c r="I454" s="429"/>
      <c r="J454" s="429"/>
      <c r="K454" s="429"/>
      <c r="L454" s="429"/>
      <c r="M454" s="430"/>
    </row>
    <row r="455" spans="1:13" s="167" customFormat="1" ht="20.100000000000001" customHeight="1" x14ac:dyDescent="0.25">
      <c r="A455" s="7"/>
      <c r="B455" s="726" t="s">
        <v>709</v>
      </c>
      <c r="C455" s="727" t="s">
        <v>13</v>
      </c>
      <c r="D455" s="728">
        <v>1.5</v>
      </c>
      <c r="E455" s="729">
        <v>2.5</v>
      </c>
      <c r="F455" s="730">
        <v>2</v>
      </c>
      <c r="G455" s="254"/>
      <c r="H455" s="428"/>
      <c r="I455" s="429"/>
      <c r="J455" s="429"/>
      <c r="K455" s="429"/>
      <c r="L455" s="429"/>
      <c r="M455" s="77"/>
    </row>
    <row r="456" spans="1:13" s="167" customFormat="1" ht="20.100000000000001" customHeight="1" x14ac:dyDescent="0.25">
      <c r="A456" s="7"/>
      <c r="B456" s="731" t="s">
        <v>710</v>
      </c>
      <c r="C456" s="732" t="s">
        <v>8</v>
      </c>
      <c r="D456" s="339" t="s">
        <v>711</v>
      </c>
      <c r="E456" s="340" t="s">
        <v>712</v>
      </c>
      <c r="F456" s="341" t="s">
        <v>152</v>
      </c>
      <c r="G456" s="254"/>
      <c r="H456" s="428"/>
      <c r="I456" s="429"/>
      <c r="J456" s="429"/>
      <c r="K456" s="429"/>
      <c r="L456" s="429"/>
      <c r="M456" s="430"/>
    </row>
    <row r="457" spans="1:13" s="167" customFormat="1" ht="20.100000000000001" customHeight="1" x14ac:dyDescent="0.25">
      <c r="A457" s="7"/>
      <c r="B457" s="628" t="s">
        <v>713</v>
      </c>
      <c r="C457" s="582"/>
      <c r="D457" s="725"/>
      <c r="E457" s="725"/>
      <c r="F457" s="733"/>
      <c r="G457" s="200"/>
      <c r="H457" s="428"/>
      <c r="I457" s="429"/>
      <c r="J457" s="429"/>
      <c r="K457" s="429"/>
      <c r="L457" s="429"/>
      <c r="M457" s="77"/>
    </row>
    <row r="458" spans="1:13" s="167" customFormat="1" ht="20.100000000000001" customHeight="1" x14ac:dyDescent="0.25">
      <c r="A458" s="7"/>
      <c r="B458" s="734" t="s">
        <v>710</v>
      </c>
      <c r="C458" s="735" t="s">
        <v>8</v>
      </c>
      <c r="D458" s="342" t="s">
        <v>705</v>
      </c>
      <c r="E458" s="342" t="s">
        <v>714</v>
      </c>
      <c r="F458" s="343" t="s">
        <v>715</v>
      </c>
      <c r="G458" s="254"/>
      <c r="H458" s="428"/>
      <c r="I458" s="429"/>
      <c r="J458" s="429"/>
      <c r="K458" s="429"/>
      <c r="L458" s="429"/>
      <c r="M458" s="430"/>
    </row>
    <row r="459" spans="1:13" s="167" customFormat="1" ht="20.100000000000001" customHeight="1" x14ac:dyDescent="0.25">
      <c r="A459" s="7"/>
      <c r="B459" s="736" t="s">
        <v>716</v>
      </c>
      <c r="C459" s="737" t="s">
        <v>8</v>
      </c>
      <c r="D459" s="344" t="s">
        <v>717</v>
      </c>
      <c r="E459" s="345" t="s">
        <v>718</v>
      </c>
      <c r="F459" s="346" t="s">
        <v>719</v>
      </c>
      <c r="G459" s="254"/>
      <c r="H459" s="428"/>
      <c r="I459" s="429"/>
      <c r="J459" s="429"/>
      <c r="K459" s="429"/>
      <c r="L459" s="429"/>
      <c r="M459" s="77"/>
    </row>
    <row r="460" spans="1:13" s="167" customFormat="1" ht="20.100000000000001" customHeight="1" x14ac:dyDescent="0.25">
      <c r="A460" s="7"/>
      <c r="B460" s="628" t="s">
        <v>720</v>
      </c>
      <c r="C460" s="582"/>
      <c r="D460" s="725"/>
      <c r="E460" s="725"/>
      <c r="F460" s="733"/>
      <c r="G460" s="200"/>
      <c r="H460" s="428"/>
      <c r="I460" s="429"/>
      <c r="J460" s="429"/>
      <c r="K460" s="429"/>
      <c r="L460" s="429"/>
      <c r="M460" s="430"/>
    </row>
    <row r="461" spans="1:13" s="167" customFormat="1" ht="20.100000000000001" customHeight="1" x14ac:dyDescent="0.25">
      <c r="A461" s="7"/>
      <c r="B461" s="738" t="s">
        <v>721</v>
      </c>
      <c r="C461" s="719" t="s">
        <v>8</v>
      </c>
      <c r="D461" s="331" t="s">
        <v>722</v>
      </c>
      <c r="E461" s="331" t="s">
        <v>714</v>
      </c>
      <c r="F461" s="347" t="s">
        <v>704</v>
      </c>
      <c r="G461" s="254"/>
      <c r="H461" s="428"/>
      <c r="I461" s="429"/>
      <c r="J461" s="429"/>
      <c r="K461" s="429"/>
      <c r="L461" s="429"/>
      <c r="M461" s="77"/>
    </row>
    <row r="462" spans="1:13" s="167" customFormat="1" ht="20.100000000000001" customHeight="1" x14ac:dyDescent="0.25">
      <c r="A462" s="7"/>
      <c r="B462" s="739" t="s">
        <v>716</v>
      </c>
      <c r="C462" s="740" t="s">
        <v>8</v>
      </c>
      <c r="D462" s="337" t="s">
        <v>723</v>
      </c>
      <c r="E462" s="335" t="s">
        <v>724</v>
      </c>
      <c r="F462" s="348" t="s">
        <v>725</v>
      </c>
      <c r="G462" s="254"/>
      <c r="H462" s="428"/>
      <c r="I462" s="429"/>
      <c r="J462" s="429"/>
      <c r="K462" s="429"/>
      <c r="L462" s="429"/>
      <c r="M462" s="430"/>
    </row>
    <row r="463" spans="1:13" s="167" customFormat="1" ht="20.100000000000001" customHeight="1" x14ac:dyDescent="0.25">
      <c r="A463" s="7"/>
      <c r="B463" s="741"/>
      <c r="C463" s="419"/>
      <c r="D463" s="414"/>
      <c r="E463" s="414"/>
      <c r="F463" s="415"/>
      <c r="G463" s="416"/>
      <c r="H463" s="428"/>
      <c r="I463" s="429"/>
      <c r="J463" s="429"/>
      <c r="K463" s="429"/>
      <c r="L463" s="429"/>
      <c r="M463" s="430"/>
    </row>
    <row r="464" spans="1:13" s="167" customFormat="1" ht="20.100000000000001" customHeight="1" x14ac:dyDescent="0.25">
      <c r="A464" s="7"/>
      <c r="B464" s="25" t="s">
        <v>726</v>
      </c>
      <c r="C464" s="185" t="s">
        <v>3</v>
      </c>
      <c r="D464" s="186">
        <v>2020</v>
      </c>
      <c r="E464" s="186">
        <v>2021</v>
      </c>
      <c r="F464" s="186">
        <v>2022</v>
      </c>
      <c r="G464" s="416"/>
      <c r="H464" s="428"/>
      <c r="I464" s="429"/>
      <c r="J464" s="429"/>
      <c r="K464" s="429"/>
      <c r="L464" s="429"/>
      <c r="M464" s="430"/>
    </row>
    <row r="465" spans="1:13" s="167" customFormat="1" ht="20.100000000000001" customHeight="1" x14ac:dyDescent="0.25">
      <c r="A465" s="7"/>
      <c r="B465" s="417" t="s">
        <v>727</v>
      </c>
      <c r="C465" s="593" t="s">
        <v>8</v>
      </c>
      <c r="D465" s="306" t="s">
        <v>674</v>
      </c>
      <c r="E465" s="35" t="s">
        <v>220</v>
      </c>
      <c r="F465" s="38" t="s">
        <v>529</v>
      </c>
      <c r="G465" s="416"/>
      <c r="H465" s="428"/>
      <c r="I465" s="429"/>
      <c r="J465" s="429"/>
      <c r="K465" s="429"/>
      <c r="L465" s="429"/>
      <c r="M465" s="430"/>
    </row>
    <row r="466" spans="1:13" s="163" customFormat="1" ht="60" customHeight="1" x14ac:dyDescent="0.25">
      <c r="A466" s="24" t="s">
        <v>728</v>
      </c>
      <c r="B466" s="216"/>
      <c r="C466" s="184"/>
      <c r="D466" s="485"/>
      <c r="E466" s="485"/>
      <c r="F466" s="221"/>
      <c r="G466" s="486"/>
      <c r="H466" s="487"/>
      <c r="I466" s="487"/>
      <c r="J466" s="487"/>
      <c r="K466" s="487"/>
      <c r="L466" s="487"/>
      <c r="M466" s="77"/>
    </row>
    <row r="467" spans="1:13" s="164" customFormat="1" ht="20.100000000000001" customHeight="1" x14ac:dyDescent="0.25">
      <c r="A467" s="238"/>
      <c r="B467" s="25" t="s">
        <v>729</v>
      </c>
      <c r="C467" s="185" t="s">
        <v>3</v>
      </c>
      <c r="D467" s="186">
        <v>2020</v>
      </c>
      <c r="E467" s="186">
        <v>2021</v>
      </c>
      <c r="F467" s="186">
        <v>2022</v>
      </c>
      <c r="G467" s="203"/>
      <c r="H467" s="606"/>
      <c r="I467" s="77"/>
      <c r="J467" s="77"/>
      <c r="K467" s="77"/>
      <c r="L467" s="77"/>
      <c r="M467" s="430"/>
    </row>
    <row r="468" spans="1:13" s="167" customFormat="1" ht="20.100000000000001" customHeight="1" x14ac:dyDescent="0.25">
      <c r="A468" s="7"/>
      <c r="B468" s="83" t="s">
        <v>730</v>
      </c>
      <c r="C468" s="29" t="s">
        <v>8</v>
      </c>
      <c r="D468" s="314" t="s">
        <v>731</v>
      </c>
      <c r="E468" s="314" t="s">
        <v>731</v>
      </c>
      <c r="F468" s="349" t="s">
        <v>732</v>
      </c>
      <c r="G468" s="254"/>
      <c r="H468" s="487"/>
      <c r="I468" s="429"/>
      <c r="J468" s="429"/>
      <c r="K468" s="429"/>
      <c r="L468" s="429"/>
      <c r="M468" s="77"/>
    </row>
    <row r="469" spans="1:13" s="167" customFormat="1" ht="20.100000000000001" customHeight="1" x14ac:dyDescent="0.25">
      <c r="A469" s="7"/>
      <c r="B469" s="83" t="s">
        <v>733</v>
      </c>
      <c r="C469" s="29" t="s">
        <v>8</v>
      </c>
      <c r="D469" s="31" t="s">
        <v>734</v>
      </c>
      <c r="E469" s="314" t="s">
        <v>673</v>
      </c>
      <c r="F469" s="349" t="s">
        <v>735</v>
      </c>
      <c r="G469" s="254"/>
      <c r="H469" s="487"/>
      <c r="I469" s="429"/>
      <c r="J469" s="429"/>
      <c r="K469" s="429"/>
      <c r="L469" s="429"/>
      <c r="M469" s="430"/>
    </row>
    <row r="470" spans="1:13" s="167" customFormat="1" ht="20.100000000000001" customHeight="1" x14ac:dyDescent="0.25">
      <c r="A470" s="7"/>
      <c r="B470" s="558" t="s">
        <v>736</v>
      </c>
      <c r="C470" s="559"/>
      <c r="D470" s="742"/>
      <c r="E470" s="742"/>
      <c r="F470" s="743"/>
      <c r="G470" s="254"/>
      <c r="H470" s="487"/>
      <c r="I470" s="429"/>
      <c r="J470" s="429"/>
      <c r="K470" s="429"/>
      <c r="L470" s="429"/>
      <c r="M470" s="77"/>
    </row>
    <row r="471" spans="1:13" s="167" customFormat="1" ht="20.100000000000001" customHeight="1" x14ac:dyDescent="0.25">
      <c r="A471" s="7"/>
      <c r="B471" s="490" t="s">
        <v>737</v>
      </c>
      <c r="C471" s="29" t="s">
        <v>8</v>
      </c>
      <c r="D471" s="314" t="s">
        <v>738</v>
      </c>
      <c r="E471" s="314" t="s">
        <v>738</v>
      </c>
      <c r="F471" s="288" t="s">
        <v>731</v>
      </c>
      <c r="G471" s="254"/>
      <c r="H471" s="428"/>
      <c r="I471" s="429"/>
      <c r="J471" s="429"/>
      <c r="K471" s="429"/>
      <c r="L471" s="429"/>
      <c r="M471" s="430"/>
    </row>
    <row r="472" spans="1:13" s="167" customFormat="1" ht="20.100000000000001" customHeight="1" x14ac:dyDescent="0.25">
      <c r="A472" s="7"/>
      <c r="B472" s="490" t="s">
        <v>739</v>
      </c>
      <c r="C472" s="29" t="s">
        <v>8</v>
      </c>
      <c r="D472" s="314" t="s">
        <v>732</v>
      </c>
      <c r="E472" s="314" t="s">
        <v>732</v>
      </c>
      <c r="F472" s="288" t="s">
        <v>740</v>
      </c>
      <c r="G472" s="254"/>
      <c r="H472" s="428"/>
      <c r="I472" s="429"/>
      <c r="J472" s="429"/>
      <c r="K472" s="429"/>
      <c r="L472" s="429"/>
      <c r="M472" s="77"/>
    </row>
    <row r="473" spans="1:13" s="167" customFormat="1" ht="20.100000000000001" customHeight="1" x14ac:dyDescent="0.25">
      <c r="A473" s="7"/>
      <c r="B473" s="558" t="s">
        <v>741</v>
      </c>
      <c r="C473" s="559"/>
      <c r="D473" s="742"/>
      <c r="E473" s="742"/>
      <c r="F473" s="743"/>
      <c r="G473" s="249"/>
      <c r="H473" s="428"/>
      <c r="I473" s="429"/>
      <c r="J473" s="429"/>
      <c r="K473" s="429"/>
      <c r="L473" s="429"/>
      <c r="M473" s="430"/>
    </row>
    <row r="474" spans="1:13" s="173" customFormat="1" ht="20.100000000000001" customHeight="1" x14ac:dyDescent="0.25">
      <c r="A474" s="7"/>
      <c r="B474" s="744" t="s">
        <v>742</v>
      </c>
      <c r="C474" s="745" t="s">
        <v>8</v>
      </c>
      <c r="D474" s="350" t="s">
        <v>732</v>
      </c>
      <c r="E474" s="350" t="s">
        <v>731</v>
      </c>
      <c r="F474" s="288" t="s">
        <v>743</v>
      </c>
      <c r="G474" s="254"/>
      <c r="H474" s="746"/>
      <c r="I474" s="1"/>
      <c r="J474" s="1"/>
      <c r="K474" s="1"/>
      <c r="L474" s="1"/>
      <c r="M474" s="77"/>
    </row>
    <row r="475" spans="1:13" s="173" customFormat="1" ht="20.100000000000001" customHeight="1" x14ac:dyDescent="0.25">
      <c r="A475" s="7"/>
      <c r="B475" s="744" t="s">
        <v>744</v>
      </c>
      <c r="C475" s="745" t="s">
        <v>8</v>
      </c>
      <c r="D475" s="350" t="s">
        <v>732</v>
      </c>
      <c r="E475" s="350" t="s">
        <v>731</v>
      </c>
      <c r="F475" s="288" t="s">
        <v>732</v>
      </c>
      <c r="G475" s="254"/>
      <c r="H475" s="746"/>
      <c r="I475" s="1"/>
      <c r="J475" s="1"/>
      <c r="K475" s="1"/>
      <c r="L475" s="1"/>
      <c r="M475" s="430"/>
    </row>
    <row r="476" spans="1:13" s="173" customFormat="1" ht="20.100000000000001" customHeight="1" x14ac:dyDescent="0.25">
      <c r="A476" s="7"/>
      <c r="B476" s="744" t="s">
        <v>745</v>
      </c>
      <c r="C476" s="745" t="s">
        <v>8</v>
      </c>
      <c r="D476" s="350" t="s">
        <v>731</v>
      </c>
      <c r="E476" s="350" t="s">
        <v>738</v>
      </c>
      <c r="F476" s="288" t="s">
        <v>731</v>
      </c>
      <c r="G476" s="254"/>
      <c r="H476" s="746"/>
      <c r="I476" s="1"/>
      <c r="J476" s="1"/>
      <c r="K476" s="1"/>
      <c r="L476" s="1"/>
      <c r="M476" s="77"/>
    </row>
    <row r="477" spans="1:13" s="167" customFormat="1" ht="20.100000000000001" customHeight="1" x14ac:dyDescent="0.25">
      <c r="A477" s="7"/>
      <c r="B477" s="558" t="s">
        <v>746</v>
      </c>
      <c r="C477" s="559"/>
      <c r="D477" s="742"/>
      <c r="E477" s="742"/>
      <c r="F477" s="743"/>
      <c r="G477" s="249"/>
      <c r="H477" s="428"/>
      <c r="I477" s="429"/>
      <c r="J477" s="429"/>
      <c r="K477" s="429"/>
      <c r="L477" s="429"/>
      <c r="M477" s="430"/>
    </row>
    <row r="478" spans="1:13" s="167" customFormat="1" ht="20.100000000000001" customHeight="1" x14ac:dyDescent="0.25">
      <c r="A478" s="7"/>
      <c r="B478" s="490" t="s">
        <v>747</v>
      </c>
      <c r="C478" s="29" t="s">
        <v>8</v>
      </c>
      <c r="D478" s="350" t="s">
        <v>731</v>
      </c>
      <c r="E478" s="314" t="s">
        <v>732</v>
      </c>
      <c r="F478" s="637" t="s">
        <v>732</v>
      </c>
      <c r="G478" s="254"/>
      <c r="H478" s="428"/>
      <c r="I478" s="429"/>
      <c r="J478" s="429"/>
      <c r="K478" s="429"/>
      <c r="L478" s="429"/>
      <c r="M478" s="77"/>
    </row>
    <row r="479" spans="1:13" s="167" customFormat="1" ht="20.100000000000001" customHeight="1" x14ac:dyDescent="0.25">
      <c r="A479" s="7"/>
      <c r="B479" s="490" t="s">
        <v>748</v>
      </c>
      <c r="C479" s="29" t="s">
        <v>8</v>
      </c>
      <c r="D479" s="350" t="s">
        <v>731</v>
      </c>
      <c r="E479" s="350" t="s">
        <v>731</v>
      </c>
      <c r="F479" s="637" t="s">
        <v>732</v>
      </c>
      <c r="G479" s="254"/>
      <c r="H479" s="428"/>
      <c r="I479" s="429"/>
      <c r="J479" s="429"/>
      <c r="K479" s="429"/>
      <c r="L479" s="429"/>
      <c r="M479" s="430"/>
    </row>
    <row r="480" spans="1:13" s="167" customFormat="1" ht="20.100000000000001" customHeight="1" x14ac:dyDescent="0.25">
      <c r="A480" s="7"/>
      <c r="B480" s="3"/>
      <c r="C480" s="6"/>
      <c r="D480" s="493"/>
      <c r="E480" s="493"/>
      <c r="F480" s="493"/>
      <c r="G480" s="205"/>
      <c r="H480" s="428"/>
      <c r="I480" s="429"/>
      <c r="J480" s="429"/>
      <c r="K480" s="429"/>
      <c r="L480" s="429"/>
      <c r="M480" s="77"/>
    </row>
    <row r="481" spans="1:13" s="164" customFormat="1" ht="20.100000000000001" customHeight="1" x14ac:dyDescent="0.25">
      <c r="A481" s="238"/>
      <c r="B481" s="25" t="s">
        <v>749</v>
      </c>
      <c r="C481" s="185" t="s">
        <v>3</v>
      </c>
      <c r="D481" s="186">
        <v>2020</v>
      </c>
      <c r="E481" s="186">
        <v>2021</v>
      </c>
      <c r="F481" s="186">
        <v>2022</v>
      </c>
      <c r="G481" s="203"/>
      <c r="H481" s="77"/>
      <c r="I481" s="77"/>
      <c r="J481" s="77"/>
      <c r="K481" s="77"/>
      <c r="L481" s="77"/>
      <c r="M481" s="430"/>
    </row>
    <row r="482" spans="1:13" s="167" customFormat="1" ht="20.100000000000001" customHeight="1" x14ac:dyDescent="0.25">
      <c r="A482" s="7"/>
      <c r="B482" s="402" t="s">
        <v>750</v>
      </c>
      <c r="C482" s="613" t="s">
        <v>751</v>
      </c>
      <c r="D482" s="747">
        <v>84</v>
      </c>
      <c r="E482" s="747">
        <v>80</v>
      </c>
      <c r="F482" s="748">
        <v>88</v>
      </c>
      <c r="G482" s="219"/>
      <c r="H482" s="428"/>
      <c r="I482" s="429"/>
      <c r="J482" s="429"/>
      <c r="K482" s="429"/>
      <c r="L482" s="429"/>
      <c r="M482" s="77"/>
    </row>
    <row r="483" spans="1:13" s="167" customFormat="1" ht="20.100000000000001" customHeight="1" x14ac:dyDescent="0.25">
      <c r="A483" s="7"/>
      <c r="B483" s="490" t="s">
        <v>752</v>
      </c>
      <c r="C483" s="29" t="s">
        <v>8</v>
      </c>
      <c r="D483" s="749">
        <v>0.87</v>
      </c>
      <c r="E483" s="749">
        <v>0.84</v>
      </c>
      <c r="F483" s="602">
        <v>0.89</v>
      </c>
      <c r="G483" s="219"/>
      <c r="H483" s="428"/>
      <c r="I483" s="429"/>
      <c r="J483" s="429"/>
      <c r="K483" s="429"/>
      <c r="L483" s="429"/>
      <c r="M483" s="430"/>
    </row>
    <row r="484" spans="1:13" s="167" customFormat="1" ht="20.100000000000001" customHeight="1" x14ac:dyDescent="0.25">
      <c r="A484" s="7"/>
      <c r="B484" s="490" t="s">
        <v>753</v>
      </c>
      <c r="C484" s="29" t="s">
        <v>8</v>
      </c>
      <c r="D484" s="749">
        <v>0.11</v>
      </c>
      <c r="E484" s="749">
        <v>0.13</v>
      </c>
      <c r="F484" s="602">
        <v>0.09</v>
      </c>
      <c r="G484" s="219"/>
      <c r="H484" s="428"/>
      <c r="I484" s="429"/>
      <c r="J484" s="429"/>
      <c r="K484" s="429"/>
      <c r="L484" s="429"/>
      <c r="M484" s="77"/>
    </row>
    <row r="485" spans="1:13" s="167" customFormat="1" ht="20.100000000000001" customHeight="1" x14ac:dyDescent="0.25">
      <c r="A485" s="7"/>
      <c r="B485" s="490" t="s">
        <v>754</v>
      </c>
      <c r="C485" s="29" t="s">
        <v>8</v>
      </c>
      <c r="D485" s="749">
        <v>0.02</v>
      </c>
      <c r="E485" s="749">
        <v>0.03</v>
      </c>
      <c r="F485" s="602">
        <v>0.02</v>
      </c>
      <c r="G485" s="219"/>
      <c r="H485" s="428"/>
      <c r="I485" s="429"/>
      <c r="J485" s="429"/>
      <c r="K485" s="429"/>
      <c r="L485" s="429"/>
      <c r="M485" s="430"/>
    </row>
    <row r="486" spans="1:13" s="167" customFormat="1" ht="20.100000000000001" customHeight="1" x14ac:dyDescent="0.25">
      <c r="A486" s="7"/>
      <c r="B486" s="402" t="s">
        <v>755</v>
      </c>
      <c r="C486" s="613" t="s">
        <v>13</v>
      </c>
      <c r="D486" s="750">
        <v>11.446</v>
      </c>
      <c r="E486" s="750">
        <v>61.988</v>
      </c>
      <c r="F486" s="751">
        <v>73.284999999999997</v>
      </c>
      <c r="G486" s="219"/>
      <c r="H486" s="428"/>
      <c r="I486" s="429"/>
      <c r="J486" s="429"/>
      <c r="K486" s="429"/>
      <c r="L486" s="429"/>
      <c r="M486" s="77"/>
    </row>
    <row r="487" spans="1:13" s="163" customFormat="1" ht="60" customHeight="1" x14ac:dyDescent="0.25">
      <c r="A487" s="24" t="s">
        <v>756</v>
      </c>
      <c r="B487" s="216"/>
      <c r="C487" s="244"/>
      <c r="D487" s="752"/>
      <c r="E487" s="485"/>
      <c r="F487" s="221"/>
      <c r="G487" s="753"/>
      <c r="H487" s="487"/>
      <c r="I487" s="487"/>
      <c r="J487" s="487"/>
      <c r="K487" s="487"/>
      <c r="L487" s="487"/>
      <c r="M487" s="430"/>
    </row>
    <row r="488" spans="1:13" s="164" customFormat="1" ht="20.100000000000001" customHeight="1" x14ac:dyDescent="0.25">
      <c r="A488" s="238"/>
      <c r="B488" s="25" t="s">
        <v>757</v>
      </c>
      <c r="C488" s="185" t="s">
        <v>3</v>
      </c>
      <c r="D488" s="186">
        <v>2020</v>
      </c>
      <c r="E488" s="186">
        <v>2021</v>
      </c>
      <c r="F488" s="186">
        <v>2022</v>
      </c>
      <c r="G488" s="203"/>
      <c r="H488" s="77"/>
      <c r="I488" s="77"/>
      <c r="J488" s="77"/>
      <c r="K488" s="77"/>
      <c r="L488" s="77"/>
      <c r="M488" s="77"/>
    </row>
    <row r="489" spans="1:13" s="167" customFormat="1" ht="20.100000000000001" customHeight="1" x14ac:dyDescent="0.25">
      <c r="A489" s="7"/>
      <c r="B489" s="436" t="s">
        <v>758</v>
      </c>
      <c r="C489" s="44" t="s">
        <v>6</v>
      </c>
      <c r="D489" s="754" t="s">
        <v>19</v>
      </c>
      <c r="E489" s="351" t="s">
        <v>759</v>
      </c>
      <c r="F489" s="48" t="s">
        <v>390</v>
      </c>
      <c r="G489" s="219"/>
      <c r="H489" s="428"/>
      <c r="I489" s="429"/>
      <c r="J489" s="429"/>
      <c r="K489" s="429"/>
      <c r="L489" s="429"/>
      <c r="M489" s="77"/>
    </row>
    <row r="490" spans="1:13" s="167" customFormat="1" ht="20.100000000000001" customHeight="1" x14ac:dyDescent="0.25">
      <c r="A490" s="7"/>
      <c r="B490" s="436" t="s">
        <v>760</v>
      </c>
      <c r="C490" s="44" t="s">
        <v>761</v>
      </c>
      <c r="D490" s="755">
        <v>1.4</v>
      </c>
      <c r="E490" s="756">
        <v>536</v>
      </c>
      <c r="F490" s="757">
        <v>1.2649999999999999</v>
      </c>
      <c r="G490" s="219"/>
      <c r="H490" s="428"/>
      <c r="I490" s="429"/>
      <c r="J490" s="429"/>
      <c r="K490" s="429"/>
      <c r="L490" s="429"/>
      <c r="M490" s="430"/>
    </row>
    <row r="491" spans="1:13" s="167" customFormat="1" ht="20.100000000000001" customHeight="1" x14ac:dyDescent="0.25">
      <c r="A491" s="7"/>
      <c r="B491" s="758" t="s">
        <v>762</v>
      </c>
      <c r="C491" s="648" t="s">
        <v>763</v>
      </c>
      <c r="D491" s="759" t="s">
        <v>19</v>
      </c>
      <c r="E491" s="760">
        <v>11</v>
      </c>
      <c r="F491" s="49" t="s">
        <v>764</v>
      </c>
      <c r="G491" s="219"/>
      <c r="H491" s="428"/>
      <c r="I491" s="429"/>
      <c r="J491" s="429"/>
      <c r="K491" s="429"/>
      <c r="L491" s="429"/>
      <c r="M491" s="77"/>
    </row>
    <row r="492" spans="1:13" s="167" customFormat="1" ht="20.100000000000001" customHeight="1" x14ac:dyDescent="0.25">
      <c r="A492" s="7"/>
      <c r="B492" s="436" t="s">
        <v>765</v>
      </c>
      <c r="C492" s="761" t="s">
        <v>766</v>
      </c>
      <c r="D492" s="762">
        <v>721</v>
      </c>
      <c r="E492" s="763">
        <v>1.238</v>
      </c>
      <c r="F492" s="764">
        <v>1.571</v>
      </c>
      <c r="G492" s="219"/>
      <c r="H492" s="428"/>
      <c r="I492" s="429"/>
      <c r="J492" s="429"/>
      <c r="K492" s="429"/>
      <c r="L492" s="429"/>
      <c r="M492" s="430"/>
    </row>
    <row r="493" spans="1:13" s="167" customFormat="1" ht="20.100000000000001" customHeight="1" x14ac:dyDescent="0.25">
      <c r="A493" s="7"/>
      <c r="B493" s="765"/>
      <c r="C493" s="766"/>
      <c r="D493" s="767"/>
      <c r="E493" s="767"/>
      <c r="F493" s="427"/>
      <c r="G493" s="200"/>
      <c r="H493" s="428"/>
      <c r="I493" s="429"/>
      <c r="J493" s="429"/>
      <c r="K493" s="429"/>
      <c r="L493" s="429"/>
      <c r="M493" s="77"/>
    </row>
    <row r="494" spans="1:13" s="164" customFormat="1" ht="20.100000000000001" customHeight="1" x14ac:dyDescent="0.25">
      <c r="A494" s="7"/>
      <c r="B494" s="25" t="s">
        <v>767</v>
      </c>
      <c r="C494" s="185" t="s">
        <v>3</v>
      </c>
      <c r="D494" s="186">
        <v>2020</v>
      </c>
      <c r="E494" s="186">
        <v>2021</v>
      </c>
      <c r="F494" s="186">
        <v>2022</v>
      </c>
      <c r="G494" s="200"/>
      <c r="H494" s="77"/>
      <c r="I494" s="77"/>
      <c r="J494" s="77"/>
      <c r="K494" s="77"/>
      <c r="L494" s="77"/>
      <c r="M494" s="430"/>
    </row>
    <row r="495" spans="1:13" s="167" customFormat="1" ht="20.100000000000001" customHeight="1" x14ac:dyDescent="0.25">
      <c r="A495" s="7"/>
      <c r="B495" s="768" t="s">
        <v>768</v>
      </c>
      <c r="C495" s="29" t="s">
        <v>763</v>
      </c>
      <c r="D495" s="55" t="s">
        <v>769</v>
      </c>
      <c r="E495" s="54" t="s">
        <v>770</v>
      </c>
      <c r="F495" s="226" t="s">
        <v>771</v>
      </c>
      <c r="G495" s="219"/>
      <c r="H495" s="428"/>
      <c r="I495" s="429"/>
      <c r="J495" s="429"/>
      <c r="K495" s="429"/>
      <c r="L495" s="429"/>
      <c r="M495" s="77"/>
    </row>
    <row r="496" spans="1:13" s="167" customFormat="1" ht="20.100000000000001" customHeight="1" x14ac:dyDescent="0.25">
      <c r="A496" s="7"/>
      <c r="B496" s="768" t="s">
        <v>772</v>
      </c>
      <c r="C496" s="29" t="s">
        <v>763</v>
      </c>
      <c r="D496" s="55" t="s">
        <v>100</v>
      </c>
      <c r="E496" s="54" t="s">
        <v>773</v>
      </c>
      <c r="F496" s="226" t="s">
        <v>769</v>
      </c>
      <c r="G496" s="219"/>
      <c r="H496" s="428"/>
      <c r="I496" s="429"/>
      <c r="J496" s="429"/>
      <c r="K496" s="429"/>
      <c r="L496" s="429"/>
      <c r="M496" s="430"/>
    </row>
    <row r="497" spans="1:13" s="167" customFormat="1" ht="20.100000000000001" customHeight="1" x14ac:dyDescent="0.25">
      <c r="A497" s="7"/>
      <c r="B497" s="768" t="s">
        <v>774</v>
      </c>
      <c r="C497" s="29" t="s">
        <v>763</v>
      </c>
      <c r="D497" s="55" t="s">
        <v>769</v>
      </c>
      <c r="E497" s="56" t="s">
        <v>59</v>
      </c>
      <c r="F497" s="226" t="s">
        <v>775</v>
      </c>
      <c r="G497" s="428"/>
      <c r="H497" s="428"/>
      <c r="I497" s="429"/>
      <c r="J497" s="429"/>
      <c r="K497" s="429"/>
      <c r="L497" s="429"/>
      <c r="M497" s="430"/>
    </row>
    <row r="498" spans="1:13" s="167" customFormat="1" ht="20.100000000000001" customHeight="1" x14ac:dyDescent="0.25">
      <c r="A498" s="7"/>
      <c r="B498" s="765"/>
      <c r="C498" s="766"/>
      <c r="D498" s="767"/>
      <c r="E498" s="767"/>
      <c r="F498" s="427"/>
      <c r="G498" s="200"/>
      <c r="H498" s="428"/>
      <c r="I498" s="429"/>
      <c r="J498" s="429"/>
      <c r="K498" s="429"/>
      <c r="L498" s="429"/>
      <c r="M498" s="77"/>
    </row>
    <row r="499" spans="1:13" s="164" customFormat="1" ht="20.100000000000001" customHeight="1" x14ac:dyDescent="0.25">
      <c r="A499" s="238"/>
      <c r="B499" s="25" t="s">
        <v>776</v>
      </c>
      <c r="C499" s="185" t="s">
        <v>3</v>
      </c>
      <c r="D499" s="186">
        <v>2020</v>
      </c>
      <c r="E499" s="186">
        <v>2021</v>
      </c>
      <c r="F499" s="186">
        <v>2022</v>
      </c>
      <c r="G499" s="200"/>
      <c r="H499" s="77"/>
      <c r="I499" s="77"/>
      <c r="J499" s="77"/>
      <c r="K499" s="77"/>
      <c r="L499" s="77"/>
      <c r="M499" s="430"/>
    </row>
    <row r="500" spans="1:13" s="167" customFormat="1" ht="20.100000000000001" customHeight="1" x14ac:dyDescent="0.25">
      <c r="A500" s="7"/>
      <c r="B500" s="768" t="s">
        <v>777</v>
      </c>
      <c r="C500" s="29" t="s">
        <v>763</v>
      </c>
      <c r="D500" s="50" t="s">
        <v>778</v>
      </c>
      <c r="E500" s="51" t="s">
        <v>779</v>
      </c>
      <c r="F500" s="45" t="s">
        <v>779</v>
      </c>
      <c r="G500" s="200"/>
      <c r="H500" s="428"/>
      <c r="I500" s="429"/>
      <c r="J500" s="429"/>
      <c r="K500" s="429"/>
      <c r="L500" s="429"/>
      <c r="M500" s="77"/>
    </row>
    <row r="501" spans="1:13" s="167" customFormat="1" ht="20.100000000000001" customHeight="1" x14ac:dyDescent="0.25">
      <c r="A501" s="7"/>
      <c r="B501" s="768" t="s">
        <v>631</v>
      </c>
      <c r="C501" s="29" t="s">
        <v>763</v>
      </c>
      <c r="D501" s="50" t="s">
        <v>778</v>
      </c>
      <c r="E501" s="52" t="s">
        <v>100</v>
      </c>
      <c r="F501" s="45" t="s">
        <v>769</v>
      </c>
      <c r="G501" s="200"/>
      <c r="H501" s="428"/>
      <c r="I501" s="429"/>
      <c r="J501" s="429"/>
      <c r="K501" s="429"/>
      <c r="L501" s="429"/>
      <c r="M501" s="430"/>
    </row>
    <row r="502" spans="1:13" s="167" customFormat="1" ht="20.100000000000001" customHeight="1" x14ac:dyDescent="0.25">
      <c r="A502" s="7"/>
      <c r="B502" s="765"/>
      <c r="C502" s="766"/>
      <c r="D502" s="767"/>
      <c r="E502" s="767"/>
      <c r="F502" s="427"/>
      <c r="G502" s="200"/>
      <c r="H502" s="428"/>
      <c r="I502" s="429"/>
      <c r="J502" s="429"/>
      <c r="K502" s="429"/>
      <c r="L502" s="429"/>
      <c r="M502" s="77"/>
    </row>
    <row r="503" spans="1:13" s="164" customFormat="1" ht="20.100000000000001" customHeight="1" x14ac:dyDescent="0.25">
      <c r="A503" s="238"/>
      <c r="B503" s="25" t="s">
        <v>780</v>
      </c>
      <c r="C503" s="185" t="s">
        <v>3</v>
      </c>
      <c r="D503" s="186">
        <v>2020</v>
      </c>
      <c r="E503" s="186">
        <v>2021</v>
      </c>
      <c r="F503" s="186">
        <v>2022</v>
      </c>
      <c r="G503" s="203"/>
      <c r="H503" s="77"/>
      <c r="I503" s="77"/>
      <c r="J503" s="77"/>
      <c r="K503" s="77"/>
      <c r="L503" s="77"/>
      <c r="M503" s="430"/>
    </row>
    <row r="504" spans="1:13" s="167" customFormat="1" ht="20.100000000000001" customHeight="1" x14ac:dyDescent="0.25">
      <c r="A504" s="7"/>
      <c r="B504" s="408" t="s">
        <v>560</v>
      </c>
      <c r="C504" s="409" t="s">
        <v>763</v>
      </c>
      <c r="D504" s="769" t="s">
        <v>781</v>
      </c>
      <c r="E504" s="57" t="s">
        <v>782</v>
      </c>
      <c r="F504" s="279" t="s">
        <v>783</v>
      </c>
      <c r="G504" s="203"/>
      <c r="H504" s="428"/>
      <c r="I504" s="429"/>
      <c r="J504" s="429"/>
      <c r="K504" s="429"/>
      <c r="L504" s="429"/>
      <c r="M504" s="77"/>
    </row>
    <row r="505" spans="1:13" s="167" customFormat="1" ht="20.100000000000001" customHeight="1" x14ac:dyDescent="0.25">
      <c r="A505" s="7"/>
      <c r="B505" s="770" t="s">
        <v>565</v>
      </c>
      <c r="C505" s="648" t="s">
        <v>763</v>
      </c>
      <c r="D505" s="771" t="s">
        <v>781</v>
      </c>
      <c r="E505" s="58" t="s">
        <v>784</v>
      </c>
      <c r="F505" s="279" t="s">
        <v>785</v>
      </c>
      <c r="G505" s="203"/>
      <c r="H505" s="428"/>
      <c r="I505" s="429"/>
      <c r="J505" s="429"/>
      <c r="K505" s="429"/>
      <c r="L505" s="429"/>
      <c r="M505" s="430"/>
    </row>
    <row r="506" spans="1:13" s="167" customFormat="1" ht="20.100000000000001" customHeight="1" x14ac:dyDescent="0.25">
      <c r="A506" s="7"/>
      <c r="B506" s="768" t="s">
        <v>574</v>
      </c>
      <c r="C506" s="29" t="s">
        <v>763</v>
      </c>
      <c r="D506" s="55" t="s">
        <v>781</v>
      </c>
      <c r="E506" s="59" t="s">
        <v>786</v>
      </c>
      <c r="F506" s="279" t="s">
        <v>787</v>
      </c>
      <c r="G506" s="203"/>
      <c r="H506" s="428"/>
      <c r="I506" s="429"/>
      <c r="J506" s="429"/>
      <c r="K506" s="429"/>
      <c r="L506" s="429"/>
      <c r="M506" s="77"/>
    </row>
    <row r="507" spans="1:13" s="167" customFormat="1" ht="20.100000000000001" customHeight="1" x14ac:dyDescent="0.25">
      <c r="A507" s="7"/>
      <c r="B507" s="768" t="s">
        <v>572</v>
      </c>
      <c r="C507" s="29" t="s">
        <v>763</v>
      </c>
      <c r="D507" s="772" t="s">
        <v>781</v>
      </c>
      <c r="E507" s="60" t="s">
        <v>788</v>
      </c>
      <c r="F507" s="279" t="s">
        <v>789</v>
      </c>
      <c r="G507" s="203"/>
      <c r="H507" s="428"/>
      <c r="I507" s="429"/>
      <c r="J507" s="429"/>
      <c r="K507" s="429"/>
      <c r="L507" s="429"/>
      <c r="M507" s="430"/>
    </row>
    <row r="508" spans="1:13" s="167" customFormat="1" ht="20.100000000000001" customHeight="1" x14ac:dyDescent="0.25">
      <c r="A508" s="7"/>
      <c r="B508" s="768" t="s">
        <v>576</v>
      </c>
      <c r="C508" s="773" t="s">
        <v>763</v>
      </c>
      <c r="D508" s="774" t="s">
        <v>781</v>
      </c>
      <c r="E508" s="61" t="s">
        <v>790</v>
      </c>
      <c r="F508" s="279" t="s">
        <v>791</v>
      </c>
      <c r="G508" s="203"/>
      <c r="H508" s="428"/>
      <c r="I508" s="429"/>
      <c r="J508" s="429"/>
      <c r="K508" s="429"/>
      <c r="L508" s="429"/>
      <c r="M508" s="77"/>
    </row>
    <row r="509" spans="1:13" s="167" customFormat="1" ht="20.100000000000001" customHeight="1" x14ac:dyDescent="0.25">
      <c r="A509" s="7"/>
      <c r="B509" s="765"/>
      <c r="C509" s="766"/>
      <c r="D509" s="767"/>
      <c r="E509" s="767"/>
      <c r="F509" s="427"/>
      <c r="G509" s="200"/>
      <c r="H509" s="428"/>
      <c r="I509" s="429"/>
      <c r="J509" s="429"/>
      <c r="K509" s="429"/>
      <c r="L509" s="429"/>
      <c r="M509" s="77"/>
    </row>
    <row r="510" spans="1:13" s="164" customFormat="1" ht="20.100000000000001" customHeight="1" x14ac:dyDescent="0.25">
      <c r="A510" s="7"/>
      <c r="B510" s="25" t="s">
        <v>792</v>
      </c>
      <c r="C510" s="185" t="s">
        <v>3</v>
      </c>
      <c r="D510" s="186">
        <v>2020</v>
      </c>
      <c r="E510" s="186">
        <v>2021</v>
      </c>
      <c r="F510" s="186">
        <v>2022</v>
      </c>
      <c r="G510" s="203"/>
      <c r="H510" s="77"/>
      <c r="I510" s="77"/>
      <c r="J510" s="77"/>
      <c r="K510" s="77"/>
      <c r="L510" s="77"/>
      <c r="M510" s="430"/>
    </row>
    <row r="511" spans="1:13" s="167" customFormat="1" ht="20.100000000000001" customHeight="1" x14ac:dyDescent="0.25">
      <c r="A511" s="7"/>
      <c r="B511" s="408" t="s">
        <v>793</v>
      </c>
      <c r="C511" s="409" t="s">
        <v>766</v>
      </c>
      <c r="D511" s="412" t="s">
        <v>19</v>
      </c>
      <c r="E511" s="412" t="s">
        <v>19</v>
      </c>
      <c r="F511" s="411" t="s">
        <v>794</v>
      </c>
      <c r="G511" s="203"/>
      <c r="H511" s="428"/>
      <c r="I511" s="429"/>
      <c r="J511" s="429"/>
      <c r="K511" s="429"/>
      <c r="L511" s="429"/>
      <c r="M511" s="77"/>
    </row>
    <row r="512" spans="1:13" s="167" customFormat="1" ht="20.100000000000001" customHeight="1" x14ac:dyDescent="0.25">
      <c r="A512" s="7"/>
      <c r="B512" s="408" t="s">
        <v>795</v>
      </c>
      <c r="C512" s="409" t="s">
        <v>763</v>
      </c>
      <c r="D512" s="412" t="s">
        <v>19</v>
      </c>
      <c r="E512" s="412" t="s">
        <v>19</v>
      </c>
      <c r="F512" s="411" t="s">
        <v>796</v>
      </c>
      <c r="G512" s="203"/>
      <c r="H512" s="428"/>
      <c r="I512" s="429"/>
      <c r="J512" s="429"/>
      <c r="K512" s="429"/>
      <c r="L512" s="429"/>
      <c r="M512" s="77"/>
    </row>
    <row r="513" spans="1:13" s="167" customFormat="1" ht="20.100000000000001" customHeight="1" x14ac:dyDescent="0.25">
      <c r="A513" s="7"/>
      <c r="B513" s="408" t="s">
        <v>797</v>
      </c>
      <c r="C513" s="409" t="s">
        <v>763</v>
      </c>
      <c r="D513" s="412" t="s">
        <v>19</v>
      </c>
      <c r="E513" s="412" t="s">
        <v>19</v>
      </c>
      <c r="F513" s="411" t="s">
        <v>798</v>
      </c>
      <c r="G513" s="203"/>
      <c r="H513" s="428"/>
      <c r="I513" s="429"/>
      <c r="J513" s="429"/>
      <c r="K513" s="429"/>
      <c r="L513" s="429"/>
      <c r="M513" s="77"/>
    </row>
    <row r="514" spans="1:13" s="167" customFormat="1" ht="20.100000000000001" customHeight="1" x14ac:dyDescent="0.25">
      <c r="A514" s="7"/>
      <c r="B514" s="408" t="s">
        <v>799</v>
      </c>
      <c r="C514" s="409" t="s">
        <v>13</v>
      </c>
      <c r="D514" s="412" t="s">
        <v>19</v>
      </c>
      <c r="E514" s="412" t="s">
        <v>19</v>
      </c>
      <c r="F514" s="411" t="s">
        <v>800</v>
      </c>
      <c r="G514" s="203"/>
      <c r="H514" s="428"/>
      <c r="I514" s="429"/>
      <c r="J514" s="429"/>
      <c r="K514" s="429"/>
      <c r="L514" s="429"/>
      <c r="M514" s="77"/>
    </row>
    <row r="515" spans="1:13" s="167" customFormat="1" ht="20.100000000000001" customHeight="1" x14ac:dyDescent="0.25">
      <c r="A515" s="7"/>
      <c r="B515" s="408" t="s">
        <v>801</v>
      </c>
      <c r="C515" s="409" t="s">
        <v>13</v>
      </c>
      <c r="D515" s="412" t="s">
        <v>19</v>
      </c>
      <c r="E515" s="412" t="s">
        <v>19</v>
      </c>
      <c r="F515" s="411" t="s">
        <v>802</v>
      </c>
      <c r="G515" s="203"/>
      <c r="H515" s="428"/>
      <c r="I515" s="429"/>
      <c r="J515" s="429"/>
      <c r="K515" s="429"/>
      <c r="L515" s="429"/>
      <c r="M515" s="77"/>
    </row>
    <row r="516" spans="1:13" s="167" customFormat="1" ht="20.100000000000001" customHeight="1" x14ac:dyDescent="0.25">
      <c r="A516" s="7"/>
      <c r="B516" s="408" t="s">
        <v>1337</v>
      </c>
      <c r="C516" s="409" t="s">
        <v>13</v>
      </c>
      <c r="D516" s="412" t="s">
        <v>19</v>
      </c>
      <c r="E516" s="410" t="s">
        <v>803</v>
      </c>
      <c r="F516" s="411" t="s">
        <v>804</v>
      </c>
      <c r="G516" s="203"/>
      <c r="H516" s="428"/>
      <c r="I516" s="429"/>
      <c r="J516" s="429"/>
      <c r="K516" s="429"/>
      <c r="L516" s="429"/>
      <c r="M516" s="77"/>
    </row>
    <row r="517" spans="1:13" s="167" customFormat="1" ht="20.100000000000001" customHeight="1" x14ac:dyDescent="0.25">
      <c r="A517" s="7"/>
      <c r="B517" s="418"/>
      <c r="C517" s="419"/>
      <c r="D517" s="420"/>
      <c r="E517" s="421"/>
      <c r="F517" s="422"/>
      <c r="G517" s="203"/>
      <c r="H517" s="428"/>
      <c r="I517" s="429"/>
      <c r="J517" s="429"/>
      <c r="K517" s="429"/>
      <c r="L517" s="429"/>
      <c r="M517" s="77"/>
    </row>
    <row r="518" spans="1:13" s="167" customFormat="1" ht="20.100000000000001" customHeight="1" x14ac:dyDescent="0.25">
      <c r="A518" s="7"/>
      <c r="B518" s="25" t="s">
        <v>805</v>
      </c>
      <c r="C518" s="185" t="s">
        <v>3</v>
      </c>
      <c r="D518" s="186">
        <v>2020</v>
      </c>
      <c r="E518" s="186">
        <v>2021</v>
      </c>
      <c r="F518" s="186">
        <v>2022</v>
      </c>
      <c r="G518" s="203"/>
      <c r="H518" s="428"/>
      <c r="I518" s="429"/>
      <c r="J518" s="429"/>
      <c r="K518" s="429"/>
      <c r="L518" s="429"/>
      <c r="M518" s="77"/>
    </row>
    <row r="519" spans="1:13" s="167" customFormat="1" ht="20.100000000000001" customHeight="1" x14ac:dyDescent="0.25">
      <c r="A519" s="7"/>
      <c r="B519" s="408" t="s">
        <v>1338</v>
      </c>
      <c r="C519" s="409" t="s">
        <v>8</v>
      </c>
      <c r="D519" s="412" t="s">
        <v>19</v>
      </c>
      <c r="E519" s="412" t="s">
        <v>19</v>
      </c>
      <c r="F519" s="423">
        <v>0.93</v>
      </c>
      <c r="G519" s="203"/>
      <c r="H519" s="428"/>
      <c r="I519" s="429"/>
      <c r="J519" s="429"/>
      <c r="K519" s="429"/>
      <c r="L519" s="429"/>
      <c r="M519" s="77"/>
    </row>
    <row r="520" spans="1:13" s="167" customFormat="1" ht="20.100000000000001" customHeight="1" x14ac:dyDescent="0.25">
      <c r="A520" s="7"/>
      <c r="B520" s="408" t="s">
        <v>1339</v>
      </c>
      <c r="C520" s="409" t="s">
        <v>13</v>
      </c>
      <c r="D520" s="412" t="s">
        <v>19</v>
      </c>
      <c r="E520" s="412" t="s">
        <v>19</v>
      </c>
      <c r="F520" s="437">
        <v>92</v>
      </c>
      <c r="G520" s="203"/>
      <c r="H520" s="428"/>
      <c r="I520" s="429"/>
      <c r="J520" s="429"/>
      <c r="K520" s="429"/>
      <c r="L520" s="429"/>
      <c r="M520" s="77"/>
    </row>
    <row r="521" spans="1:13" s="167" customFormat="1" ht="20.100000000000001" customHeight="1" x14ac:dyDescent="0.25">
      <c r="A521" s="7"/>
      <c r="B521" s="408" t="s">
        <v>1340</v>
      </c>
      <c r="C521" s="409" t="s">
        <v>8</v>
      </c>
      <c r="D521" s="412" t="s">
        <v>19</v>
      </c>
      <c r="E521" s="412" t="s">
        <v>19</v>
      </c>
      <c r="F521" s="423">
        <v>0.6</v>
      </c>
      <c r="G521" s="203"/>
      <c r="H521" s="428"/>
      <c r="I521" s="429"/>
      <c r="J521" s="429"/>
      <c r="K521" s="429"/>
      <c r="L521" s="429"/>
      <c r="M521" s="77"/>
    </row>
    <row r="522" spans="1:13" s="167" customFormat="1" ht="20.100000000000001" customHeight="1" x14ac:dyDescent="0.25">
      <c r="A522" s="7"/>
      <c r="B522" s="408" t="s">
        <v>1341</v>
      </c>
      <c r="C522" s="409" t="s">
        <v>13</v>
      </c>
      <c r="D522" s="412" t="s">
        <v>19</v>
      </c>
      <c r="E522" s="412" t="s">
        <v>19</v>
      </c>
      <c r="F522" s="437">
        <v>84</v>
      </c>
      <c r="G522" s="203"/>
      <c r="H522" s="775"/>
      <c r="I522" s="429"/>
      <c r="J522" s="429"/>
      <c r="K522" s="429"/>
      <c r="L522" s="429"/>
      <c r="M522" s="77"/>
    </row>
    <row r="523" spans="1:13" s="167" customFormat="1" ht="20.100000000000001" customHeight="1" x14ac:dyDescent="0.25">
      <c r="A523" s="7"/>
      <c r="B523" s="408" t="s">
        <v>1342</v>
      </c>
      <c r="C523" s="409" t="s">
        <v>13</v>
      </c>
      <c r="D523" s="412" t="s">
        <v>19</v>
      </c>
      <c r="E523" s="412" t="s">
        <v>19</v>
      </c>
      <c r="F523" s="437">
        <v>750</v>
      </c>
      <c r="G523" s="203"/>
      <c r="H523" s="428"/>
      <c r="I523" s="429"/>
      <c r="J523" s="429"/>
      <c r="K523" s="429"/>
      <c r="L523" s="429"/>
      <c r="M523" s="77"/>
    </row>
    <row r="524" spans="1:13" s="163" customFormat="1" ht="60" customHeight="1" x14ac:dyDescent="0.25">
      <c r="A524" s="24" t="s">
        <v>806</v>
      </c>
      <c r="B524" s="216"/>
      <c r="C524" s="184"/>
      <c r="D524" s="485"/>
      <c r="E524" s="485"/>
      <c r="F524" s="221"/>
      <c r="G524" s="486"/>
      <c r="H524" s="487"/>
      <c r="I524" s="487"/>
      <c r="J524" s="487"/>
      <c r="K524" s="487"/>
      <c r="L524" s="487"/>
      <c r="M524" s="430"/>
    </row>
    <row r="525" spans="1:13" s="164" customFormat="1" ht="20.100000000000001" customHeight="1" x14ac:dyDescent="0.25">
      <c r="A525" s="7"/>
      <c r="B525" s="25" t="s">
        <v>807</v>
      </c>
      <c r="C525" s="185" t="s">
        <v>3</v>
      </c>
      <c r="D525" s="186">
        <v>2020</v>
      </c>
      <c r="E525" s="186">
        <v>2021</v>
      </c>
      <c r="F525" s="186">
        <v>2022</v>
      </c>
      <c r="G525" s="203"/>
      <c r="H525" s="77"/>
      <c r="I525" s="77"/>
      <c r="J525" s="77"/>
      <c r="K525" s="77"/>
      <c r="L525" s="77"/>
      <c r="M525" s="77"/>
    </row>
    <row r="526" spans="1:13" s="167" customFormat="1" ht="20.100000000000001" customHeight="1" x14ac:dyDescent="0.25">
      <c r="A526" s="24"/>
      <c r="B526" s="431" t="s">
        <v>808</v>
      </c>
      <c r="C526" s="435" t="s">
        <v>13</v>
      </c>
      <c r="D526" s="776" t="s">
        <v>809</v>
      </c>
      <c r="E526" s="62" t="s">
        <v>810</v>
      </c>
      <c r="F526" s="227" t="s">
        <v>810</v>
      </c>
      <c r="G526" s="219"/>
      <c r="H526" s="428"/>
      <c r="I526" s="429"/>
      <c r="J526" s="429"/>
      <c r="K526" s="429"/>
      <c r="L526" s="429"/>
      <c r="M526" s="430"/>
    </row>
    <row r="527" spans="1:13" s="167" customFormat="1" ht="20.100000000000001" customHeight="1" x14ac:dyDescent="0.25">
      <c r="A527" s="7"/>
      <c r="B527" s="63" t="s">
        <v>811</v>
      </c>
      <c r="C527" s="435" t="s">
        <v>13</v>
      </c>
      <c r="D527" s="777" t="s">
        <v>812</v>
      </c>
      <c r="E527" s="778" t="s">
        <v>813</v>
      </c>
      <c r="F527" s="227" t="s">
        <v>813</v>
      </c>
      <c r="G527" s="219"/>
      <c r="H527" s="428"/>
      <c r="I527" s="429"/>
      <c r="J527" s="429"/>
      <c r="K527" s="429"/>
      <c r="L527" s="429"/>
      <c r="M527" s="77"/>
    </row>
    <row r="528" spans="1:13" s="167" customFormat="1" ht="20.100000000000001" customHeight="1" x14ac:dyDescent="0.25">
      <c r="A528" s="7"/>
      <c r="B528" s="63" t="s">
        <v>814</v>
      </c>
      <c r="C528" s="435" t="s">
        <v>13</v>
      </c>
      <c r="D528" s="777" t="s">
        <v>815</v>
      </c>
      <c r="E528" s="778" t="s">
        <v>815</v>
      </c>
      <c r="F528" s="227" t="s">
        <v>816</v>
      </c>
      <c r="G528" s="219"/>
      <c r="H528" s="428"/>
      <c r="I528" s="429"/>
      <c r="J528" s="429"/>
      <c r="K528" s="429"/>
      <c r="L528" s="429"/>
      <c r="M528" s="430"/>
    </row>
    <row r="529" spans="1:13" s="167" customFormat="1" ht="20.100000000000001" customHeight="1" x14ac:dyDescent="0.25">
      <c r="A529" s="7"/>
      <c r="B529" s="63" t="s">
        <v>817</v>
      </c>
      <c r="C529" s="435" t="s">
        <v>13</v>
      </c>
      <c r="D529" s="777" t="s">
        <v>818</v>
      </c>
      <c r="E529" s="778" t="s">
        <v>819</v>
      </c>
      <c r="F529" s="227" t="s">
        <v>820</v>
      </c>
      <c r="G529" s="219"/>
      <c r="H529" s="428"/>
      <c r="I529" s="429"/>
      <c r="J529" s="429"/>
      <c r="K529" s="429"/>
      <c r="L529" s="429"/>
      <c r="M529" s="77"/>
    </row>
    <row r="530" spans="1:13" s="167" customFormat="1" ht="20.100000000000001" customHeight="1" x14ac:dyDescent="0.25">
      <c r="A530" s="7"/>
      <c r="B530" s="779" t="s">
        <v>474</v>
      </c>
      <c r="C530" s="435" t="s">
        <v>13</v>
      </c>
      <c r="D530" s="780" t="s">
        <v>78</v>
      </c>
      <c r="E530" s="781" t="s">
        <v>78</v>
      </c>
      <c r="F530" s="227" t="s">
        <v>821</v>
      </c>
      <c r="G530" s="219"/>
      <c r="H530" s="428"/>
      <c r="I530" s="429"/>
      <c r="J530" s="429"/>
      <c r="K530" s="429"/>
      <c r="L530" s="429"/>
      <c r="M530" s="430"/>
    </row>
    <row r="531" spans="1:13" s="167" customFormat="1" ht="20.100000000000001" customHeight="1" x14ac:dyDescent="0.25">
      <c r="A531" s="7"/>
      <c r="B531" s="779" t="s">
        <v>822</v>
      </c>
      <c r="C531" s="435" t="s">
        <v>13</v>
      </c>
      <c r="D531" s="780" t="s">
        <v>816</v>
      </c>
      <c r="E531" s="781" t="s">
        <v>823</v>
      </c>
      <c r="F531" s="227" t="s">
        <v>824</v>
      </c>
      <c r="G531" s="219"/>
      <c r="H531" s="428"/>
      <c r="I531" s="429"/>
      <c r="J531" s="429"/>
      <c r="K531" s="429"/>
      <c r="L531" s="429"/>
      <c r="M531" s="77"/>
    </row>
    <row r="532" spans="1:13" s="167" customFormat="1" ht="20.100000000000001" customHeight="1" x14ac:dyDescent="0.25">
      <c r="A532" s="7"/>
      <c r="B532" s="779" t="s">
        <v>825</v>
      </c>
      <c r="C532" s="435" t="s">
        <v>13</v>
      </c>
      <c r="D532" s="780" t="s">
        <v>810</v>
      </c>
      <c r="E532" s="781" t="s">
        <v>810</v>
      </c>
      <c r="F532" s="227" t="s">
        <v>810</v>
      </c>
      <c r="G532" s="219"/>
      <c r="H532" s="428"/>
      <c r="I532" s="429"/>
      <c r="J532" s="429"/>
      <c r="K532" s="429"/>
      <c r="L532" s="429"/>
      <c r="M532" s="430"/>
    </row>
    <row r="533" spans="1:13" s="167" customFormat="1" ht="20.100000000000001" customHeight="1" x14ac:dyDescent="0.25">
      <c r="A533" s="7"/>
      <c r="B533" s="779" t="s">
        <v>774</v>
      </c>
      <c r="C533" s="435" t="s">
        <v>13</v>
      </c>
      <c r="D533" s="780" t="s">
        <v>810</v>
      </c>
      <c r="E533" s="781" t="s">
        <v>810</v>
      </c>
      <c r="F533" s="227" t="s">
        <v>810</v>
      </c>
      <c r="G533" s="219"/>
      <c r="H533" s="428"/>
      <c r="I533" s="429"/>
      <c r="J533" s="429"/>
      <c r="K533" s="429"/>
      <c r="L533" s="429"/>
      <c r="M533" s="77"/>
    </row>
    <row r="534" spans="1:13" s="167" customFormat="1" ht="20.100000000000001" customHeight="1" x14ac:dyDescent="0.25">
      <c r="A534" s="7"/>
      <c r="B534" s="782" t="s">
        <v>478</v>
      </c>
      <c r="C534" s="435" t="s">
        <v>13</v>
      </c>
      <c r="D534" s="783" t="s">
        <v>810</v>
      </c>
      <c r="E534" s="784" t="s">
        <v>810</v>
      </c>
      <c r="F534" s="227" t="s">
        <v>810</v>
      </c>
      <c r="G534" s="219"/>
      <c r="H534" s="428"/>
      <c r="I534" s="429"/>
      <c r="J534" s="429"/>
      <c r="K534" s="429"/>
      <c r="L534" s="429"/>
      <c r="M534" s="430"/>
    </row>
    <row r="535" spans="1:13" s="167" customFormat="1" ht="20.100000000000001" customHeight="1" x14ac:dyDescent="0.25">
      <c r="A535" s="7"/>
      <c r="B535" s="427"/>
      <c r="C535" s="427"/>
      <c r="D535" s="427"/>
      <c r="E535" s="427"/>
      <c r="F535" s="427"/>
      <c r="G535" s="209"/>
      <c r="H535" s="428"/>
      <c r="I535" s="429"/>
      <c r="J535" s="429"/>
      <c r="K535" s="429"/>
      <c r="L535" s="429"/>
      <c r="M535" s="77"/>
    </row>
    <row r="536" spans="1:13" s="164" customFormat="1" ht="20.100000000000001" customHeight="1" x14ac:dyDescent="0.25">
      <c r="A536" s="7"/>
      <c r="B536" s="25" t="s">
        <v>826</v>
      </c>
      <c r="C536" s="185" t="s">
        <v>3</v>
      </c>
      <c r="D536" s="186">
        <v>2020</v>
      </c>
      <c r="E536" s="186">
        <v>2021</v>
      </c>
      <c r="F536" s="186">
        <v>2022</v>
      </c>
      <c r="G536" s="203"/>
      <c r="H536" s="77"/>
      <c r="I536" s="77"/>
      <c r="J536" s="77"/>
      <c r="K536" s="77"/>
      <c r="L536" s="77"/>
      <c r="M536" s="430"/>
    </row>
    <row r="537" spans="1:13" s="167" customFormat="1" ht="20.100000000000001" customHeight="1" x14ac:dyDescent="0.25">
      <c r="A537" s="7"/>
      <c r="B537" s="431" t="s">
        <v>827</v>
      </c>
      <c r="C537" s="435" t="s">
        <v>13</v>
      </c>
      <c r="D537" s="776" t="s">
        <v>809</v>
      </c>
      <c r="E537" s="62" t="s">
        <v>810</v>
      </c>
      <c r="F537" s="227" t="s">
        <v>810</v>
      </c>
      <c r="G537" s="219"/>
      <c r="H537" s="428"/>
      <c r="I537" s="429"/>
      <c r="J537" s="429"/>
      <c r="K537" s="429"/>
      <c r="L537" s="429"/>
      <c r="M537" s="77"/>
    </row>
    <row r="538" spans="1:13" s="167" customFormat="1" ht="20.100000000000001" customHeight="1" x14ac:dyDescent="0.25">
      <c r="A538" s="7"/>
      <c r="B538" s="63" t="s">
        <v>811</v>
      </c>
      <c r="C538" s="435" t="s">
        <v>13</v>
      </c>
      <c r="D538" s="777" t="s">
        <v>813</v>
      </c>
      <c r="E538" s="778" t="s">
        <v>815</v>
      </c>
      <c r="F538" s="227" t="s">
        <v>824</v>
      </c>
      <c r="G538" s="219"/>
      <c r="H538" s="428"/>
      <c r="I538" s="429"/>
      <c r="J538" s="429"/>
      <c r="K538" s="429"/>
      <c r="L538" s="429"/>
      <c r="M538" s="430"/>
    </row>
    <row r="539" spans="1:13" s="167" customFormat="1" ht="20.100000000000001" customHeight="1" x14ac:dyDescent="0.25">
      <c r="A539" s="7"/>
      <c r="B539" s="63" t="s">
        <v>814</v>
      </c>
      <c r="C539" s="435" t="s">
        <v>13</v>
      </c>
      <c r="D539" s="777" t="s">
        <v>812</v>
      </c>
      <c r="E539" s="778" t="s">
        <v>813</v>
      </c>
      <c r="F539" s="227" t="s">
        <v>823</v>
      </c>
      <c r="G539" s="219"/>
      <c r="H539" s="428"/>
      <c r="I539" s="429"/>
      <c r="J539" s="429"/>
      <c r="K539" s="429"/>
      <c r="L539" s="429"/>
      <c r="M539" s="77"/>
    </row>
    <row r="540" spans="1:13" s="167" customFormat="1" ht="20.100000000000001" customHeight="1" x14ac:dyDescent="0.25">
      <c r="A540" s="7"/>
      <c r="B540" s="63" t="s">
        <v>817</v>
      </c>
      <c r="C540" s="435" t="s">
        <v>13</v>
      </c>
      <c r="D540" s="777" t="s">
        <v>819</v>
      </c>
      <c r="E540" s="778" t="s">
        <v>828</v>
      </c>
      <c r="F540" s="227" t="s">
        <v>828</v>
      </c>
      <c r="G540" s="219"/>
      <c r="H540" s="428"/>
      <c r="I540" s="429"/>
      <c r="J540" s="429"/>
      <c r="K540" s="429"/>
      <c r="L540" s="429"/>
      <c r="M540" s="430"/>
    </row>
    <row r="541" spans="1:13" s="167" customFormat="1" ht="20.100000000000001" customHeight="1" x14ac:dyDescent="0.25">
      <c r="A541" s="7"/>
      <c r="B541" s="779" t="s">
        <v>474</v>
      </c>
      <c r="C541" s="435" t="s">
        <v>13</v>
      </c>
      <c r="D541" s="780" t="s">
        <v>829</v>
      </c>
      <c r="E541" s="781" t="s">
        <v>78</v>
      </c>
      <c r="F541" s="227" t="s">
        <v>830</v>
      </c>
      <c r="G541" s="219"/>
      <c r="H541" s="428"/>
      <c r="I541" s="429"/>
      <c r="J541" s="429"/>
      <c r="K541" s="429"/>
      <c r="L541" s="429"/>
      <c r="M541" s="77"/>
    </row>
    <row r="542" spans="1:13" s="167" customFormat="1" ht="20.100000000000001" customHeight="1" x14ac:dyDescent="0.25">
      <c r="A542" s="7"/>
      <c r="B542" s="779" t="s">
        <v>822</v>
      </c>
      <c r="C542" s="435" t="s">
        <v>13</v>
      </c>
      <c r="D542" s="780" t="s">
        <v>831</v>
      </c>
      <c r="E542" s="781" t="s">
        <v>831</v>
      </c>
      <c r="F542" s="227" t="s">
        <v>831</v>
      </c>
      <c r="G542" s="219"/>
      <c r="H542" s="428"/>
      <c r="I542" s="429"/>
      <c r="J542" s="429"/>
      <c r="K542" s="429"/>
      <c r="L542" s="429"/>
      <c r="M542" s="430"/>
    </row>
    <row r="543" spans="1:13" s="167" customFormat="1" ht="20.100000000000001" customHeight="1" x14ac:dyDescent="0.25">
      <c r="A543" s="7"/>
      <c r="B543" s="779" t="s">
        <v>825</v>
      </c>
      <c r="C543" s="435" t="s">
        <v>13</v>
      </c>
      <c r="D543" s="780" t="s">
        <v>810</v>
      </c>
      <c r="E543" s="781" t="s">
        <v>810</v>
      </c>
      <c r="F543" s="227" t="s">
        <v>810</v>
      </c>
      <c r="G543" s="219"/>
      <c r="H543" s="428"/>
      <c r="I543" s="429"/>
      <c r="J543" s="429"/>
      <c r="K543" s="429"/>
      <c r="L543" s="429"/>
      <c r="M543" s="77"/>
    </row>
    <row r="544" spans="1:13" s="167" customFormat="1" ht="20.100000000000001" customHeight="1" x14ac:dyDescent="0.25">
      <c r="A544" s="7"/>
      <c r="B544" s="779" t="s">
        <v>774</v>
      </c>
      <c r="C544" s="435" t="s">
        <v>13</v>
      </c>
      <c r="D544" s="780" t="s">
        <v>810</v>
      </c>
      <c r="E544" s="781" t="s">
        <v>810</v>
      </c>
      <c r="F544" s="227" t="s">
        <v>810</v>
      </c>
      <c r="G544" s="219"/>
      <c r="H544" s="428"/>
      <c r="I544" s="429"/>
      <c r="J544" s="429"/>
      <c r="K544" s="429"/>
      <c r="L544" s="429"/>
      <c r="M544" s="430"/>
    </row>
    <row r="545" spans="1:13" s="167" customFormat="1" ht="20.100000000000001" customHeight="1" x14ac:dyDescent="0.25">
      <c r="A545" s="7"/>
      <c r="B545" s="782" t="s">
        <v>478</v>
      </c>
      <c r="C545" s="435" t="s">
        <v>13</v>
      </c>
      <c r="D545" s="783" t="s">
        <v>810</v>
      </c>
      <c r="E545" s="784" t="s">
        <v>810</v>
      </c>
      <c r="F545" s="227" t="s">
        <v>810</v>
      </c>
      <c r="G545" s="219"/>
      <c r="H545" s="428"/>
      <c r="I545" s="429"/>
      <c r="J545" s="429"/>
      <c r="K545" s="429"/>
      <c r="L545" s="429"/>
      <c r="M545" s="77"/>
    </row>
    <row r="546" spans="1:13" s="429" customFormat="1" ht="20.100000000000001" customHeight="1" x14ac:dyDescent="0.25">
      <c r="A546" s="7"/>
      <c r="B546" s="427"/>
      <c r="C546" s="427"/>
      <c r="D546" s="427"/>
      <c r="E546" s="427"/>
      <c r="F546" s="427"/>
      <c r="G546" s="209"/>
      <c r="H546" s="428"/>
      <c r="M546" s="77"/>
    </row>
    <row r="547" spans="1:13" s="77" customFormat="1" ht="20.100000000000001" customHeight="1" x14ac:dyDescent="0.25">
      <c r="A547" s="7"/>
      <c r="B547" s="25" t="s">
        <v>832</v>
      </c>
      <c r="C547" s="185" t="s">
        <v>3</v>
      </c>
      <c r="D547" s="186">
        <v>2020</v>
      </c>
      <c r="E547" s="186">
        <v>2021</v>
      </c>
      <c r="F547" s="186">
        <v>2022</v>
      </c>
      <c r="G547" s="203"/>
      <c r="M547" s="430"/>
    </row>
    <row r="548" spans="1:13" s="429" customFormat="1" ht="20.100000000000001" customHeight="1" x14ac:dyDescent="0.25">
      <c r="A548" s="7"/>
      <c r="B548" s="431" t="s">
        <v>833</v>
      </c>
      <c r="C548" s="432" t="s">
        <v>8</v>
      </c>
      <c r="D548" s="433" t="s">
        <v>19</v>
      </c>
      <c r="E548" s="434" t="s">
        <v>19</v>
      </c>
      <c r="F548" s="358" t="s">
        <v>834</v>
      </c>
      <c r="G548" s="219"/>
      <c r="H548" s="428"/>
      <c r="M548" s="77"/>
    </row>
    <row r="549" spans="1:13" s="429" customFormat="1" ht="20.100000000000001" customHeight="1" x14ac:dyDescent="0.25">
      <c r="A549" s="7"/>
      <c r="B549" s="431" t="s">
        <v>835</v>
      </c>
      <c r="C549" s="432" t="s">
        <v>8</v>
      </c>
      <c r="D549" s="433" t="s">
        <v>19</v>
      </c>
      <c r="E549" s="434" t="s">
        <v>19</v>
      </c>
      <c r="F549" s="358" t="s">
        <v>630</v>
      </c>
      <c r="G549" s="219"/>
      <c r="H549" s="428"/>
      <c r="M549" s="77"/>
    </row>
    <row r="550" spans="1:13" s="429" customFormat="1" ht="20.100000000000001" customHeight="1" x14ac:dyDescent="0.25">
      <c r="A550" s="7"/>
      <c r="B550" s="431" t="s">
        <v>836</v>
      </c>
      <c r="C550" s="435" t="s">
        <v>8</v>
      </c>
      <c r="D550" s="433" t="s">
        <v>19</v>
      </c>
      <c r="E550" s="434" t="s">
        <v>19</v>
      </c>
      <c r="F550" s="332" t="s">
        <v>154</v>
      </c>
      <c r="G550" s="219"/>
      <c r="H550" s="428"/>
      <c r="M550" s="77"/>
    </row>
    <row r="551" spans="1:13" s="163" customFormat="1" ht="60" customHeight="1" x14ac:dyDescent="0.25">
      <c r="A551" s="24" t="s">
        <v>837</v>
      </c>
      <c r="B551" s="216"/>
      <c r="C551" s="184"/>
      <c r="D551" s="485"/>
      <c r="E551" s="485"/>
      <c r="F551" s="221"/>
      <c r="G551" s="486"/>
      <c r="H551" s="487"/>
      <c r="I551" s="487"/>
      <c r="J551" s="487"/>
      <c r="K551" s="487"/>
      <c r="L551" s="487"/>
      <c r="M551" s="430"/>
    </row>
    <row r="552" spans="1:13" s="164" customFormat="1" ht="20.100000000000001" customHeight="1" x14ac:dyDescent="0.25">
      <c r="A552" s="7"/>
      <c r="B552" s="25" t="s">
        <v>838</v>
      </c>
      <c r="C552" s="185" t="s">
        <v>3</v>
      </c>
      <c r="D552" s="186">
        <v>2020</v>
      </c>
      <c r="E552" s="186">
        <v>2021</v>
      </c>
      <c r="F552" s="186">
        <v>2022</v>
      </c>
      <c r="G552" s="203"/>
      <c r="H552" s="77"/>
      <c r="I552" s="77"/>
      <c r="J552" s="77"/>
      <c r="K552" s="77"/>
      <c r="L552" s="77"/>
      <c r="M552" s="77"/>
    </row>
    <row r="553" spans="1:13" s="167" customFormat="1" ht="20.100000000000001" customHeight="1" x14ac:dyDescent="0.25">
      <c r="A553" s="7"/>
      <c r="B553" s="785" t="s">
        <v>839</v>
      </c>
      <c r="C553" s="786" t="s">
        <v>840</v>
      </c>
      <c r="D553" s="787" t="s">
        <v>841</v>
      </c>
      <c r="E553" s="788" t="s">
        <v>842</v>
      </c>
      <c r="F553" s="227" t="s">
        <v>298</v>
      </c>
      <c r="G553" s="219"/>
      <c r="H553" s="428"/>
      <c r="I553" s="429"/>
      <c r="J553" s="429"/>
      <c r="K553" s="429"/>
      <c r="L553" s="429"/>
      <c r="M553" s="430"/>
    </row>
    <row r="554" spans="1:13" s="167" customFormat="1" ht="20.100000000000001" customHeight="1" x14ac:dyDescent="0.25">
      <c r="A554" s="7"/>
      <c r="B554" s="785" t="s">
        <v>843</v>
      </c>
      <c r="C554" s="786" t="s">
        <v>840</v>
      </c>
      <c r="D554" s="787" t="s">
        <v>844</v>
      </c>
      <c r="E554" s="788" t="s">
        <v>845</v>
      </c>
      <c r="F554" s="227" t="s">
        <v>846</v>
      </c>
      <c r="G554" s="219"/>
      <c r="H554" s="428"/>
      <c r="I554" s="429"/>
      <c r="J554" s="429"/>
      <c r="K554" s="429"/>
      <c r="L554" s="429"/>
      <c r="M554" s="77"/>
    </row>
    <row r="555" spans="1:13" s="167" customFormat="1" ht="20.100000000000001" customHeight="1" x14ac:dyDescent="0.25">
      <c r="A555" s="7"/>
      <c r="B555" s="785" t="s">
        <v>847</v>
      </c>
      <c r="C555" s="786" t="s">
        <v>840</v>
      </c>
      <c r="D555" s="789" t="s">
        <v>848</v>
      </c>
      <c r="E555" s="790" t="s">
        <v>849</v>
      </c>
      <c r="F555" s="791" t="s">
        <v>850</v>
      </c>
      <c r="G555" s="219"/>
      <c r="H555" s="428"/>
      <c r="I555" s="429"/>
      <c r="J555" s="429"/>
      <c r="K555" s="429"/>
      <c r="L555" s="429"/>
      <c r="M555" s="430"/>
    </row>
    <row r="556" spans="1:13" s="167" customFormat="1" ht="20.100000000000001" customHeight="1" x14ac:dyDescent="0.25">
      <c r="A556" s="7"/>
      <c r="B556" s="401" t="s">
        <v>851</v>
      </c>
      <c r="C556" s="786" t="s">
        <v>840</v>
      </c>
      <c r="D556" s="65" t="s">
        <v>852</v>
      </c>
      <c r="E556" s="65" t="s">
        <v>853</v>
      </c>
      <c r="F556" s="792" t="s">
        <v>854</v>
      </c>
      <c r="G556" s="219"/>
      <c r="H556" s="428"/>
      <c r="I556" s="429"/>
      <c r="J556" s="429"/>
      <c r="K556" s="429"/>
      <c r="L556" s="429"/>
      <c r="M556" s="77"/>
    </row>
    <row r="557" spans="1:13" s="167" customFormat="1" ht="20.100000000000001" customHeight="1" x14ac:dyDescent="0.25">
      <c r="A557" s="7"/>
      <c r="B557" s="401" t="s">
        <v>855</v>
      </c>
      <c r="C557" s="786" t="s">
        <v>13</v>
      </c>
      <c r="D557" s="572">
        <v>1</v>
      </c>
      <c r="E557" s="65">
        <v>0</v>
      </c>
      <c r="F557" s="792">
        <v>0</v>
      </c>
      <c r="G557" s="219"/>
      <c r="H557" s="428"/>
      <c r="I557" s="429"/>
      <c r="J557" s="429"/>
      <c r="K557" s="429"/>
      <c r="L557" s="429"/>
      <c r="M557" s="77"/>
    </row>
    <row r="558" spans="1:13" s="167" customFormat="1" ht="20.100000000000001" customHeight="1" x14ac:dyDescent="0.25">
      <c r="A558" s="7"/>
      <c r="B558" s="793" t="s">
        <v>856</v>
      </c>
      <c r="C558" s="794" t="s">
        <v>13</v>
      </c>
      <c r="D558" s="795">
        <v>101</v>
      </c>
      <c r="E558" s="796">
        <v>125</v>
      </c>
      <c r="F558" s="797">
        <v>145</v>
      </c>
      <c r="G558" s="219"/>
      <c r="H558" s="428"/>
      <c r="I558" s="429"/>
      <c r="J558" s="429"/>
      <c r="K558" s="429"/>
      <c r="L558" s="429"/>
      <c r="M558" s="430"/>
    </row>
    <row r="559" spans="1:13" s="167" customFormat="1" ht="20.100000000000001" customHeight="1" x14ac:dyDescent="0.25">
      <c r="A559" s="7"/>
      <c r="B559" s="798" t="s">
        <v>857</v>
      </c>
      <c r="C559" s="786" t="s">
        <v>13</v>
      </c>
      <c r="D559" s="799">
        <v>101</v>
      </c>
      <c r="E559" s="800">
        <v>88</v>
      </c>
      <c r="F559" s="801">
        <v>124</v>
      </c>
      <c r="G559" s="219"/>
      <c r="H559" s="428"/>
      <c r="I559" s="429"/>
      <c r="J559" s="429"/>
      <c r="K559" s="429"/>
      <c r="L559" s="429"/>
      <c r="M559" s="77"/>
    </row>
    <row r="560" spans="1:13" s="167" customFormat="1" ht="20.100000000000001" customHeight="1" x14ac:dyDescent="0.25">
      <c r="A560" s="7"/>
      <c r="B560" s="617" t="s">
        <v>858</v>
      </c>
      <c r="C560" s="786" t="s">
        <v>13</v>
      </c>
      <c r="D560" s="802">
        <v>0</v>
      </c>
      <c r="E560" s="572">
        <v>37</v>
      </c>
      <c r="F560" s="500">
        <v>21</v>
      </c>
      <c r="G560" s="219"/>
      <c r="H560" s="428"/>
      <c r="I560" s="429"/>
      <c r="J560" s="429"/>
      <c r="K560" s="429"/>
      <c r="L560" s="429"/>
      <c r="M560" s="430"/>
    </row>
    <row r="561" spans="1:13" s="167" customFormat="1" ht="20.100000000000001" customHeight="1" x14ac:dyDescent="0.25">
      <c r="A561" s="7"/>
      <c r="B561" s="803"/>
      <c r="C561" s="803"/>
      <c r="D561" s="803"/>
      <c r="E561" s="803"/>
      <c r="F561" s="803"/>
      <c r="G561" s="200"/>
      <c r="H561" s="428"/>
      <c r="I561" s="429"/>
      <c r="J561" s="429"/>
      <c r="K561" s="429"/>
      <c r="L561" s="429"/>
      <c r="M561" s="77"/>
    </row>
    <row r="562" spans="1:13" s="164" customFormat="1" ht="20.100000000000001" customHeight="1" x14ac:dyDescent="0.25">
      <c r="A562" s="7"/>
      <c r="B562" s="25" t="s">
        <v>859</v>
      </c>
      <c r="C562" s="185" t="s">
        <v>3</v>
      </c>
      <c r="D562" s="186">
        <v>2020</v>
      </c>
      <c r="E562" s="186">
        <v>2021</v>
      </c>
      <c r="F562" s="186">
        <v>2022</v>
      </c>
      <c r="G562" s="203"/>
      <c r="H562" s="77"/>
      <c r="I562" s="77"/>
      <c r="J562" s="77"/>
      <c r="K562" s="77"/>
      <c r="L562" s="77"/>
      <c r="M562" s="430"/>
    </row>
    <row r="563" spans="1:13" s="167" customFormat="1" ht="20.100000000000001" customHeight="1" x14ac:dyDescent="0.25">
      <c r="A563" s="7"/>
      <c r="B563" s="64" t="s">
        <v>860</v>
      </c>
      <c r="C563" s="804" t="s">
        <v>13</v>
      </c>
      <c r="D563" s="352" t="s">
        <v>717</v>
      </c>
      <c r="E563" s="353" t="s">
        <v>861</v>
      </c>
      <c r="F563" s="354" t="s">
        <v>718</v>
      </c>
      <c r="G563" s="203"/>
      <c r="H563" s="428"/>
      <c r="I563" s="429"/>
      <c r="J563" s="429"/>
      <c r="K563" s="429"/>
      <c r="L563" s="429"/>
      <c r="M563" s="77"/>
    </row>
    <row r="564" spans="1:13" s="167" customFormat="1" ht="20.100000000000001" customHeight="1" x14ac:dyDescent="0.25">
      <c r="A564" s="7"/>
      <c r="B564" s="427"/>
      <c r="C564" s="427"/>
      <c r="D564" s="427"/>
      <c r="E564" s="427"/>
      <c r="F564" s="427"/>
      <c r="G564" s="209"/>
      <c r="H564" s="428"/>
      <c r="I564" s="429"/>
      <c r="J564" s="429"/>
      <c r="K564" s="429"/>
      <c r="L564" s="429"/>
      <c r="M564" s="430"/>
    </row>
    <row r="565" spans="1:13" s="164" customFormat="1" ht="20.100000000000001" customHeight="1" x14ac:dyDescent="0.25">
      <c r="A565" s="7"/>
      <c r="B565" s="25" t="s">
        <v>862</v>
      </c>
      <c r="C565" s="185" t="s">
        <v>3</v>
      </c>
      <c r="D565" s="186">
        <v>2020</v>
      </c>
      <c r="E565" s="186">
        <v>2021</v>
      </c>
      <c r="F565" s="186">
        <v>2022</v>
      </c>
      <c r="G565" s="203"/>
      <c r="H565" s="77"/>
      <c r="I565" s="77"/>
      <c r="J565" s="77"/>
      <c r="K565" s="77"/>
      <c r="L565" s="77"/>
      <c r="M565" s="77"/>
    </row>
    <row r="566" spans="1:13" s="167" customFormat="1" ht="20.100000000000001" customHeight="1" x14ac:dyDescent="0.25">
      <c r="A566" s="7"/>
      <c r="B566" s="805" t="s">
        <v>863</v>
      </c>
      <c r="C566" s="806" t="s">
        <v>13</v>
      </c>
      <c r="D566" s="355">
        <v>4.101</v>
      </c>
      <c r="E566" s="355">
        <v>4.1790000000000003</v>
      </c>
      <c r="F566" s="356">
        <v>3.9510000000000001</v>
      </c>
      <c r="G566" s="203"/>
      <c r="H566" s="428"/>
      <c r="I566" s="429"/>
      <c r="J566" s="429"/>
      <c r="K566" s="429"/>
      <c r="L566" s="429"/>
      <c r="M566" s="430"/>
    </row>
    <row r="567" spans="1:13" s="167" customFormat="1" ht="20.100000000000001" customHeight="1" x14ac:dyDescent="0.25">
      <c r="A567" s="7"/>
      <c r="B567" s="807" t="s">
        <v>864</v>
      </c>
      <c r="C567" s="432" t="s">
        <v>8</v>
      </c>
      <c r="D567" s="357" t="s">
        <v>865</v>
      </c>
      <c r="E567" s="357" t="s">
        <v>866</v>
      </c>
      <c r="F567" s="358" t="s">
        <v>564</v>
      </c>
      <c r="G567" s="219"/>
      <c r="H567" s="428"/>
      <c r="I567" s="429"/>
      <c r="J567" s="429"/>
      <c r="K567" s="429"/>
      <c r="L567" s="429"/>
      <c r="M567" s="77"/>
    </row>
    <row r="568" spans="1:13" s="168" customFormat="1" ht="20.100000000000001" customHeight="1" x14ac:dyDescent="0.25">
      <c r="A568" s="7"/>
      <c r="B568" s="808" t="s">
        <v>867</v>
      </c>
      <c r="C568" s="582"/>
      <c r="D568" s="712"/>
      <c r="E568" s="712"/>
      <c r="F568" s="519"/>
      <c r="G568" s="206"/>
      <c r="H568" s="503"/>
      <c r="I568" s="503"/>
      <c r="J568" s="503"/>
      <c r="K568" s="503"/>
      <c r="L568" s="503"/>
      <c r="M568" s="430"/>
    </row>
    <row r="569" spans="1:13" s="168" customFormat="1" ht="20.100000000000001" customHeight="1" x14ac:dyDescent="0.25">
      <c r="A569" s="7"/>
      <c r="B569" s="809" t="s">
        <v>868</v>
      </c>
      <c r="C569" s="810" t="s">
        <v>869</v>
      </c>
      <c r="D569" s="811">
        <v>120</v>
      </c>
      <c r="E569" s="811">
        <v>120</v>
      </c>
      <c r="F569" s="811">
        <v>120</v>
      </c>
      <c r="G569" s="219"/>
      <c r="H569" s="503"/>
      <c r="I569" s="503"/>
      <c r="J569" s="503"/>
      <c r="K569" s="503"/>
      <c r="L569" s="503"/>
      <c r="M569" s="77"/>
    </row>
    <row r="570" spans="1:13" s="168" customFormat="1" ht="20.100000000000001" customHeight="1" x14ac:dyDescent="0.25">
      <c r="A570" s="7"/>
      <c r="B570" s="66" t="s">
        <v>870</v>
      </c>
      <c r="C570" s="812" t="s">
        <v>869</v>
      </c>
      <c r="D570" s="813">
        <v>60</v>
      </c>
      <c r="E570" s="813">
        <v>60</v>
      </c>
      <c r="F570" s="813">
        <v>60</v>
      </c>
      <c r="G570" s="219"/>
      <c r="H570" s="503"/>
      <c r="I570" s="503"/>
      <c r="J570" s="503"/>
      <c r="K570" s="503"/>
      <c r="L570" s="503"/>
      <c r="M570" s="77"/>
    </row>
    <row r="571" spans="1:13" s="168" customFormat="1" ht="20.100000000000001" customHeight="1" x14ac:dyDescent="0.25">
      <c r="A571" s="7"/>
      <c r="B571" s="808" t="s">
        <v>871</v>
      </c>
      <c r="C571" s="582"/>
      <c r="D571" s="712"/>
      <c r="E571" s="712"/>
      <c r="F571" s="519"/>
      <c r="G571" s="206"/>
      <c r="H571" s="503"/>
      <c r="I571" s="503"/>
      <c r="J571" s="503"/>
      <c r="K571" s="503"/>
      <c r="L571" s="503"/>
      <c r="M571" s="430"/>
    </row>
    <row r="572" spans="1:13" s="168" customFormat="1" ht="20.100000000000001" customHeight="1" x14ac:dyDescent="0.25">
      <c r="A572" s="7"/>
      <c r="B572" s="809" t="s">
        <v>868</v>
      </c>
      <c r="C572" s="806" t="s">
        <v>869</v>
      </c>
      <c r="D572" s="811">
        <v>5</v>
      </c>
      <c r="E572" s="811">
        <v>5</v>
      </c>
      <c r="F572" s="811">
        <v>5</v>
      </c>
      <c r="G572" s="219"/>
      <c r="H572" s="503"/>
      <c r="I572" s="503"/>
      <c r="J572" s="503"/>
      <c r="K572" s="503"/>
      <c r="L572" s="503"/>
      <c r="M572" s="77"/>
    </row>
    <row r="573" spans="1:13" s="168" customFormat="1" ht="20.100000000000001" customHeight="1" x14ac:dyDescent="0.25">
      <c r="A573" s="7"/>
      <c r="B573" s="66" t="s">
        <v>870</v>
      </c>
      <c r="C573" s="812" t="s">
        <v>869</v>
      </c>
      <c r="D573" s="813">
        <v>15</v>
      </c>
      <c r="E573" s="813">
        <v>15</v>
      </c>
      <c r="F573" s="813">
        <v>15</v>
      </c>
      <c r="G573" s="219"/>
      <c r="H573" s="503"/>
      <c r="I573" s="503"/>
      <c r="J573" s="503"/>
      <c r="K573" s="503"/>
      <c r="L573" s="503"/>
      <c r="M573" s="77"/>
    </row>
    <row r="574" spans="1:13" s="168" customFormat="1" ht="20.100000000000001" customHeight="1" x14ac:dyDescent="0.25">
      <c r="A574" s="7"/>
      <c r="B574" s="808" t="s">
        <v>872</v>
      </c>
      <c r="C574" s="582"/>
      <c r="D574" s="712"/>
      <c r="E574" s="712"/>
      <c r="F574" s="519"/>
      <c r="G574" s="503"/>
      <c r="H574" s="503"/>
      <c r="I574" s="503"/>
      <c r="J574" s="503"/>
      <c r="K574" s="503"/>
      <c r="L574" s="503"/>
      <c r="M574" s="430"/>
    </row>
    <row r="575" spans="1:13" s="168" customFormat="1" ht="20.100000000000001" customHeight="1" x14ac:dyDescent="0.25">
      <c r="A575" s="7"/>
      <c r="B575" s="809" t="s">
        <v>873</v>
      </c>
      <c r="C575" s="806" t="s">
        <v>869</v>
      </c>
      <c r="D575" s="814">
        <v>60</v>
      </c>
      <c r="E575" s="814">
        <v>60</v>
      </c>
      <c r="F575" s="814">
        <v>60</v>
      </c>
      <c r="G575" s="219"/>
      <c r="H575" s="503"/>
      <c r="I575" s="503"/>
      <c r="J575" s="503"/>
      <c r="K575" s="503"/>
      <c r="L575" s="503"/>
      <c r="M575" s="77"/>
    </row>
    <row r="576" spans="1:13" s="168" customFormat="1" ht="20.100000000000001" customHeight="1" x14ac:dyDescent="0.25">
      <c r="A576" s="7"/>
      <c r="B576" s="815" t="s">
        <v>874</v>
      </c>
      <c r="C576" s="806" t="s">
        <v>869</v>
      </c>
      <c r="D576" s="816">
        <v>30</v>
      </c>
      <c r="E576" s="816">
        <v>30</v>
      </c>
      <c r="F576" s="816">
        <v>30</v>
      </c>
      <c r="G576" s="219"/>
      <c r="H576" s="503"/>
      <c r="I576" s="503"/>
      <c r="J576" s="503"/>
      <c r="K576" s="503"/>
      <c r="L576" s="503"/>
      <c r="M576" s="430"/>
    </row>
    <row r="577" spans="1:13" s="168" customFormat="1" ht="20.100000000000001" customHeight="1" x14ac:dyDescent="0.25">
      <c r="A577" s="7"/>
      <c r="B577" s="815" t="s">
        <v>875</v>
      </c>
      <c r="C577" s="806" t="s">
        <v>869</v>
      </c>
      <c r="D577" s="816">
        <v>15</v>
      </c>
      <c r="E577" s="816">
        <v>15</v>
      </c>
      <c r="F577" s="816">
        <v>15</v>
      </c>
      <c r="G577" s="219"/>
      <c r="H577" s="503"/>
      <c r="I577" s="503"/>
      <c r="J577" s="503"/>
      <c r="K577" s="503"/>
      <c r="L577" s="503"/>
      <c r="M577" s="77"/>
    </row>
    <row r="578" spans="1:13" s="168" customFormat="1" ht="20.100000000000001" customHeight="1" x14ac:dyDescent="0.25">
      <c r="A578" s="7"/>
      <c r="B578" s="815" t="s">
        <v>876</v>
      </c>
      <c r="C578" s="806" t="s">
        <v>869</v>
      </c>
      <c r="D578" s="816">
        <v>15</v>
      </c>
      <c r="E578" s="816">
        <v>15</v>
      </c>
      <c r="F578" s="816">
        <v>15</v>
      </c>
      <c r="G578" s="219"/>
      <c r="H578" s="503"/>
      <c r="I578" s="503"/>
      <c r="J578" s="503"/>
      <c r="K578" s="503"/>
      <c r="L578" s="503"/>
      <c r="M578" s="430"/>
    </row>
    <row r="579" spans="1:13" s="168" customFormat="1" ht="20.100000000000001" customHeight="1" x14ac:dyDescent="0.25">
      <c r="A579" s="7"/>
      <c r="B579" s="817"/>
      <c r="C579" s="196"/>
      <c r="D579" s="818"/>
      <c r="E579" s="818"/>
      <c r="F579" s="818"/>
      <c r="G579" s="206"/>
      <c r="H579" s="503"/>
      <c r="I579" s="503"/>
      <c r="J579" s="503"/>
      <c r="K579" s="503"/>
      <c r="L579" s="503"/>
      <c r="M579" s="77"/>
    </row>
    <row r="580" spans="1:13" s="164" customFormat="1" ht="20.100000000000001" customHeight="1" x14ac:dyDescent="0.25">
      <c r="A580" s="7"/>
      <c r="B580" s="25" t="s">
        <v>877</v>
      </c>
      <c r="C580" s="185" t="s">
        <v>3</v>
      </c>
      <c r="D580" s="186">
        <v>2020</v>
      </c>
      <c r="E580" s="186">
        <v>2021</v>
      </c>
      <c r="F580" s="186">
        <v>2022</v>
      </c>
      <c r="G580" s="203"/>
      <c r="H580" s="77"/>
      <c r="I580" s="77"/>
      <c r="J580" s="77"/>
      <c r="K580" s="77"/>
      <c r="L580" s="77"/>
      <c r="M580" s="430"/>
    </row>
    <row r="581" spans="1:13" s="167" customFormat="1" ht="20.100000000000001" customHeight="1" x14ac:dyDescent="0.25">
      <c r="A581" s="7"/>
      <c r="B581" s="819" t="s">
        <v>878</v>
      </c>
      <c r="C581" s="820" t="s">
        <v>8</v>
      </c>
      <c r="D581" s="759" t="s">
        <v>19</v>
      </c>
      <c r="E581" s="359" t="s">
        <v>879</v>
      </c>
      <c r="F581" s="354" t="s">
        <v>880</v>
      </c>
      <c r="G581" s="219"/>
      <c r="H581" s="428"/>
      <c r="I581" s="429"/>
      <c r="J581" s="429"/>
      <c r="K581" s="429"/>
      <c r="L581" s="429"/>
      <c r="M581" s="77"/>
    </row>
    <row r="582" spans="1:13" s="167" customFormat="1" ht="20.100000000000001" customHeight="1" x14ac:dyDescent="0.25">
      <c r="A582" s="7"/>
      <c r="B582" s="819" t="s">
        <v>881</v>
      </c>
      <c r="C582" s="593" t="s">
        <v>8</v>
      </c>
      <c r="D582" s="329" t="s">
        <v>743</v>
      </c>
      <c r="E582" s="360" t="s">
        <v>740</v>
      </c>
      <c r="F582" s="354" t="s">
        <v>882</v>
      </c>
      <c r="G582" s="219"/>
      <c r="H582" s="428"/>
      <c r="I582" s="429"/>
      <c r="J582" s="429"/>
      <c r="K582" s="429"/>
      <c r="L582" s="429"/>
      <c r="M582" s="430"/>
    </row>
    <row r="583" spans="1:13" s="163" customFormat="1" ht="60" customHeight="1" x14ac:dyDescent="0.25">
      <c r="A583" s="24" t="s">
        <v>883</v>
      </c>
      <c r="B583" s="216"/>
      <c r="C583" s="184"/>
      <c r="D583" s="485"/>
      <c r="E583" s="485"/>
      <c r="F583" s="221"/>
      <c r="G583" s="486"/>
      <c r="H583" s="487"/>
      <c r="I583" s="487"/>
      <c r="J583" s="487"/>
      <c r="K583" s="487"/>
      <c r="L583" s="487"/>
      <c r="M583" s="77"/>
    </row>
    <row r="584" spans="1:13" s="164" customFormat="1" ht="20.100000000000001" customHeight="1" x14ac:dyDescent="0.25">
      <c r="A584" s="7"/>
      <c r="B584" s="25" t="s">
        <v>884</v>
      </c>
      <c r="C584" s="185" t="s">
        <v>3</v>
      </c>
      <c r="D584" s="186">
        <v>2020</v>
      </c>
      <c r="E584" s="186">
        <v>2021</v>
      </c>
      <c r="F584" s="186">
        <v>2022</v>
      </c>
      <c r="G584" s="203"/>
      <c r="H584" s="77"/>
      <c r="I584" s="77"/>
      <c r="J584" s="77"/>
      <c r="K584" s="77"/>
      <c r="L584" s="77"/>
      <c r="M584" s="430"/>
    </row>
    <row r="585" spans="1:13" s="167" customFormat="1" ht="20.100000000000001" customHeight="1" x14ac:dyDescent="0.25">
      <c r="A585" s="7"/>
      <c r="B585" s="408" t="s">
        <v>885</v>
      </c>
      <c r="C585" s="821" t="s">
        <v>7</v>
      </c>
      <c r="D585" s="75" t="s">
        <v>886</v>
      </c>
      <c r="E585" s="72" t="s">
        <v>108</v>
      </c>
      <c r="F585" s="53" t="s">
        <v>108</v>
      </c>
      <c r="G585" s="219"/>
      <c r="H585" s="428"/>
      <c r="I585" s="429"/>
      <c r="J585" s="429"/>
      <c r="K585" s="429"/>
      <c r="L585" s="429"/>
      <c r="M585" s="77"/>
    </row>
    <row r="586" spans="1:13" s="167" customFormat="1" ht="20.100000000000001" customHeight="1" x14ac:dyDescent="0.25">
      <c r="A586" s="7"/>
      <c r="B586" s="822" t="s">
        <v>887</v>
      </c>
      <c r="C586" s="823" t="s">
        <v>8</v>
      </c>
      <c r="D586" s="361" t="s">
        <v>888</v>
      </c>
      <c r="E586" s="362" t="s">
        <v>889</v>
      </c>
      <c r="F586" s="354" t="s">
        <v>889</v>
      </c>
      <c r="G586" s="219"/>
      <c r="H586" s="428"/>
      <c r="I586" s="429"/>
      <c r="J586" s="429"/>
      <c r="K586" s="429"/>
      <c r="L586" s="429"/>
      <c r="M586" s="430"/>
    </row>
    <row r="587" spans="1:13" s="167" customFormat="1" ht="20.100000000000001" customHeight="1" x14ac:dyDescent="0.25">
      <c r="A587" s="7"/>
      <c r="B587" s="824" t="s">
        <v>890</v>
      </c>
      <c r="C587" s="821" t="s">
        <v>40</v>
      </c>
      <c r="D587" s="825" t="s">
        <v>891</v>
      </c>
      <c r="E587" s="72" t="s">
        <v>892</v>
      </c>
      <c r="F587" s="53" t="s">
        <v>893</v>
      </c>
      <c r="G587" s="219"/>
      <c r="H587" s="428"/>
      <c r="I587" s="429"/>
      <c r="J587" s="429"/>
      <c r="K587" s="429"/>
      <c r="L587" s="429"/>
      <c r="M587" s="77"/>
    </row>
    <row r="588" spans="1:13" s="167" customFormat="1" ht="20.100000000000001" customHeight="1" x14ac:dyDescent="0.25">
      <c r="A588" s="7"/>
      <c r="B588" s="826"/>
      <c r="C588" s="826"/>
      <c r="D588" s="826"/>
      <c r="E588" s="826"/>
      <c r="F588" s="826"/>
      <c r="G588" s="210"/>
      <c r="H588" s="428"/>
      <c r="I588" s="429"/>
      <c r="J588" s="429"/>
      <c r="K588" s="429"/>
      <c r="L588" s="429"/>
      <c r="M588" s="77"/>
    </row>
    <row r="589" spans="1:13" s="164" customFormat="1" ht="20.100000000000001" customHeight="1" x14ac:dyDescent="0.25">
      <c r="A589" s="7"/>
      <c r="B589" s="25" t="s">
        <v>894</v>
      </c>
      <c r="C589" s="185" t="s">
        <v>3</v>
      </c>
      <c r="D589" s="186">
        <v>2020</v>
      </c>
      <c r="E589" s="186">
        <v>2021</v>
      </c>
      <c r="F589" s="186">
        <v>2022</v>
      </c>
      <c r="G589" s="203"/>
      <c r="H589" s="77"/>
      <c r="I589" s="77"/>
      <c r="J589" s="77"/>
      <c r="K589" s="77"/>
      <c r="L589" s="77"/>
      <c r="M589" s="430"/>
    </row>
    <row r="590" spans="1:13" s="167" customFormat="1" ht="20.100000000000001" customHeight="1" x14ac:dyDescent="0.25">
      <c r="A590" s="7"/>
      <c r="B590" s="827" t="s">
        <v>895</v>
      </c>
      <c r="C590" s="828" t="s">
        <v>8</v>
      </c>
      <c r="D590" s="363" t="s">
        <v>896</v>
      </c>
      <c r="E590" s="364" t="s">
        <v>897</v>
      </c>
      <c r="F590" s="338" t="s">
        <v>898</v>
      </c>
      <c r="G590" s="219"/>
      <c r="H590" s="428"/>
      <c r="I590" s="429"/>
      <c r="J590" s="429"/>
      <c r="K590" s="429"/>
      <c r="L590" s="429"/>
      <c r="M590" s="77"/>
    </row>
    <row r="591" spans="1:13" s="167" customFormat="1" ht="20.100000000000001" customHeight="1" x14ac:dyDescent="0.25">
      <c r="A591" s="7"/>
      <c r="B591" s="829" t="s">
        <v>899</v>
      </c>
      <c r="C591" s="823" t="s">
        <v>8</v>
      </c>
      <c r="D591" s="365" t="s">
        <v>900</v>
      </c>
      <c r="E591" s="366" t="s">
        <v>901</v>
      </c>
      <c r="F591" s="338" t="s">
        <v>902</v>
      </c>
      <c r="G591" s="219"/>
      <c r="H591" s="428"/>
      <c r="I591" s="429"/>
      <c r="J591" s="429"/>
      <c r="K591" s="429"/>
      <c r="L591" s="429"/>
      <c r="M591" s="430"/>
    </row>
    <row r="592" spans="1:13" s="167" customFormat="1" ht="20.100000000000001" customHeight="1" x14ac:dyDescent="0.25">
      <c r="A592" s="7"/>
      <c r="B592" s="829" t="s">
        <v>903</v>
      </c>
      <c r="C592" s="830" t="s">
        <v>8</v>
      </c>
      <c r="D592" s="367" t="s">
        <v>643</v>
      </c>
      <c r="E592" s="331" t="s">
        <v>904</v>
      </c>
      <c r="F592" s="338" t="s">
        <v>652</v>
      </c>
      <c r="G592" s="219"/>
      <c r="H592" s="428"/>
      <c r="I592" s="429"/>
      <c r="J592" s="429"/>
      <c r="K592" s="429"/>
      <c r="L592" s="429"/>
      <c r="M592" s="77"/>
    </row>
    <row r="593" spans="1:13" s="167" customFormat="1" ht="20.100000000000001" customHeight="1" x14ac:dyDescent="0.25">
      <c r="A593" s="7"/>
      <c r="B593" s="829" t="s">
        <v>905</v>
      </c>
      <c r="C593" s="576" t="s">
        <v>8</v>
      </c>
      <c r="D593" s="298" t="s">
        <v>635</v>
      </c>
      <c r="E593" s="321" t="s">
        <v>906</v>
      </c>
      <c r="F593" s="338" t="s">
        <v>907</v>
      </c>
      <c r="G593" s="219"/>
      <c r="H593" s="428"/>
      <c r="I593" s="429"/>
      <c r="J593" s="429"/>
      <c r="K593" s="429"/>
      <c r="L593" s="429"/>
      <c r="M593" s="430"/>
    </row>
    <row r="594" spans="1:13" s="167" customFormat="1" ht="20.100000000000001" customHeight="1" x14ac:dyDescent="0.25">
      <c r="A594" s="7"/>
      <c r="B594" s="829" t="s">
        <v>908</v>
      </c>
      <c r="C594" s="576" t="s">
        <v>8</v>
      </c>
      <c r="D594" s="298" t="s">
        <v>909</v>
      </c>
      <c r="E594" s="321" t="s">
        <v>910</v>
      </c>
      <c r="F594" s="338" t="s">
        <v>589</v>
      </c>
      <c r="G594" s="219"/>
      <c r="H594" s="428"/>
      <c r="I594" s="429"/>
      <c r="J594" s="429"/>
      <c r="K594" s="429"/>
      <c r="L594" s="429"/>
      <c r="M594" s="77"/>
    </row>
    <row r="595" spans="1:13" s="167" customFormat="1" ht="20.100000000000001" customHeight="1" x14ac:dyDescent="0.25">
      <c r="A595" s="7"/>
      <c r="B595" s="829" t="s">
        <v>911</v>
      </c>
      <c r="C595" s="831" t="s">
        <v>8</v>
      </c>
      <c r="D595" s="368" t="s">
        <v>912</v>
      </c>
      <c r="E595" s="369" t="s">
        <v>450</v>
      </c>
      <c r="F595" s="338" t="s">
        <v>573</v>
      </c>
      <c r="G595" s="219"/>
      <c r="H595" s="428"/>
      <c r="I595" s="429"/>
      <c r="J595" s="429"/>
      <c r="K595" s="429"/>
      <c r="L595" s="429"/>
      <c r="M595" s="430"/>
    </row>
    <row r="596" spans="1:13" s="167" customFormat="1" ht="20.100000000000001" customHeight="1" x14ac:dyDescent="0.25">
      <c r="A596" s="7"/>
      <c r="B596" s="829" t="s">
        <v>913</v>
      </c>
      <c r="C596" s="576" t="s">
        <v>8</v>
      </c>
      <c r="D596" s="298" t="s">
        <v>914</v>
      </c>
      <c r="E596" s="321" t="s">
        <v>915</v>
      </c>
      <c r="F596" s="338" t="s">
        <v>915</v>
      </c>
      <c r="G596" s="219"/>
      <c r="H596" s="428"/>
      <c r="I596" s="429"/>
      <c r="J596" s="429"/>
      <c r="K596" s="429"/>
      <c r="L596" s="429"/>
      <c r="M596" s="77"/>
    </row>
    <row r="597" spans="1:13" s="167" customFormat="1" ht="20.100000000000001" customHeight="1" x14ac:dyDescent="0.25">
      <c r="A597" s="7"/>
      <c r="B597" s="829" t="s">
        <v>916</v>
      </c>
      <c r="C597" s="576" t="s">
        <v>8</v>
      </c>
      <c r="D597" s="298" t="s">
        <v>912</v>
      </c>
      <c r="E597" s="321" t="s">
        <v>577</v>
      </c>
      <c r="F597" s="338" t="s">
        <v>915</v>
      </c>
      <c r="G597" s="219"/>
      <c r="H597" s="428"/>
      <c r="I597" s="429"/>
      <c r="J597" s="429"/>
      <c r="K597" s="429"/>
      <c r="L597" s="429"/>
      <c r="M597" s="430"/>
    </row>
    <row r="598" spans="1:13" s="167" customFormat="1" ht="20.100000000000001" customHeight="1" x14ac:dyDescent="0.25">
      <c r="A598" s="7"/>
      <c r="B598" s="829" t="s">
        <v>917</v>
      </c>
      <c r="C598" s="576" t="s">
        <v>8</v>
      </c>
      <c r="D598" s="298" t="s">
        <v>611</v>
      </c>
      <c r="E598" s="321" t="s">
        <v>578</v>
      </c>
      <c r="F598" s="338" t="s">
        <v>918</v>
      </c>
      <c r="G598" s="219"/>
      <c r="H598" s="428"/>
      <c r="I598" s="429"/>
      <c r="J598" s="429"/>
      <c r="K598" s="429"/>
      <c r="L598" s="429"/>
      <c r="M598" s="77"/>
    </row>
    <row r="599" spans="1:13" s="167" customFormat="1" ht="20.100000000000001" customHeight="1" x14ac:dyDescent="0.25">
      <c r="A599" s="7"/>
      <c r="B599" s="829" t="s">
        <v>919</v>
      </c>
      <c r="C599" s="576" t="s">
        <v>8</v>
      </c>
      <c r="D599" s="298" t="s">
        <v>578</v>
      </c>
      <c r="E599" s="321" t="s">
        <v>920</v>
      </c>
      <c r="F599" s="338" t="s">
        <v>706</v>
      </c>
      <c r="G599" s="219"/>
      <c r="H599" s="428"/>
      <c r="I599" s="429"/>
      <c r="J599" s="429"/>
      <c r="K599" s="429"/>
      <c r="L599" s="429"/>
      <c r="M599" s="430"/>
    </row>
    <row r="600" spans="1:13" s="167" customFormat="1" ht="20.100000000000001" customHeight="1" x14ac:dyDescent="0.25">
      <c r="A600" s="7"/>
      <c r="B600" s="829" t="s">
        <v>921</v>
      </c>
      <c r="C600" s="576" t="s">
        <v>8</v>
      </c>
      <c r="D600" s="298" t="s">
        <v>448</v>
      </c>
      <c r="E600" s="321" t="s">
        <v>922</v>
      </c>
      <c r="F600" s="338" t="s">
        <v>923</v>
      </c>
      <c r="G600" s="219"/>
      <c r="H600" s="428"/>
      <c r="I600" s="429"/>
      <c r="J600" s="429"/>
      <c r="K600" s="429"/>
      <c r="L600" s="429"/>
      <c r="M600" s="77"/>
    </row>
    <row r="601" spans="1:13" s="167" customFormat="1" ht="20.100000000000001" customHeight="1" x14ac:dyDescent="0.25">
      <c r="A601" s="7"/>
      <c r="B601" s="408" t="s">
        <v>924</v>
      </c>
      <c r="C601" s="832" t="s">
        <v>8</v>
      </c>
      <c r="D601" s="370" t="s">
        <v>925</v>
      </c>
      <c r="E601" s="371" t="s">
        <v>625</v>
      </c>
      <c r="F601" s="338" t="s">
        <v>926</v>
      </c>
      <c r="G601" s="219"/>
      <c r="H601" s="428"/>
      <c r="I601" s="429"/>
      <c r="J601" s="429"/>
      <c r="K601" s="429"/>
      <c r="L601" s="429"/>
      <c r="M601" s="430"/>
    </row>
    <row r="602" spans="1:13" s="163" customFormat="1" ht="60" customHeight="1" x14ac:dyDescent="0.25">
      <c r="A602" s="24" t="s">
        <v>927</v>
      </c>
      <c r="B602" s="216"/>
      <c r="C602" s="184"/>
      <c r="D602" s="485"/>
      <c r="E602" s="485"/>
      <c r="F602" s="221"/>
      <c r="G602" s="486"/>
      <c r="H602" s="487"/>
      <c r="I602" s="487"/>
      <c r="J602" s="487"/>
      <c r="K602" s="487"/>
      <c r="L602" s="487"/>
      <c r="M602" s="77"/>
    </row>
    <row r="603" spans="1:13" s="164" customFormat="1" ht="20.100000000000001" customHeight="1" x14ac:dyDescent="0.25">
      <c r="A603" s="7"/>
      <c r="B603" s="25" t="s">
        <v>928</v>
      </c>
      <c r="C603" s="185" t="s">
        <v>3</v>
      </c>
      <c r="D603" s="186">
        <v>2020</v>
      </c>
      <c r="E603" s="186">
        <v>2021</v>
      </c>
      <c r="F603" s="186">
        <v>2022</v>
      </c>
      <c r="G603" s="203"/>
      <c r="H603" s="77"/>
      <c r="I603" s="77"/>
      <c r="J603" s="77"/>
      <c r="K603" s="77"/>
      <c r="L603" s="77"/>
      <c r="M603" s="430"/>
    </row>
    <row r="604" spans="1:13" s="167" customFormat="1" ht="20.100000000000001" customHeight="1" x14ac:dyDescent="0.25">
      <c r="A604" s="7"/>
      <c r="B604" s="833" t="s">
        <v>929</v>
      </c>
      <c r="C604" s="834" t="s">
        <v>4</v>
      </c>
      <c r="D604" s="372" t="s">
        <v>930</v>
      </c>
      <c r="E604" s="68" t="s">
        <v>931</v>
      </c>
      <c r="F604" s="48" t="s">
        <v>932</v>
      </c>
      <c r="G604" s="219"/>
      <c r="H604" s="428"/>
      <c r="I604" s="429"/>
      <c r="J604" s="429"/>
      <c r="K604" s="429"/>
      <c r="L604" s="429"/>
      <c r="M604" s="77"/>
    </row>
    <row r="605" spans="1:13" s="167" customFormat="1" ht="20.100000000000001" customHeight="1" x14ac:dyDescent="0.25">
      <c r="A605" s="7"/>
      <c r="B605" s="835" t="s">
        <v>933</v>
      </c>
      <c r="C605" s="836" t="s">
        <v>4</v>
      </c>
      <c r="D605" s="69" t="s">
        <v>934</v>
      </c>
      <c r="E605" s="70" t="s">
        <v>935</v>
      </c>
      <c r="F605" s="223" t="s">
        <v>936</v>
      </c>
      <c r="G605" s="219"/>
      <c r="H605" s="428"/>
      <c r="I605" s="429"/>
      <c r="J605" s="429"/>
      <c r="K605" s="429"/>
      <c r="L605" s="429"/>
      <c r="M605" s="430"/>
    </row>
    <row r="606" spans="1:13" s="167" customFormat="1" ht="20.100000000000001" customHeight="1" x14ac:dyDescent="0.25">
      <c r="A606" s="7"/>
      <c r="B606" s="837" t="s">
        <v>937</v>
      </c>
      <c r="C606" s="838" t="s">
        <v>4</v>
      </c>
      <c r="D606" s="73" t="s">
        <v>938</v>
      </c>
      <c r="E606" s="74" t="s">
        <v>939</v>
      </c>
      <c r="F606" s="228" t="s">
        <v>940</v>
      </c>
      <c r="G606" s="219"/>
      <c r="H606" s="428"/>
      <c r="I606" s="429"/>
      <c r="J606" s="429"/>
      <c r="K606" s="429"/>
      <c r="L606" s="429"/>
      <c r="M606" s="77"/>
    </row>
    <row r="607" spans="1:13" s="167" customFormat="1" ht="20.100000000000001" customHeight="1" x14ac:dyDescent="0.25">
      <c r="A607" s="7"/>
      <c r="B607" s="628" t="s">
        <v>941</v>
      </c>
      <c r="C607" s="582"/>
      <c r="D607" s="583"/>
      <c r="E607" s="583"/>
      <c r="F607" s="560"/>
      <c r="G607" s="200"/>
      <c r="H607" s="428"/>
      <c r="I607" s="429"/>
      <c r="J607" s="429"/>
      <c r="K607" s="429"/>
      <c r="L607" s="429"/>
      <c r="M607" s="430"/>
    </row>
    <row r="608" spans="1:13" s="167" customFormat="1" ht="20.100000000000001" customHeight="1" x14ac:dyDescent="0.25">
      <c r="A608" s="7"/>
      <c r="B608" s="839" t="s">
        <v>5</v>
      </c>
      <c r="C608" s="830" t="s">
        <v>8</v>
      </c>
      <c r="D608" s="373" t="s">
        <v>942</v>
      </c>
      <c r="E608" s="331" t="s">
        <v>943</v>
      </c>
      <c r="F608" s="311" t="s">
        <v>481</v>
      </c>
      <c r="G608" s="219"/>
      <c r="H608" s="428"/>
      <c r="I608" s="429"/>
      <c r="J608" s="429"/>
      <c r="K608" s="429"/>
      <c r="L608" s="429"/>
      <c r="M608" s="77"/>
    </row>
    <row r="609" spans="1:13" s="167" customFormat="1" ht="20.100000000000001" customHeight="1" x14ac:dyDescent="0.25">
      <c r="A609" s="7"/>
      <c r="B609" s="835" t="s">
        <v>944</v>
      </c>
      <c r="C609" s="836" t="s">
        <v>8</v>
      </c>
      <c r="D609" s="374" t="s">
        <v>584</v>
      </c>
      <c r="E609" s="375" t="s">
        <v>637</v>
      </c>
      <c r="F609" s="288" t="s">
        <v>484</v>
      </c>
      <c r="G609" s="219"/>
      <c r="H609" s="428"/>
      <c r="I609" s="429"/>
      <c r="J609" s="429"/>
      <c r="K609" s="429"/>
      <c r="L609" s="429"/>
      <c r="M609" s="430"/>
    </row>
    <row r="610" spans="1:13" s="167" customFormat="1" ht="20.100000000000001" customHeight="1" x14ac:dyDescent="0.25">
      <c r="A610" s="7"/>
      <c r="B610" s="427"/>
      <c r="C610" s="427"/>
      <c r="D610" s="427"/>
      <c r="E610" s="427"/>
      <c r="F610" s="427"/>
      <c r="G610" s="200"/>
      <c r="H610" s="428"/>
      <c r="I610" s="429"/>
      <c r="J610" s="429"/>
      <c r="K610" s="429"/>
      <c r="L610" s="429"/>
      <c r="M610" s="77"/>
    </row>
    <row r="611" spans="1:13" s="164" customFormat="1" ht="20.100000000000001" customHeight="1" x14ac:dyDescent="0.25">
      <c r="A611" s="7"/>
      <c r="B611" s="25" t="s">
        <v>945</v>
      </c>
      <c r="C611" s="185" t="s">
        <v>3</v>
      </c>
      <c r="D611" s="186">
        <v>2020</v>
      </c>
      <c r="E611" s="186">
        <v>2021</v>
      </c>
      <c r="F611" s="186">
        <v>2022</v>
      </c>
      <c r="G611" s="203"/>
      <c r="H611" s="77"/>
      <c r="I611" s="77"/>
      <c r="J611" s="77"/>
      <c r="K611" s="77"/>
      <c r="L611" s="77"/>
      <c r="M611" s="430"/>
    </row>
    <row r="612" spans="1:13" s="167" customFormat="1" ht="20.100000000000001" customHeight="1" x14ac:dyDescent="0.25">
      <c r="A612" s="7"/>
      <c r="B612" s="840" t="s">
        <v>332</v>
      </c>
      <c r="C612" s="576" t="s">
        <v>4</v>
      </c>
      <c r="D612" s="34" t="s">
        <v>946</v>
      </c>
      <c r="E612" s="34" t="s">
        <v>947</v>
      </c>
      <c r="F612" s="223" t="s">
        <v>948</v>
      </c>
      <c r="G612" s="219"/>
      <c r="H612" s="775"/>
      <c r="I612" s="429"/>
      <c r="J612" s="429"/>
      <c r="K612" s="429"/>
      <c r="L612" s="429"/>
      <c r="M612" s="77"/>
    </row>
    <row r="613" spans="1:13" s="167" customFormat="1" ht="20.100000000000001" customHeight="1" x14ac:dyDescent="0.25">
      <c r="A613" s="7"/>
      <c r="B613" s="840" t="s">
        <v>949</v>
      </c>
      <c r="C613" s="576" t="s">
        <v>4</v>
      </c>
      <c r="D613" s="34" t="s">
        <v>950</v>
      </c>
      <c r="E613" s="34" t="s">
        <v>951</v>
      </c>
      <c r="F613" s="223" t="s">
        <v>952</v>
      </c>
      <c r="G613" s="219"/>
      <c r="H613" s="775"/>
      <c r="I613" s="429"/>
      <c r="J613" s="429"/>
      <c r="K613" s="429"/>
      <c r="L613" s="429"/>
      <c r="M613" s="430"/>
    </row>
    <row r="614" spans="1:13" s="167" customFormat="1" ht="20.100000000000001" customHeight="1" x14ac:dyDescent="0.25">
      <c r="A614" s="7"/>
      <c r="B614" s="840" t="s">
        <v>953</v>
      </c>
      <c r="C614" s="576" t="s">
        <v>4</v>
      </c>
      <c r="D614" s="34" t="s">
        <v>954</v>
      </c>
      <c r="E614" s="34" t="s">
        <v>955</v>
      </c>
      <c r="F614" s="223" t="s">
        <v>956</v>
      </c>
      <c r="G614" s="219"/>
      <c r="H614" s="775"/>
      <c r="I614" s="429"/>
      <c r="J614" s="429"/>
      <c r="K614" s="429"/>
      <c r="L614" s="429"/>
      <c r="M614" s="77"/>
    </row>
    <row r="615" spans="1:13" s="167" customFormat="1" ht="20.100000000000001" customHeight="1" x14ac:dyDescent="0.25">
      <c r="A615" s="7"/>
      <c r="B615" s="840" t="s">
        <v>957</v>
      </c>
      <c r="C615" s="576" t="s">
        <v>4</v>
      </c>
      <c r="D615" s="34" t="s">
        <v>771</v>
      </c>
      <c r="E615" s="34" t="s">
        <v>382</v>
      </c>
      <c r="F615" s="223" t="s">
        <v>958</v>
      </c>
      <c r="G615" s="219"/>
      <c r="H615" s="775"/>
      <c r="I615" s="429"/>
      <c r="J615" s="429"/>
      <c r="K615" s="429"/>
      <c r="L615" s="429"/>
      <c r="M615" s="430"/>
    </row>
    <row r="616" spans="1:13" s="167" customFormat="1" ht="20.100000000000001" customHeight="1" x14ac:dyDescent="0.25">
      <c r="A616" s="7"/>
      <c r="B616" s="841" t="s">
        <v>959</v>
      </c>
      <c r="C616" s="720" t="s">
        <v>4</v>
      </c>
      <c r="D616" s="71" t="s">
        <v>892</v>
      </c>
      <c r="E616" s="71">
        <v>14</v>
      </c>
      <c r="F616" s="223" t="s">
        <v>960</v>
      </c>
      <c r="G616" s="219"/>
      <c r="H616" s="775"/>
      <c r="I616" s="429"/>
      <c r="J616" s="429"/>
      <c r="K616" s="429"/>
      <c r="L616" s="429"/>
      <c r="M616" s="77"/>
    </row>
    <row r="617" spans="1:13" s="167" customFormat="1" ht="20.100000000000001" customHeight="1" x14ac:dyDescent="0.25">
      <c r="A617" s="7"/>
      <c r="B617" s="840" t="s">
        <v>961</v>
      </c>
      <c r="C617" s="576" t="s">
        <v>4</v>
      </c>
      <c r="D617" s="34" t="s">
        <v>384</v>
      </c>
      <c r="E617" s="34" t="s">
        <v>236</v>
      </c>
      <c r="F617" s="223" t="s">
        <v>962</v>
      </c>
      <c r="G617" s="219"/>
      <c r="H617" s="775"/>
      <c r="I617" s="429"/>
      <c r="J617" s="429"/>
      <c r="K617" s="429"/>
      <c r="L617" s="429"/>
      <c r="M617" s="430"/>
    </row>
    <row r="618" spans="1:13" s="167" customFormat="1" ht="20.100000000000001" customHeight="1" x14ac:dyDescent="0.25">
      <c r="A618" s="7"/>
      <c r="B618" s="841" t="s">
        <v>963</v>
      </c>
      <c r="C618" s="720" t="s">
        <v>4</v>
      </c>
      <c r="D618" s="71" t="s">
        <v>964</v>
      </c>
      <c r="E618" s="71" t="s">
        <v>965</v>
      </c>
      <c r="F618" s="223" t="s">
        <v>966</v>
      </c>
      <c r="G618" s="219"/>
      <c r="H618" s="775"/>
      <c r="I618" s="429"/>
      <c r="J618" s="429"/>
      <c r="K618" s="429"/>
      <c r="L618" s="429"/>
      <c r="M618" s="77"/>
    </row>
    <row r="619" spans="1:13" s="167" customFormat="1" ht="20.100000000000001" customHeight="1" x14ac:dyDescent="0.25">
      <c r="A619" s="7"/>
      <c r="B619" s="840" t="s">
        <v>329</v>
      </c>
      <c r="C619" s="576" t="s">
        <v>4</v>
      </c>
      <c r="D619" s="34" t="s">
        <v>967</v>
      </c>
      <c r="E619" s="34" t="s">
        <v>101</v>
      </c>
      <c r="F619" s="223" t="s">
        <v>63</v>
      </c>
      <c r="G619" s="219"/>
      <c r="H619" s="775"/>
      <c r="I619" s="429"/>
      <c r="J619" s="429"/>
      <c r="K619" s="429"/>
      <c r="L619" s="429"/>
      <c r="M619" s="430"/>
    </row>
    <row r="620" spans="1:13" s="167" customFormat="1" ht="20.100000000000001" customHeight="1" x14ac:dyDescent="0.25">
      <c r="A620" s="7"/>
      <c r="B620" s="840" t="s">
        <v>968</v>
      </c>
      <c r="C620" s="576" t="s">
        <v>4</v>
      </c>
      <c r="D620" s="34" t="s">
        <v>969</v>
      </c>
      <c r="E620" s="67" t="s">
        <v>970</v>
      </c>
      <c r="F620" s="223" t="s">
        <v>86</v>
      </c>
      <c r="G620" s="200"/>
      <c r="H620" s="775"/>
      <c r="I620" s="429"/>
      <c r="J620" s="429"/>
      <c r="K620" s="429"/>
      <c r="L620" s="429"/>
      <c r="M620" s="77"/>
    </row>
    <row r="621" spans="1:13" s="167" customFormat="1" ht="20.100000000000001" customHeight="1" x14ac:dyDescent="0.25">
      <c r="A621" s="7"/>
      <c r="B621" s="427"/>
      <c r="C621" s="427"/>
      <c r="D621" s="427"/>
      <c r="E621" s="427"/>
      <c r="F621" s="427"/>
      <c r="G621" s="200"/>
      <c r="H621" s="428"/>
      <c r="I621" s="429"/>
      <c r="J621" s="429"/>
      <c r="K621" s="429"/>
      <c r="L621" s="429"/>
      <c r="M621" s="430"/>
    </row>
    <row r="622" spans="1:13" s="164" customFormat="1" ht="20.100000000000001" customHeight="1" x14ac:dyDescent="0.25">
      <c r="A622" s="7"/>
      <c r="B622" s="25" t="s">
        <v>971</v>
      </c>
      <c r="C622" s="185" t="s">
        <v>3</v>
      </c>
      <c r="D622" s="186">
        <v>2020</v>
      </c>
      <c r="E622" s="186">
        <v>2021</v>
      </c>
      <c r="F622" s="186">
        <v>2022</v>
      </c>
      <c r="G622" s="203"/>
      <c r="H622" s="77"/>
      <c r="I622" s="77"/>
      <c r="J622" s="77"/>
      <c r="K622" s="77"/>
      <c r="L622" s="77"/>
      <c r="M622" s="77"/>
    </row>
    <row r="623" spans="1:13" s="167" customFormat="1" ht="20.100000000000001" customHeight="1" x14ac:dyDescent="0.25">
      <c r="A623" s="7"/>
      <c r="B623" s="842" t="s">
        <v>972</v>
      </c>
      <c r="C623" s="843" t="s">
        <v>13</v>
      </c>
      <c r="D623" s="844">
        <v>1.411</v>
      </c>
      <c r="E623" s="844">
        <v>1.4690000000000001</v>
      </c>
      <c r="F623" s="845">
        <v>2.5550000000000002</v>
      </c>
      <c r="G623" s="200"/>
      <c r="H623" s="428"/>
      <c r="I623" s="429"/>
      <c r="J623" s="429"/>
      <c r="K623" s="429"/>
      <c r="L623" s="429"/>
      <c r="M623" s="430"/>
    </row>
    <row r="624" spans="1:13" s="167" customFormat="1" ht="20.100000000000001" customHeight="1" x14ac:dyDescent="0.25">
      <c r="A624" s="7"/>
      <c r="B624" s="840" t="s">
        <v>332</v>
      </c>
      <c r="C624" s="576" t="s">
        <v>13</v>
      </c>
      <c r="D624" s="846">
        <v>670</v>
      </c>
      <c r="E624" s="846">
        <v>820</v>
      </c>
      <c r="F624" s="284">
        <v>1.2450000000000001</v>
      </c>
      <c r="G624" s="200"/>
      <c r="H624" s="428"/>
      <c r="I624" s="429"/>
      <c r="J624" s="429"/>
      <c r="K624" s="429"/>
      <c r="L624" s="429"/>
      <c r="M624" s="77"/>
    </row>
    <row r="625" spans="1:13" s="167" customFormat="1" ht="20.100000000000001" customHeight="1" x14ac:dyDescent="0.25">
      <c r="A625" s="7"/>
      <c r="B625" s="840" t="s">
        <v>949</v>
      </c>
      <c r="C625" s="576" t="s">
        <v>13</v>
      </c>
      <c r="D625" s="846">
        <v>333</v>
      </c>
      <c r="E625" s="846">
        <v>212</v>
      </c>
      <c r="F625" s="500">
        <v>910</v>
      </c>
      <c r="G625" s="200"/>
      <c r="H625" s="428"/>
      <c r="I625" s="429"/>
      <c r="J625" s="429"/>
      <c r="K625" s="429"/>
      <c r="L625" s="429"/>
      <c r="M625" s="430"/>
    </row>
    <row r="626" spans="1:13" s="167" customFormat="1" ht="20.100000000000001" customHeight="1" x14ac:dyDescent="0.25">
      <c r="A626" s="7"/>
      <c r="B626" s="840" t="s">
        <v>953</v>
      </c>
      <c r="C626" s="576" t="s">
        <v>13</v>
      </c>
      <c r="D626" s="846">
        <v>44</v>
      </c>
      <c r="E626" s="846">
        <v>25</v>
      </c>
      <c r="F626" s="500">
        <v>25</v>
      </c>
      <c r="G626" s="200"/>
      <c r="H626" s="428"/>
      <c r="I626" s="429"/>
      <c r="J626" s="429"/>
      <c r="K626" s="429"/>
      <c r="L626" s="429"/>
      <c r="M626" s="77"/>
    </row>
    <row r="627" spans="1:13" s="167" customFormat="1" ht="20.100000000000001" customHeight="1" x14ac:dyDescent="0.25">
      <c r="A627" s="7"/>
      <c r="B627" s="840" t="s">
        <v>957</v>
      </c>
      <c r="C627" s="576" t="s">
        <v>13</v>
      </c>
      <c r="D627" s="846">
        <v>34</v>
      </c>
      <c r="E627" s="846">
        <v>43</v>
      </c>
      <c r="F627" s="500">
        <v>72</v>
      </c>
      <c r="G627" s="200"/>
      <c r="H627" s="428"/>
      <c r="I627" s="429"/>
      <c r="J627" s="429"/>
      <c r="K627" s="429"/>
      <c r="L627" s="429"/>
      <c r="M627" s="430"/>
    </row>
    <row r="628" spans="1:13" s="167" customFormat="1" ht="20.100000000000001" customHeight="1" x14ac:dyDescent="0.25">
      <c r="A628" s="7"/>
      <c r="B628" s="847" t="s">
        <v>959</v>
      </c>
      <c r="C628" s="576" t="s">
        <v>13</v>
      </c>
      <c r="D628" s="846">
        <v>18</v>
      </c>
      <c r="E628" s="848">
        <v>36</v>
      </c>
      <c r="F628" s="500">
        <v>36</v>
      </c>
      <c r="G628" s="200"/>
      <c r="H628" s="428"/>
      <c r="I628" s="429"/>
      <c r="J628" s="429"/>
      <c r="K628" s="429"/>
      <c r="L628" s="429"/>
      <c r="M628" s="77"/>
    </row>
    <row r="629" spans="1:13" s="167" customFormat="1" ht="20.100000000000001" customHeight="1" x14ac:dyDescent="0.25">
      <c r="A629" s="7"/>
      <c r="B629" s="840" t="s">
        <v>961</v>
      </c>
      <c r="C629" s="576" t="s">
        <v>13</v>
      </c>
      <c r="D629" s="846">
        <v>22</v>
      </c>
      <c r="E629" s="846">
        <v>27</v>
      </c>
      <c r="F629" s="500">
        <v>55</v>
      </c>
      <c r="G629" s="200"/>
      <c r="H629" s="428"/>
      <c r="I629" s="429"/>
      <c r="J629" s="429"/>
      <c r="K629" s="429"/>
      <c r="L629" s="429"/>
      <c r="M629" s="430"/>
    </row>
    <row r="630" spans="1:13" s="167" customFormat="1" ht="20.100000000000001" customHeight="1" x14ac:dyDescent="0.25">
      <c r="A630" s="7"/>
      <c r="B630" s="841" t="s">
        <v>963</v>
      </c>
      <c r="C630" s="576" t="s">
        <v>13</v>
      </c>
      <c r="D630" s="846">
        <v>74</v>
      </c>
      <c r="E630" s="848">
        <v>248</v>
      </c>
      <c r="F630" s="500">
        <v>120</v>
      </c>
      <c r="G630" s="200"/>
      <c r="H630" s="428"/>
      <c r="I630" s="429"/>
      <c r="J630" s="429"/>
      <c r="K630" s="429"/>
      <c r="L630" s="429"/>
      <c r="M630" s="77"/>
    </row>
    <row r="631" spans="1:13" s="167" customFormat="1" ht="20.100000000000001" customHeight="1" x14ac:dyDescent="0.25">
      <c r="A631" s="7"/>
      <c r="B631" s="840" t="s">
        <v>329</v>
      </c>
      <c r="C631" s="576" t="s">
        <v>13</v>
      </c>
      <c r="D631" s="846">
        <v>188</v>
      </c>
      <c r="E631" s="846">
        <v>25</v>
      </c>
      <c r="F631" s="500">
        <v>22</v>
      </c>
      <c r="G631" s="200"/>
      <c r="H631" s="428"/>
      <c r="I631" s="429"/>
      <c r="J631" s="429"/>
      <c r="K631" s="429"/>
      <c r="L631" s="429"/>
      <c r="M631" s="430"/>
    </row>
    <row r="632" spans="1:13" s="167" customFormat="1" ht="20.100000000000001" customHeight="1" x14ac:dyDescent="0.25">
      <c r="A632" s="7"/>
      <c r="B632" s="840" t="s">
        <v>968</v>
      </c>
      <c r="C632" s="576" t="s">
        <v>13</v>
      </c>
      <c r="D632" s="846">
        <v>28</v>
      </c>
      <c r="E632" s="846">
        <v>33</v>
      </c>
      <c r="F632" s="500">
        <v>70</v>
      </c>
      <c r="G632" s="200"/>
      <c r="H632" s="428"/>
      <c r="I632" s="429"/>
      <c r="J632" s="429"/>
      <c r="K632" s="429"/>
      <c r="L632" s="429"/>
      <c r="M632" s="77"/>
    </row>
    <row r="633" spans="1:13" s="167" customFormat="1" ht="20.100000000000001" customHeight="1" x14ac:dyDescent="0.25">
      <c r="A633" s="7"/>
      <c r="B633" s="849"/>
      <c r="C633" s="850"/>
      <c r="D633" s="851"/>
      <c r="E633" s="851"/>
      <c r="F633" s="852"/>
      <c r="G633" s="210"/>
      <c r="H633" s="428"/>
      <c r="I633" s="429"/>
      <c r="J633" s="429"/>
      <c r="K633" s="429"/>
      <c r="L633" s="429"/>
      <c r="M633" s="430"/>
    </row>
    <row r="634" spans="1:13" s="164" customFormat="1" ht="20.100000000000001" customHeight="1" x14ac:dyDescent="0.25">
      <c r="A634" s="7"/>
      <c r="B634" s="25" t="s">
        <v>973</v>
      </c>
      <c r="C634" s="185" t="s">
        <v>3</v>
      </c>
      <c r="D634" s="186">
        <v>2020</v>
      </c>
      <c r="E634" s="186">
        <v>2021</v>
      </c>
      <c r="F634" s="186">
        <v>2022</v>
      </c>
      <c r="G634" s="203"/>
      <c r="H634" s="77"/>
      <c r="I634" s="77"/>
      <c r="J634" s="77"/>
      <c r="K634" s="77"/>
      <c r="L634" s="77"/>
      <c r="M634" s="77"/>
    </row>
    <row r="635" spans="1:13" s="167" customFormat="1" ht="20.100000000000001" customHeight="1" x14ac:dyDescent="0.25">
      <c r="A635" s="7"/>
      <c r="B635" s="628" t="s">
        <v>974</v>
      </c>
      <c r="C635" s="582"/>
      <c r="D635" s="583"/>
      <c r="E635" s="583"/>
      <c r="F635" s="853"/>
      <c r="G635" s="200"/>
      <c r="H635" s="428"/>
      <c r="I635" s="429"/>
      <c r="J635" s="429"/>
      <c r="K635" s="429"/>
      <c r="L635" s="429"/>
      <c r="M635" s="430"/>
    </row>
    <row r="636" spans="1:13" s="167" customFormat="1" ht="20.100000000000001" customHeight="1" x14ac:dyDescent="0.25">
      <c r="A636" s="7"/>
      <c r="B636" s="734" t="s">
        <v>975</v>
      </c>
      <c r="C636" s="735" t="s">
        <v>4</v>
      </c>
      <c r="D636" s="854" t="s">
        <v>19</v>
      </c>
      <c r="E636" s="855" t="s">
        <v>976</v>
      </c>
      <c r="F636" s="229" t="s">
        <v>977</v>
      </c>
      <c r="G636" s="200"/>
      <c r="H636" s="428"/>
      <c r="I636" s="429"/>
      <c r="J636" s="429"/>
      <c r="K636" s="429"/>
      <c r="L636" s="429"/>
      <c r="M636" s="77"/>
    </row>
    <row r="637" spans="1:13" s="167" customFormat="1" ht="20.100000000000001" customHeight="1" x14ac:dyDescent="0.25">
      <c r="A637" s="7"/>
      <c r="B637" s="856" t="s">
        <v>978</v>
      </c>
      <c r="C637" s="603" t="s">
        <v>4</v>
      </c>
      <c r="D637" s="857" t="s">
        <v>19</v>
      </c>
      <c r="E637" s="230" t="s">
        <v>979</v>
      </c>
      <c r="F637" s="231" t="s">
        <v>80</v>
      </c>
      <c r="G637" s="200"/>
      <c r="H637" s="428"/>
      <c r="I637" s="429"/>
      <c r="J637" s="429"/>
      <c r="K637" s="429"/>
      <c r="L637" s="429"/>
      <c r="M637" s="430"/>
    </row>
    <row r="638" spans="1:13" s="167" customFormat="1" ht="20.100000000000001" customHeight="1" x14ac:dyDescent="0.25">
      <c r="A638" s="7"/>
      <c r="B638" s="856" t="s">
        <v>980</v>
      </c>
      <c r="C638" s="603" t="s">
        <v>4</v>
      </c>
      <c r="D638" s="857" t="s">
        <v>19</v>
      </c>
      <c r="E638" s="230" t="s">
        <v>981</v>
      </c>
      <c r="F638" s="231" t="s">
        <v>982</v>
      </c>
      <c r="G638" s="200"/>
      <c r="H638" s="428"/>
      <c r="I638" s="429"/>
      <c r="J638" s="429"/>
      <c r="K638" s="429"/>
      <c r="L638" s="429"/>
      <c r="M638" s="77"/>
    </row>
    <row r="639" spans="1:13" s="167" customFormat="1" ht="20.100000000000001" customHeight="1" x14ac:dyDescent="0.25">
      <c r="A639" s="7"/>
      <c r="B639" s="736" t="s">
        <v>983</v>
      </c>
      <c r="C639" s="737" t="s">
        <v>4</v>
      </c>
      <c r="D639" s="858" t="s">
        <v>19</v>
      </c>
      <c r="E639" s="232" t="s">
        <v>984</v>
      </c>
      <c r="F639" s="233" t="s">
        <v>985</v>
      </c>
      <c r="G639" s="200"/>
      <c r="H639" s="428"/>
      <c r="I639" s="429"/>
      <c r="J639" s="429"/>
      <c r="K639" s="429"/>
      <c r="L639" s="429"/>
      <c r="M639" s="430"/>
    </row>
    <row r="640" spans="1:13" s="167" customFormat="1" ht="20.100000000000001" customHeight="1" x14ac:dyDescent="0.25">
      <c r="A640" s="7"/>
      <c r="B640" s="628" t="s">
        <v>986</v>
      </c>
      <c r="C640" s="582"/>
      <c r="D640" s="583"/>
      <c r="E640" s="583"/>
      <c r="F640" s="853"/>
      <c r="G640" s="200"/>
      <c r="H640" s="428"/>
      <c r="I640" s="429"/>
      <c r="J640" s="429"/>
      <c r="K640" s="429"/>
      <c r="L640" s="429"/>
      <c r="M640" s="77"/>
    </row>
    <row r="641" spans="1:13" s="167" customFormat="1" ht="20.100000000000001" customHeight="1" x14ac:dyDescent="0.25">
      <c r="A641" s="7"/>
      <c r="B641" s="734" t="s">
        <v>987</v>
      </c>
      <c r="C641" s="735" t="s">
        <v>8</v>
      </c>
      <c r="D641" s="854" t="s">
        <v>19</v>
      </c>
      <c r="E641" s="376" t="s">
        <v>988</v>
      </c>
      <c r="F641" s="379" t="s">
        <v>989</v>
      </c>
      <c r="G641" s="220"/>
      <c r="H641" s="428"/>
      <c r="I641" s="429"/>
      <c r="J641" s="429"/>
      <c r="K641" s="429"/>
      <c r="L641" s="429"/>
      <c r="M641" s="430"/>
    </row>
    <row r="642" spans="1:13" s="167" customFormat="1" ht="20.100000000000001" customHeight="1" x14ac:dyDescent="0.25">
      <c r="A642" s="7"/>
      <c r="B642" s="856" t="s">
        <v>978</v>
      </c>
      <c r="C642" s="603" t="s">
        <v>8</v>
      </c>
      <c r="D642" s="857" t="s">
        <v>19</v>
      </c>
      <c r="E642" s="377" t="s">
        <v>580</v>
      </c>
      <c r="F642" s="380" t="s">
        <v>990</v>
      </c>
      <c r="G642" s="160"/>
      <c r="H642" s="428"/>
      <c r="I642" s="429"/>
      <c r="J642" s="429"/>
      <c r="K642" s="429"/>
      <c r="L642" s="429"/>
      <c r="M642" s="77"/>
    </row>
    <row r="643" spans="1:13" s="167" customFormat="1" ht="20.100000000000001" customHeight="1" x14ac:dyDescent="0.25">
      <c r="A643" s="7"/>
      <c r="B643" s="856" t="s">
        <v>980</v>
      </c>
      <c r="C643" s="603" t="s">
        <v>8</v>
      </c>
      <c r="D643" s="857" t="s">
        <v>19</v>
      </c>
      <c r="E643" s="377" t="s">
        <v>904</v>
      </c>
      <c r="F643" s="380" t="s">
        <v>991</v>
      </c>
      <c r="G643" s="160"/>
      <c r="H643" s="428"/>
      <c r="I643" s="429"/>
      <c r="J643" s="429"/>
      <c r="K643" s="429"/>
      <c r="L643" s="429"/>
      <c r="M643" s="430"/>
    </row>
    <row r="644" spans="1:13" s="167" customFormat="1" ht="20.100000000000001" customHeight="1" x14ac:dyDescent="0.25">
      <c r="A644" s="7"/>
      <c r="B644" s="859" t="s">
        <v>983</v>
      </c>
      <c r="C644" s="860" t="s">
        <v>8</v>
      </c>
      <c r="D644" s="861" t="s">
        <v>19</v>
      </c>
      <c r="E644" s="378" t="s">
        <v>992</v>
      </c>
      <c r="F644" s="381" t="s">
        <v>993</v>
      </c>
      <c r="G644" s="220"/>
      <c r="H644" s="428"/>
      <c r="I644" s="429"/>
      <c r="J644" s="429"/>
      <c r="K644" s="429"/>
      <c r="L644" s="429"/>
      <c r="M644" s="77"/>
    </row>
    <row r="645" spans="1:13" s="163" customFormat="1" ht="60" customHeight="1" x14ac:dyDescent="0.25">
      <c r="A645" s="24" t="s">
        <v>994</v>
      </c>
      <c r="B645" s="216"/>
      <c r="C645" s="184"/>
      <c r="D645" s="485"/>
      <c r="E645" s="485"/>
      <c r="F645" s="221"/>
      <c r="G645" s="486"/>
      <c r="H645" s="487"/>
      <c r="I645" s="487"/>
      <c r="J645" s="487"/>
      <c r="K645" s="487"/>
      <c r="L645" s="487"/>
      <c r="M645" s="430"/>
    </row>
    <row r="646" spans="1:13" s="164" customFormat="1" ht="20.100000000000001" customHeight="1" x14ac:dyDescent="0.25">
      <c r="A646" s="7"/>
      <c r="B646" s="25" t="s">
        <v>995</v>
      </c>
      <c r="C646" s="185" t="s">
        <v>3</v>
      </c>
      <c r="D646" s="186">
        <v>2020</v>
      </c>
      <c r="E646" s="186">
        <v>2021</v>
      </c>
      <c r="F646" s="186">
        <v>2022</v>
      </c>
      <c r="G646" s="203"/>
      <c r="H646" s="77"/>
      <c r="I646" s="77"/>
      <c r="J646" s="77"/>
      <c r="K646" s="77"/>
      <c r="L646" s="77"/>
      <c r="M646" s="77"/>
    </row>
    <row r="647" spans="1:13" s="167" customFormat="1" ht="20.100000000000001" customHeight="1" x14ac:dyDescent="0.25">
      <c r="A647" s="7"/>
      <c r="B647" s="863" t="s">
        <v>996</v>
      </c>
      <c r="C647" s="864" t="s">
        <v>7</v>
      </c>
      <c r="D647" s="237" t="s">
        <v>997</v>
      </c>
      <c r="E647" s="277" t="s">
        <v>997</v>
      </c>
      <c r="F647" s="278" t="s">
        <v>997</v>
      </c>
      <c r="G647" s="219"/>
      <c r="H647" s="428"/>
      <c r="I647" s="429"/>
      <c r="J647" s="429"/>
      <c r="K647" s="429"/>
      <c r="L647" s="429"/>
      <c r="M647" s="430"/>
    </row>
    <row r="648" spans="1:13" s="167" customFormat="1" ht="20.100000000000001" customHeight="1" x14ac:dyDescent="0.25">
      <c r="A648" s="7"/>
      <c r="B648" s="863" t="s">
        <v>998</v>
      </c>
      <c r="C648" s="864" t="s">
        <v>7</v>
      </c>
      <c r="D648" s="237" t="s">
        <v>19</v>
      </c>
      <c r="E648" s="277" t="s">
        <v>122</v>
      </c>
      <c r="F648" s="278" t="s">
        <v>305</v>
      </c>
      <c r="G648" s="219"/>
      <c r="H648" s="428"/>
      <c r="I648" s="429"/>
      <c r="J648" s="429"/>
      <c r="K648" s="429"/>
      <c r="L648" s="429"/>
      <c r="M648" s="77"/>
    </row>
    <row r="649" spans="1:13" s="167" customFormat="1" ht="20.100000000000001" customHeight="1" x14ac:dyDescent="0.25">
      <c r="A649" s="7"/>
      <c r="B649" s="865"/>
      <c r="C649" s="6"/>
      <c r="D649" s="493"/>
      <c r="E649" s="493"/>
      <c r="F649" s="852"/>
      <c r="G649" s="200"/>
      <c r="H649" s="428"/>
      <c r="I649" s="429"/>
      <c r="J649" s="429"/>
      <c r="K649" s="429"/>
      <c r="L649" s="429"/>
      <c r="M649" s="77"/>
    </row>
    <row r="650" spans="1:13" s="164" customFormat="1" ht="20.100000000000001" customHeight="1" x14ac:dyDescent="0.25">
      <c r="A650" s="7"/>
      <c r="B650" s="25" t="s">
        <v>999</v>
      </c>
      <c r="C650" s="185" t="s">
        <v>3</v>
      </c>
      <c r="D650" s="186">
        <v>2020</v>
      </c>
      <c r="E650" s="186">
        <v>2021</v>
      </c>
      <c r="F650" s="186">
        <v>2022</v>
      </c>
      <c r="G650" s="203"/>
      <c r="H650" s="77"/>
      <c r="I650" s="77"/>
      <c r="J650" s="77"/>
      <c r="K650" s="77"/>
      <c r="L650" s="77"/>
      <c r="M650" s="430"/>
    </row>
    <row r="651" spans="1:13" s="165" customFormat="1" ht="20.100000000000001" customHeight="1" x14ac:dyDescent="0.25">
      <c r="A651" s="187"/>
      <c r="B651" s="847" t="s">
        <v>1000</v>
      </c>
      <c r="C651" s="866" t="s">
        <v>4</v>
      </c>
      <c r="D651" s="867" t="s">
        <v>1001</v>
      </c>
      <c r="E651" s="867" t="s">
        <v>1002</v>
      </c>
      <c r="F651" s="274" t="s">
        <v>1003</v>
      </c>
      <c r="G651" s="199"/>
      <c r="H651" s="413"/>
      <c r="I651" s="430"/>
      <c r="J651" s="430"/>
      <c r="K651" s="430"/>
      <c r="L651" s="430"/>
      <c r="M651" s="77"/>
    </row>
    <row r="652" spans="1:13" s="167" customFormat="1" ht="20.100000000000001" customHeight="1" x14ac:dyDescent="0.25">
      <c r="A652" s="7"/>
      <c r="B652" s="868" t="s">
        <v>1004</v>
      </c>
      <c r="C652" s="862" t="s">
        <v>4</v>
      </c>
      <c r="D652" s="869" t="s">
        <v>1005</v>
      </c>
      <c r="E652" s="870" t="s">
        <v>1006</v>
      </c>
      <c r="F652" s="236" t="s">
        <v>1007</v>
      </c>
      <c r="G652" s="219"/>
      <c r="H652" s="428"/>
      <c r="I652" s="429"/>
      <c r="J652" s="429"/>
      <c r="K652" s="429"/>
      <c r="L652" s="429"/>
      <c r="M652" s="430"/>
    </row>
    <row r="653" spans="1:13" s="167" customFormat="1" ht="20.100000000000001" customHeight="1" x14ac:dyDescent="0.25">
      <c r="A653" s="7"/>
      <c r="B653" s="856" t="s">
        <v>1008</v>
      </c>
      <c r="C653" s="603" t="s">
        <v>4</v>
      </c>
      <c r="D653" s="632" t="s">
        <v>384</v>
      </c>
      <c r="E653" s="230" t="s">
        <v>389</v>
      </c>
      <c r="F653" s="231" t="s">
        <v>369</v>
      </c>
      <c r="G653" s="219"/>
      <c r="H653" s="428"/>
      <c r="I653" s="429"/>
      <c r="J653" s="429"/>
      <c r="K653" s="429"/>
      <c r="L653" s="429"/>
      <c r="M653" s="77"/>
    </row>
    <row r="654" spans="1:13" s="167" customFormat="1" ht="20.100000000000001" customHeight="1" x14ac:dyDescent="0.25">
      <c r="A654" s="7"/>
      <c r="B654" s="859" t="s">
        <v>1009</v>
      </c>
      <c r="C654" s="860" t="s">
        <v>4</v>
      </c>
      <c r="D654" s="871">
        <v>1</v>
      </c>
      <c r="E654" s="872">
        <v>1</v>
      </c>
      <c r="F654" s="275" t="s">
        <v>296</v>
      </c>
      <c r="G654" s="219"/>
      <c r="H654" s="428"/>
      <c r="I654" s="429"/>
      <c r="J654" s="429"/>
      <c r="K654" s="429"/>
      <c r="L654" s="429"/>
      <c r="M654" s="430"/>
    </row>
    <row r="655" spans="1:13" s="165" customFormat="1" ht="20.100000000000001" customHeight="1" x14ac:dyDescent="0.25">
      <c r="A655" s="187"/>
      <c r="B655" s="842" t="s">
        <v>1010</v>
      </c>
      <c r="C655" s="866" t="s">
        <v>4</v>
      </c>
      <c r="D655" s="867" t="s">
        <v>1011</v>
      </c>
      <c r="E655" s="873" t="s">
        <v>1012</v>
      </c>
      <c r="F655" s="276" t="s">
        <v>285</v>
      </c>
      <c r="G655" s="217"/>
      <c r="H655" s="413"/>
      <c r="I655" s="430"/>
      <c r="J655" s="430"/>
      <c r="K655" s="430"/>
      <c r="L655" s="430"/>
      <c r="M655" s="77"/>
    </row>
    <row r="656" spans="1:13" s="165" customFormat="1" ht="20.100000000000001" customHeight="1" x14ac:dyDescent="0.25">
      <c r="A656" s="7"/>
      <c r="B656" s="842" t="s">
        <v>1013</v>
      </c>
      <c r="C656" s="866" t="s">
        <v>1014</v>
      </c>
      <c r="D656" s="867">
        <v>240</v>
      </c>
      <c r="E656" s="873">
        <v>200</v>
      </c>
      <c r="F656" s="276">
        <v>200</v>
      </c>
      <c r="G656" s="217"/>
      <c r="H656" s="413"/>
      <c r="I656" s="430"/>
      <c r="J656" s="430"/>
      <c r="K656" s="430"/>
      <c r="L656" s="430"/>
      <c r="M656" s="77"/>
    </row>
    <row r="657" spans="1:13" s="163" customFormat="1" ht="60" customHeight="1" x14ac:dyDescent="0.25">
      <c r="A657" s="24" t="s">
        <v>1015</v>
      </c>
      <c r="B657" s="216"/>
      <c r="C657" s="184"/>
      <c r="D657" s="485"/>
      <c r="E657" s="485"/>
      <c r="F657" s="221"/>
      <c r="G657" s="486"/>
      <c r="H657" s="487"/>
      <c r="I657" s="487"/>
      <c r="J657" s="487"/>
      <c r="K657" s="487"/>
      <c r="L657" s="487"/>
      <c r="M657" s="430"/>
    </row>
    <row r="658" spans="1:13" s="164" customFormat="1" ht="20.100000000000001" customHeight="1" x14ac:dyDescent="0.25">
      <c r="A658" s="7"/>
      <c r="B658" s="25" t="s">
        <v>1016</v>
      </c>
      <c r="C658" s="185" t="s">
        <v>3</v>
      </c>
      <c r="D658" s="186">
        <v>2020</v>
      </c>
      <c r="E658" s="186">
        <v>2021</v>
      </c>
      <c r="F658" s="186">
        <v>2022</v>
      </c>
      <c r="G658" s="203"/>
      <c r="H658" s="77"/>
      <c r="I658" s="77"/>
      <c r="J658" s="77"/>
      <c r="K658" s="77"/>
      <c r="L658" s="77"/>
      <c r="M658" s="77"/>
    </row>
    <row r="659" spans="1:13" s="167" customFormat="1" ht="20.100000000000001" customHeight="1" x14ac:dyDescent="0.25">
      <c r="A659" s="7"/>
      <c r="B659" s="842" t="s">
        <v>1017</v>
      </c>
      <c r="C659" s="874" t="s">
        <v>8</v>
      </c>
      <c r="D659" s="382" t="s">
        <v>1018</v>
      </c>
      <c r="E659" s="383" t="s">
        <v>1018</v>
      </c>
      <c r="F659" s="384" t="s">
        <v>718</v>
      </c>
      <c r="G659" s="200"/>
      <c r="H659" s="428"/>
      <c r="I659" s="429"/>
      <c r="J659" s="429"/>
      <c r="K659" s="429"/>
      <c r="L659" s="429"/>
      <c r="M659" s="430"/>
    </row>
    <row r="660" spans="1:13" s="167" customFormat="1" ht="20.100000000000001" customHeight="1" x14ac:dyDescent="0.25">
      <c r="A660" s="7"/>
      <c r="B660" s="847" t="s">
        <v>1019</v>
      </c>
      <c r="C660" s="875" t="s">
        <v>8</v>
      </c>
      <c r="D660" s="876" t="s">
        <v>781</v>
      </c>
      <c r="E660" s="877" t="s">
        <v>781</v>
      </c>
      <c r="F660" s="877" t="s">
        <v>717</v>
      </c>
      <c r="G660" s="200"/>
      <c r="H660" s="428"/>
      <c r="I660" s="429"/>
      <c r="J660" s="429"/>
      <c r="K660" s="429"/>
      <c r="L660" s="429"/>
      <c r="M660" s="77"/>
    </row>
    <row r="661" spans="1:13" s="167" customFormat="1" ht="20.100000000000001" customHeight="1" x14ac:dyDescent="0.25">
      <c r="A661" s="7"/>
      <c r="B661" s="868" t="s">
        <v>1020</v>
      </c>
      <c r="C661" s="875" t="s">
        <v>8</v>
      </c>
      <c r="D661" s="876">
        <v>0.92</v>
      </c>
      <c r="E661" s="877">
        <v>0.98</v>
      </c>
      <c r="F661" s="877">
        <v>0.99</v>
      </c>
      <c r="G661" s="200"/>
      <c r="H661" s="428"/>
      <c r="I661" s="429"/>
      <c r="J661" s="429"/>
      <c r="K661" s="429"/>
      <c r="L661" s="429"/>
      <c r="M661" s="430"/>
    </row>
    <row r="662" spans="1:13" s="167" customFormat="1" ht="20.100000000000001" customHeight="1" x14ac:dyDescent="0.25">
      <c r="A662" s="7"/>
      <c r="B662" s="868" t="s">
        <v>1021</v>
      </c>
      <c r="C662" s="875" t="s">
        <v>8</v>
      </c>
      <c r="D662" s="876">
        <v>0.92</v>
      </c>
      <c r="E662" s="877">
        <v>0.99</v>
      </c>
      <c r="F662" s="877">
        <v>0.99</v>
      </c>
      <c r="G662" s="200"/>
      <c r="H662" s="428"/>
      <c r="I662" s="429"/>
      <c r="J662" s="429"/>
      <c r="K662" s="429"/>
      <c r="L662" s="429"/>
      <c r="M662" s="77"/>
    </row>
    <row r="663" spans="1:13" s="167" customFormat="1" ht="20.100000000000001" customHeight="1" x14ac:dyDescent="0.25">
      <c r="A663" s="7"/>
      <c r="B663" s="868" t="s">
        <v>1022</v>
      </c>
      <c r="C663" s="875" t="s">
        <v>8</v>
      </c>
      <c r="D663" s="876">
        <v>0.9</v>
      </c>
      <c r="E663" s="877">
        <v>0.93</v>
      </c>
      <c r="F663" s="877">
        <v>0.99</v>
      </c>
      <c r="G663" s="200"/>
      <c r="H663" s="428"/>
      <c r="I663" s="429"/>
      <c r="J663" s="429"/>
      <c r="K663" s="429"/>
      <c r="L663" s="429"/>
      <c r="M663" s="430"/>
    </row>
    <row r="664" spans="1:13" s="167" customFormat="1" ht="20.100000000000001" customHeight="1" x14ac:dyDescent="0.25">
      <c r="A664" s="7"/>
      <c r="B664" s="868" t="s">
        <v>1023</v>
      </c>
      <c r="C664" s="875" t="s">
        <v>8</v>
      </c>
      <c r="D664" s="876">
        <v>0.93</v>
      </c>
      <c r="E664" s="877">
        <v>0.98</v>
      </c>
      <c r="F664" s="877">
        <v>0.99</v>
      </c>
      <c r="G664" s="200"/>
      <c r="H664" s="428"/>
      <c r="I664" s="429"/>
      <c r="J664" s="429"/>
      <c r="K664" s="429"/>
      <c r="L664" s="429"/>
      <c r="M664" s="77"/>
    </row>
    <row r="665" spans="1:13" s="167" customFormat="1" ht="20.100000000000001" customHeight="1" x14ac:dyDescent="0.25">
      <c r="A665" s="7"/>
      <c r="B665" s="868" t="s">
        <v>1024</v>
      </c>
      <c r="C665" s="875" t="s">
        <v>8</v>
      </c>
      <c r="D665" s="876">
        <v>0.93</v>
      </c>
      <c r="E665" s="877">
        <v>0.9</v>
      </c>
      <c r="F665" s="877">
        <v>0.98</v>
      </c>
      <c r="G665" s="200"/>
      <c r="H665" s="428"/>
      <c r="I665" s="429"/>
      <c r="J665" s="429"/>
      <c r="K665" s="429"/>
      <c r="L665" s="429"/>
      <c r="M665" s="430"/>
    </row>
    <row r="666" spans="1:13" s="167" customFormat="1" ht="20.100000000000001" customHeight="1" x14ac:dyDescent="0.25">
      <c r="A666" s="7"/>
      <c r="B666" s="868" t="s">
        <v>1025</v>
      </c>
      <c r="C666" s="875" t="s">
        <v>8</v>
      </c>
      <c r="D666" s="878" t="s">
        <v>19</v>
      </c>
      <c r="E666" s="877">
        <v>0.9</v>
      </c>
      <c r="F666" s="877">
        <v>0.98</v>
      </c>
      <c r="G666" s="200"/>
      <c r="H666" s="428"/>
      <c r="I666" s="429"/>
      <c r="J666" s="429"/>
      <c r="K666" s="429"/>
      <c r="L666" s="429"/>
      <c r="M666" s="77"/>
    </row>
    <row r="667" spans="1:13" s="167" customFormat="1" ht="20.100000000000001" customHeight="1" x14ac:dyDescent="0.25">
      <c r="A667" s="7"/>
      <c r="B667" s="868" t="s">
        <v>1026</v>
      </c>
      <c r="C667" s="875" t="s">
        <v>8</v>
      </c>
      <c r="D667" s="876">
        <v>0.91</v>
      </c>
      <c r="E667" s="877">
        <v>0.98</v>
      </c>
      <c r="F667" s="877">
        <v>0.99</v>
      </c>
      <c r="G667" s="200"/>
      <c r="H667" s="428"/>
      <c r="I667" s="429"/>
      <c r="J667" s="429"/>
      <c r="K667" s="429"/>
      <c r="L667" s="429"/>
      <c r="M667" s="430"/>
    </row>
    <row r="668" spans="1:13" s="167" customFormat="1" ht="20.100000000000001" customHeight="1" x14ac:dyDescent="0.25">
      <c r="A668" s="7"/>
      <c r="B668" s="868" t="s">
        <v>1027</v>
      </c>
      <c r="C668" s="875" t="s">
        <v>8</v>
      </c>
      <c r="D668" s="876">
        <v>0.92</v>
      </c>
      <c r="E668" s="877">
        <v>0.95</v>
      </c>
      <c r="F668" s="877">
        <v>0.99</v>
      </c>
      <c r="G668" s="200"/>
      <c r="H668" s="428"/>
      <c r="I668" s="429"/>
      <c r="J668" s="429"/>
      <c r="K668" s="429"/>
      <c r="L668" s="429"/>
      <c r="M668" s="77"/>
    </row>
    <row r="669" spans="1:13" s="167" customFormat="1" ht="20.100000000000001" customHeight="1" x14ac:dyDescent="0.25">
      <c r="A669" s="7"/>
      <c r="B669" s="868" t="s">
        <v>1028</v>
      </c>
      <c r="C669" s="875" t="s">
        <v>8</v>
      </c>
      <c r="D669" s="876">
        <v>0.9</v>
      </c>
      <c r="E669" s="877">
        <v>0.93</v>
      </c>
      <c r="F669" s="877">
        <v>0.99</v>
      </c>
      <c r="G669" s="200"/>
      <c r="H669" s="428"/>
      <c r="I669" s="429"/>
      <c r="J669" s="429"/>
      <c r="K669" s="429"/>
      <c r="L669" s="429"/>
      <c r="M669" s="430"/>
    </row>
    <row r="670" spans="1:13" s="167" customFormat="1" ht="20.100000000000001" customHeight="1" x14ac:dyDescent="0.25">
      <c r="A670" s="7"/>
      <c r="B670" s="868" t="s">
        <v>1029</v>
      </c>
      <c r="C670" s="879" t="s">
        <v>8</v>
      </c>
      <c r="D670" s="880">
        <v>0.9</v>
      </c>
      <c r="E670" s="881">
        <v>0.9</v>
      </c>
      <c r="F670" s="877">
        <v>0.98</v>
      </c>
      <c r="G670" s="200"/>
      <c r="H670" s="428"/>
      <c r="I670" s="429"/>
      <c r="J670" s="429"/>
      <c r="K670" s="429"/>
      <c r="L670" s="429"/>
      <c r="M670" s="77"/>
    </row>
    <row r="671" spans="1:13" s="163" customFormat="1" ht="60" customHeight="1" x14ac:dyDescent="0.25">
      <c r="A671" s="24" t="s">
        <v>1030</v>
      </c>
      <c r="B671" s="216"/>
      <c r="C671" s="184"/>
      <c r="D671" s="485"/>
      <c r="E671" s="485"/>
      <c r="F671" s="221"/>
      <c r="G671" s="486"/>
      <c r="H671" s="487"/>
      <c r="I671" s="487"/>
      <c r="J671" s="487"/>
      <c r="K671" s="487"/>
      <c r="L671" s="487"/>
      <c r="M671" s="430"/>
    </row>
    <row r="672" spans="1:13" s="164" customFormat="1" ht="20.100000000000001" customHeight="1" x14ac:dyDescent="0.25">
      <c r="A672" s="7"/>
      <c r="B672" s="25" t="s">
        <v>1031</v>
      </c>
      <c r="C672" s="185" t="s">
        <v>3</v>
      </c>
      <c r="D672" s="186">
        <v>2020</v>
      </c>
      <c r="E672" s="186">
        <v>2021</v>
      </c>
      <c r="F672" s="186">
        <v>2022</v>
      </c>
      <c r="G672" s="203"/>
      <c r="H672" s="77"/>
      <c r="I672" s="77"/>
      <c r="J672" s="77"/>
      <c r="K672" s="77"/>
      <c r="L672" s="77"/>
      <c r="M672" s="77"/>
    </row>
    <row r="673" spans="1:13" s="165" customFormat="1" ht="20.100000000000001" customHeight="1" x14ac:dyDescent="0.25">
      <c r="A673" s="187"/>
      <c r="B673" s="46" t="s">
        <v>1032</v>
      </c>
      <c r="C673" s="882" t="s">
        <v>13</v>
      </c>
      <c r="D673" s="438">
        <v>812</v>
      </c>
      <c r="E673" s="883">
        <v>865</v>
      </c>
      <c r="F673" s="884">
        <v>1.17</v>
      </c>
      <c r="G673" s="217"/>
      <c r="H673" s="413"/>
      <c r="I673" s="430"/>
      <c r="J673" s="430"/>
      <c r="K673" s="430"/>
      <c r="L673" s="430"/>
      <c r="M673" s="430"/>
    </row>
    <row r="674" spans="1:13" s="165" customFormat="1" ht="20.100000000000001" customHeight="1" x14ac:dyDescent="0.25">
      <c r="A674" s="187"/>
      <c r="B674" s="46" t="s">
        <v>1033</v>
      </c>
      <c r="C674" s="882" t="s">
        <v>13</v>
      </c>
      <c r="D674" s="575">
        <v>1.1240000000000001</v>
      </c>
      <c r="E674" s="619">
        <v>1.3460000000000001</v>
      </c>
      <c r="F674" s="884">
        <v>1.651</v>
      </c>
      <c r="G674" s="217"/>
      <c r="H674" s="413"/>
      <c r="I674" s="430"/>
      <c r="J674" s="430"/>
      <c r="K674" s="430"/>
      <c r="L674" s="430"/>
      <c r="M674" s="77"/>
    </row>
    <row r="675" spans="1:13" s="165" customFormat="1" ht="20.100000000000001" customHeight="1" x14ac:dyDescent="0.25">
      <c r="A675" s="187"/>
      <c r="B675" s="868" t="s">
        <v>1034</v>
      </c>
      <c r="C675" s="494" t="s">
        <v>8</v>
      </c>
      <c r="D675" s="285" t="s">
        <v>1035</v>
      </c>
      <c r="E675" s="286" t="s">
        <v>1036</v>
      </c>
      <c r="F675" s="380" t="s">
        <v>16</v>
      </c>
      <c r="G675" s="217"/>
      <c r="H675" s="413"/>
      <c r="I675" s="430"/>
      <c r="J675" s="430"/>
      <c r="K675" s="430"/>
      <c r="L675" s="430"/>
      <c r="M675" s="430"/>
    </row>
    <row r="676" spans="1:13" s="165" customFormat="1" ht="20.100000000000001" customHeight="1" x14ac:dyDescent="0.25">
      <c r="A676" s="187"/>
      <c r="B676" s="885" t="s">
        <v>1037</v>
      </c>
      <c r="C676" s="886" t="s">
        <v>13</v>
      </c>
      <c r="D676" s="887">
        <v>1.2210000000000001</v>
      </c>
      <c r="E676" s="888">
        <v>1.52</v>
      </c>
      <c r="F676" s="889">
        <v>1.7789999999999999</v>
      </c>
      <c r="G676" s="217"/>
      <c r="H676" s="413"/>
      <c r="I676" s="430"/>
      <c r="J676" s="430"/>
      <c r="K676" s="430"/>
      <c r="L676" s="430"/>
      <c r="M676" s="77"/>
    </row>
    <row r="677" spans="1:13" s="165" customFormat="1" ht="20.100000000000001" customHeight="1" x14ac:dyDescent="0.25">
      <c r="A677" s="187"/>
      <c r="B677" s="628" t="s">
        <v>1038</v>
      </c>
      <c r="C677" s="582"/>
      <c r="D677" s="712"/>
      <c r="E677" s="712"/>
      <c r="F677" s="890"/>
      <c r="G677" s="199"/>
      <c r="H677" s="413"/>
      <c r="I677" s="430"/>
      <c r="J677" s="430"/>
      <c r="K677" s="430"/>
      <c r="L677" s="430"/>
      <c r="M677" s="430"/>
    </row>
    <row r="678" spans="1:13" s="167" customFormat="1" ht="20.100000000000001" customHeight="1" x14ac:dyDescent="0.25">
      <c r="A678" s="7"/>
      <c r="B678" s="734" t="s">
        <v>1039</v>
      </c>
      <c r="C678" s="891" t="s">
        <v>8</v>
      </c>
      <c r="D678" s="373" t="s">
        <v>1040</v>
      </c>
      <c r="E678" s="389" t="s">
        <v>1040</v>
      </c>
      <c r="F678" s="379" t="s">
        <v>1041</v>
      </c>
      <c r="G678" s="219"/>
      <c r="H678" s="428"/>
      <c r="I678" s="429"/>
      <c r="J678" s="429"/>
      <c r="K678" s="429"/>
      <c r="L678" s="429"/>
      <c r="M678" s="77"/>
    </row>
    <row r="679" spans="1:13" s="167" customFormat="1" ht="20.100000000000001" customHeight="1" x14ac:dyDescent="0.25">
      <c r="A679" s="7"/>
      <c r="B679" s="868" t="s">
        <v>1042</v>
      </c>
      <c r="C679" s="891" t="s">
        <v>8</v>
      </c>
      <c r="D679" s="387" t="s">
        <v>1043</v>
      </c>
      <c r="E679" s="388" t="s">
        <v>150</v>
      </c>
      <c r="F679" s="380" t="s">
        <v>571</v>
      </c>
      <c r="G679" s="219"/>
      <c r="H679" s="428"/>
      <c r="I679" s="429"/>
      <c r="J679" s="429"/>
      <c r="K679" s="429"/>
      <c r="L679" s="429"/>
      <c r="M679" s="430"/>
    </row>
    <row r="680" spans="1:13" s="167" customFormat="1" ht="20.100000000000001" customHeight="1" x14ac:dyDescent="0.25">
      <c r="A680" s="7"/>
      <c r="B680" s="868" t="s">
        <v>1044</v>
      </c>
      <c r="C680" s="891" t="s">
        <v>8</v>
      </c>
      <c r="D680" s="387" t="s">
        <v>626</v>
      </c>
      <c r="E680" s="388" t="s">
        <v>1045</v>
      </c>
      <c r="F680" s="380" t="s">
        <v>600</v>
      </c>
      <c r="G680" s="219"/>
      <c r="H680" s="428"/>
      <c r="I680" s="429"/>
      <c r="J680" s="429"/>
      <c r="K680" s="429"/>
      <c r="L680" s="429"/>
      <c r="M680" s="77"/>
    </row>
    <row r="681" spans="1:13" s="167" customFormat="1" ht="20.100000000000001" customHeight="1" x14ac:dyDescent="0.25">
      <c r="A681" s="7"/>
      <c r="B681" s="868" t="s">
        <v>1046</v>
      </c>
      <c r="C681" s="891" t="s">
        <v>8</v>
      </c>
      <c r="D681" s="387" t="s">
        <v>1047</v>
      </c>
      <c r="E681" s="388" t="s">
        <v>1048</v>
      </c>
      <c r="F681" s="380" t="s">
        <v>1049</v>
      </c>
      <c r="G681" s="219"/>
      <c r="H681" s="428"/>
      <c r="I681" s="429"/>
      <c r="J681" s="429"/>
      <c r="K681" s="429"/>
      <c r="L681" s="429"/>
      <c r="M681" s="430"/>
    </row>
    <row r="682" spans="1:13" s="167" customFormat="1" ht="20.100000000000001" customHeight="1" x14ac:dyDescent="0.25">
      <c r="A682" s="7"/>
      <c r="B682" s="868" t="s">
        <v>1050</v>
      </c>
      <c r="C682" s="891" t="s">
        <v>8</v>
      </c>
      <c r="D682" s="387" t="s">
        <v>1051</v>
      </c>
      <c r="E682" s="388" t="s">
        <v>624</v>
      </c>
      <c r="F682" s="380" t="s">
        <v>1052</v>
      </c>
      <c r="G682" s="219"/>
      <c r="H682" s="428"/>
      <c r="I682" s="429"/>
      <c r="J682" s="429"/>
      <c r="K682" s="429"/>
      <c r="L682" s="429"/>
      <c r="M682" s="77"/>
    </row>
    <row r="683" spans="1:13" s="167" customFormat="1" ht="20.100000000000001" customHeight="1" x14ac:dyDescent="0.25">
      <c r="A683" s="7"/>
      <c r="B683" s="868" t="s">
        <v>1053</v>
      </c>
      <c r="C683" s="892" t="s">
        <v>8</v>
      </c>
      <c r="D683" s="361" t="s">
        <v>1054</v>
      </c>
      <c r="E683" s="362" t="s">
        <v>922</v>
      </c>
      <c r="F683" s="381" t="s">
        <v>1055</v>
      </c>
      <c r="G683" s="219"/>
      <c r="H683" s="428"/>
      <c r="I683" s="429"/>
      <c r="J683" s="429"/>
      <c r="K683" s="429"/>
      <c r="L683" s="429"/>
      <c r="M683" s="430"/>
    </row>
    <row r="684" spans="1:13" s="167" customFormat="1" ht="20.100000000000001" customHeight="1" x14ac:dyDescent="0.25">
      <c r="A684" s="7"/>
      <c r="B684" s="868" t="s">
        <v>1056</v>
      </c>
      <c r="C684" s="891" t="s">
        <v>8</v>
      </c>
      <c r="D684" s="387" t="s">
        <v>1057</v>
      </c>
      <c r="E684" s="388" t="s">
        <v>1058</v>
      </c>
      <c r="F684" s="380" t="s">
        <v>1057</v>
      </c>
      <c r="G684" s="219"/>
      <c r="H684" s="428"/>
      <c r="I684" s="429"/>
      <c r="J684" s="429"/>
      <c r="K684" s="429"/>
      <c r="L684" s="429"/>
      <c r="M684" s="77"/>
    </row>
    <row r="685" spans="1:13" s="167" customFormat="1" ht="20.100000000000001" customHeight="1" x14ac:dyDescent="0.25">
      <c r="A685" s="7"/>
      <c r="B685" s="868" t="s">
        <v>1059</v>
      </c>
      <c r="C685" s="891" t="s">
        <v>8</v>
      </c>
      <c r="D685" s="387" t="s">
        <v>918</v>
      </c>
      <c r="E685" s="388" t="s">
        <v>706</v>
      </c>
      <c r="F685" s="380" t="s">
        <v>1060</v>
      </c>
      <c r="G685" s="219"/>
      <c r="H685" s="428"/>
      <c r="I685" s="429"/>
      <c r="J685" s="429"/>
      <c r="K685" s="429"/>
      <c r="L685" s="429"/>
      <c r="M685" s="430"/>
    </row>
    <row r="686" spans="1:13" s="167" customFormat="1" ht="20.100000000000001" customHeight="1" x14ac:dyDescent="0.25">
      <c r="A686" s="7"/>
      <c r="B686" s="868" t="s">
        <v>1061</v>
      </c>
      <c r="C686" s="893" t="s">
        <v>8</v>
      </c>
      <c r="D686" s="387" t="s">
        <v>1062</v>
      </c>
      <c r="E686" s="388" t="s">
        <v>706</v>
      </c>
      <c r="F686" s="380" t="s">
        <v>448</v>
      </c>
      <c r="G686" s="219"/>
      <c r="H686" s="428"/>
      <c r="I686" s="429"/>
      <c r="J686" s="429"/>
      <c r="K686" s="429"/>
      <c r="L686" s="429"/>
      <c r="M686" s="77"/>
    </row>
    <row r="687" spans="1:13" s="167" customFormat="1" ht="20.100000000000001" customHeight="1" x14ac:dyDescent="0.25">
      <c r="A687" s="7"/>
      <c r="B687" s="868" t="s">
        <v>1063</v>
      </c>
      <c r="C687" s="892" t="s">
        <v>8</v>
      </c>
      <c r="D687" s="361" t="s">
        <v>22</v>
      </c>
      <c r="E687" s="362" t="s">
        <v>578</v>
      </c>
      <c r="F687" s="381" t="s">
        <v>450</v>
      </c>
      <c r="G687" s="219"/>
      <c r="H687" s="428"/>
      <c r="I687" s="429"/>
      <c r="J687" s="429"/>
      <c r="K687" s="429"/>
      <c r="L687" s="429"/>
      <c r="M687" s="430"/>
    </row>
    <row r="688" spans="1:13" s="167" customFormat="1" ht="20.100000000000001" customHeight="1" x14ac:dyDescent="0.25">
      <c r="A688" s="7"/>
      <c r="B688" s="868" t="s">
        <v>1064</v>
      </c>
      <c r="C688" s="891" t="s">
        <v>8</v>
      </c>
      <c r="D688" s="387" t="s">
        <v>584</v>
      </c>
      <c r="E688" s="388" t="s">
        <v>706</v>
      </c>
      <c r="F688" s="380" t="s">
        <v>21</v>
      </c>
      <c r="G688" s="219"/>
      <c r="H688" s="428"/>
      <c r="I688" s="429"/>
      <c r="J688" s="429"/>
      <c r="K688" s="429"/>
      <c r="L688" s="429"/>
      <c r="M688" s="77"/>
    </row>
    <row r="689" spans="1:13" s="167" customFormat="1" ht="20.100000000000001" customHeight="1" x14ac:dyDescent="0.25">
      <c r="A689" s="7"/>
      <c r="B689" s="868" t="s">
        <v>1065</v>
      </c>
      <c r="C689" s="891" t="s">
        <v>8</v>
      </c>
      <c r="D689" s="387" t="s">
        <v>1062</v>
      </c>
      <c r="E689" s="388" t="s">
        <v>139</v>
      </c>
      <c r="F689" s="380" t="s">
        <v>1066</v>
      </c>
      <c r="G689" s="219"/>
      <c r="H689" s="428"/>
      <c r="I689" s="429"/>
      <c r="J689" s="429"/>
      <c r="K689" s="429"/>
      <c r="L689" s="429"/>
      <c r="M689" s="430"/>
    </row>
    <row r="690" spans="1:13" s="165" customFormat="1" ht="20.100000000000001" customHeight="1" x14ac:dyDescent="0.25">
      <c r="A690" s="187"/>
      <c r="B690" s="46" t="s">
        <v>1067</v>
      </c>
      <c r="C690" s="882" t="s">
        <v>13</v>
      </c>
      <c r="D690" s="438">
        <v>491</v>
      </c>
      <c r="E690" s="883">
        <v>662</v>
      </c>
      <c r="F690" s="894">
        <v>596</v>
      </c>
      <c r="G690" s="219"/>
      <c r="H690" s="413"/>
      <c r="I690" s="430"/>
      <c r="J690" s="430"/>
      <c r="K690" s="430"/>
      <c r="L690" s="430"/>
      <c r="M690" s="77"/>
    </row>
    <row r="691" spans="1:13" s="167" customFormat="1" ht="20.100000000000001" customHeight="1" x14ac:dyDescent="0.25">
      <c r="A691" s="7"/>
      <c r="B691" s="868" t="s">
        <v>1068</v>
      </c>
      <c r="C691" s="895" t="s">
        <v>13</v>
      </c>
      <c r="D691" s="896">
        <v>300</v>
      </c>
      <c r="E691" s="897">
        <v>392</v>
      </c>
      <c r="F691" s="898">
        <v>334</v>
      </c>
      <c r="G691" s="219"/>
      <c r="H691" s="428"/>
      <c r="I691" s="429"/>
      <c r="J691" s="429"/>
      <c r="K691" s="429"/>
      <c r="L691" s="429"/>
      <c r="M691" s="430"/>
    </row>
    <row r="692" spans="1:13" s="167" customFormat="1" ht="20.100000000000001" customHeight="1" x14ac:dyDescent="0.25">
      <c r="A692" s="7"/>
      <c r="B692" s="868" t="s">
        <v>1069</v>
      </c>
      <c r="C692" s="895" t="s">
        <v>13</v>
      </c>
      <c r="D692" s="578">
        <v>122</v>
      </c>
      <c r="E692" s="899">
        <v>153</v>
      </c>
      <c r="F692" s="900">
        <v>137</v>
      </c>
      <c r="G692" s="219"/>
      <c r="H692" s="428"/>
      <c r="I692" s="429"/>
      <c r="J692" s="429"/>
      <c r="K692" s="429"/>
      <c r="L692" s="429"/>
      <c r="M692" s="77"/>
    </row>
    <row r="693" spans="1:13" s="167" customFormat="1" ht="20.100000000000001" customHeight="1" x14ac:dyDescent="0.25">
      <c r="A693" s="7"/>
      <c r="B693" s="868" t="s">
        <v>1070</v>
      </c>
      <c r="C693" s="895" t="s">
        <v>13</v>
      </c>
      <c r="D693" s="901">
        <v>69</v>
      </c>
      <c r="E693" s="902">
        <v>117</v>
      </c>
      <c r="F693" s="903">
        <v>125</v>
      </c>
      <c r="G693" s="219"/>
      <c r="H693" s="428"/>
      <c r="I693" s="429"/>
      <c r="J693" s="429"/>
      <c r="K693" s="429"/>
      <c r="L693" s="429"/>
      <c r="M693" s="430"/>
    </row>
    <row r="694" spans="1:13" s="165" customFormat="1" ht="20.100000000000001" customHeight="1" x14ac:dyDescent="0.25">
      <c r="A694" s="187"/>
      <c r="B694" s="46" t="s">
        <v>1071</v>
      </c>
      <c r="C694" s="882" t="s">
        <v>13</v>
      </c>
      <c r="D694" s="438">
        <v>28</v>
      </c>
      <c r="E694" s="883">
        <v>57</v>
      </c>
      <c r="F694" s="894">
        <v>75</v>
      </c>
      <c r="G694" s="219"/>
      <c r="H694" s="413"/>
      <c r="I694" s="430"/>
      <c r="J694" s="430"/>
      <c r="K694" s="430"/>
      <c r="L694" s="430"/>
      <c r="M694" s="77"/>
    </row>
    <row r="695" spans="1:13" s="167" customFormat="1" ht="20.100000000000001" customHeight="1" x14ac:dyDescent="0.25">
      <c r="A695" s="7"/>
      <c r="B695" s="868" t="s">
        <v>1064</v>
      </c>
      <c r="C695" s="895" t="s">
        <v>13</v>
      </c>
      <c r="D695" s="896">
        <v>12</v>
      </c>
      <c r="E695" s="897">
        <v>23</v>
      </c>
      <c r="F695" s="898">
        <v>28</v>
      </c>
      <c r="G695" s="219"/>
      <c r="H695" s="428"/>
      <c r="I695" s="429"/>
      <c r="J695" s="429"/>
      <c r="K695" s="429"/>
      <c r="L695" s="429"/>
      <c r="M695" s="430"/>
    </row>
    <row r="696" spans="1:13" s="167" customFormat="1" ht="20.100000000000001" customHeight="1" x14ac:dyDescent="0.25">
      <c r="A696" s="7"/>
      <c r="B696" s="868" t="s">
        <v>1059</v>
      </c>
      <c r="C696" s="895" t="s">
        <v>13</v>
      </c>
      <c r="D696" s="578">
        <v>14</v>
      </c>
      <c r="E696" s="899">
        <v>23</v>
      </c>
      <c r="F696" s="900">
        <v>33</v>
      </c>
      <c r="G696" s="219"/>
      <c r="H696" s="428"/>
      <c r="I696" s="429"/>
      <c r="J696" s="429"/>
      <c r="K696" s="429"/>
      <c r="L696" s="429"/>
      <c r="M696" s="77"/>
    </row>
    <row r="697" spans="1:13" s="167" customFormat="1" ht="20.100000000000001" customHeight="1" x14ac:dyDescent="0.25">
      <c r="A697" s="7"/>
      <c r="B697" s="868" t="s">
        <v>1061</v>
      </c>
      <c r="C697" s="895" t="s">
        <v>13</v>
      </c>
      <c r="D697" s="901">
        <v>2</v>
      </c>
      <c r="E697" s="902">
        <v>11</v>
      </c>
      <c r="F697" s="903">
        <v>14</v>
      </c>
      <c r="G697" s="219"/>
      <c r="H697" s="428"/>
      <c r="I697" s="429"/>
      <c r="J697" s="429"/>
      <c r="K697" s="429"/>
      <c r="L697" s="429"/>
      <c r="M697" s="430"/>
    </row>
    <row r="698" spans="1:13" s="165" customFormat="1" ht="20.100000000000001" customHeight="1" x14ac:dyDescent="0.25">
      <c r="A698" s="7"/>
      <c r="B698" s="46" t="s">
        <v>1343</v>
      </c>
      <c r="C698" s="882" t="s">
        <v>13</v>
      </c>
      <c r="D698" s="438" t="s">
        <v>781</v>
      </c>
      <c r="E698" s="438" t="s">
        <v>781</v>
      </c>
      <c r="F698" s="894">
        <v>21</v>
      </c>
      <c r="G698" s="219"/>
      <c r="H698" s="413"/>
      <c r="I698" s="430"/>
      <c r="J698" s="430"/>
      <c r="K698" s="430"/>
      <c r="L698" s="430"/>
      <c r="M698" s="77"/>
    </row>
    <row r="699" spans="1:13" s="165" customFormat="1" ht="20.100000000000001" customHeight="1" x14ac:dyDescent="0.25">
      <c r="A699" s="187"/>
      <c r="B699" s="904" t="s">
        <v>1072</v>
      </c>
      <c r="C699" s="905"/>
      <c r="D699" s="615"/>
      <c r="E699" s="615"/>
      <c r="F699" s="906"/>
      <c r="G699" s="199"/>
      <c r="H699" s="413"/>
      <c r="I699" s="430"/>
      <c r="J699" s="430"/>
      <c r="K699" s="430"/>
      <c r="L699" s="430"/>
      <c r="M699" s="77"/>
    </row>
    <row r="700" spans="1:13" s="167" customFormat="1" ht="20.100000000000001" customHeight="1" x14ac:dyDescent="0.25">
      <c r="A700" s="7"/>
      <c r="B700" s="868" t="s">
        <v>1073</v>
      </c>
      <c r="C700" s="907" t="s">
        <v>869</v>
      </c>
      <c r="D700" s="901">
        <v>19</v>
      </c>
      <c r="E700" s="902">
        <v>14</v>
      </c>
      <c r="F700" s="903">
        <v>14</v>
      </c>
      <c r="G700" s="220"/>
      <c r="H700" s="428"/>
      <c r="I700" s="429"/>
      <c r="J700" s="429"/>
      <c r="K700" s="429"/>
      <c r="L700" s="429"/>
      <c r="M700" s="430"/>
    </row>
    <row r="701" spans="1:13" s="167" customFormat="1" ht="20.100000000000001" customHeight="1" x14ac:dyDescent="0.25">
      <c r="A701" s="7"/>
      <c r="B701" s="868" t="s">
        <v>1074</v>
      </c>
      <c r="C701" s="908" t="s">
        <v>8</v>
      </c>
      <c r="D701" s="76" t="s">
        <v>1075</v>
      </c>
      <c r="E701" s="385" t="s">
        <v>1076</v>
      </c>
      <c r="F701" s="386" t="s">
        <v>1077</v>
      </c>
      <c r="G701" s="219"/>
      <c r="H701" s="428"/>
      <c r="I701" s="429"/>
      <c r="J701" s="429"/>
      <c r="K701" s="429"/>
      <c r="L701" s="429"/>
      <c r="M701" s="77"/>
    </row>
    <row r="702" spans="1:13" s="167" customFormat="1" ht="20.100000000000001" customHeight="1" x14ac:dyDescent="0.25">
      <c r="A702" s="7"/>
      <c r="B702" s="868" t="s">
        <v>1078</v>
      </c>
      <c r="C702" s="496" t="s">
        <v>1079</v>
      </c>
      <c r="D702" s="909">
        <v>78</v>
      </c>
      <c r="E702" s="910">
        <v>78</v>
      </c>
      <c r="F702" s="911">
        <v>81</v>
      </c>
      <c r="G702" s="219"/>
      <c r="H702" s="428"/>
      <c r="I702" s="429"/>
      <c r="J702" s="429"/>
      <c r="K702" s="429"/>
      <c r="L702" s="429"/>
      <c r="M702" s="430"/>
    </row>
    <row r="703" spans="1:13" s="165" customFormat="1" ht="20.100000000000001" customHeight="1" x14ac:dyDescent="0.25">
      <c r="A703" s="187"/>
      <c r="B703" s="46" t="s">
        <v>1080</v>
      </c>
      <c r="C703" s="882" t="s">
        <v>7</v>
      </c>
      <c r="D703" s="575">
        <v>19</v>
      </c>
      <c r="E703" s="619">
        <v>20</v>
      </c>
      <c r="F703" s="884">
        <v>10</v>
      </c>
      <c r="G703" s="199"/>
      <c r="H703" s="413"/>
      <c r="I703" s="430"/>
      <c r="J703" s="430"/>
      <c r="K703" s="430"/>
      <c r="L703" s="430"/>
      <c r="M703" s="77"/>
    </row>
    <row r="704" spans="1:13" s="163" customFormat="1" ht="16.5" x14ac:dyDescent="0.25">
      <c r="A704" s="24"/>
      <c r="B704" s="216"/>
      <c r="C704" s="184"/>
      <c r="D704" s="594"/>
      <c r="E704" s="594"/>
      <c r="F704" s="221"/>
      <c r="G704" s="912"/>
      <c r="H704" s="487"/>
      <c r="I704" s="487"/>
      <c r="J704" s="487"/>
      <c r="K704" s="487"/>
      <c r="L704" s="487"/>
      <c r="M704" s="430"/>
    </row>
    <row r="705" spans="1:13" s="163" customFormat="1" ht="16.5" x14ac:dyDescent="0.25">
      <c r="A705" s="24"/>
      <c r="B705" s="25" t="s">
        <v>1332</v>
      </c>
      <c r="C705" s="185" t="s">
        <v>3</v>
      </c>
      <c r="D705" s="186">
        <v>2020</v>
      </c>
      <c r="E705" s="186">
        <v>2021</v>
      </c>
      <c r="F705" s="186">
        <v>2022</v>
      </c>
      <c r="G705" s="912"/>
      <c r="H705" s="487"/>
      <c r="I705" s="487"/>
      <c r="J705" s="487"/>
      <c r="K705" s="487"/>
      <c r="L705" s="487"/>
      <c r="M705" s="430"/>
    </row>
    <row r="706" spans="1:13" s="165" customFormat="1" ht="20.100000000000001" customHeight="1" x14ac:dyDescent="0.25">
      <c r="A706" s="7"/>
      <c r="B706" s="46" t="s">
        <v>1344</v>
      </c>
      <c r="C706" s="882" t="s">
        <v>13</v>
      </c>
      <c r="D706" s="438" t="s">
        <v>781</v>
      </c>
      <c r="E706" s="438" t="s">
        <v>781</v>
      </c>
      <c r="F706" s="927">
        <v>0</v>
      </c>
      <c r="G706" s="219"/>
      <c r="H706" s="413"/>
      <c r="I706" s="430"/>
      <c r="J706" s="430"/>
      <c r="K706" s="430"/>
      <c r="L706" s="430"/>
      <c r="M706" s="77"/>
    </row>
    <row r="707" spans="1:13" s="163" customFormat="1" ht="60" customHeight="1" x14ac:dyDescent="0.25">
      <c r="A707" s="24" t="s">
        <v>1081</v>
      </c>
      <c r="B707" s="216"/>
      <c r="C707" s="184"/>
      <c r="D707" s="594"/>
      <c r="E707" s="594"/>
      <c r="F707" s="221"/>
      <c r="G707" s="912"/>
      <c r="H707" s="487"/>
      <c r="I707" s="487"/>
      <c r="J707" s="487"/>
      <c r="K707" s="487"/>
      <c r="L707" s="487"/>
      <c r="M707" s="430"/>
    </row>
    <row r="708" spans="1:13" s="164" customFormat="1" ht="20.100000000000001" customHeight="1" x14ac:dyDescent="0.25">
      <c r="A708" s="7"/>
      <c r="B708" s="25" t="s">
        <v>1082</v>
      </c>
      <c r="C708" s="185" t="s">
        <v>3</v>
      </c>
      <c r="D708" s="186">
        <v>2020</v>
      </c>
      <c r="E708" s="186">
        <v>2021</v>
      </c>
      <c r="F708" s="186">
        <v>2022</v>
      </c>
      <c r="G708" s="203"/>
      <c r="H708" s="77"/>
      <c r="I708" s="77"/>
      <c r="J708" s="77"/>
      <c r="K708" s="77"/>
      <c r="L708" s="77"/>
      <c r="M708" s="77"/>
    </row>
    <row r="709" spans="1:13" s="167" customFormat="1" ht="20.100000000000001" customHeight="1" x14ac:dyDescent="0.25">
      <c r="A709" s="7"/>
      <c r="B709" s="400" t="s">
        <v>1083</v>
      </c>
      <c r="C709" s="913" t="s">
        <v>210</v>
      </c>
      <c r="D709" s="234" t="s">
        <v>1084</v>
      </c>
      <c r="E709" s="235" t="s">
        <v>1085</v>
      </c>
      <c r="F709" s="236" t="s">
        <v>1085</v>
      </c>
      <c r="G709" s="219"/>
      <c r="H709" s="428"/>
      <c r="I709" s="429"/>
      <c r="J709" s="429"/>
      <c r="K709" s="429"/>
      <c r="L709" s="429"/>
      <c r="M709" s="430"/>
    </row>
    <row r="710" spans="1:13" s="167" customFormat="1" ht="20.100000000000001" customHeight="1" x14ac:dyDescent="0.25">
      <c r="A710" s="7"/>
      <c r="B710" s="400" t="s">
        <v>1086</v>
      </c>
      <c r="C710" s="914" t="s">
        <v>13</v>
      </c>
      <c r="D710" s="915">
        <v>1</v>
      </c>
      <c r="E710" s="916">
        <v>0</v>
      </c>
      <c r="F710" s="197">
        <v>0</v>
      </c>
      <c r="G710" s="200"/>
      <c r="H710" s="428"/>
      <c r="I710" s="429"/>
      <c r="J710" s="429"/>
      <c r="K710" s="429"/>
      <c r="L710" s="429"/>
      <c r="M710" s="77"/>
    </row>
    <row r="711" spans="1:13" s="167" customFormat="1" ht="15" customHeight="1" x14ac:dyDescent="0.25">
      <c r="A711" s="917"/>
      <c r="B711" s="918"/>
      <c r="C711" s="919"/>
      <c r="D711" s="920"/>
      <c r="E711" s="920"/>
      <c r="F711" s="921"/>
      <c r="G711" s="200"/>
      <c r="H711" s="428"/>
      <c r="I711" s="429"/>
      <c r="J711" s="429"/>
      <c r="K711" s="429"/>
      <c r="L711" s="429"/>
      <c r="M711" s="430"/>
    </row>
    <row r="712" spans="1:13" ht="20.100000000000001" customHeight="1" x14ac:dyDescent="0.25">
      <c r="A712" s="198"/>
      <c r="B712" s="922"/>
      <c r="C712" s="12"/>
      <c r="D712" s="480"/>
      <c r="E712" s="480"/>
      <c r="F712" s="480"/>
      <c r="H712" s="481"/>
      <c r="I712" s="482"/>
      <c r="J712" s="482"/>
      <c r="K712" s="482"/>
      <c r="L712" s="482"/>
      <c r="M712" s="482"/>
    </row>
  </sheetData>
  <pageMargins left="0.7" right="0.7" top="0.75" bottom="0.75" header="0.3" footer="0.3"/>
  <pageSetup paperSize="9" orientation="portrait" r:id="rId1"/>
  <headerFooter>
    <oddFooter>&amp;L&amp;1#&amp;"Calibri"&amp;10&amp;K000000Confidencial | Compartilhamento Interno</oddFooter>
  </headerFooter>
  <ignoredErrors>
    <ignoredError sqref="D647:F647 E516:F516 F512:F515 E362:F36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EB776-026D-4A98-BD1C-D18768616D98}">
  <sheetPr>
    <tabColor theme="3"/>
  </sheetPr>
  <dimension ref="A1:Z35"/>
  <sheetViews>
    <sheetView showGridLines="0" zoomScale="80" zoomScaleNormal="80" workbookViewId="0">
      <selection activeCell="D1" sqref="D1"/>
    </sheetView>
  </sheetViews>
  <sheetFormatPr defaultColWidth="9.140625" defaultRowHeight="20.100000000000001" customHeight="1" x14ac:dyDescent="0.25"/>
  <cols>
    <col min="1" max="1" width="3.140625" style="10" customWidth="1"/>
    <col min="2" max="2" width="46.5703125" style="11" customWidth="1"/>
    <col min="3" max="3" width="15" style="12" customWidth="1"/>
    <col min="4" max="4" width="12.5703125" style="13" customWidth="1"/>
    <col min="5" max="5" width="19.28515625" style="13" customWidth="1"/>
    <col min="6" max="6" width="18.85546875" style="13" customWidth="1"/>
    <col min="7" max="7" width="17.5703125" style="14" customWidth="1"/>
    <col min="8" max="8" width="20.85546875" style="15" customWidth="1"/>
    <col min="9" max="9" width="9.5703125" style="15" customWidth="1"/>
    <col min="10" max="17" width="9.5703125" style="8" customWidth="1"/>
    <col min="18" max="18" width="14" style="8" customWidth="1"/>
    <col min="19" max="26" width="16.140625" style="8" customWidth="1"/>
    <col min="27" max="16384" width="9.140625" style="8"/>
  </cols>
  <sheetData>
    <row r="1" spans="1:26" s="161" customFormat="1" ht="14.1" customHeight="1" x14ac:dyDescent="0.25">
      <c r="A1" s="180" t="s">
        <v>0</v>
      </c>
      <c r="B1" s="922"/>
      <c r="C1" s="181"/>
      <c r="D1" s="480"/>
      <c r="E1" s="480"/>
      <c r="F1" s="480"/>
      <c r="G1" s="4"/>
      <c r="H1" s="481"/>
      <c r="I1" s="482"/>
      <c r="J1" s="482"/>
      <c r="K1" s="482"/>
      <c r="L1" s="482"/>
      <c r="M1" s="482"/>
      <c r="N1" s="482"/>
      <c r="O1" s="482"/>
      <c r="P1" s="482"/>
      <c r="Q1" s="482"/>
      <c r="R1" s="482"/>
      <c r="S1" s="482"/>
      <c r="T1" s="482"/>
      <c r="U1" s="482"/>
      <c r="V1" s="482"/>
      <c r="W1" s="482"/>
      <c r="X1" s="482"/>
      <c r="Y1" s="482"/>
      <c r="Z1" s="482"/>
    </row>
    <row r="2" spans="1:26" s="162" customFormat="1" ht="42" customHeight="1" x14ac:dyDescent="0.35">
      <c r="A2" s="30" t="s">
        <v>1087</v>
      </c>
      <c r="B2" s="922"/>
      <c r="C2" s="182"/>
      <c r="D2" s="483"/>
      <c r="E2" s="483"/>
      <c r="F2" s="183"/>
      <c r="G2" s="204"/>
      <c r="H2" s="484"/>
      <c r="I2" s="484"/>
      <c r="J2" s="484"/>
      <c r="K2" s="484"/>
      <c r="L2" s="484"/>
      <c r="M2" s="484"/>
      <c r="N2" s="484"/>
      <c r="O2" s="484"/>
      <c r="P2" s="484"/>
      <c r="Q2" s="484"/>
      <c r="R2" s="484"/>
      <c r="S2" s="484"/>
      <c r="T2" s="484"/>
      <c r="U2" s="484"/>
      <c r="V2" s="484"/>
      <c r="W2" s="484"/>
      <c r="X2" s="484"/>
      <c r="Y2" s="484"/>
      <c r="Z2" s="484"/>
    </row>
    <row r="3" spans="1:26" s="127" customFormat="1" ht="51" x14ac:dyDescent="0.25">
      <c r="A3" s="124"/>
      <c r="B3" s="125"/>
      <c r="C3" s="126" t="s">
        <v>1088</v>
      </c>
      <c r="D3" s="126" t="s">
        <v>1089</v>
      </c>
      <c r="E3" s="126" t="s">
        <v>1090</v>
      </c>
      <c r="F3" s="126" t="s">
        <v>1091</v>
      </c>
      <c r="G3" s="126" t="s">
        <v>1092</v>
      </c>
      <c r="H3" s="126" t="s">
        <v>1093</v>
      </c>
      <c r="I3" s="128" t="s">
        <v>1094</v>
      </c>
      <c r="J3" s="128" t="s">
        <v>1095</v>
      </c>
      <c r="K3" s="128" t="s">
        <v>1096</v>
      </c>
      <c r="L3" s="128" t="s">
        <v>1097</v>
      </c>
      <c r="M3" s="128" t="s">
        <v>1098</v>
      </c>
      <c r="N3" s="128" t="s">
        <v>1099</v>
      </c>
      <c r="O3" s="128" t="s">
        <v>1100</v>
      </c>
      <c r="P3" s="128" t="s">
        <v>1101</v>
      </c>
      <c r="Q3" s="128" t="s">
        <v>1102</v>
      </c>
      <c r="R3" s="126" t="s">
        <v>1103</v>
      </c>
      <c r="S3" s="128" t="s">
        <v>1104</v>
      </c>
      <c r="T3" s="128" t="s">
        <v>1105</v>
      </c>
      <c r="U3" s="128" t="s">
        <v>1106</v>
      </c>
      <c r="V3" s="128" t="s">
        <v>1107</v>
      </c>
      <c r="W3" s="128" t="s">
        <v>1108</v>
      </c>
      <c r="X3" s="128" t="s">
        <v>1109</v>
      </c>
      <c r="Y3" s="128" t="s">
        <v>1110</v>
      </c>
      <c r="Z3" s="128" t="s">
        <v>1111</v>
      </c>
    </row>
    <row r="4" spans="1:26" s="9" customFormat="1" ht="20.100000000000001" customHeight="1" x14ac:dyDescent="0.25">
      <c r="A4" s="17"/>
      <c r="B4" s="93" t="s">
        <v>1112</v>
      </c>
      <c r="C4" s="94" t="s">
        <v>1113</v>
      </c>
      <c r="D4" s="95" t="s">
        <v>1114</v>
      </c>
      <c r="E4" s="104" t="s">
        <v>1115</v>
      </c>
      <c r="F4" s="96" t="s">
        <v>1116</v>
      </c>
      <c r="G4" s="96" t="s">
        <v>19</v>
      </c>
      <c r="H4" s="97" t="s">
        <v>1117</v>
      </c>
      <c r="I4" s="98" t="s">
        <v>1118</v>
      </c>
      <c r="J4" s="98" t="s">
        <v>1118</v>
      </c>
      <c r="K4" s="99" t="s">
        <v>2</v>
      </c>
      <c r="L4" s="100" t="s">
        <v>1118</v>
      </c>
      <c r="M4" s="98" t="s">
        <v>1118</v>
      </c>
      <c r="N4" s="98" t="s">
        <v>1118</v>
      </c>
      <c r="O4" s="101" t="s">
        <v>2</v>
      </c>
      <c r="P4" s="98" t="s">
        <v>1118</v>
      </c>
      <c r="Q4" s="102" t="s">
        <v>1118</v>
      </c>
      <c r="R4" s="103">
        <v>4</v>
      </c>
      <c r="S4" s="94" t="s">
        <v>19</v>
      </c>
      <c r="T4" s="94" t="s">
        <v>1119</v>
      </c>
      <c r="U4" s="94" t="s">
        <v>19</v>
      </c>
      <c r="V4" s="94" t="s">
        <v>1119</v>
      </c>
      <c r="W4" s="94" t="s">
        <v>19</v>
      </c>
      <c r="X4" s="94" t="s">
        <v>1119</v>
      </c>
      <c r="Y4" s="94" t="s">
        <v>19</v>
      </c>
      <c r="Z4" s="104" t="s">
        <v>1120</v>
      </c>
    </row>
    <row r="5" spans="1:26" s="9" customFormat="1" ht="20.100000000000001" customHeight="1" x14ac:dyDescent="0.25">
      <c r="A5" s="17"/>
      <c r="B5" s="93" t="s">
        <v>1121</v>
      </c>
      <c r="C5" s="94" t="s">
        <v>1113</v>
      </c>
      <c r="D5" s="105" t="s">
        <v>1122</v>
      </c>
      <c r="E5" s="104">
        <v>2003</v>
      </c>
      <c r="F5" s="96" t="s">
        <v>1116</v>
      </c>
      <c r="G5" s="96" t="s">
        <v>19</v>
      </c>
      <c r="H5" s="97" t="s">
        <v>1117</v>
      </c>
      <c r="I5" s="98" t="s">
        <v>1118</v>
      </c>
      <c r="J5" s="98" t="s">
        <v>1118</v>
      </c>
      <c r="K5" s="99" t="s">
        <v>2</v>
      </c>
      <c r="L5" s="100" t="s">
        <v>1118</v>
      </c>
      <c r="M5" s="98" t="s">
        <v>1118</v>
      </c>
      <c r="N5" s="98" t="s">
        <v>1118</v>
      </c>
      <c r="O5" s="98" t="s">
        <v>1118</v>
      </c>
      <c r="P5" s="98" t="s">
        <v>1118</v>
      </c>
      <c r="Q5" s="102" t="s">
        <v>1118</v>
      </c>
      <c r="R5" s="103">
        <v>3</v>
      </c>
      <c r="S5" s="106" t="s">
        <v>19</v>
      </c>
      <c r="T5" s="94" t="s">
        <v>19</v>
      </c>
      <c r="U5" s="94" t="s">
        <v>19</v>
      </c>
      <c r="V5" s="94" t="s">
        <v>19</v>
      </c>
      <c r="W5" s="94" t="s">
        <v>1120</v>
      </c>
      <c r="X5" s="94" t="s">
        <v>1120</v>
      </c>
      <c r="Y5" s="94" t="s">
        <v>1123</v>
      </c>
      <c r="Z5" s="104" t="s">
        <v>19</v>
      </c>
    </row>
    <row r="6" spans="1:26" s="9" customFormat="1" ht="20.100000000000001" customHeight="1" x14ac:dyDescent="0.25">
      <c r="A6" s="17"/>
      <c r="B6" s="93" t="s">
        <v>1124</v>
      </c>
      <c r="C6" s="97" t="s">
        <v>1125</v>
      </c>
      <c r="D6" s="105" t="s">
        <v>1126</v>
      </c>
      <c r="E6" s="104">
        <v>2008</v>
      </c>
      <c r="F6" s="96" t="s">
        <v>1116</v>
      </c>
      <c r="G6" s="96" t="s">
        <v>19</v>
      </c>
      <c r="H6" s="97" t="s">
        <v>1117</v>
      </c>
      <c r="I6" s="98" t="s">
        <v>1118</v>
      </c>
      <c r="J6" s="98" t="s">
        <v>1118</v>
      </c>
      <c r="K6" s="99" t="s">
        <v>2</v>
      </c>
      <c r="L6" s="100" t="s">
        <v>1118</v>
      </c>
      <c r="M6" s="98" t="s">
        <v>1118</v>
      </c>
      <c r="N6" s="98" t="s">
        <v>1118</v>
      </c>
      <c r="O6" s="98" t="s">
        <v>1118</v>
      </c>
      <c r="P6" s="98" t="s">
        <v>1118</v>
      </c>
      <c r="Q6" s="102" t="s">
        <v>1118</v>
      </c>
      <c r="R6" s="103">
        <v>1</v>
      </c>
      <c r="S6" s="94" t="s">
        <v>19</v>
      </c>
      <c r="T6" s="94" t="s">
        <v>19</v>
      </c>
      <c r="U6" s="94" t="s">
        <v>19</v>
      </c>
      <c r="V6" s="94" t="s">
        <v>19</v>
      </c>
      <c r="W6" s="94" t="s">
        <v>19</v>
      </c>
      <c r="X6" s="94" t="s">
        <v>1120</v>
      </c>
      <c r="Y6" s="94" t="s">
        <v>19</v>
      </c>
      <c r="Z6" s="104" t="s">
        <v>19</v>
      </c>
    </row>
    <row r="7" spans="1:26" s="9" customFormat="1" ht="20.100000000000001" customHeight="1" x14ac:dyDescent="0.25">
      <c r="A7" s="17"/>
      <c r="B7" s="93" t="s">
        <v>1127</v>
      </c>
      <c r="C7" s="108" t="s">
        <v>1120</v>
      </c>
      <c r="D7" s="109" t="s">
        <v>1128</v>
      </c>
      <c r="E7" s="104">
        <v>2007</v>
      </c>
      <c r="F7" s="96" t="s">
        <v>1116</v>
      </c>
      <c r="G7" s="96" t="s">
        <v>19</v>
      </c>
      <c r="H7" s="110" t="s">
        <v>1117</v>
      </c>
      <c r="I7" s="98" t="s">
        <v>1118</v>
      </c>
      <c r="J7" s="98" t="s">
        <v>1118</v>
      </c>
      <c r="K7" s="99" t="s">
        <v>2</v>
      </c>
      <c r="L7" s="100" t="s">
        <v>1118</v>
      </c>
      <c r="M7" s="98" t="s">
        <v>1118</v>
      </c>
      <c r="N7" s="98" t="s">
        <v>1118</v>
      </c>
      <c r="O7" s="101" t="s">
        <v>2</v>
      </c>
      <c r="P7" s="98" t="s">
        <v>1118</v>
      </c>
      <c r="Q7" s="102" t="s">
        <v>1118</v>
      </c>
      <c r="R7" s="103">
        <v>3</v>
      </c>
      <c r="S7" s="106" t="s">
        <v>19</v>
      </c>
      <c r="T7" s="94" t="s">
        <v>1120</v>
      </c>
      <c r="U7" s="94" t="s">
        <v>19</v>
      </c>
      <c r="V7" s="94" t="s">
        <v>1120</v>
      </c>
      <c r="W7" s="94" t="s">
        <v>19</v>
      </c>
      <c r="X7" s="94" t="s">
        <v>19</v>
      </c>
      <c r="Y7" s="94" t="s">
        <v>19</v>
      </c>
      <c r="Z7" s="104" t="s">
        <v>1119</v>
      </c>
    </row>
    <row r="8" spans="1:26" s="9" customFormat="1" ht="20.100000000000001" customHeight="1" x14ac:dyDescent="0.25">
      <c r="A8" s="923"/>
      <c r="B8" s="93" t="s">
        <v>1129</v>
      </c>
      <c r="C8" s="108" t="s">
        <v>1120</v>
      </c>
      <c r="D8" s="105" t="s">
        <v>1126</v>
      </c>
      <c r="E8" s="104">
        <v>2018</v>
      </c>
      <c r="F8" s="96" t="s">
        <v>1116</v>
      </c>
      <c r="G8" s="96" t="s">
        <v>19</v>
      </c>
      <c r="H8" s="97" t="s">
        <v>1117</v>
      </c>
      <c r="I8" s="98" t="s">
        <v>1118</v>
      </c>
      <c r="J8" s="98" t="s">
        <v>1118</v>
      </c>
      <c r="K8" s="99" t="s">
        <v>2</v>
      </c>
      <c r="L8" s="100" t="s">
        <v>1118</v>
      </c>
      <c r="M8" s="98" t="s">
        <v>1118</v>
      </c>
      <c r="N8" s="98" t="s">
        <v>1118</v>
      </c>
      <c r="O8" s="98" t="s">
        <v>1118</v>
      </c>
      <c r="P8" s="98" t="s">
        <v>1118</v>
      </c>
      <c r="Q8" s="102" t="s">
        <v>1118</v>
      </c>
      <c r="R8" s="103">
        <v>3</v>
      </c>
      <c r="S8" s="94" t="s">
        <v>19</v>
      </c>
      <c r="T8" s="94" t="s">
        <v>1120</v>
      </c>
      <c r="U8" s="94" t="s">
        <v>19</v>
      </c>
      <c r="V8" s="94" t="s">
        <v>1120</v>
      </c>
      <c r="W8" s="94" t="s">
        <v>19</v>
      </c>
      <c r="X8" s="94" t="s">
        <v>19</v>
      </c>
      <c r="Y8" s="94" t="s">
        <v>19</v>
      </c>
      <c r="Z8" s="104" t="s">
        <v>1120</v>
      </c>
    </row>
    <row r="9" spans="1:26" s="9" customFormat="1" ht="20.100000000000001" customHeight="1" x14ac:dyDescent="0.25">
      <c r="A9" s="17"/>
      <c r="B9" s="111" t="s">
        <v>1130</v>
      </c>
      <c r="C9" s="108" t="s">
        <v>1120</v>
      </c>
      <c r="D9" s="105" t="s">
        <v>1128</v>
      </c>
      <c r="E9" s="104">
        <v>2021</v>
      </c>
      <c r="F9" s="96" t="s">
        <v>1116</v>
      </c>
      <c r="G9" s="96" t="s">
        <v>19</v>
      </c>
      <c r="H9" s="97" t="s">
        <v>1117</v>
      </c>
      <c r="I9" s="98" t="s">
        <v>1118</v>
      </c>
      <c r="J9" s="113" t="s">
        <v>1118</v>
      </c>
      <c r="K9" s="102" t="s">
        <v>1118</v>
      </c>
      <c r="L9" s="100" t="s">
        <v>1118</v>
      </c>
      <c r="M9" s="113" t="s">
        <v>1118</v>
      </c>
      <c r="N9" s="113" t="s">
        <v>1118</v>
      </c>
      <c r="O9" s="114" t="s">
        <v>2</v>
      </c>
      <c r="P9" s="113" t="s">
        <v>1118</v>
      </c>
      <c r="Q9" s="115" t="s">
        <v>1118</v>
      </c>
      <c r="R9" s="103">
        <v>3</v>
      </c>
      <c r="S9" s="106" t="s">
        <v>19</v>
      </c>
      <c r="T9" s="94" t="s">
        <v>19</v>
      </c>
      <c r="U9" s="94" t="s">
        <v>19</v>
      </c>
      <c r="V9" s="94" t="s">
        <v>19</v>
      </c>
      <c r="W9" s="94" t="s">
        <v>1120</v>
      </c>
      <c r="X9" s="94" t="s">
        <v>19</v>
      </c>
      <c r="Y9" s="94" t="s">
        <v>1120</v>
      </c>
      <c r="Z9" s="104" t="s">
        <v>1120</v>
      </c>
    </row>
    <row r="10" spans="1:26" s="9" customFormat="1" ht="20.100000000000001" customHeight="1" x14ac:dyDescent="0.25">
      <c r="A10" s="17"/>
      <c r="B10" s="116" t="s">
        <v>1131</v>
      </c>
      <c r="C10" s="108" t="s">
        <v>1120</v>
      </c>
      <c r="D10" s="105" t="s">
        <v>1122</v>
      </c>
      <c r="E10" s="104">
        <v>2015</v>
      </c>
      <c r="F10" s="96" t="s">
        <v>1116</v>
      </c>
      <c r="G10" s="96" t="s">
        <v>1117</v>
      </c>
      <c r="H10" s="97" t="s">
        <v>1117</v>
      </c>
      <c r="I10" s="98" t="s">
        <v>1118</v>
      </c>
      <c r="J10" s="117" t="s">
        <v>1118</v>
      </c>
      <c r="K10" s="115" t="s">
        <v>1118</v>
      </c>
      <c r="L10" s="100" t="s">
        <v>1118</v>
      </c>
      <c r="M10" s="118" t="s">
        <v>2</v>
      </c>
      <c r="N10" s="117" t="s">
        <v>1118</v>
      </c>
      <c r="O10" s="118" t="s">
        <v>2</v>
      </c>
      <c r="P10" s="117" t="s">
        <v>1118</v>
      </c>
      <c r="Q10" s="117" t="s">
        <v>1118</v>
      </c>
      <c r="R10" s="94">
        <v>5</v>
      </c>
      <c r="S10" s="94" t="s">
        <v>19</v>
      </c>
      <c r="T10" s="94" t="s">
        <v>1120</v>
      </c>
      <c r="U10" s="94" t="s">
        <v>1119</v>
      </c>
      <c r="V10" s="94" t="s">
        <v>1120</v>
      </c>
      <c r="W10" s="94" t="s">
        <v>19</v>
      </c>
      <c r="X10" s="94" t="s">
        <v>1120</v>
      </c>
      <c r="Y10" s="94" t="s">
        <v>19</v>
      </c>
      <c r="Z10" s="104" t="s">
        <v>1120</v>
      </c>
    </row>
    <row r="11" spans="1:26" s="9" customFormat="1" ht="20.100000000000001" customHeight="1" x14ac:dyDescent="0.25">
      <c r="A11" s="17"/>
      <c r="B11" s="93" t="s">
        <v>1132</v>
      </c>
      <c r="C11" s="108" t="s">
        <v>1120</v>
      </c>
      <c r="D11" s="105" t="s">
        <v>1133</v>
      </c>
      <c r="E11" s="104">
        <v>2020</v>
      </c>
      <c r="F11" s="96" t="s">
        <v>1116</v>
      </c>
      <c r="G11" s="96" t="s">
        <v>1117</v>
      </c>
      <c r="H11" s="97" t="s">
        <v>1117</v>
      </c>
      <c r="I11" s="98" t="s">
        <v>1118</v>
      </c>
      <c r="J11" s="98" t="s">
        <v>1118</v>
      </c>
      <c r="K11" s="119" t="s">
        <v>1118</v>
      </c>
      <c r="L11" s="98" t="s">
        <v>1118</v>
      </c>
      <c r="M11" s="114" t="s">
        <v>2</v>
      </c>
      <c r="N11" s="113" t="s">
        <v>1118</v>
      </c>
      <c r="O11" s="113" t="s">
        <v>1118</v>
      </c>
      <c r="P11" s="113" t="s">
        <v>1118</v>
      </c>
      <c r="Q11" s="115" t="s">
        <v>1118</v>
      </c>
      <c r="R11" s="112">
        <v>1</v>
      </c>
      <c r="S11" s="106" t="s">
        <v>19</v>
      </c>
      <c r="T11" s="94" t="s">
        <v>19</v>
      </c>
      <c r="U11" s="94" t="s">
        <v>19</v>
      </c>
      <c r="V11" s="94" t="s">
        <v>1120</v>
      </c>
      <c r="W11" s="94" t="s">
        <v>19</v>
      </c>
      <c r="X11" s="94" t="s">
        <v>19</v>
      </c>
      <c r="Y11" s="94" t="s">
        <v>19</v>
      </c>
      <c r="Z11" s="104" t="s">
        <v>19</v>
      </c>
    </row>
    <row r="12" spans="1:26" s="9" customFormat="1" ht="20.100000000000001" customHeight="1" x14ac:dyDescent="0.25">
      <c r="A12" s="17"/>
      <c r="B12" s="93" t="s">
        <v>1134</v>
      </c>
      <c r="C12" s="109" t="s">
        <v>1120</v>
      </c>
      <c r="D12" s="105" t="s">
        <v>1135</v>
      </c>
      <c r="E12" s="104">
        <v>2017</v>
      </c>
      <c r="F12" s="96" t="s">
        <v>1116</v>
      </c>
      <c r="G12" s="96" t="s">
        <v>19</v>
      </c>
      <c r="H12" s="97" t="s">
        <v>1117</v>
      </c>
      <c r="I12" s="98" t="s">
        <v>1118</v>
      </c>
      <c r="J12" s="98" t="s">
        <v>1118</v>
      </c>
      <c r="K12" s="120" t="s">
        <v>2</v>
      </c>
      <c r="L12" s="113" t="s">
        <v>1118</v>
      </c>
      <c r="M12" s="119" t="s">
        <v>1118</v>
      </c>
      <c r="N12" s="119" t="s">
        <v>1118</v>
      </c>
      <c r="O12" s="119" t="s">
        <v>1118</v>
      </c>
      <c r="P12" s="119" t="s">
        <v>1118</v>
      </c>
      <c r="Q12" s="121" t="s">
        <v>1118</v>
      </c>
      <c r="R12" s="112">
        <v>2</v>
      </c>
      <c r="S12" s="94" t="s">
        <v>19</v>
      </c>
      <c r="T12" s="94" t="s">
        <v>19</v>
      </c>
      <c r="U12" s="94" t="s">
        <v>19</v>
      </c>
      <c r="V12" s="94" t="s">
        <v>19</v>
      </c>
      <c r="W12" s="94" t="s">
        <v>19</v>
      </c>
      <c r="X12" s="94" t="s">
        <v>1120</v>
      </c>
      <c r="Y12" s="94" t="s">
        <v>1120</v>
      </c>
      <c r="Z12" s="104" t="s">
        <v>19</v>
      </c>
    </row>
    <row r="13" spans="1:26" s="9" customFormat="1" ht="20.100000000000001" customHeight="1" x14ac:dyDescent="0.25">
      <c r="A13" s="17"/>
      <c r="B13" s="93" t="s">
        <v>1136</v>
      </c>
      <c r="C13" s="108" t="s">
        <v>1120</v>
      </c>
      <c r="D13" s="105" t="s">
        <v>1137</v>
      </c>
      <c r="E13" s="104">
        <v>2022</v>
      </c>
      <c r="F13" s="96" t="s">
        <v>1116</v>
      </c>
      <c r="G13" s="96" t="s">
        <v>1117</v>
      </c>
      <c r="H13" s="97" t="s">
        <v>1117</v>
      </c>
      <c r="I13" s="98" t="s">
        <v>1118</v>
      </c>
      <c r="J13" s="98" t="s">
        <v>1118</v>
      </c>
      <c r="K13" s="117" t="s">
        <v>1118</v>
      </c>
      <c r="L13" s="117" t="s">
        <v>1118</v>
      </c>
      <c r="M13" s="119" t="s">
        <v>1118</v>
      </c>
      <c r="N13" s="119" t="s">
        <v>1118</v>
      </c>
      <c r="O13" s="119" t="s">
        <v>1118</v>
      </c>
      <c r="P13" s="119" t="s">
        <v>1118</v>
      </c>
      <c r="Q13" s="121" t="s">
        <v>1118</v>
      </c>
      <c r="R13" s="112">
        <v>1</v>
      </c>
      <c r="S13" s="106" t="s">
        <v>19</v>
      </c>
      <c r="T13" s="94" t="s">
        <v>1120</v>
      </c>
      <c r="U13" s="94" t="s">
        <v>19</v>
      </c>
      <c r="V13" s="94" t="s">
        <v>19</v>
      </c>
      <c r="W13" s="94" t="s">
        <v>19</v>
      </c>
      <c r="X13" s="94" t="s">
        <v>19</v>
      </c>
      <c r="Y13" s="94" t="s">
        <v>19</v>
      </c>
      <c r="Z13" s="104" t="s">
        <v>19</v>
      </c>
    </row>
    <row r="14" spans="1:26" s="9" customFormat="1" ht="20.100000000000001" customHeight="1" x14ac:dyDescent="0.25">
      <c r="A14" s="17"/>
      <c r="B14" s="111" t="s">
        <v>1138</v>
      </c>
      <c r="C14" s="108" t="s">
        <v>1120</v>
      </c>
      <c r="D14" s="105" t="s">
        <v>1114</v>
      </c>
      <c r="E14" s="104">
        <v>2021</v>
      </c>
      <c r="F14" s="96" t="s">
        <v>1116</v>
      </c>
      <c r="G14" s="96" t="s">
        <v>1117</v>
      </c>
      <c r="H14" s="103" t="s">
        <v>1117</v>
      </c>
      <c r="I14" s="98" t="s">
        <v>1118</v>
      </c>
      <c r="J14" s="98" t="s">
        <v>1118</v>
      </c>
      <c r="K14" s="113" t="s">
        <v>1118</v>
      </c>
      <c r="L14" s="98" t="s">
        <v>1118</v>
      </c>
      <c r="M14" s="119" t="s">
        <v>1118</v>
      </c>
      <c r="N14" s="119" t="s">
        <v>1118</v>
      </c>
      <c r="O14" s="119" t="s">
        <v>1118</v>
      </c>
      <c r="P14" s="119" t="s">
        <v>1118</v>
      </c>
      <c r="Q14" s="121" t="s">
        <v>1118</v>
      </c>
      <c r="R14" s="112">
        <v>1</v>
      </c>
      <c r="S14" s="94" t="s">
        <v>19</v>
      </c>
      <c r="T14" s="94" t="s">
        <v>19</v>
      </c>
      <c r="U14" s="94" t="s">
        <v>1120</v>
      </c>
      <c r="V14" s="94" t="s">
        <v>19</v>
      </c>
      <c r="W14" s="94" t="s">
        <v>19</v>
      </c>
      <c r="X14" s="94" t="s">
        <v>19</v>
      </c>
      <c r="Y14" s="94" t="s">
        <v>19</v>
      </c>
      <c r="Z14" s="104" t="s">
        <v>19</v>
      </c>
    </row>
    <row r="15" spans="1:26" s="9" customFormat="1" ht="20.100000000000001" customHeight="1" x14ac:dyDescent="0.25">
      <c r="A15" s="17"/>
      <c r="B15" s="122" t="s">
        <v>1139</v>
      </c>
      <c r="C15" s="108" t="s">
        <v>1120</v>
      </c>
      <c r="D15" s="105" t="s">
        <v>1140</v>
      </c>
      <c r="E15" s="104">
        <v>2009</v>
      </c>
      <c r="F15" s="96" t="s">
        <v>1116</v>
      </c>
      <c r="G15" s="96" t="s">
        <v>1117</v>
      </c>
      <c r="H15" s="94" t="s">
        <v>1117</v>
      </c>
      <c r="I15" s="113" t="s">
        <v>1118</v>
      </c>
      <c r="J15" s="113" t="s">
        <v>1118</v>
      </c>
      <c r="K15" s="119" t="s">
        <v>1118</v>
      </c>
      <c r="L15" s="113" t="s">
        <v>1118</v>
      </c>
      <c r="M15" s="119" t="s">
        <v>1118</v>
      </c>
      <c r="N15" s="119" t="s">
        <v>1118</v>
      </c>
      <c r="O15" s="119" t="s">
        <v>1118</v>
      </c>
      <c r="P15" s="119" t="s">
        <v>1118</v>
      </c>
      <c r="Q15" s="121" t="s">
        <v>1118</v>
      </c>
      <c r="R15" s="112">
        <v>2</v>
      </c>
      <c r="S15" s="105" t="s">
        <v>19</v>
      </c>
      <c r="T15" s="94" t="s">
        <v>19</v>
      </c>
      <c r="U15" s="94" t="s">
        <v>1120</v>
      </c>
      <c r="V15" s="94" t="s">
        <v>19</v>
      </c>
      <c r="W15" s="94" t="s">
        <v>1119</v>
      </c>
      <c r="X15" s="94" t="s">
        <v>19</v>
      </c>
      <c r="Y15" s="94" t="s">
        <v>19</v>
      </c>
      <c r="Z15" s="104" t="s">
        <v>19</v>
      </c>
    </row>
    <row r="16" spans="1:26" s="5" customFormat="1" ht="20.100000000000001" customHeight="1" x14ac:dyDescent="0.25">
      <c r="A16" s="924"/>
      <c r="B16" s="91" t="s">
        <v>1141</v>
      </c>
      <c r="C16" s="92" t="s">
        <v>19</v>
      </c>
      <c r="D16" s="92" t="s">
        <v>1142</v>
      </c>
      <c r="E16" s="92" t="s">
        <v>1143</v>
      </c>
      <c r="F16" s="92" t="s">
        <v>1144</v>
      </c>
      <c r="G16" s="92" t="s">
        <v>1145</v>
      </c>
      <c r="H16" s="92" t="s">
        <v>1146</v>
      </c>
      <c r="I16" s="129">
        <v>1</v>
      </c>
      <c r="J16" s="129">
        <v>1</v>
      </c>
      <c r="K16" s="131">
        <f>6/12</f>
        <v>0.5</v>
      </c>
      <c r="L16" s="129">
        <v>1</v>
      </c>
      <c r="M16" s="130">
        <f>10/12</f>
        <v>0.83333333333333337</v>
      </c>
      <c r="N16" s="129">
        <v>1</v>
      </c>
      <c r="O16" s="130">
        <f>8/12</f>
        <v>0.66666666666666663</v>
      </c>
      <c r="P16" s="129">
        <v>1</v>
      </c>
      <c r="Q16" s="129">
        <v>1</v>
      </c>
      <c r="R16" s="92" t="s">
        <v>1147</v>
      </c>
      <c r="S16" s="92" t="s">
        <v>19</v>
      </c>
      <c r="T16" s="92" t="s">
        <v>1148</v>
      </c>
      <c r="U16" s="92" t="s">
        <v>1149</v>
      </c>
      <c r="V16" s="92" t="s">
        <v>1150</v>
      </c>
      <c r="W16" s="92" t="s">
        <v>1149</v>
      </c>
      <c r="X16" s="92" t="s">
        <v>1150</v>
      </c>
      <c r="Y16" s="92" t="s">
        <v>1149</v>
      </c>
      <c r="Z16" s="92" t="s">
        <v>1150</v>
      </c>
    </row>
    <row r="17" spans="1:26" s="9" customFormat="1" ht="20.100000000000001" customHeight="1" x14ac:dyDescent="0.25">
      <c r="A17" s="17"/>
      <c r="B17" s="3"/>
      <c r="C17" s="6"/>
      <c r="D17" s="20"/>
      <c r="E17" s="20"/>
      <c r="F17" s="18"/>
      <c r="G17" s="2"/>
      <c r="H17" s="925"/>
      <c r="I17" s="925"/>
    </row>
    <row r="18" spans="1:26" s="134" customFormat="1" ht="15" customHeight="1" x14ac:dyDescent="0.25">
      <c r="A18" s="133"/>
      <c r="B18" s="929" t="s">
        <v>1151</v>
      </c>
      <c r="C18" s="929"/>
      <c r="D18" s="929"/>
      <c r="E18" s="929"/>
      <c r="F18" s="929"/>
      <c r="G18" s="929"/>
      <c r="H18" s="929"/>
      <c r="I18" s="929"/>
      <c r="J18" s="929"/>
      <c r="K18" s="929"/>
      <c r="L18" s="929"/>
      <c r="M18" s="929"/>
      <c r="N18" s="929"/>
      <c r="O18" s="929"/>
    </row>
    <row r="19" spans="1:26" s="134" customFormat="1" ht="15" customHeight="1" x14ac:dyDescent="0.25">
      <c r="A19" s="135"/>
      <c r="B19" s="929" t="s">
        <v>1152</v>
      </c>
      <c r="C19" s="929"/>
      <c r="D19" s="929"/>
      <c r="E19" s="929"/>
      <c r="F19" s="929"/>
      <c r="G19" s="929"/>
      <c r="H19" s="929"/>
      <c r="I19" s="929"/>
      <c r="J19" s="929"/>
      <c r="K19" s="929"/>
      <c r="L19" s="929"/>
      <c r="M19" s="929"/>
      <c r="N19" s="929"/>
      <c r="O19" s="929"/>
    </row>
    <row r="20" spans="1:26" s="136" customFormat="1" ht="15" customHeight="1" x14ac:dyDescent="0.25">
      <c r="A20" s="137"/>
      <c r="B20" s="929" t="s">
        <v>1153</v>
      </c>
      <c r="C20" s="929"/>
      <c r="D20" s="929"/>
      <c r="E20" s="929"/>
      <c r="F20" s="929"/>
      <c r="G20" s="929"/>
      <c r="H20" s="929"/>
      <c r="I20" s="929"/>
      <c r="J20" s="929"/>
      <c r="K20" s="929"/>
      <c r="L20" s="929"/>
      <c r="M20" s="929"/>
      <c r="N20" s="929"/>
      <c r="O20" s="929"/>
    </row>
    <row r="21" spans="1:26" s="134" customFormat="1" ht="15" customHeight="1" x14ac:dyDescent="0.25">
      <c r="A21" s="138"/>
      <c r="B21" s="929" t="s">
        <v>1154</v>
      </c>
      <c r="C21" s="929"/>
      <c r="D21" s="929"/>
      <c r="E21" s="929"/>
      <c r="F21" s="929"/>
      <c r="G21" s="929"/>
      <c r="H21" s="929"/>
      <c r="I21" s="929"/>
      <c r="J21" s="929"/>
      <c r="K21" s="929"/>
      <c r="L21" s="929"/>
      <c r="M21" s="929"/>
      <c r="N21" s="929"/>
      <c r="O21" s="929"/>
    </row>
    <row r="22" spans="1:26" s="134" customFormat="1" ht="15" customHeight="1" x14ac:dyDescent="0.25">
      <c r="A22" s="138"/>
      <c r="B22" s="929" t="s">
        <v>1155</v>
      </c>
      <c r="C22" s="929"/>
      <c r="D22" s="929"/>
      <c r="E22" s="929"/>
      <c r="F22" s="929"/>
      <c r="G22" s="929"/>
      <c r="H22" s="929"/>
      <c r="I22" s="929"/>
      <c r="J22" s="929"/>
      <c r="K22" s="929"/>
      <c r="L22" s="929"/>
      <c r="M22" s="929"/>
      <c r="N22" s="929"/>
      <c r="O22" s="929"/>
    </row>
    <row r="23" spans="1:26" s="134" customFormat="1" ht="15" customHeight="1" x14ac:dyDescent="0.25">
      <c r="A23" s="138"/>
      <c r="B23" s="928" t="s">
        <v>1156</v>
      </c>
      <c r="C23" s="928"/>
      <c r="D23" s="928"/>
      <c r="E23" s="928"/>
      <c r="F23" s="928"/>
      <c r="G23" s="928"/>
      <c r="H23" s="928"/>
      <c r="I23" s="928"/>
      <c r="J23" s="928"/>
      <c r="K23" s="928"/>
      <c r="L23" s="928"/>
      <c r="M23" s="928"/>
      <c r="N23" s="928"/>
      <c r="O23" s="928"/>
      <c r="P23" s="928"/>
      <c r="Q23" s="928"/>
      <c r="R23" s="928"/>
      <c r="S23" s="928"/>
      <c r="T23" s="928"/>
      <c r="U23" s="928"/>
      <c r="V23" s="928"/>
      <c r="W23" s="928"/>
      <c r="X23" s="928"/>
      <c r="Y23" s="928"/>
      <c r="Z23" s="928"/>
    </row>
    <row r="24" spans="1:26" s="134" customFormat="1" ht="15" customHeight="1" x14ac:dyDescent="0.25">
      <c r="A24" s="138"/>
      <c r="B24" s="928" t="s">
        <v>1157</v>
      </c>
      <c r="C24" s="928"/>
      <c r="D24" s="928"/>
      <c r="E24" s="928"/>
      <c r="F24" s="928"/>
      <c r="G24" s="928"/>
      <c r="H24" s="928"/>
      <c r="I24" s="928"/>
      <c r="J24" s="928"/>
      <c r="K24" s="928"/>
      <c r="L24" s="928"/>
      <c r="M24" s="928"/>
      <c r="N24" s="928"/>
      <c r="O24" s="928"/>
      <c r="P24" s="928"/>
      <c r="Q24" s="928"/>
      <c r="R24" s="928"/>
      <c r="S24" s="928"/>
      <c r="T24" s="928"/>
      <c r="U24" s="928"/>
      <c r="V24" s="928"/>
      <c r="W24" s="928"/>
      <c r="X24" s="928"/>
      <c r="Y24" s="928"/>
      <c r="Z24" s="928"/>
    </row>
    <row r="25" spans="1:26" s="134" customFormat="1" ht="15" customHeight="1" x14ac:dyDescent="0.25">
      <c r="A25" s="138"/>
      <c r="B25" s="928" t="s">
        <v>1158</v>
      </c>
      <c r="C25" s="928"/>
      <c r="D25" s="928"/>
      <c r="E25" s="928"/>
      <c r="F25" s="928"/>
      <c r="G25" s="928"/>
      <c r="H25" s="928"/>
      <c r="I25" s="928"/>
      <c r="J25" s="928"/>
      <c r="K25" s="928"/>
      <c r="L25" s="928"/>
      <c r="M25" s="928"/>
      <c r="N25" s="928"/>
      <c r="O25" s="928"/>
      <c r="P25" s="928"/>
      <c r="Q25" s="928"/>
      <c r="R25" s="928"/>
      <c r="S25" s="928"/>
      <c r="T25" s="928"/>
      <c r="U25" s="928"/>
      <c r="V25" s="928"/>
      <c r="W25" s="928"/>
      <c r="X25" s="928"/>
      <c r="Y25" s="928"/>
      <c r="Z25" s="928"/>
    </row>
    <row r="26" spans="1:26" s="134" customFormat="1" ht="15" customHeight="1" x14ac:dyDescent="0.25">
      <c r="A26" s="138"/>
      <c r="B26" s="928" t="s">
        <v>1159</v>
      </c>
      <c r="C26" s="928"/>
      <c r="D26" s="928"/>
      <c r="E26" s="928"/>
      <c r="F26" s="928"/>
      <c r="G26" s="928"/>
      <c r="H26" s="928"/>
      <c r="I26" s="928"/>
      <c r="J26" s="928"/>
      <c r="K26" s="928"/>
      <c r="L26" s="928"/>
      <c r="M26" s="928"/>
      <c r="N26" s="928"/>
      <c r="O26" s="928"/>
      <c r="P26" s="928"/>
      <c r="Q26" s="928"/>
      <c r="R26" s="928"/>
      <c r="S26" s="928"/>
      <c r="T26" s="928"/>
      <c r="U26" s="928"/>
      <c r="V26" s="928"/>
      <c r="W26" s="928"/>
      <c r="X26" s="928"/>
      <c r="Y26" s="928"/>
      <c r="Z26" s="928"/>
    </row>
    <row r="27" spans="1:26" s="134" customFormat="1" ht="15" customHeight="1" x14ac:dyDescent="0.25">
      <c r="A27" s="135"/>
      <c r="B27" s="928" t="s">
        <v>1160</v>
      </c>
      <c r="C27" s="928"/>
      <c r="D27" s="928"/>
      <c r="E27" s="928"/>
      <c r="F27" s="928"/>
      <c r="G27" s="928"/>
      <c r="H27" s="928"/>
      <c r="I27" s="928"/>
      <c r="J27" s="928"/>
      <c r="K27" s="928"/>
      <c r="L27" s="928"/>
      <c r="M27" s="928"/>
      <c r="N27" s="928"/>
      <c r="O27" s="928"/>
      <c r="P27" s="928"/>
      <c r="Q27" s="928"/>
      <c r="R27" s="928"/>
      <c r="S27" s="928"/>
      <c r="T27" s="928"/>
      <c r="U27" s="928"/>
      <c r="V27" s="928"/>
      <c r="W27" s="928"/>
      <c r="X27" s="928"/>
      <c r="Y27" s="928"/>
      <c r="Z27" s="928"/>
    </row>
    <row r="28" spans="1:26" s="132" customFormat="1" ht="15" customHeight="1" x14ac:dyDescent="0.25">
      <c r="A28" s="139"/>
      <c r="B28" s="928" t="s">
        <v>1161</v>
      </c>
      <c r="C28" s="928"/>
      <c r="D28" s="928"/>
      <c r="E28" s="928"/>
      <c r="F28" s="928"/>
      <c r="G28" s="928"/>
      <c r="H28" s="928"/>
      <c r="I28" s="928"/>
      <c r="J28" s="928"/>
      <c r="K28" s="928"/>
      <c r="L28" s="928"/>
      <c r="M28" s="928"/>
      <c r="N28" s="928"/>
      <c r="O28" s="928"/>
      <c r="P28" s="928"/>
      <c r="Q28" s="928"/>
      <c r="R28" s="928"/>
      <c r="S28" s="928"/>
      <c r="T28" s="928"/>
      <c r="U28" s="928"/>
      <c r="V28" s="928"/>
      <c r="W28" s="928"/>
      <c r="X28" s="928"/>
      <c r="Y28" s="928"/>
      <c r="Z28" s="928"/>
    </row>
    <row r="29" spans="1:26" s="136" customFormat="1" ht="15" customHeight="1" x14ac:dyDescent="0.25">
      <c r="A29" s="137"/>
      <c r="B29" s="928" t="s">
        <v>1162</v>
      </c>
      <c r="C29" s="928"/>
      <c r="D29" s="928"/>
      <c r="E29" s="928"/>
      <c r="F29" s="928"/>
      <c r="G29" s="928"/>
      <c r="H29" s="928"/>
      <c r="I29" s="928"/>
      <c r="J29" s="928"/>
      <c r="K29" s="928"/>
      <c r="L29" s="928"/>
      <c r="M29" s="928"/>
      <c r="N29" s="928"/>
      <c r="O29" s="928"/>
      <c r="P29" s="928"/>
      <c r="Q29" s="928"/>
      <c r="R29" s="928"/>
      <c r="S29" s="928"/>
      <c r="T29" s="928"/>
      <c r="U29" s="928"/>
      <c r="V29" s="928"/>
      <c r="W29" s="928"/>
      <c r="X29" s="928"/>
      <c r="Y29" s="928"/>
      <c r="Z29" s="928"/>
    </row>
    <row r="30" spans="1:26" s="134" customFormat="1" ht="15" customHeight="1" x14ac:dyDescent="0.25">
      <c r="A30" s="138"/>
      <c r="B30" s="928" t="s">
        <v>1163</v>
      </c>
      <c r="C30" s="928"/>
      <c r="D30" s="928"/>
      <c r="E30" s="928"/>
      <c r="F30" s="928"/>
      <c r="G30" s="928"/>
      <c r="H30" s="928"/>
      <c r="I30" s="928"/>
      <c r="J30" s="928"/>
      <c r="K30" s="928"/>
      <c r="L30" s="928"/>
      <c r="M30" s="928"/>
      <c r="N30" s="928"/>
      <c r="O30" s="928"/>
      <c r="P30" s="928"/>
      <c r="Q30" s="928"/>
      <c r="R30" s="928"/>
      <c r="S30" s="928"/>
      <c r="T30" s="928"/>
      <c r="U30" s="928"/>
      <c r="V30" s="928"/>
      <c r="W30" s="928"/>
      <c r="X30" s="928"/>
      <c r="Y30" s="928"/>
      <c r="Z30" s="928"/>
    </row>
    <row r="31" spans="1:26" s="134" customFormat="1" ht="15" customHeight="1" x14ac:dyDescent="0.25">
      <c r="A31" s="138"/>
      <c r="B31" s="928" t="s">
        <v>1164</v>
      </c>
      <c r="C31" s="928"/>
      <c r="D31" s="928"/>
      <c r="E31" s="928"/>
      <c r="F31" s="928"/>
      <c r="G31" s="928"/>
      <c r="H31" s="928"/>
      <c r="I31" s="928"/>
      <c r="J31" s="928"/>
      <c r="K31" s="928"/>
      <c r="L31" s="928"/>
      <c r="M31" s="928"/>
      <c r="N31" s="928"/>
      <c r="O31" s="928"/>
      <c r="P31" s="928"/>
      <c r="Q31" s="928"/>
      <c r="R31" s="928"/>
      <c r="S31" s="928"/>
      <c r="T31" s="928"/>
      <c r="U31" s="928"/>
      <c r="V31" s="928"/>
      <c r="W31" s="928"/>
      <c r="X31" s="928"/>
      <c r="Y31" s="928"/>
      <c r="Z31" s="928"/>
    </row>
    <row r="32" spans="1:26" s="134" customFormat="1" ht="15" customHeight="1" x14ac:dyDescent="0.25">
      <c r="A32" s="135"/>
      <c r="B32" s="929" t="s">
        <v>1165</v>
      </c>
      <c r="C32" s="929"/>
      <c r="D32" s="929"/>
      <c r="E32" s="929"/>
      <c r="F32" s="929"/>
      <c r="G32" s="929"/>
      <c r="H32" s="929"/>
      <c r="I32" s="929"/>
      <c r="J32" s="929"/>
      <c r="K32" s="929"/>
      <c r="L32" s="929"/>
      <c r="M32" s="929"/>
      <c r="N32" s="929"/>
      <c r="O32" s="929"/>
      <c r="P32" s="929"/>
      <c r="Q32" s="929"/>
      <c r="R32" s="929"/>
      <c r="S32" s="929"/>
      <c r="T32" s="929"/>
      <c r="U32" s="929"/>
      <c r="V32" s="929"/>
      <c r="W32" s="929"/>
      <c r="X32" s="929"/>
      <c r="Y32" s="929"/>
      <c r="Z32" s="929"/>
    </row>
    <row r="33" spans="1:26" s="136" customFormat="1" ht="15" customHeight="1" x14ac:dyDescent="0.25">
      <c r="A33" s="137"/>
      <c r="B33" s="928" t="s">
        <v>1166</v>
      </c>
      <c r="C33" s="928"/>
      <c r="D33" s="928"/>
      <c r="E33" s="928"/>
      <c r="F33" s="928"/>
      <c r="G33" s="928"/>
      <c r="H33" s="928"/>
      <c r="I33" s="928"/>
      <c r="J33" s="928"/>
      <c r="K33" s="928"/>
      <c r="L33" s="928"/>
      <c r="M33" s="928"/>
      <c r="N33" s="928"/>
      <c r="O33" s="928"/>
      <c r="P33" s="928"/>
      <c r="Q33" s="928"/>
      <c r="R33" s="928"/>
      <c r="S33" s="928"/>
      <c r="T33" s="928"/>
      <c r="U33" s="928"/>
      <c r="V33" s="928"/>
      <c r="W33" s="928"/>
      <c r="X33" s="928"/>
      <c r="Y33" s="928"/>
      <c r="Z33" s="928"/>
    </row>
    <row r="34" spans="1:26" s="134" customFormat="1" ht="15" customHeight="1" x14ac:dyDescent="0.25">
      <c r="A34" s="138"/>
      <c r="B34" s="928" t="s">
        <v>1167</v>
      </c>
      <c r="C34" s="928"/>
      <c r="D34" s="928"/>
      <c r="E34" s="928"/>
      <c r="F34" s="928"/>
      <c r="G34" s="928"/>
      <c r="H34" s="928"/>
      <c r="I34" s="928"/>
      <c r="J34" s="928"/>
      <c r="K34" s="928"/>
      <c r="L34" s="928"/>
      <c r="M34" s="928"/>
      <c r="N34" s="928"/>
      <c r="O34" s="928"/>
      <c r="P34" s="928"/>
      <c r="Q34" s="928"/>
      <c r="R34" s="928"/>
      <c r="S34" s="928"/>
      <c r="T34" s="928"/>
      <c r="U34" s="928"/>
      <c r="V34" s="928"/>
      <c r="W34" s="928"/>
      <c r="X34" s="928"/>
      <c r="Y34" s="928"/>
      <c r="Z34" s="928"/>
    </row>
    <row r="35" spans="1:26" s="134" customFormat="1" ht="15" customHeight="1" x14ac:dyDescent="0.25">
      <c r="A35" s="138"/>
      <c r="B35" s="928" t="s">
        <v>1168</v>
      </c>
      <c r="C35" s="928"/>
      <c r="D35" s="928"/>
      <c r="E35" s="928"/>
      <c r="F35" s="928"/>
      <c r="G35" s="928"/>
      <c r="H35" s="928"/>
      <c r="I35" s="928"/>
      <c r="J35" s="928"/>
      <c r="K35" s="928"/>
      <c r="L35" s="928"/>
      <c r="M35" s="928"/>
      <c r="N35" s="928"/>
      <c r="O35" s="928"/>
      <c r="P35" s="928"/>
      <c r="Q35" s="928"/>
      <c r="R35" s="928"/>
      <c r="S35" s="928"/>
      <c r="T35" s="928"/>
      <c r="U35" s="928"/>
      <c r="V35" s="928"/>
      <c r="W35" s="928"/>
      <c r="X35" s="928"/>
      <c r="Y35" s="928"/>
      <c r="Z35" s="928"/>
    </row>
  </sheetData>
  <mergeCells count="18">
    <mergeCell ref="B23:Z23"/>
    <mergeCell ref="B18:O18"/>
    <mergeCell ref="B19:O19"/>
    <mergeCell ref="B20:O20"/>
    <mergeCell ref="B21:O21"/>
    <mergeCell ref="B22:O22"/>
    <mergeCell ref="B35:Z35"/>
    <mergeCell ref="B24:Z24"/>
    <mergeCell ref="B25:Z25"/>
    <mergeCell ref="B26:Z26"/>
    <mergeCell ref="B27:Z27"/>
    <mergeCell ref="B28:Z28"/>
    <mergeCell ref="B29:Z29"/>
    <mergeCell ref="B30:Z30"/>
    <mergeCell ref="B31:Z31"/>
    <mergeCell ref="B32:Z32"/>
    <mergeCell ref="B33:Z33"/>
    <mergeCell ref="B34:Z34"/>
  </mergeCells>
  <pageMargins left="0.7" right="0.7" top="0.75" bottom="0.75" header="0.3" footer="0.3"/>
  <pageSetup paperSize="9" orientation="portrait" r:id="rId1"/>
  <headerFooter>
    <oddFooter>&amp;L&amp;1#&amp;"Calibri"&amp;10&amp;K000000Confidencial | Compartilhamento Interno</oddFooter>
  </headerFooter>
  <ignoredErrors>
    <ignoredError sqref="E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9FCD6-8801-4A21-A45E-D75226E69E1C}">
  <sheetPr>
    <tabColor theme="1" tint="0.499984740745262"/>
  </sheetPr>
  <dimension ref="A1:H76"/>
  <sheetViews>
    <sheetView showGridLines="0" zoomScale="80" zoomScaleNormal="80" workbookViewId="0">
      <selection activeCell="C1" sqref="C1"/>
    </sheetView>
  </sheetViews>
  <sheetFormatPr defaultColWidth="9.140625" defaultRowHeight="20.100000000000001" customHeight="1" x14ac:dyDescent="0.25"/>
  <cols>
    <col min="1" max="1" width="3.140625" style="10" customWidth="1"/>
    <col min="2" max="2" width="120.5703125" style="22" customWidth="1"/>
    <col min="3" max="3" width="9.85546875" style="12" customWidth="1"/>
    <col min="4" max="4" width="50.5703125" style="11" customWidth="1"/>
    <col min="5" max="6" width="9.140625" style="8"/>
    <col min="7" max="7" width="14.42578125" style="8" bestFit="1" customWidth="1"/>
    <col min="8" max="16384" width="9.140625" style="8"/>
  </cols>
  <sheetData>
    <row r="1" spans="1:8" s="161" customFormat="1" ht="14.1" customHeight="1" x14ac:dyDescent="0.25">
      <c r="A1" s="180" t="s">
        <v>0</v>
      </c>
      <c r="B1" s="922"/>
      <c r="C1" s="181"/>
      <c r="D1" s="480"/>
      <c r="E1" s="480"/>
      <c r="F1" s="480"/>
      <c r="G1" s="4"/>
      <c r="H1" s="481"/>
    </row>
    <row r="2" spans="1:8" s="162" customFormat="1" ht="42.6" customHeight="1" x14ac:dyDescent="0.35">
      <c r="A2" s="30" t="s">
        <v>1169</v>
      </c>
      <c r="B2" s="922"/>
      <c r="C2" s="182"/>
      <c r="D2" s="483"/>
      <c r="E2" s="483"/>
      <c r="F2" s="183"/>
      <c r="G2" s="204"/>
      <c r="H2" s="484"/>
    </row>
    <row r="3" spans="1:8" s="5" customFormat="1" ht="20.100000000000001" customHeight="1" x14ac:dyDescent="0.25">
      <c r="A3" s="924"/>
      <c r="B3" s="25" t="s">
        <v>1170</v>
      </c>
      <c r="C3" s="25" t="s">
        <v>1171</v>
      </c>
      <c r="D3" s="25" t="s">
        <v>1172</v>
      </c>
    </row>
    <row r="4" spans="1:8" s="9" customFormat="1" ht="20.100000000000001" customHeight="1" x14ac:dyDescent="0.25">
      <c r="A4" s="17"/>
      <c r="B4" s="141" t="s">
        <v>1173</v>
      </c>
      <c r="C4" s="104">
        <v>1967</v>
      </c>
      <c r="D4" s="144" t="s">
        <v>1174</v>
      </c>
    </row>
    <row r="5" spans="1:8" s="9" customFormat="1" ht="20.100000000000001" customHeight="1" x14ac:dyDescent="0.25">
      <c r="A5" s="17"/>
      <c r="B5" s="141" t="s">
        <v>1175</v>
      </c>
      <c r="C5" s="104">
        <v>1972</v>
      </c>
      <c r="D5" s="144" t="s">
        <v>1174</v>
      </c>
    </row>
    <row r="6" spans="1:8" s="9" customFormat="1" ht="20.100000000000001" customHeight="1" x14ac:dyDescent="0.25">
      <c r="A6" s="17"/>
      <c r="B6" s="141" t="s">
        <v>1176</v>
      </c>
      <c r="C6" s="104">
        <v>1977</v>
      </c>
      <c r="D6" s="144" t="s">
        <v>1177</v>
      </c>
    </row>
    <row r="7" spans="1:8" s="9" customFormat="1" ht="20.100000000000001" customHeight="1" x14ac:dyDescent="0.25">
      <c r="A7" s="17"/>
      <c r="B7" s="141" t="s">
        <v>1178</v>
      </c>
      <c r="C7" s="104">
        <v>1995</v>
      </c>
      <c r="D7" s="144" t="s">
        <v>1174</v>
      </c>
    </row>
    <row r="8" spans="1:8" s="9" customFormat="1" ht="20.100000000000001" customHeight="1" x14ac:dyDescent="0.25">
      <c r="A8" s="923"/>
      <c r="B8" s="141" t="s">
        <v>1179</v>
      </c>
      <c r="C8" s="104">
        <v>2000</v>
      </c>
      <c r="D8" s="144" t="s">
        <v>1174</v>
      </c>
    </row>
    <row r="9" spans="1:8" s="9" customFormat="1" ht="20.100000000000001" customHeight="1" x14ac:dyDescent="0.25">
      <c r="A9" s="17"/>
      <c r="B9" s="141" t="s">
        <v>1180</v>
      </c>
      <c r="C9" s="104">
        <v>2001</v>
      </c>
      <c r="D9" s="144" t="s">
        <v>1177</v>
      </c>
    </row>
    <row r="10" spans="1:8" s="9" customFormat="1" ht="20.100000000000001" customHeight="1" x14ac:dyDescent="0.25">
      <c r="A10" s="17"/>
      <c r="B10" s="141" t="s">
        <v>1181</v>
      </c>
      <c r="C10" s="104">
        <v>2001</v>
      </c>
      <c r="D10" s="144" t="s">
        <v>1177</v>
      </c>
    </row>
    <row r="11" spans="1:8" s="9" customFormat="1" ht="20.100000000000001" customHeight="1" x14ac:dyDescent="0.25">
      <c r="A11" s="17"/>
      <c r="B11" s="142" t="s">
        <v>1182</v>
      </c>
      <c r="C11" s="107">
        <v>2001</v>
      </c>
      <c r="D11" s="144" t="s">
        <v>1177</v>
      </c>
    </row>
    <row r="12" spans="1:8" s="9" customFormat="1" ht="20.100000000000001" customHeight="1" x14ac:dyDescent="0.25">
      <c r="A12" s="17"/>
      <c r="B12" s="141" t="s">
        <v>1183</v>
      </c>
      <c r="C12" s="104">
        <v>2003</v>
      </c>
      <c r="D12" s="144" t="s">
        <v>1174</v>
      </c>
    </row>
    <row r="13" spans="1:8" s="9" customFormat="1" ht="20.100000000000001" customHeight="1" x14ac:dyDescent="0.25">
      <c r="A13" s="17"/>
      <c r="B13" s="141" t="s">
        <v>1184</v>
      </c>
      <c r="C13" s="104">
        <v>2004</v>
      </c>
      <c r="D13" s="144" t="s">
        <v>1174</v>
      </c>
    </row>
    <row r="14" spans="1:8" s="9" customFormat="1" ht="20.100000000000001" customHeight="1" x14ac:dyDescent="0.25">
      <c r="A14" s="17"/>
      <c r="B14" s="141" t="s">
        <v>1185</v>
      </c>
      <c r="C14" s="104">
        <v>2005</v>
      </c>
      <c r="D14" s="144" t="s">
        <v>1177</v>
      </c>
    </row>
    <row r="15" spans="1:8" s="9" customFormat="1" ht="20.100000000000001" customHeight="1" x14ac:dyDescent="0.25">
      <c r="A15" s="17"/>
      <c r="B15" s="141" t="s">
        <v>1186</v>
      </c>
      <c r="C15" s="104">
        <v>2007</v>
      </c>
      <c r="D15" s="144" t="s">
        <v>1174</v>
      </c>
    </row>
    <row r="16" spans="1:8" s="9" customFormat="1" ht="20.100000000000001" customHeight="1" x14ac:dyDescent="0.25">
      <c r="A16" s="17"/>
      <c r="B16" s="141" t="s">
        <v>1187</v>
      </c>
      <c r="C16" s="104">
        <v>2007</v>
      </c>
      <c r="D16" s="144" t="s">
        <v>1174</v>
      </c>
    </row>
    <row r="17" spans="1:8" s="9" customFormat="1" ht="20.100000000000001" customHeight="1" x14ac:dyDescent="0.25">
      <c r="A17" s="17"/>
      <c r="B17" s="141" t="s">
        <v>1188</v>
      </c>
      <c r="C17" s="104">
        <v>2007</v>
      </c>
      <c r="D17" s="144" t="s">
        <v>1174</v>
      </c>
    </row>
    <row r="18" spans="1:8" s="9" customFormat="1" ht="20.100000000000001" customHeight="1" x14ac:dyDescent="0.25">
      <c r="A18" s="917"/>
      <c r="B18" s="141" t="s">
        <v>1189</v>
      </c>
      <c r="C18" s="104">
        <v>2007</v>
      </c>
      <c r="D18" s="144" t="s">
        <v>1174</v>
      </c>
    </row>
    <row r="19" spans="1:8" s="5" customFormat="1" ht="20.100000000000001" customHeight="1" x14ac:dyDescent="0.25">
      <c r="A19" s="924"/>
      <c r="B19" s="141" t="s">
        <v>1190</v>
      </c>
      <c r="C19" s="104">
        <v>2007</v>
      </c>
      <c r="D19" s="144" t="s">
        <v>1174</v>
      </c>
      <c r="E19" s="9"/>
      <c r="F19" s="9"/>
      <c r="G19" s="9"/>
      <c r="H19" s="9"/>
    </row>
    <row r="20" spans="1:8" s="9" customFormat="1" ht="20.100000000000001" customHeight="1" x14ac:dyDescent="0.25">
      <c r="A20" s="923"/>
      <c r="B20" s="141" t="s">
        <v>1191</v>
      </c>
      <c r="C20" s="104">
        <v>2008</v>
      </c>
      <c r="D20" s="144" t="s">
        <v>1177</v>
      </c>
    </row>
    <row r="21" spans="1:8" s="9" customFormat="1" ht="20.100000000000001" customHeight="1" x14ac:dyDescent="0.25">
      <c r="A21" s="923"/>
      <c r="B21" s="141" t="s">
        <v>1192</v>
      </c>
      <c r="C21" s="104">
        <v>2008</v>
      </c>
      <c r="D21" s="144" t="s">
        <v>1174</v>
      </c>
    </row>
    <row r="22" spans="1:8" s="9" customFormat="1" ht="20.100000000000001" customHeight="1" x14ac:dyDescent="0.25">
      <c r="A22" s="923"/>
      <c r="B22" s="141" t="s">
        <v>1193</v>
      </c>
      <c r="C22" s="104">
        <v>2008</v>
      </c>
      <c r="D22" s="144" t="s">
        <v>1177</v>
      </c>
    </row>
    <row r="23" spans="1:8" s="9" customFormat="1" ht="20.100000000000001" customHeight="1" x14ac:dyDescent="0.25">
      <c r="A23" s="923"/>
      <c r="B23" s="141" t="s">
        <v>1194</v>
      </c>
      <c r="C23" s="104">
        <v>2008</v>
      </c>
      <c r="D23" s="144" t="s">
        <v>1174</v>
      </c>
    </row>
    <row r="24" spans="1:8" s="9" customFormat="1" ht="20.100000000000001" customHeight="1" x14ac:dyDescent="0.25">
      <c r="A24" s="923"/>
      <c r="B24" s="141" t="s">
        <v>1195</v>
      </c>
      <c r="C24" s="104">
        <v>2008</v>
      </c>
      <c r="D24" s="144" t="s">
        <v>1174</v>
      </c>
    </row>
    <row r="25" spans="1:8" s="9" customFormat="1" ht="20.100000000000001" customHeight="1" x14ac:dyDescent="0.25">
      <c r="A25" s="923"/>
      <c r="B25" s="141" t="s">
        <v>1196</v>
      </c>
      <c r="C25" s="104">
        <v>2009</v>
      </c>
      <c r="D25" s="144" t="s">
        <v>1174</v>
      </c>
    </row>
    <row r="26" spans="1:8" s="9" customFormat="1" ht="20.100000000000001" customHeight="1" x14ac:dyDescent="0.25">
      <c r="A26" s="917"/>
      <c r="B26" s="141" t="s">
        <v>1197</v>
      </c>
      <c r="C26" s="104">
        <v>2009</v>
      </c>
      <c r="D26" s="144" t="s">
        <v>1174</v>
      </c>
    </row>
    <row r="27" spans="1:8" s="19" customFormat="1" ht="20.100000000000001" customHeight="1" x14ac:dyDescent="0.25">
      <c r="A27" s="16"/>
      <c r="B27" s="141" t="s">
        <v>1198</v>
      </c>
      <c r="C27" s="104">
        <v>2009</v>
      </c>
      <c r="D27" s="144" t="s">
        <v>1177</v>
      </c>
      <c r="E27" s="9"/>
      <c r="F27" s="9"/>
      <c r="G27" s="9"/>
      <c r="H27" s="9"/>
    </row>
    <row r="28" spans="1:8" s="5" customFormat="1" ht="20.100000000000001" customHeight="1" x14ac:dyDescent="0.25">
      <c r="A28" s="924"/>
      <c r="B28" s="141" t="s">
        <v>1199</v>
      </c>
      <c r="C28" s="104">
        <v>2010</v>
      </c>
      <c r="D28" s="144" t="s">
        <v>1177</v>
      </c>
      <c r="E28" s="9"/>
      <c r="F28" s="9"/>
      <c r="G28" s="9"/>
      <c r="H28" s="9"/>
    </row>
    <row r="29" spans="1:8" s="9" customFormat="1" ht="20.100000000000001" customHeight="1" x14ac:dyDescent="0.25">
      <c r="A29" s="923"/>
      <c r="B29" s="141" t="s">
        <v>1200</v>
      </c>
      <c r="C29" s="104">
        <v>2012</v>
      </c>
      <c r="D29" s="144" t="s">
        <v>1177</v>
      </c>
    </row>
    <row r="30" spans="1:8" s="9" customFormat="1" ht="20.100000000000001" customHeight="1" x14ac:dyDescent="0.25">
      <c r="A30" s="923"/>
      <c r="B30" s="141" t="s">
        <v>1201</v>
      </c>
      <c r="C30" s="104">
        <v>2012</v>
      </c>
      <c r="D30" s="144" t="s">
        <v>1177</v>
      </c>
    </row>
    <row r="31" spans="1:8" s="9" customFormat="1" ht="20.100000000000001" customHeight="1" x14ac:dyDescent="0.25">
      <c r="A31" s="917"/>
      <c r="B31" s="141" t="s">
        <v>1202</v>
      </c>
      <c r="C31" s="104">
        <v>2012</v>
      </c>
      <c r="D31" s="144" t="s">
        <v>1174</v>
      </c>
    </row>
    <row r="32" spans="1:8" s="5" customFormat="1" ht="20.100000000000001" customHeight="1" x14ac:dyDescent="0.25">
      <c r="A32" s="924"/>
      <c r="B32" s="141" t="s">
        <v>1203</v>
      </c>
      <c r="C32" s="104">
        <v>2012</v>
      </c>
      <c r="D32" s="144" t="s">
        <v>1174</v>
      </c>
      <c r="E32" s="9"/>
      <c r="F32" s="9"/>
      <c r="G32" s="9"/>
      <c r="H32" s="9"/>
    </row>
    <row r="33" spans="1:8" s="9" customFormat="1" ht="20.100000000000001" customHeight="1" x14ac:dyDescent="0.25">
      <c r="A33" s="923"/>
      <c r="B33" s="141" t="s">
        <v>1204</v>
      </c>
      <c r="C33" s="104">
        <v>2012</v>
      </c>
      <c r="D33" s="144" t="s">
        <v>1174</v>
      </c>
    </row>
    <row r="34" spans="1:8" s="9" customFormat="1" ht="20.100000000000001" customHeight="1" x14ac:dyDescent="0.25">
      <c r="A34" s="923"/>
      <c r="B34" s="141" t="s">
        <v>1205</v>
      </c>
      <c r="C34" s="104">
        <v>2012</v>
      </c>
      <c r="D34" s="144" t="s">
        <v>1174</v>
      </c>
    </row>
    <row r="35" spans="1:8" s="9" customFormat="1" ht="20.100000000000001" customHeight="1" x14ac:dyDescent="0.25">
      <c r="A35" s="923"/>
      <c r="B35" s="141" t="s">
        <v>1206</v>
      </c>
      <c r="C35" s="104">
        <v>2012</v>
      </c>
      <c r="D35" s="144" t="s">
        <v>1174</v>
      </c>
    </row>
    <row r="36" spans="1:8" s="9" customFormat="1" ht="20.100000000000001" customHeight="1" x14ac:dyDescent="0.25">
      <c r="A36" s="917"/>
      <c r="B36" s="143" t="s">
        <v>1207</v>
      </c>
      <c r="C36" s="123">
        <v>2014</v>
      </c>
      <c r="D36" s="144" t="s">
        <v>1177</v>
      </c>
    </row>
    <row r="37" spans="1:8" s="5" customFormat="1" ht="20.100000000000001" customHeight="1" x14ac:dyDescent="0.25">
      <c r="A37" s="924"/>
      <c r="B37" s="141" t="s">
        <v>1208</v>
      </c>
      <c r="C37" s="104">
        <v>2014</v>
      </c>
      <c r="D37" s="144" t="s">
        <v>1174</v>
      </c>
      <c r="E37" s="9"/>
      <c r="F37" s="9"/>
      <c r="G37" s="9"/>
      <c r="H37" s="9"/>
    </row>
    <row r="38" spans="1:8" s="9" customFormat="1" ht="20.100000000000001" customHeight="1" x14ac:dyDescent="0.25">
      <c r="A38" s="923"/>
      <c r="B38" s="141" t="s">
        <v>1209</v>
      </c>
      <c r="C38" s="104">
        <v>2015</v>
      </c>
      <c r="D38" s="144" t="s">
        <v>1174</v>
      </c>
    </row>
    <row r="39" spans="1:8" s="9" customFormat="1" ht="20.100000000000001" customHeight="1" x14ac:dyDescent="0.25">
      <c r="A39" s="923"/>
      <c r="B39" s="141" t="s">
        <v>1210</v>
      </c>
      <c r="C39" s="104">
        <v>2016</v>
      </c>
      <c r="D39" s="144" t="s">
        <v>1177</v>
      </c>
    </row>
    <row r="40" spans="1:8" s="9" customFormat="1" ht="20.100000000000001" customHeight="1" x14ac:dyDescent="0.25">
      <c r="A40" s="923"/>
      <c r="B40" s="141" t="s">
        <v>1211</v>
      </c>
      <c r="C40" s="104">
        <v>2016</v>
      </c>
      <c r="D40" s="144" t="s">
        <v>1212</v>
      </c>
    </row>
    <row r="41" spans="1:8" s="9" customFormat="1" ht="20.100000000000001" customHeight="1" x14ac:dyDescent="0.25">
      <c r="A41" s="917"/>
      <c r="B41" s="141" t="s">
        <v>1213</v>
      </c>
      <c r="C41" s="104">
        <v>2016</v>
      </c>
      <c r="D41" s="144" t="s">
        <v>1214</v>
      </c>
    </row>
    <row r="42" spans="1:8" s="5" customFormat="1" ht="20.100000000000001" customHeight="1" x14ac:dyDescent="0.25">
      <c r="A42" s="924"/>
      <c r="B42" s="141" t="s">
        <v>1215</v>
      </c>
      <c r="C42" s="104">
        <v>2016</v>
      </c>
      <c r="D42" s="144" t="s">
        <v>1174</v>
      </c>
      <c r="E42" s="9"/>
      <c r="F42" s="9"/>
      <c r="G42" s="9"/>
      <c r="H42" s="9"/>
    </row>
    <row r="43" spans="1:8" s="9" customFormat="1" ht="20.100000000000001" customHeight="1" x14ac:dyDescent="0.25">
      <c r="A43" s="923"/>
      <c r="B43" s="141" t="s">
        <v>1216</v>
      </c>
      <c r="C43" s="104">
        <v>2017</v>
      </c>
      <c r="D43" s="144" t="s">
        <v>1177</v>
      </c>
    </row>
    <row r="44" spans="1:8" s="9" customFormat="1" ht="20.100000000000001" customHeight="1" x14ac:dyDescent="0.25">
      <c r="A44" s="917"/>
      <c r="B44" s="142" t="s">
        <v>1217</v>
      </c>
      <c r="C44" s="107">
        <v>2017</v>
      </c>
      <c r="D44" s="144" t="s">
        <v>1177</v>
      </c>
    </row>
    <row r="45" spans="1:8" s="5" customFormat="1" ht="20.100000000000001" customHeight="1" x14ac:dyDescent="0.25">
      <c r="A45" s="924"/>
      <c r="B45" s="141" t="s">
        <v>1218</v>
      </c>
      <c r="C45" s="104">
        <v>2017</v>
      </c>
      <c r="D45" s="144" t="s">
        <v>1219</v>
      </c>
      <c r="E45" s="9"/>
      <c r="F45" s="9"/>
      <c r="G45" s="9"/>
      <c r="H45" s="9"/>
    </row>
    <row r="46" spans="1:8" s="9" customFormat="1" ht="20.100000000000001" customHeight="1" x14ac:dyDescent="0.25">
      <c r="A46" s="923"/>
      <c r="B46" s="141" t="s">
        <v>1220</v>
      </c>
      <c r="C46" s="140">
        <v>2017</v>
      </c>
      <c r="D46" s="144" t="s">
        <v>1221</v>
      </c>
    </row>
    <row r="47" spans="1:8" s="9" customFormat="1" ht="20.100000000000001" customHeight="1" x14ac:dyDescent="0.25">
      <c r="A47" s="923"/>
      <c r="B47" s="141" t="s">
        <v>1222</v>
      </c>
      <c r="C47" s="104">
        <v>2018</v>
      </c>
      <c r="D47" s="144" t="s">
        <v>1177</v>
      </c>
    </row>
    <row r="48" spans="1:8" s="9" customFormat="1" ht="20.100000000000001" customHeight="1" x14ac:dyDescent="0.25">
      <c r="A48" s="917"/>
      <c r="B48" s="143" t="s">
        <v>1223</v>
      </c>
      <c r="C48" s="123">
        <v>2018</v>
      </c>
      <c r="D48" s="144" t="s">
        <v>1177</v>
      </c>
    </row>
    <row r="49" spans="1:8" s="5" customFormat="1" ht="20.100000000000001" customHeight="1" x14ac:dyDescent="0.25">
      <c r="A49" s="924"/>
      <c r="B49" s="141" t="s">
        <v>1224</v>
      </c>
      <c r="C49" s="104">
        <v>2018</v>
      </c>
      <c r="D49" s="144" t="s">
        <v>1174</v>
      </c>
      <c r="E49" s="9"/>
      <c r="F49" s="9"/>
      <c r="G49" s="9"/>
      <c r="H49" s="9"/>
    </row>
    <row r="50" spans="1:8" s="9" customFormat="1" ht="20.100000000000001" customHeight="1" x14ac:dyDescent="0.25">
      <c r="A50" s="923"/>
      <c r="B50" s="141" t="s">
        <v>1225</v>
      </c>
      <c r="C50" s="104">
        <v>2018</v>
      </c>
      <c r="D50" s="144" t="s">
        <v>1174</v>
      </c>
    </row>
    <row r="51" spans="1:8" s="9" customFormat="1" ht="20.100000000000001" customHeight="1" x14ac:dyDescent="0.25">
      <c r="A51" s="923"/>
      <c r="B51" s="141" t="s">
        <v>1226</v>
      </c>
      <c r="C51" s="140">
        <v>2018</v>
      </c>
      <c r="D51" s="144" t="s">
        <v>1227</v>
      </c>
    </row>
    <row r="52" spans="1:8" s="9" customFormat="1" ht="20.100000000000001" customHeight="1" x14ac:dyDescent="0.25">
      <c r="A52" s="923"/>
      <c r="B52" s="141" t="s">
        <v>1228</v>
      </c>
      <c r="C52" s="140">
        <v>2018</v>
      </c>
      <c r="D52" s="144" t="s">
        <v>1229</v>
      </c>
    </row>
    <row r="53" spans="1:8" s="9" customFormat="1" ht="20.100000000000001" customHeight="1" x14ac:dyDescent="0.25">
      <c r="A53" s="917"/>
      <c r="B53" s="141" t="s">
        <v>1230</v>
      </c>
      <c r="C53" s="104">
        <v>2019</v>
      </c>
      <c r="D53" s="144" t="s">
        <v>1174</v>
      </c>
    </row>
    <row r="54" spans="1:8" s="19" customFormat="1" ht="20.100000000000001" customHeight="1" x14ac:dyDescent="0.25">
      <c r="A54" s="16"/>
      <c r="B54" s="141" t="s">
        <v>1231</v>
      </c>
      <c r="C54" s="104">
        <v>2018</v>
      </c>
      <c r="D54" s="144" t="s">
        <v>1174</v>
      </c>
      <c r="E54" s="9"/>
      <c r="F54" s="9"/>
      <c r="G54" s="9"/>
      <c r="H54" s="9"/>
    </row>
    <row r="55" spans="1:8" s="5" customFormat="1" ht="20.100000000000001" customHeight="1" x14ac:dyDescent="0.25">
      <c r="A55" s="924"/>
      <c r="B55" s="141" t="s">
        <v>1232</v>
      </c>
      <c r="C55" s="104">
        <v>2018</v>
      </c>
      <c r="D55" s="144" t="s">
        <v>1174</v>
      </c>
      <c r="E55" s="9"/>
      <c r="F55" s="9"/>
      <c r="G55" s="9"/>
      <c r="H55" s="9"/>
    </row>
    <row r="56" spans="1:8" s="9" customFormat="1" ht="20.100000000000001" customHeight="1" x14ac:dyDescent="0.25">
      <c r="A56" s="923"/>
      <c r="B56" s="141" t="s">
        <v>1233</v>
      </c>
      <c r="C56" s="104">
        <v>2018</v>
      </c>
      <c r="D56" s="144" t="s">
        <v>1174</v>
      </c>
    </row>
    <row r="57" spans="1:8" s="9" customFormat="1" ht="20.100000000000001" customHeight="1" x14ac:dyDescent="0.25">
      <c r="A57" s="923"/>
      <c r="B57" s="141" t="s">
        <v>1234</v>
      </c>
      <c r="C57" s="104">
        <v>2018</v>
      </c>
      <c r="D57" s="144" t="s">
        <v>1174</v>
      </c>
    </row>
    <row r="58" spans="1:8" s="9" customFormat="1" ht="20.100000000000001" customHeight="1" x14ac:dyDescent="0.25">
      <c r="A58" s="923"/>
      <c r="B58" s="141" t="s">
        <v>1235</v>
      </c>
      <c r="C58" s="140">
        <v>2019</v>
      </c>
      <c r="D58" s="144" t="s">
        <v>1236</v>
      </c>
    </row>
    <row r="59" spans="1:8" s="9" customFormat="1" ht="20.100000000000001" customHeight="1" x14ac:dyDescent="0.25">
      <c r="A59" s="923"/>
      <c r="B59" s="141" t="s">
        <v>1237</v>
      </c>
      <c r="C59" s="104">
        <v>2019</v>
      </c>
      <c r="D59" s="144" t="s">
        <v>1174</v>
      </c>
    </row>
    <row r="60" spans="1:8" s="9" customFormat="1" ht="20.100000000000001" customHeight="1" x14ac:dyDescent="0.25">
      <c r="A60" s="923"/>
      <c r="B60" s="141" t="s">
        <v>1238</v>
      </c>
      <c r="C60" s="104">
        <v>2019</v>
      </c>
      <c r="D60" s="144" t="s">
        <v>1174</v>
      </c>
    </row>
    <row r="61" spans="1:8" s="9" customFormat="1" ht="20.100000000000001" customHeight="1" x14ac:dyDescent="0.25">
      <c r="A61" s="923"/>
      <c r="B61" s="141" t="s">
        <v>1239</v>
      </c>
      <c r="C61" s="104">
        <v>2020</v>
      </c>
      <c r="D61" s="144" t="s">
        <v>1174</v>
      </c>
    </row>
    <row r="62" spans="1:8" s="21" customFormat="1" ht="20.100000000000001" customHeight="1" x14ac:dyDescent="0.25">
      <c r="A62" s="923"/>
      <c r="B62" s="141" t="s">
        <v>1240</v>
      </c>
      <c r="C62" s="104">
        <v>2020</v>
      </c>
      <c r="D62" s="144" t="s">
        <v>1174</v>
      </c>
      <c r="E62" s="9"/>
      <c r="F62" s="9"/>
      <c r="G62" s="9"/>
      <c r="H62" s="9"/>
    </row>
    <row r="63" spans="1:8" s="9" customFormat="1" ht="20.100000000000001" customHeight="1" x14ac:dyDescent="0.25">
      <c r="A63" s="917"/>
      <c r="B63" s="141" t="s">
        <v>1241</v>
      </c>
      <c r="C63" s="104">
        <v>2021</v>
      </c>
      <c r="D63" s="144" t="s">
        <v>1174</v>
      </c>
    </row>
    <row r="64" spans="1:8" s="5" customFormat="1" ht="20.100000000000001" customHeight="1" x14ac:dyDescent="0.25">
      <c r="A64" s="924"/>
      <c r="B64" s="141" t="s">
        <v>1242</v>
      </c>
      <c r="C64" s="104">
        <v>2021</v>
      </c>
      <c r="D64" s="144" t="s">
        <v>1174</v>
      </c>
      <c r="E64" s="9"/>
      <c r="F64" s="9"/>
      <c r="G64" s="9"/>
      <c r="H64" s="9"/>
    </row>
    <row r="65" spans="1:8" s="9" customFormat="1" ht="20.100000000000001" customHeight="1" x14ac:dyDescent="0.25">
      <c r="A65" s="923"/>
      <c r="B65" s="141" t="s">
        <v>1243</v>
      </c>
      <c r="C65" s="104">
        <v>2021</v>
      </c>
      <c r="D65" s="144" t="s">
        <v>1177</v>
      </c>
    </row>
    <row r="66" spans="1:8" s="9" customFormat="1" ht="20.100000000000001" customHeight="1" x14ac:dyDescent="0.25">
      <c r="A66" s="923"/>
      <c r="B66" s="141" t="s">
        <v>1244</v>
      </c>
      <c r="C66" s="104">
        <v>2021</v>
      </c>
      <c r="D66" s="144" t="s">
        <v>1174</v>
      </c>
    </row>
    <row r="67" spans="1:8" s="5" customFormat="1" ht="20.100000000000001" customHeight="1" x14ac:dyDescent="0.25">
      <c r="A67" s="924"/>
      <c r="B67" s="141" t="s">
        <v>1245</v>
      </c>
      <c r="C67" s="104">
        <v>2022</v>
      </c>
      <c r="D67" s="144" t="s">
        <v>1177</v>
      </c>
      <c r="E67" s="9"/>
      <c r="F67" s="9"/>
      <c r="G67" s="9"/>
      <c r="H67" s="9"/>
    </row>
    <row r="68" spans="1:8" s="9" customFormat="1" ht="20.100000000000001" customHeight="1" x14ac:dyDescent="0.25">
      <c r="A68" s="923"/>
      <c r="B68" s="141" t="s">
        <v>1246</v>
      </c>
      <c r="C68" s="104">
        <v>2021</v>
      </c>
      <c r="D68" s="144" t="s">
        <v>1174</v>
      </c>
    </row>
    <row r="69" spans="1:8" s="9" customFormat="1" ht="20.100000000000001" customHeight="1" x14ac:dyDescent="0.25">
      <c r="A69" s="917"/>
      <c r="B69" s="141" t="s">
        <v>1247</v>
      </c>
      <c r="C69" s="104">
        <v>2022</v>
      </c>
      <c r="D69" s="144" t="s">
        <v>1177</v>
      </c>
    </row>
    <row r="70" spans="1:8" s="19" customFormat="1" ht="20.100000000000001" customHeight="1" x14ac:dyDescent="0.25">
      <c r="A70" s="16"/>
      <c r="B70" s="141" t="s">
        <v>1248</v>
      </c>
      <c r="C70" s="104">
        <v>2022</v>
      </c>
      <c r="D70" s="144" t="s">
        <v>1177</v>
      </c>
      <c r="E70" s="9"/>
      <c r="F70" s="9"/>
      <c r="G70" s="9"/>
      <c r="H70" s="9"/>
    </row>
    <row r="71" spans="1:8" s="5" customFormat="1" ht="20.100000000000001" customHeight="1" x14ac:dyDescent="0.25">
      <c r="A71" s="924"/>
      <c r="B71" s="141" t="s">
        <v>1249</v>
      </c>
      <c r="C71" s="104">
        <v>2022</v>
      </c>
      <c r="D71" s="144" t="s">
        <v>1174</v>
      </c>
      <c r="E71" s="9"/>
      <c r="F71" s="9"/>
      <c r="G71" s="9"/>
      <c r="H71" s="9"/>
    </row>
    <row r="72" spans="1:8" s="9" customFormat="1" ht="20.100000000000001" customHeight="1" x14ac:dyDescent="0.25">
      <c r="A72" s="923"/>
      <c r="B72" s="141" t="s">
        <v>1250</v>
      </c>
      <c r="C72" s="104">
        <v>2022</v>
      </c>
      <c r="D72" s="144" t="s">
        <v>1174</v>
      </c>
    </row>
    <row r="73" spans="1:8" s="9" customFormat="1" ht="20.100000000000001" customHeight="1" x14ac:dyDescent="0.25">
      <c r="A73" s="923"/>
      <c r="B73" s="141" t="s">
        <v>1251</v>
      </c>
      <c r="C73" s="104">
        <v>2022</v>
      </c>
      <c r="D73" s="144" t="s">
        <v>1177</v>
      </c>
    </row>
    <row r="74" spans="1:8" s="9" customFormat="1" ht="20.100000000000001" customHeight="1" x14ac:dyDescent="0.25">
      <c r="A74" s="923"/>
      <c r="B74" s="141" t="s">
        <v>1252</v>
      </c>
      <c r="C74" s="104">
        <v>2022</v>
      </c>
      <c r="D74" s="144" t="s">
        <v>1174</v>
      </c>
    </row>
    <row r="75" spans="1:8" s="9" customFormat="1" ht="20.100000000000001" customHeight="1" x14ac:dyDescent="0.25">
      <c r="A75" s="923"/>
      <c r="B75" s="141" t="s">
        <v>1253</v>
      </c>
      <c r="C75" s="104">
        <v>2022</v>
      </c>
      <c r="D75" s="144" t="s">
        <v>1177</v>
      </c>
    </row>
    <row r="76" spans="1:8" s="9" customFormat="1" ht="20.100000000000001" customHeight="1" x14ac:dyDescent="0.25">
      <c r="A76" s="917"/>
      <c r="B76" s="141" t="s">
        <v>1254</v>
      </c>
      <c r="C76" s="104">
        <v>2022</v>
      </c>
      <c r="D76" s="144" t="s">
        <v>1177</v>
      </c>
    </row>
  </sheetData>
  <pageMargins left="0.7" right="0.7" top="0.75" bottom="0.75" header="0.3" footer="0.3"/>
  <pageSetup paperSize="9" orientation="portrait" r:id="rId1"/>
  <headerFooter>
    <oddFooter>&amp;L&amp;1#&amp;"Calibri"&amp;10&amp;K000000Confidencial | Compartilhamento Interno</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B8F90-D243-4936-BA2C-CDD2223B9206}">
  <sheetPr>
    <tabColor theme="5" tint="0.79998168889431442"/>
    <pageSetUpPr fitToPage="1"/>
  </sheetPr>
  <dimension ref="A1:I34"/>
  <sheetViews>
    <sheetView showGridLines="0" zoomScale="80" zoomScaleNormal="80" workbookViewId="0">
      <selection activeCell="C1" sqref="C1"/>
    </sheetView>
  </sheetViews>
  <sheetFormatPr defaultColWidth="9.140625" defaultRowHeight="20.100000000000001" customHeight="1" x14ac:dyDescent="0.25"/>
  <cols>
    <col min="1" max="1" width="3.140625" style="147" customWidth="1"/>
    <col min="2" max="9" width="23.5703125" style="146" customWidth="1"/>
    <col min="10" max="16384" width="9.140625" style="147"/>
  </cols>
  <sheetData>
    <row r="1" spans="1:9" s="161" customFormat="1" ht="13.5" customHeight="1" x14ac:dyDescent="0.25">
      <c r="A1" s="180" t="s">
        <v>0</v>
      </c>
      <c r="B1" s="180"/>
      <c r="C1" s="922"/>
      <c r="D1" s="181"/>
      <c r="E1" s="480"/>
      <c r="F1" s="480"/>
      <c r="G1" s="480"/>
      <c r="H1" s="4"/>
      <c r="I1" s="481"/>
    </row>
    <row r="2" spans="1:9" s="162" customFormat="1" ht="42.6" customHeight="1" x14ac:dyDescent="0.35">
      <c r="A2" s="30" t="s">
        <v>1255</v>
      </c>
      <c r="B2" s="30"/>
      <c r="C2" s="922"/>
      <c r="D2" s="182"/>
      <c r="E2" s="483"/>
      <c r="F2" s="483"/>
      <c r="G2" s="183"/>
      <c r="H2" s="204"/>
      <c r="I2" s="484"/>
    </row>
    <row r="3" spans="1:9" s="1" customFormat="1" ht="59.25" customHeight="1" x14ac:dyDescent="0.25">
      <c r="A3" s="145"/>
      <c r="B3" s="152" t="s">
        <v>1170</v>
      </c>
      <c r="C3" s="152" t="s">
        <v>1256</v>
      </c>
      <c r="D3" s="152" t="s">
        <v>1257</v>
      </c>
      <c r="E3" s="153" t="s">
        <v>1258</v>
      </c>
      <c r="F3" s="153" t="s">
        <v>1259</v>
      </c>
      <c r="G3" s="152" t="s">
        <v>1260</v>
      </c>
      <c r="H3" s="152" t="s">
        <v>1261</v>
      </c>
      <c r="I3" s="152" t="s">
        <v>1262</v>
      </c>
    </row>
    <row r="4" spans="1:9" s="146" customFormat="1" ht="20.100000000000001" customHeight="1" x14ac:dyDescent="0.25">
      <c r="B4" s="154" t="s">
        <v>1263</v>
      </c>
      <c r="C4" s="282">
        <v>245.602</v>
      </c>
      <c r="D4" s="282">
        <v>33.081000000000003</v>
      </c>
      <c r="E4" s="280">
        <v>-6.109</v>
      </c>
      <c r="F4" s="156">
        <v>-381</v>
      </c>
      <c r="G4" s="282">
        <v>-6.49</v>
      </c>
      <c r="H4" s="282">
        <v>-5.4180000000000001</v>
      </c>
      <c r="I4" s="282">
        <v>89.147000000000006</v>
      </c>
    </row>
    <row r="5" spans="1:9" s="146" customFormat="1" ht="20.100000000000001" customHeight="1" x14ac:dyDescent="0.25">
      <c r="B5" s="154" t="s">
        <v>509</v>
      </c>
      <c r="C5" s="282">
        <v>17.074999999999999</v>
      </c>
      <c r="D5" s="282">
        <v>1.9830000000000001</v>
      </c>
      <c r="E5" s="156">
        <v>-61</v>
      </c>
      <c r="F5" s="156">
        <v>281</v>
      </c>
      <c r="G5" s="156">
        <v>220</v>
      </c>
      <c r="H5" s="156">
        <v>64</v>
      </c>
      <c r="I5" s="282" t="s">
        <v>1264</v>
      </c>
    </row>
    <row r="6" spans="1:9" s="146" customFormat="1" ht="20.100000000000001" customHeight="1" x14ac:dyDescent="0.25">
      <c r="B6" s="154" t="s">
        <v>506</v>
      </c>
      <c r="C6" s="156">
        <v>336</v>
      </c>
      <c r="D6" s="156">
        <v>748</v>
      </c>
      <c r="E6" s="156">
        <v>-263</v>
      </c>
      <c r="F6" s="156">
        <v>11</v>
      </c>
      <c r="G6" s="156">
        <v>-252</v>
      </c>
      <c r="H6" s="156">
        <v>-244</v>
      </c>
      <c r="I6" s="282">
        <v>1.147</v>
      </c>
    </row>
    <row r="7" spans="1:9" s="146" customFormat="1" ht="20.100000000000001" customHeight="1" x14ac:dyDescent="0.25">
      <c r="B7" s="154" t="s">
        <v>1265</v>
      </c>
      <c r="C7" s="282">
        <v>4.327</v>
      </c>
      <c r="D7" s="156">
        <v>-52</v>
      </c>
      <c r="E7" s="156">
        <v>-15</v>
      </c>
      <c r="F7" s="156">
        <v>19</v>
      </c>
      <c r="G7" s="156">
        <v>4</v>
      </c>
      <c r="H7" s="156">
        <v>-160</v>
      </c>
      <c r="I7" s="282">
        <v>2.3559999999999999</v>
      </c>
    </row>
    <row r="8" spans="1:9" s="146" customFormat="1" ht="20.100000000000001" customHeight="1" x14ac:dyDescent="0.25">
      <c r="B8" s="154" t="s">
        <v>504</v>
      </c>
      <c r="C8" s="282">
        <v>5.3849999999999998</v>
      </c>
      <c r="D8" s="156">
        <v>58</v>
      </c>
      <c r="E8" s="156">
        <v>25</v>
      </c>
      <c r="F8" s="156">
        <v>-126</v>
      </c>
      <c r="G8" s="156">
        <v>-100</v>
      </c>
      <c r="H8" s="156">
        <v>-16</v>
      </c>
      <c r="I8" s="282">
        <v>1.488</v>
      </c>
    </row>
    <row r="9" spans="1:9" s="146" customFormat="1" ht="20.100000000000001" customHeight="1" x14ac:dyDescent="0.25">
      <c r="B9" s="154" t="s">
        <v>505</v>
      </c>
      <c r="C9" s="282">
        <v>2.1659999999999999</v>
      </c>
      <c r="D9" s="156">
        <v>717</v>
      </c>
      <c r="E9" s="156">
        <v>-56</v>
      </c>
      <c r="F9" s="156">
        <v>0</v>
      </c>
      <c r="G9" s="156">
        <v>-56</v>
      </c>
      <c r="H9" s="156">
        <v>-55</v>
      </c>
      <c r="I9" s="282">
        <v>1.155</v>
      </c>
    </row>
    <row r="10" spans="1:9" s="146" customFormat="1" ht="20.100000000000001" customHeight="1" x14ac:dyDescent="0.25">
      <c r="B10" s="154" t="s">
        <v>1266</v>
      </c>
      <c r="C10" s="282">
        <v>1.883</v>
      </c>
      <c r="D10" s="156">
        <v>445</v>
      </c>
      <c r="E10" s="156">
        <v>-25</v>
      </c>
      <c r="F10" s="156">
        <v>-6</v>
      </c>
      <c r="G10" s="156">
        <v>-31</v>
      </c>
      <c r="H10" s="156">
        <v>-18</v>
      </c>
      <c r="I10" s="156">
        <v>260</v>
      </c>
    </row>
    <row r="11" spans="1:9" s="146" customFormat="1" ht="20.100000000000001" customHeight="1" x14ac:dyDescent="0.25">
      <c r="B11" s="154" t="s">
        <v>510</v>
      </c>
      <c r="C11" s="156">
        <v>218</v>
      </c>
      <c r="D11" s="156">
        <v>-18</v>
      </c>
      <c r="E11" s="156">
        <v>-5</v>
      </c>
      <c r="F11" s="156">
        <v>1</v>
      </c>
      <c r="G11" s="156">
        <v>-5</v>
      </c>
      <c r="H11" s="156">
        <v>-6</v>
      </c>
      <c r="I11" s="156">
        <v>83</v>
      </c>
    </row>
    <row r="12" spans="1:9" s="146" customFormat="1" ht="20.100000000000001" customHeight="1" x14ac:dyDescent="0.25">
      <c r="B12" s="154" t="s">
        <v>1267</v>
      </c>
      <c r="C12" s="156">
        <v>849</v>
      </c>
      <c r="D12" s="156">
        <v>591</v>
      </c>
      <c r="E12" s="156">
        <v>-85</v>
      </c>
      <c r="F12" s="156">
        <v>1</v>
      </c>
      <c r="G12" s="156">
        <v>-83</v>
      </c>
      <c r="H12" s="156">
        <v>-75</v>
      </c>
      <c r="I12" s="156">
        <v>24</v>
      </c>
    </row>
    <row r="13" spans="1:9" s="146" customFormat="1" ht="20.100000000000001" customHeight="1" x14ac:dyDescent="0.25">
      <c r="B13" s="154" t="s">
        <v>508</v>
      </c>
      <c r="C13" s="157">
        <v>42</v>
      </c>
      <c r="D13" s="156">
        <v>-79</v>
      </c>
      <c r="E13" s="156">
        <v>-2</v>
      </c>
      <c r="F13" s="156">
        <v>-1</v>
      </c>
      <c r="G13" s="156">
        <v>-2</v>
      </c>
      <c r="H13" s="157">
        <v>0</v>
      </c>
      <c r="I13" s="156">
        <v>134</v>
      </c>
    </row>
    <row r="14" spans="1:9" s="146" customFormat="1" ht="20.100000000000001" customHeight="1" x14ac:dyDescent="0.25">
      <c r="B14" s="154" t="s">
        <v>1268</v>
      </c>
      <c r="C14" s="156">
        <v>159</v>
      </c>
      <c r="D14" s="156">
        <v>58</v>
      </c>
      <c r="E14" s="156">
        <v>0</v>
      </c>
      <c r="F14" s="156">
        <v>0</v>
      </c>
      <c r="G14" s="156">
        <v>0</v>
      </c>
      <c r="H14" s="156">
        <v>0</v>
      </c>
      <c r="I14" s="156">
        <v>63</v>
      </c>
    </row>
    <row r="15" spans="1:9" s="146" customFormat="1" ht="20.100000000000001" customHeight="1" x14ac:dyDescent="0.25">
      <c r="B15" s="155" t="s">
        <v>1269</v>
      </c>
      <c r="C15" s="281">
        <v>278.04199999999997</v>
      </c>
      <c r="D15" s="281">
        <v>37.533000000000001</v>
      </c>
      <c r="E15" s="281">
        <v>-6.5949999999999998</v>
      </c>
      <c r="F15" s="158">
        <v>-201</v>
      </c>
      <c r="G15" s="281">
        <v>-6.96</v>
      </c>
      <c r="H15" s="281">
        <v>-5.9269999999999996</v>
      </c>
      <c r="I15" s="281">
        <v>101.09399999999999</v>
      </c>
    </row>
    <row r="16" spans="1:9" s="146" customFormat="1" ht="20.100000000000001" customHeight="1" x14ac:dyDescent="0.25">
      <c r="B16" s="149"/>
    </row>
    <row r="17" spans="2:9" s="150" customFormat="1" ht="20.100000000000001" customHeight="1" x14ac:dyDescent="0.25">
      <c r="B17" s="151" t="s">
        <v>1270</v>
      </c>
    </row>
    <row r="18" spans="2:9" s="150" customFormat="1" ht="20.100000000000001" customHeight="1" x14ac:dyDescent="0.25">
      <c r="B18" s="151" t="s">
        <v>1271</v>
      </c>
    </row>
    <row r="19" spans="2:9" s="146" customFormat="1" ht="20.100000000000001" customHeight="1" x14ac:dyDescent="0.25">
      <c r="B19" s="149"/>
    </row>
    <row r="20" spans="2:9" s="146" customFormat="1" ht="20.100000000000001" customHeight="1" x14ac:dyDescent="0.25"/>
    <row r="21" spans="2:9" s="146" customFormat="1" ht="20.100000000000001" customHeight="1" x14ac:dyDescent="0.25"/>
    <row r="22" spans="2:9" s="146" customFormat="1" ht="20.100000000000001" customHeight="1" x14ac:dyDescent="0.25">
      <c r="B22" s="148"/>
      <c r="C22" s="148"/>
      <c r="D22" s="148"/>
      <c r="E22" s="159"/>
      <c r="F22" s="148"/>
      <c r="G22" s="148"/>
      <c r="H22" s="148"/>
      <c r="I22" s="148"/>
    </row>
    <row r="23" spans="2:9" s="146" customFormat="1" ht="20.100000000000001" customHeight="1" x14ac:dyDescent="0.25">
      <c r="B23" s="148"/>
      <c r="C23" s="148"/>
      <c r="D23" s="148"/>
      <c r="E23" s="148"/>
      <c r="F23" s="148"/>
      <c r="G23" s="148"/>
      <c r="H23" s="148"/>
      <c r="I23" s="148"/>
    </row>
    <row r="24" spans="2:9" s="146" customFormat="1" ht="20.100000000000001" customHeight="1" x14ac:dyDescent="0.25">
      <c r="B24" s="148"/>
      <c r="C24" s="148"/>
      <c r="D24" s="148"/>
      <c r="E24" s="148"/>
      <c r="F24" s="148"/>
      <c r="G24" s="148"/>
      <c r="H24" s="148"/>
      <c r="I24" s="148"/>
    </row>
    <row r="25" spans="2:9" s="146" customFormat="1" ht="20.100000000000001" customHeight="1" x14ac:dyDescent="0.25">
      <c r="B25" s="148"/>
      <c r="C25" s="148"/>
      <c r="D25" s="148"/>
      <c r="E25" s="148"/>
      <c r="F25" s="148"/>
      <c r="G25" s="148"/>
      <c r="H25" s="148"/>
      <c r="I25" s="148"/>
    </row>
    <row r="26" spans="2:9" s="146" customFormat="1" ht="20.100000000000001" customHeight="1" x14ac:dyDescent="0.25">
      <c r="B26" s="148"/>
      <c r="C26" s="148"/>
      <c r="D26" s="148"/>
      <c r="E26" s="148"/>
      <c r="F26" s="148"/>
      <c r="G26" s="148"/>
      <c r="H26" s="148"/>
      <c r="I26" s="148"/>
    </row>
    <row r="27" spans="2:9" s="146" customFormat="1" ht="20.100000000000001" customHeight="1" x14ac:dyDescent="0.25">
      <c r="B27" s="148"/>
      <c r="C27" s="148"/>
      <c r="D27" s="148"/>
      <c r="E27" s="148"/>
      <c r="F27" s="148"/>
      <c r="G27" s="148"/>
      <c r="H27" s="148"/>
      <c r="I27" s="148"/>
    </row>
    <row r="28" spans="2:9" s="146" customFormat="1" ht="20.100000000000001" customHeight="1" x14ac:dyDescent="0.25">
      <c r="B28" s="148"/>
      <c r="C28" s="148"/>
      <c r="D28" s="148"/>
      <c r="E28" s="148"/>
      <c r="F28" s="148"/>
      <c r="G28" s="148"/>
      <c r="H28" s="148"/>
      <c r="I28" s="148"/>
    </row>
    <row r="29" spans="2:9" s="146" customFormat="1" ht="20.100000000000001" customHeight="1" x14ac:dyDescent="0.25">
      <c r="B29" s="148"/>
      <c r="C29" s="148"/>
      <c r="D29" s="148"/>
      <c r="E29" s="148"/>
      <c r="F29" s="148"/>
      <c r="G29" s="148"/>
      <c r="H29" s="148"/>
      <c r="I29" s="148"/>
    </row>
    <row r="30" spans="2:9" s="146" customFormat="1" ht="20.100000000000001" customHeight="1" x14ac:dyDescent="0.25">
      <c r="B30" s="148"/>
      <c r="C30" s="148"/>
      <c r="D30" s="148"/>
      <c r="E30" s="148"/>
      <c r="F30" s="148"/>
      <c r="G30" s="148"/>
      <c r="H30" s="148"/>
      <c r="I30" s="148"/>
    </row>
    <row r="31" spans="2:9" s="146" customFormat="1" ht="20.100000000000001" customHeight="1" x14ac:dyDescent="0.25"/>
    <row r="32" spans="2:9" s="146" customFormat="1" ht="20.100000000000001" customHeight="1" x14ac:dyDescent="0.25">
      <c r="B32" s="148"/>
      <c r="C32" s="148"/>
      <c r="D32" s="148"/>
      <c r="E32" s="148"/>
      <c r="F32" s="148"/>
      <c r="G32" s="148"/>
      <c r="H32" s="148"/>
      <c r="I32" s="148"/>
    </row>
    <row r="33" spans="2:9" s="146" customFormat="1" ht="20.100000000000001" customHeight="1" x14ac:dyDescent="0.25">
      <c r="B33" s="148"/>
      <c r="C33" s="148"/>
      <c r="D33" s="148"/>
      <c r="E33" s="148"/>
      <c r="F33" s="148"/>
      <c r="G33" s="148"/>
      <c r="H33" s="148"/>
      <c r="I33" s="148"/>
    </row>
    <row r="34" spans="2:9" s="146" customFormat="1" ht="20.100000000000001" customHeight="1" x14ac:dyDescent="0.25">
      <c r="B34" s="148"/>
      <c r="C34" s="148"/>
      <c r="D34" s="148"/>
      <c r="E34" s="148"/>
      <c r="F34" s="148"/>
      <c r="G34" s="148"/>
      <c r="H34" s="148"/>
      <c r="I34" s="148"/>
    </row>
  </sheetData>
  <pageMargins left="0.511811024" right="0.511811024" top="0.78740157499999996" bottom="0.78740157499999996" header="0.31496062000000002" footer="0.31496062000000002"/>
  <pageSetup paperSize="9" scale="44" orientation="portrait" r:id="rId1"/>
  <headerFooter>
    <oddFooter>&amp;L&amp;1#&amp;"Calibri"&amp;10&amp;K000000Confidencial | Compartilhamento Interno</oddFooter>
  </headerFooter>
  <ignoredErrors>
    <ignoredError sqref="I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65DBA-E322-4E88-885A-83E654D0C4BE}">
  <sheetPr>
    <tabColor theme="7" tint="0.39997558519241921"/>
  </sheetPr>
  <dimension ref="A1:F59"/>
  <sheetViews>
    <sheetView showGridLines="0" zoomScale="85" zoomScaleNormal="85" workbookViewId="0">
      <selection activeCell="E1" sqref="E1"/>
    </sheetView>
  </sheetViews>
  <sheetFormatPr defaultColWidth="9.140625" defaultRowHeight="13.5" x14ac:dyDescent="0.25"/>
  <cols>
    <col min="1" max="1" width="83.85546875" style="439" customWidth="1"/>
    <col min="2" max="2" width="18.5703125" style="439" customWidth="1"/>
    <col min="3" max="3" width="68.85546875" style="439" customWidth="1"/>
    <col min="4" max="4" width="31.5703125" style="439" customWidth="1"/>
    <col min="5" max="5" width="26" style="439" customWidth="1"/>
    <col min="6" max="16384" width="9.140625" style="439"/>
  </cols>
  <sheetData>
    <row r="1" spans="1:5" ht="24" x14ac:dyDescent="0.25">
      <c r="A1" s="931" t="s">
        <v>1272</v>
      </c>
      <c r="B1" s="931"/>
      <c r="C1" s="931"/>
      <c r="D1" s="931"/>
    </row>
    <row r="2" spans="1:5" x14ac:dyDescent="0.25">
      <c r="A2" s="440"/>
      <c r="B2" s="440"/>
      <c r="C2" s="440"/>
      <c r="D2" s="440"/>
    </row>
    <row r="3" spans="1:5" ht="24.75" customHeight="1" x14ac:dyDescent="0.25">
      <c r="A3" s="932" t="s">
        <v>1273</v>
      </c>
      <c r="B3" s="932"/>
      <c r="C3" s="932"/>
      <c r="D3" s="932"/>
      <c r="E3" s="932"/>
    </row>
    <row r="6" spans="1:5" x14ac:dyDescent="0.25">
      <c r="A6" s="441" t="s">
        <v>1274</v>
      </c>
      <c r="B6" s="442"/>
      <c r="C6" s="442"/>
      <c r="D6" s="442"/>
    </row>
    <row r="7" spans="1:5" ht="27.75" customHeight="1" thickBot="1" x14ac:dyDescent="0.3">
      <c r="A7" s="443" t="s">
        <v>1275</v>
      </c>
      <c r="B7" s="444" t="s">
        <v>1276</v>
      </c>
      <c r="C7" s="444" t="s">
        <v>1277</v>
      </c>
      <c r="D7" s="444" t="s">
        <v>1278</v>
      </c>
      <c r="E7" s="442"/>
    </row>
    <row r="8" spans="1:5" x14ac:dyDescent="0.25">
      <c r="A8" s="442" t="s">
        <v>1279</v>
      </c>
      <c r="B8" s="442" t="s">
        <v>1280</v>
      </c>
      <c r="C8" s="442" t="s">
        <v>1281</v>
      </c>
      <c r="D8" s="445">
        <v>5566071.4299999997</v>
      </c>
      <c r="E8" s="442"/>
    </row>
    <row r="9" spans="1:5" ht="27" x14ac:dyDescent="0.25">
      <c r="A9" s="442" t="s">
        <v>1282</v>
      </c>
      <c r="B9" s="442" t="s">
        <v>1283</v>
      </c>
      <c r="C9" s="442" t="s">
        <v>1284</v>
      </c>
      <c r="D9" s="445">
        <v>12163430.789999999</v>
      </c>
      <c r="E9" s="446"/>
    </row>
    <row r="10" spans="1:5" ht="27.75" thickBot="1" x14ac:dyDescent="0.3">
      <c r="A10" s="447" t="s">
        <v>1285</v>
      </c>
      <c r="B10" s="447" t="s">
        <v>1286</v>
      </c>
      <c r="C10" s="447" t="s">
        <v>1284</v>
      </c>
      <c r="D10" s="448">
        <v>30770164.239999998</v>
      </c>
      <c r="E10" s="442"/>
    </row>
    <row r="11" spans="1:5" x14ac:dyDescent="0.25">
      <c r="A11" s="449" t="s">
        <v>1287</v>
      </c>
      <c r="B11" s="442"/>
      <c r="C11" s="442"/>
      <c r="D11" s="450">
        <f>SUM(D8:D10)</f>
        <v>48499666.459999993</v>
      </c>
      <c r="E11" s="442"/>
    </row>
    <row r="12" spans="1:5" x14ac:dyDescent="0.25">
      <c r="A12" s="451" t="s">
        <v>1288</v>
      </c>
      <c r="B12" s="442"/>
      <c r="C12" s="442"/>
      <c r="D12" s="442"/>
      <c r="E12" s="442"/>
    </row>
    <row r="13" spans="1:5" x14ac:dyDescent="0.25">
      <c r="B13" s="442"/>
      <c r="C13" s="442"/>
      <c r="D13" s="442"/>
      <c r="E13" s="442"/>
    </row>
    <row r="14" spans="1:5" ht="32.25" customHeight="1" thickBot="1" x14ac:dyDescent="0.3">
      <c r="A14" s="443" t="s">
        <v>1289</v>
      </c>
      <c r="B14" s="444"/>
      <c r="C14" s="444" t="s">
        <v>1277</v>
      </c>
      <c r="D14" s="444" t="s">
        <v>1278</v>
      </c>
      <c r="E14" s="442"/>
    </row>
    <row r="15" spans="1:5" x14ac:dyDescent="0.25">
      <c r="A15" s="933" t="s">
        <v>1290</v>
      </c>
      <c r="B15" s="933"/>
      <c r="C15" s="442" t="s">
        <v>1291</v>
      </c>
      <c r="D15" s="445">
        <v>1390766808.5899999</v>
      </c>
      <c r="E15" s="446"/>
    </row>
    <row r="16" spans="1:5" ht="14.25" thickBot="1" x14ac:dyDescent="0.3">
      <c r="A16" s="934" t="s">
        <v>1292</v>
      </c>
      <c r="B16" s="934"/>
      <c r="C16" s="447" t="s">
        <v>1291</v>
      </c>
      <c r="D16" s="448">
        <v>1524560348.48</v>
      </c>
      <c r="E16" s="442"/>
    </row>
    <row r="17" spans="1:6" x14ac:dyDescent="0.25">
      <c r="A17" s="449" t="s">
        <v>1293</v>
      </c>
      <c r="B17" s="442"/>
      <c r="C17" s="442"/>
      <c r="D17" s="452">
        <f>SUM(D15:D16)</f>
        <v>2915327157.0699997</v>
      </c>
      <c r="E17" s="446"/>
    </row>
    <row r="18" spans="1:6" x14ac:dyDescent="0.25">
      <c r="A18" s="451" t="s">
        <v>1294</v>
      </c>
      <c r="B18" s="442"/>
      <c r="C18" s="442"/>
      <c r="D18" s="442"/>
    </row>
    <row r="19" spans="1:6" x14ac:dyDescent="0.25">
      <c r="A19" s="453"/>
      <c r="B19" s="453"/>
      <c r="C19" s="453"/>
      <c r="D19" s="453"/>
      <c r="E19" s="453"/>
    </row>
    <row r="20" spans="1:6" x14ac:dyDescent="0.25">
      <c r="A20" s="449" t="s">
        <v>1295</v>
      </c>
      <c r="B20" s="441"/>
      <c r="C20" s="441"/>
      <c r="D20" s="454">
        <f>D11+D17</f>
        <v>2963826823.5299997</v>
      </c>
    </row>
    <row r="21" spans="1:6" x14ac:dyDescent="0.25">
      <c r="A21" s="441" t="s">
        <v>1296</v>
      </c>
      <c r="B21" s="441"/>
      <c r="C21" s="441"/>
      <c r="D21" s="455"/>
      <c r="E21" s="456">
        <v>524870000000</v>
      </c>
    </row>
    <row r="22" spans="1:6" x14ac:dyDescent="0.2">
      <c r="A22" s="457" t="s">
        <v>1297</v>
      </c>
      <c r="B22" s="458"/>
      <c r="C22" s="458"/>
      <c r="D22" s="458"/>
      <c r="E22" s="459">
        <f>D20/E21</f>
        <v>5.6467826767199495E-3</v>
      </c>
    </row>
    <row r="23" spans="1:6" x14ac:dyDescent="0.2">
      <c r="A23" s="460"/>
      <c r="B23" s="441"/>
      <c r="C23" s="441"/>
      <c r="D23" s="441"/>
      <c r="E23" s="461"/>
    </row>
    <row r="24" spans="1:6" x14ac:dyDescent="0.2">
      <c r="A24" s="460"/>
      <c r="B24" s="441"/>
      <c r="C24" s="441"/>
      <c r="D24" s="441"/>
      <c r="E24" s="461"/>
    </row>
    <row r="25" spans="1:6" x14ac:dyDescent="0.2">
      <c r="A25" s="460"/>
      <c r="B25" s="441"/>
      <c r="C25" s="441"/>
      <c r="D25" s="441"/>
      <c r="E25" s="461"/>
    </row>
    <row r="26" spans="1:6" x14ac:dyDescent="0.25">
      <c r="A26" s="442"/>
      <c r="B26" s="442"/>
      <c r="C26" s="442"/>
      <c r="D26" s="462"/>
      <c r="E26" s="445"/>
    </row>
    <row r="27" spans="1:6" ht="14.25" thickBot="1" x14ac:dyDescent="0.3">
      <c r="A27" s="935" t="s">
        <v>1298</v>
      </c>
      <c r="B27" s="935"/>
      <c r="C27" s="444" t="s">
        <v>1277</v>
      </c>
      <c r="D27" s="444" t="s">
        <v>1299</v>
      </c>
      <c r="E27" s="445"/>
    </row>
    <row r="28" spans="1:6" ht="59.25" customHeight="1" x14ac:dyDescent="0.25">
      <c r="A28" s="933" t="s">
        <v>1300</v>
      </c>
      <c r="B28" s="933"/>
      <c r="C28" s="442" t="s">
        <v>1301</v>
      </c>
      <c r="D28" s="463">
        <v>288500000</v>
      </c>
      <c r="E28" s="446"/>
    </row>
    <row r="29" spans="1:6" ht="59.25" customHeight="1" x14ac:dyDescent="0.25">
      <c r="A29" s="930"/>
      <c r="B29" s="930"/>
      <c r="C29" s="453" t="s">
        <v>1302</v>
      </c>
      <c r="D29" s="464">
        <v>1007000000</v>
      </c>
      <c r="E29" s="465"/>
    </row>
    <row r="30" spans="1:6" x14ac:dyDescent="0.25">
      <c r="A30" s="441" t="s">
        <v>1303</v>
      </c>
      <c r="B30" s="449"/>
      <c r="C30" s="466"/>
      <c r="D30" s="467">
        <f>SUM(D28:D29)</f>
        <v>1295500000</v>
      </c>
      <c r="E30" s="446"/>
    </row>
    <row r="31" spans="1:6" x14ac:dyDescent="0.25">
      <c r="A31" s="441" t="s">
        <v>1304</v>
      </c>
      <c r="B31" s="441"/>
      <c r="C31" s="441"/>
      <c r="E31" s="450">
        <v>201200000000</v>
      </c>
    </row>
    <row r="32" spans="1:6" x14ac:dyDescent="0.25">
      <c r="A32" s="458" t="s">
        <v>1305</v>
      </c>
      <c r="B32" s="458"/>
      <c r="C32" s="458"/>
      <c r="D32" s="458"/>
      <c r="E32" s="459">
        <f>D30/E31</f>
        <v>6.4388667992047715E-3</v>
      </c>
      <c r="F32" s="468"/>
    </row>
    <row r="33" spans="1:5" x14ac:dyDescent="0.25">
      <c r="A33" s="936"/>
      <c r="B33" s="936"/>
      <c r="C33" s="936"/>
      <c r="D33" s="936"/>
      <c r="E33" s="469"/>
    </row>
    <row r="36" spans="1:5" ht="14.25" thickBot="1" x14ac:dyDescent="0.3">
      <c r="A36" s="937" t="s">
        <v>1306</v>
      </c>
      <c r="B36" s="937"/>
      <c r="C36" s="470" t="s">
        <v>1277</v>
      </c>
      <c r="D36" s="470" t="s">
        <v>1307</v>
      </c>
      <c r="E36" s="445"/>
    </row>
    <row r="37" spans="1:5" x14ac:dyDescent="0.25">
      <c r="A37" s="938" t="s">
        <v>1308</v>
      </c>
      <c r="B37" s="938"/>
      <c r="C37" s="442" t="s">
        <v>1309</v>
      </c>
      <c r="D37" s="446">
        <v>568300000</v>
      </c>
      <c r="E37" s="452"/>
    </row>
    <row r="38" spans="1:5" x14ac:dyDescent="0.25">
      <c r="A38" s="930" t="s">
        <v>1310</v>
      </c>
      <c r="B38" s="930"/>
      <c r="C38" s="471" t="s">
        <v>1309</v>
      </c>
      <c r="D38" s="465">
        <v>55100000</v>
      </c>
      <c r="E38" s="472"/>
    </row>
    <row r="39" spans="1:5" x14ac:dyDescent="0.25">
      <c r="A39" s="449" t="s">
        <v>1311</v>
      </c>
      <c r="B39" s="441"/>
      <c r="C39" s="449"/>
      <c r="D39" s="452">
        <f>SUM(D37:D38)</f>
        <v>623400000</v>
      </c>
      <c r="E39" s="450"/>
    </row>
    <row r="40" spans="1:5" x14ac:dyDescent="0.25">
      <c r="A40" s="449" t="s">
        <v>1312</v>
      </c>
      <c r="B40" s="441"/>
      <c r="C40" s="441"/>
      <c r="D40" s="441"/>
      <c r="E40" s="454">
        <v>399100000000</v>
      </c>
    </row>
    <row r="41" spans="1:5" x14ac:dyDescent="0.25">
      <c r="A41" s="473" t="s">
        <v>1313</v>
      </c>
      <c r="B41" s="458"/>
      <c r="C41" s="458"/>
      <c r="D41" s="458"/>
      <c r="E41" s="474" t="s">
        <v>1314</v>
      </c>
    </row>
    <row r="42" spans="1:5" x14ac:dyDescent="0.25">
      <c r="A42" s="475" t="s">
        <v>1315</v>
      </c>
    </row>
    <row r="46" spans="1:5" ht="14.25" thickBot="1" x14ac:dyDescent="0.3">
      <c r="A46" s="443" t="s">
        <v>1316</v>
      </c>
      <c r="B46" s="444"/>
      <c r="C46" s="444" t="s">
        <v>1277</v>
      </c>
      <c r="D46" s="444" t="s">
        <v>1317</v>
      </c>
    </row>
    <row r="47" spans="1:5" x14ac:dyDescent="0.25">
      <c r="A47" s="940" t="s">
        <v>1318</v>
      </c>
      <c r="B47" s="940"/>
      <c r="C47" s="442" t="s">
        <v>1319</v>
      </c>
      <c r="D47" s="454">
        <v>4590095400</v>
      </c>
      <c r="E47" s="446"/>
    </row>
    <row r="48" spans="1:5" x14ac:dyDescent="0.25">
      <c r="A48" s="941" t="s">
        <v>1318</v>
      </c>
      <c r="B48" s="941"/>
      <c r="C48" s="442" t="s">
        <v>1320</v>
      </c>
      <c r="D48" s="454">
        <v>563510000</v>
      </c>
      <c r="E48" s="446"/>
    </row>
    <row r="49" spans="1:5" x14ac:dyDescent="0.25">
      <c r="A49" s="941" t="s">
        <v>1318</v>
      </c>
      <c r="B49" s="941"/>
      <c r="C49" s="442" t="s">
        <v>1321</v>
      </c>
      <c r="D49" s="454">
        <v>1829000000</v>
      </c>
      <c r="E49" s="446"/>
    </row>
    <row r="50" spans="1:5" x14ac:dyDescent="0.25">
      <c r="A50" s="941" t="s">
        <v>1318</v>
      </c>
      <c r="B50" s="941"/>
      <c r="C50" s="442" t="s">
        <v>1322</v>
      </c>
      <c r="D50" s="454">
        <v>3432176000</v>
      </c>
      <c r="E50" s="446"/>
    </row>
    <row r="51" spans="1:5" ht="27" customHeight="1" x14ac:dyDescent="0.25">
      <c r="A51" s="942" t="s">
        <v>1323</v>
      </c>
      <c r="B51" s="942"/>
      <c r="C51" s="453" t="s">
        <v>1324</v>
      </c>
      <c r="D51" s="476">
        <v>1041000000</v>
      </c>
      <c r="E51" s="465"/>
    </row>
    <row r="52" spans="1:5" x14ac:dyDescent="0.25">
      <c r="A52" s="441" t="s">
        <v>1325</v>
      </c>
      <c r="D52" s="454">
        <f>SUM(D47:D51)</f>
        <v>11455781400</v>
      </c>
    </row>
    <row r="53" spans="1:5" x14ac:dyDescent="0.25">
      <c r="A53" s="441" t="s">
        <v>1326</v>
      </c>
      <c r="B53" s="441"/>
      <c r="C53" s="441"/>
      <c r="D53" s="441"/>
      <c r="E53" s="454">
        <v>109229000000</v>
      </c>
    </row>
    <row r="54" spans="1:5" x14ac:dyDescent="0.25">
      <c r="A54" s="458" t="s">
        <v>1327</v>
      </c>
      <c r="B54" s="453"/>
      <c r="C54" s="453"/>
      <c r="D54" s="453"/>
      <c r="E54" s="477">
        <v>0.1048786</v>
      </c>
    </row>
    <row r="56" spans="1:5" x14ac:dyDescent="0.25">
      <c r="A56" s="943" t="s">
        <v>1328</v>
      </c>
      <c r="B56" s="943"/>
      <c r="C56" s="943"/>
      <c r="D56" s="943"/>
    </row>
    <row r="57" spans="1:5" x14ac:dyDescent="0.25">
      <c r="A57" s="939" t="s">
        <v>1329</v>
      </c>
      <c r="B57" s="939"/>
      <c r="C57" s="939"/>
      <c r="D57" s="478">
        <v>109229000000</v>
      </c>
    </row>
    <row r="58" spans="1:5" x14ac:dyDescent="0.25">
      <c r="A58" s="939" t="s">
        <v>1330</v>
      </c>
      <c r="B58" s="939"/>
      <c r="C58" s="939"/>
      <c r="D58" s="478">
        <v>106200000000</v>
      </c>
    </row>
    <row r="59" spans="1:5" x14ac:dyDescent="0.25">
      <c r="A59" s="939" t="s">
        <v>1331</v>
      </c>
      <c r="B59" s="939"/>
      <c r="C59" s="939"/>
      <c r="D59" s="478">
        <v>3029000000</v>
      </c>
    </row>
  </sheetData>
  <mergeCells count="19">
    <mergeCell ref="A57:C57"/>
    <mergeCell ref="A58:C58"/>
    <mergeCell ref="A59:C59"/>
    <mergeCell ref="A47:B47"/>
    <mergeCell ref="A48:B48"/>
    <mergeCell ref="A49:B49"/>
    <mergeCell ref="A50:B50"/>
    <mergeCell ref="A51:B51"/>
    <mergeCell ref="A56:D56"/>
    <mergeCell ref="A38:B38"/>
    <mergeCell ref="A1:D1"/>
    <mergeCell ref="A3:E3"/>
    <mergeCell ref="A15:B15"/>
    <mergeCell ref="A16:B16"/>
    <mergeCell ref="A27:B27"/>
    <mergeCell ref="A28:B29"/>
    <mergeCell ref="A33:D33"/>
    <mergeCell ref="A36:B36"/>
    <mergeCell ref="A37:B37"/>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B70BBD7E77E8A4D9F8F4B008E3B676E" ma:contentTypeVersion="17" ma:contentTypeDescription="Crie um novo documento." ma:contentTypeScope="" ma:versionID="69429ed6740fd642196dd2c8431e280c">
  <xsd:schema xmlns:xsd="http://www.w3.org/2001/XMLSchema" xmlns:xs="http://www.w3.org/2001/XMLSchema" xmlns:p="http://schemas.microsoft.com/office/2006/metadata/properties" xmlns:ns2="5fd961e0-54ee-4f16-9701-4ddce7fa3857" xmlns:ns3="4a7dc8c6-3ef8-427b-9c9b-381bd21e1ad2" targetNamespace="http://schemas.microsoft.com/office/2006/metadata/properties" ma:root="true" ma:fieldsID="23adc1e29498382f3ef6eee06a62e0a8" ns2:_="" ns3:_="">
    <xsd:import namespace="5fd961e0-54ee-4f16-9701-4ddce7fa3857"/>
    <xsd:import namespace="4a7dc8c6-3ef8-427b-9c9b-381bd21e1ad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ObjectDetectorVersion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d961e0-54ee-4f16-9701-4ddce7fa38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0950beca-b328-4607-a8b4-7a69b88987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7dc8c6-3ef8-427b-9c9b-381bd21e1ad2"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TaxCatchAll" ma:index="14" nillable="true" ma:displayName="Taxonomy Catch All Column" ma:hidden="true" ma:list="{82fa074e-10d0-4b92-a9d3-18b94e621ed1}" ma:internalName="TaxCatchAll" ma:showField="CatchAllData" ma:web="4a7dc8c6-3ef8-427b-9c9b-381bd21e1a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fd961e0-54ee-4f16-9701-4ddce7fa3857">
      <Terms xmlns="http://schemas.microsoft.com/office/infopath/2007/PartnerControls"/>
    </lcf76f155ced4ddcb4097134ff3c332f>
    <TaxCatchAll xmlns="4a7dc8c6-3ef8-427b-9c9b-381bd21e1ad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674807-8C24-401B-BF23-432982C9CB78}"/>
</file>

<file path=customXml/itemProps2.xml><?xml version="1.0" encoding="utf-8"?>
<ds:datastoreItem xmlns:ds="http://schemas.openxmlformats.org/officeDocument/2006/customXml" ds:itemID="{137F3160-C639-42A5-9E04-7C5F29AD72F6}">
  <ds:schemaRefs>
    <ds:schemaRef ds:uri="http://www.w3.org/XML/1998/namespace"/>
    <ds:schemaRef ds:uri="http://schemas.microsoft.com/office/2006/documentManagement/types"/>
    <ds:schemaRef ds:uri="http://purl.org/dc/dcmitype/"/>
    <ds:schemaRef ds:uri="fbe802ed-e56e-49be-a7c2-a104a7e7109f"/>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 ds:uri="72b540cb-a13c-48f1-a843-d4910379250a"/>
  </ds:schemaRefs>
</ds:datastoreItem>
</file>

<file path=customXml/itemProps3.xml><?xml version="1.0" encoding="utf-8"?>
<ds:datastoreItem xmlns:ds="http://schemas.openxmlformats.org/officeDocument/2006/customXml" ds:itemID="{E33A4257-075B-464A-84D7-1718097D36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ESG Indicators</vt:lpstr>
      <vt:lpstr>Board of Directors</vt:lpstr>
      <vt:lpstr>entities and affiliations</vt:lpstr>
      <vt:lpstr>tax reporting</vt:lpstr>
      <vt:lpstr>sustainable products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THIERRY BOISGARD (A156659)</dc:creator>
  <cp:keywords/>
  <dc:description/>
  <cp:lastModifiedBy>Henrique Politi Corsi</cp:lastModifiedBy>
  <cp:revision/>
  <dcterms:created xsi:type="dcterms:W3CDTF">2019-03-08T11:24:27Z</dcterms:created>
  <dcterms:modified xsi:type="dcterms:W3CDTF">2023-12-14T18:47:26Z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c6e253-7033-4299-b83e-6575a0ec40c3_Enabled">
    <vt:lpwstr>True</vt:lpwstr>
  </property>
  <property fmtid="{D5CDD505-2E9C-101B-9397-08002B2CF9AE}" pid="3" name="MSIP_Label_7bc6e253-7033-4299-b83e-6575a0ec40c3_SiteId">
    <vt:lpwstr>591669a0-183f-49a5-98f4-9aa0d0b63d81</vt:lpwstr>
  </property>
  <property fmtid="{D5CDD505-2E9C-101B-9397-08002B2CF9AE}" pid="4" name="MSIP_Label_7bc6e253-7033-4299-b83e-6575a0ec40c3_Owner">
    <vt:lpwstr>flavia.bejar@itau-unibanco.com.br</vt:lpwstr>
  </property>
  <property fmtid="{D5CDD505-2E9C-101B-9397-08002B2CF9AE}" pid="5" name="MSIP_Label_7bc6e253-7033-4299-b83e-6575a0ec40c3_SetDate">
    <vt:lpwstr>2020-04-02T16:00:26.7079285Z</vt:lpwstr>
  </property>
  <property fmtid="{D5CDD505-2E9C-101B-9397-08002B2CF9AE}" pid="6" name="MSIP_Label_7bc6e253-7033-4299-b83e-6575a0ec40c3_Name">
    <vt:lpwstr>Corporativo</vt:lpwstr>
  </property>
  <property fmtid="{D5CDD505-2E9C-101B-9397-08002B2CF9AE}" pid="7" name="MSIP_Label_7bc6e253-7033-4299-b83e-6575a0ec40c3_Application">
    <vt:lpwstr>Microsoft Azure Information Protection</vt:lpwstr>
  </property>
  <property fmtid="{D5CDD505-2E9C-101B-9397-08002B2CF9AE}" pid="8" name="MSIP_Label_7bc6e253-7033-4299-b83e-6575a0ec40c3_ActionId">
    <vt:lpwstr>0d6ce523-e526-4bb0-83ac-414c1ca91a80</vt:lpwstr>
  </property>
  <property fmtid="{D5CDD505-2E9C-101B-9397-08002B2CF9AE}" pid="9" name="MSIP_Label_7bc6e253-7033-4299-b83e-6575a0ec40c3_Extended_MSFT_Method">
    <vt:lpwstr>Automatic</vt:lpwstr>
  </property>
  <property fmtid="{D5CDD505-2E9C-101B-9397-08002B2CF9AE}" pid="10" name="ContentTypeId">
    <vt:lpwstr>0x0101006309C3C1BF53404A804E02E099F7AFFC</vt:lpwstr>
  </property>
  <property fmtid="{D5CDD505-2E9C-101B-9397-08002B2CF9AE}" pid="11" name="MediaServiceImageTags">
    <vt:lpwstr/>
  </property>
  <property fmtid="{D5CDD505-2E9C-101B-9397-08002B2CF9AE}" pid="12" name="MSIP_Label_2d75b7db-71d4-4cc1-8b1d-184309ef2b29_Enabled">
    <vt:lpwstr>true</vt:lpwstr>
  </property>
  <property fmtid="{D5CDD505-2E9C-101B-9397-08002B2CF9AE}" pid="13" name="MSIP_Label_2d75b7db-71d4-4cc1-8b1d-184309ef2b29_SetDate">
    <vt:lpwstr>2023-06-01T14:43:24Z</vt:lpwstr>
  </property>
  <property fmtid="{D5CDD505-2E9C-101B-9397-08002B2CF9AE}" pid="14" name="MSIP_Label_2d75b7db-71d4-4cc1-8b1d-184309ef2b29_Method">
    <vt:lpwstr>Standard</vt:lpwstr>
  </property>
  <property fmtid="{D5CDD505-2E9C-101B-9397-08002B2CF9AE}" pid="15" name="MSIP_Label_2d75b7db-71d4-4cc1-8b1d-184309ef2b29_Name">
    <vt:lpwstr>2d75b7db-71d4-4cc1-8b1d-184309ef2b29</vt:lpwstr>
  </property>
  <property fmtid="{D5CDD505-2E9C-101B-9397-08002B2CF9AE}" pid="16" name="MSIP_Label_2d75b7db-71d4-4cc1-8b1d-184309ef2b29_SiteId">
    <vt:lpwstr>591669a0-183f-49a5-98f4-9aa0d0b63d81</vt:lpwstr>
  </property>
  <property fmtid="{D5CDD505-2E9C-101B-9397-08002B2CF9AE}" pid="17" name="MSIP_Label_2d75b7db-71d4-4cc1-8b1d-184309ef2b29_ActionId">
    <vt:lpwstr>674d3b49-da62-40e4-bee3-750f67786914</vt:lpwstr>
  </property>
  <property fmtid="{D5CDD505-2E9C-101B-9397-08002B2CF9AE}" pid="18" name="MSIP_Label_2d75b7db-71d4-4cc1-8b1d-184309ef2b29_ContentBits">
    <vt:lpwstr>2</vt:lpwstr>
  </property>
</Properties>
</file>