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202300"/>
  <mc:AlternateContent xmlns:mc="http://schemas.openxmlformats.org/markup-compatibility/2006">
    <mc:Choice Requires="x15">
      <x15ac:absPath xmlns:x15ac="http://schemas.microsoft.com/office/spreadsheetml/2010/11/ac" url="https://iconectados.sharepoint.com/sites/MDA_RI/Documentos Partilhados/Base atual/Planilha de Séries Históricas/Contábil/2026/2T26/"/>
    </mc:Choice>
  </mc:AlternateContent>
  <xr:revisionPtr revIDLastSave="1128" documentId="6_{CA21F9B6-C3E0-4B37-8854-8FCF31690495}" xr6:coauthVersionLast="47" xr6:coauthVersionMax="47" xr10:uidLastSave="{FDBB20A7-C0E1-4C59-BAA5-FE19D9C90FCB}"/>
  <bookViews>
    <workbookView xWindow="-110" yWindow="-110" windowWidth="19420" windowHeight="11500" xr2:uid="{09CF69AA-3C4E-4D7B-8470-91BDB538C739}"/>
  </bookViews>
  <sheets>
    <sheet name="Menu" sheetId="91" r:id="rId1"/>
    <sheet name="BRGAAP - Balanço - Ativo" sheetId="1" r:id="rId2"/>
    <sheet name="BRGAAP - Balanço - Passivo" sheetId="3" r:id="rId3"/>
    <sheet name="BRGAAP - DRE" sheetId="5" r:id="rId4"/>
    <sheet name="BRGAAP - DRA" sheetId="7" r:id="rId5"/>
    <sheet name="BRGAAP - DMPL" sheetId="9" r:id="rId6"/>
    <sheet name="BRGAAP - DFC" sheetId="10" r:id="rId7"/>
    <sheet name="BRGAAP - DVA" sheetId="11" r:id="rId8"/>
    <sheet name="BRGAAP - TVM - CA" sheetId="12" r:id="rId9"/>
    <sheet name="BRGAAP - TVM - VJORA" sheetId="19" r:id="rId10"/>
    <sheet name="BRGAAP - TVM - VJR" sheetId="20" r:id="rId11"/>
    <sheet name="BRGAAP - Conc.Crédito Arren." sheetId="23" r:id="rId12"/>
    <sheet name="BRGAAP -Valor por estágios" sheetId="24" r:id="rId13"/>
    <sheet name="BRGAAP - Perda por Estágios" sheetId="67" r:id="rId14"/>
    <sheet name="BRGAAP - Contingentes - Prov. C" sheetId="21" r:id="rId15"/>
    <sheet name="BRGAAP - Contingentes - Prov. F" sheetId="22" r:id="rId16"/>
    <sheet name="BRGAAP - Nota 18¹  Histórica" sheetId="16" r:id="rId17"/>
    <sheet name="BRGAAP - Nota 18¹  Div. Total " sheetId="17" r:id="rId18"/>
    <sheet name="BRGAAP - Nota 18¹ Recompra" sheetId="18" r:id="rId19"/>
    <sheet name="IFRS(17) - Balanço - Ativo" sheetId="56" r:id="rId20"/>
    <sheet name="IFRS(17)-Balanço-Passivo e PL " sheetId="57" r:id="rId21"/>
    <sheet name="IFRS(17) - DRE" sheetId="58" r:id="rId22"/>
    <sheet name="IFRS(17) - Resultado Abrangente" sheetId="59" r:id="rId23"/>
    <sheet name="IFRS(17)- DMPL" sheetId="60" r:id="rId24"/>
    <sheet name="IFRS(17) - DFC " sheetId="61" r:id="rId25"/>
    <sheet name="Sumário_PRO FORMA" sheetId="27" r:id="rId26"/>
    <sheet name="DRE_MF_PRO FORMA" sheetId="28" r:id="rId27"/>
    <sheet name="DRE_MF_PRO FORMA BRASIL" sheetId="29" r:id="rId28"/>
    <sheet name="DRE_PB_PRO FORMA" sheetId="30" r:id="rId29"/>
    <sheet name="DRE_PB_PRO FORMA BRASIL" sheetId="31" r:id="rId30"/>
    <sheet name="DRE_PB_PRO FORMA LATAM" sheetId="32" r:id="rId31"/>
    <sheet name="DRE Cont Ger 2026_PRO FORMA" sheetId="93" r:id="rId32"/>
    <sheet name="DRE Cont Ger 2025_PRO FORMA" sheetId="62" r:id="rId33"/>
    <sheet name="DRE Cont Ger 2024_PRO FORMA" sheetId="33" r:id="rId34"/>
    <sheet name="Segmentos|DRE" sheetId="40" r:id="rId35"/>
    <sheet name="NIM" sheetId="41" r:id="rId36"/>
    <sheet name="Serviços_PRO FORMA" sheetId="42" r:id="rId37"/>
    <sheet name="ITAU SEGURIDADE" sheetId="43" r:id="rId38"/>
    <sheet name="DNDJ_PRO FORMA" sheetId="44" r:id="rId39"/>
    <sheet name="IE_Atual_PRO FORMA" sheetId="45" r:id="rId40"/>
    <sheet name="Carteira_Nova segm. e títul" sheetId="66" r:id="rId41"/>
    <sheet name="NPL_com_TVM" sheetId="52" r:id="rId42"/>
    <sheet name="Tabela 4966" sheetId="92" r:id="rId43"/>
    <sheet name="Captações_PRO FORMA" sheetId="54" r:id="rId44"/>
    <sheet name="Ratings" sheetId="55" r:id="rId45"/>
  </sheets>
  <definedNames>
    <definedName name="\a" localSheetId="17">#REF!</definedName>
    <definedName name="\a" localSheetId="16">#REF!</definedName>
    <definedName name="\a" localSheetId="18">#REF!</definedName>
    <definedName name="\a" localSheetId="40">'Carteira_Nova segm. e títul'!#REF!</definedName>
    <definedName name="\a" localSheetId="27">#REF!</definedName>
    <definedName name="\a" localSheetId="29">#REF!</definedName>
    <definedName name="\a" localSheetId="30">#REF!</definedName>
    <definedName name="\a" localSheetId="23">#REF!</definedName>
    <definedName name="\a" localSheetId="0">Menu!#REF!</definedName>
    <definedName name="\a" localSheetId="41">#REF!</definedName>
    <definedName name="\a" localSheetId="44">#REF!</definedName>
    <definedName name="\a" localSheetId="34">#REF!</definedName>
    <definedName name="\a">#REF!</definedName>
    <definedName name="_xlnm._FilterDatabase" localSheetId="24" hidden="1">'IFRS(17) - DFC '!$A$1:$K$76</definedName>
    <definedName name="_Key1" localSheetId="16" hidden="1">#REF!</definedName>
    <definedName name="_Key1" localSheetId="40" hidden="1">'Carteira_Nova segm. e títul'!#REF!</definedName>
    <definedName name="_Key1" localSheetId="27" hidden="1">#REF!</definedName>
    <definedName name="_Key1" localSheetId="29" hidden="1">#REF!</definedName>
    <definedName name="_Key1" localSheetId="30" hidden="1">#REF!</definedName>
    <definedName name="_Key1" localSheetId="23" hidden="1">#REF!</definedName>
    <definedName name="_Key1" localSheetId="0" hidden="1">Menu!#REF!</definedName>
    <definedName name="_Key1" localSheetId="41" hidden="1">#REF!</definedName>
    <definedName name="_Key1" localSheetId="44" hidden="1">#REF!</definedName>
    <definedName name="_Key1" localSheetId="34" hidden="1">#REF!</definedName>
    <definedName name="_Key1" hidden="1">#REF!</definedName>
    <definedName name="_Key2" localSheetId="16" hidden="1">#REF!</definedName>
    <definedName name="_Key2" localSheetId="40" hidden="1">'Carteira_Nova segm. e títul'!#REF!</definedName>
    <definedName name="_Key2" localSheetId="27" hidden="1">#REF!</definedName>
    <definedName name="_Key2" localSheetId="29" hidden="1">#REF!</definedName>
    <definedName name="_Key2" localSheetId="30" hidden="1">#REF!</definedName>
    <definedName name="_Key2" localSheetId="23" hidden="1">#REF!</definedName>
    <definedName name="_Key2" localSheetId="0" hidden="1">Menu!#REF!</definedName>
    <definedName name="_Key2" localSheetId="41" hidden="1">#REF!</definedName>
    <definedName name="_Key2" localSheetId="44" hidden="1">#REF!</definedName>
    <definedName name="_Key2" localSheetId="34" hidden="1">#REF!</definedName>
    <definedName name="_Key2" hidden="1">#REF!</definedName>
    <definedName name="_Order1" hidden="1">255</definedName>
    <definedName name="_Order2" hidden="1">255</definedName>
    <definedName name="_Regression_Int" hidden="1">1</definedName>
    <definedName name="_Sort" localSheetId="17" hidden="1">#REF!</definedName>
    <definedName name="_Sort" localSheetId="16" hidden="1">#REF!</definedName>
    <definedName name="_Sort" localSheetId="18" hidden="1">#REF!</definedName>
    <definedName name="_Sort" localSheetId="40" hidden="1">'Carteira_Nova segm. e títul'!#REF!</definedName>
    <definedName name="_Sort" localSheetId="27" hidden="1">#REF!</definedName>
    <definedName name="_Sort" localSheetId="29" hidden="1">#REF!</definedName>
    <definedName name="_Sort" localSheetId="30" hidden="1">#REF!</definedName>
    <definedName name="_Sort" localSheetId="23" hidden="1">#REF!</definedName>
    <definedName name="_Sort" localSheetId="0" hidden="1">Menu!#REF!</definedName>
    <definedName name="_Sort" localSheetId="41" hidden="1">#REF!</definedName>
    <definedName name="_Sort" localSheetId="44" hidden="1">#REF!</definedName>
    <definedName name="_Sort" localSheetId="34" hidden="1">#REF!</definedName>
    <definedName name="_Sort" hidden="1">#REF!</definedName>
    <definedName name="a"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AA_DOCTOPS" hidden="1">"AAA_SET"</definedName>
    <definedName name="aaaa" localSheetId="17" hidden="1">{"Bradesco 1",#N/A,TRUE,"Bradesco acc_dil";"Bradesco2",#N/A,TRUE,"Bradesco acc_dil";"Bradesco3",#N/A,TRUE,"Bradesco's RWA analysis";"Unibanco1",#N/A,TRUE,"Unibanco acc_dil ";"Unibanco2",#N/A,TRUE,"Unibanco acc_dil ";"Unibanco3",#N/A,TRUE,"Unibanco's RWA analysis"}</definedName>
    <definedName name="aaaa" localSheetId="16" hidden="1">{"Bradesco 1",#N/A,TRUE,"Bradesco acc_dil";"Bradesco2",#N/A,TRUE,"Bradesco acc_dil";"Bradesco3",#N/A,TRUE,"Bradesco's RWA analysis";"Unibanco1",#N/A,TRUE,"Unibanco acc_dil ";"Unibanco2",#N/A,TRUE,"Unibanco acc_dil ";"Unibanco3",#N/A,TRUE,"Unibanco's RWA analysis"}</definedName>
    <definedName name="aaaa" localSheetId="18" hidden="1">{"Bradesco 1",#N/A,TRUE,"Bradesco acc_dil";"Bradesco2",#N/A,TRUE,"Bradesco acc_dil";"Bradesco3",#N/A,TRUE,"Bradesco's RWA analysis";"Unibanco1",#N/A,TRUE,"Unibanco acc_dil ";"Unibanco2",#N/A,TRUE,"Unibanco acc_dil ";"Unibanco3",#N/A,TRUE,"Unibanco's RWA analysis"}</definedName>
    <definedName name="aaaa" localSheetId="43" hidden="1">{"Bradesco 1",#N/A,TRUE,"Bradesco acc_dil";"Bradesco2",#N/A,TRUE,"Bradesco acc_dil";"Bradesco3",#N/A,TRUE,"Bradesco's RWA analysis";"Unibanco1",#N/A,TRUE,"Unibanco acc_dil ";"Unibanco2",#N/A,TRUE,"Unibanco acc_dil ";"Unibanco3",#N/A,TRUE,"Unibanco's RWA analysis"}</definedName>
    <definedName name="aaaa" localSheetId="40" hidden="1">{"Bradesco 1",#N/A,TRUE,"Bradesco acc_dil";"Bradesco2",#N/A,TRUE,"Bradesco acc_dil";"Bradesco3",#N/A,TRUE,"Bradesco's RWA analysis";"Unibanco1",#N/A,TRUE,"Unibanco acc_dil ";"Unibanco2",#N/A,TRUE,"Unibanco acc_dil ";"Unibanco3",#N/A,TRUE,"Unibanco's RWA analysis"}</definedName>
    <definedName name="aaaa" localSheetId="26" hidden="1">{"Bradesco 1",#N/A,TRUE,"Bradesco acc_dil";"Bradesco2",#N/A,TRUE,"Bradesco acc_dil";"Bradesco3",#N/A,TRUE,"Bradesco's RWA analysis";"Unibanco1",#N/A,TRUE,"Unibanco acc_dil ";"Unibanco2",#N/A,TRUE,"Unibanco acc_dil ";"Unibanco3",#N/A,TRUE,"Unibanco's RWA analysis"}</definedName>
    <definedName name="aaaa" localSheetId="27" hidden="1">{"Bradesco 1",#N/A,TRUE,"Bradesco acc_dil";"Bradesco2",#N/A,TRUE,"Bradesco acc_dil";"Bradesco3",#N/A,TRUE,"Bradesco's RWA analysis";"Unibanco1",#N/A,TRUE,"Unibanco acc_dil ";"Unibanco2",#N/A,TRUE,"Unibanco acc_dil ";"Unibanco3",#N/A,TRUE,"Unibanco's RWA analysis"}</definedName>
    <definedName name="aaaa" localSheetId="28" hidden="1">{"Bradesco 1",#N/A,TRUE,"Bradesco acc_dil";"Bradesco2",#N/A,TRUE,"Bradesco acc_dil";"Bradesco3",#N/A,TRUE,"Bradesco's RWA analysis";"Unibanco1",#N/A,TRUE,"Unibanco acc_dil ";"Unibanco2",#N/A,TRUE,"Unibanco acc_dil ";"Unibanco3",#N/A,TRUE,"Unibanco's RWA analysis"}</definedName>
    <definedName name="aaaa" localSheetId="29" hidden="1">{"Bradesco 1",#N/A,TRUE,"Bradesco acc_dil";"Bradesco2",#N/A,TRUE,"Bradesco acc_dil";"Bradesco3",#N/A,TRUE,"Bradesco's RWA analysis";"Unibanco1",#N/A,TRUE,"Unibanco acc_dil ";"Unibanco2",#N/A,TRUE,"Unibanco acc_dil ";"Unibanco3",#N/A,TRUE,"Unibanco's RWA analysis"}</definedName>
    <definedName name="aaaa" localSheetId="30" hidden="1">{"Bradesco 1",#N/A,TRUE,"Bradesco acc_dil";"Bradesco2",#N/A,TRUE,"Bradesco acc_dil";"Bradesco3",#N/A,TRUE,"Bradesco's RWA analysis";"Unibanco1",#N/A,TRUE,"Unibanco acc_dil ";"Unibanco2",#N/A,TRUE,"Unibanco acc_dil ";"Unibanco3",#N/A,TRUE,"Unibanco's RWA analysis"}</definedName>
    <definedName name="aaaa" localSheetId="39" hidden="1">{"Bradesco 1",#N/A,TRUE,"Bradesco acc_dil";"Bradesco2",#N/A,TRUE,"Bradesco acc_dil";"Bradesco3",#N/A,TRUE,"Bradesco's RWA analysis";"Unibanco1",#N/A,TRUE,"Unibanco acc_dil ";"Unibanco2",#N/A,TRUE,"Unibanco acc_dil ";"Unibanco3",#N/A,TRUE,"Unibanco's RWA analysis"}</definedName>
    <definedName name="aaaa" localSheetId="19" hidden="1">{"Bradesco 1",#N/A,TRUE,"Bradesco acc_dil";"Bradesco2",#N/A,TRUE,"Bradesco acc_dil";"Bradesco3",#N/A,TRUE,"Bradesco's RWA analysis";"Unibanco1",#N/A,TRUE,"Unibanco acc_dil ";"Unibanco2",#N/A,TRUE,"Unibanco acc_dil ";"Unibanco3",#N/A,TRUE,"Unibanco's RWA analysis"}</definedName>
    <definedName name="aaaa" localSheetId="24" hidden="1">{"Bradesco 1",#N/A,TRUE,"Bradesco acc_dil";"Bradesco2",#N/A,TRUE,"Bradesco acc_dil";"Bradesco3",#N/A,TRUE,"Bradesco's RWA analysis";"Unibanco1",#N/A,TRUE,"Unibanco acc_dil ";"Unibanco2",#N/A,TRUE,"Unibanco acc_dil ";"Unibanco3",#N/A,TRUE,"Unibanco's RWA analysis"}</definedName>
    <definedName name="aaaa" localSheetId="21" hidden="1">{"Bradesco 1",#N/A,TRUE,"Bradesco acc_dil";"Bradesco2",#N/A,TRUE,"Bradesco acc_dil";"Bradesco3",#N/A,TRUE,"Bradesco's RWA analysis";"Unibanco1",#N/A,TRUE,"Unibanco acc_dil ";"Unibanco2",#N/A,TRUE,"Unibanco acc_dil ";"Unibanco3",#N/A,TRUE,"Unibanco's RWA analysis"}</definedName>
    <definedName name="aaaa" localSheetId="22" hidden="1">{"Bradesco 1",#N/A,TRUE,"Bradesco acc_dil";"Bradesco2",#N/A,TRUE,"Bradesco acc_dil";"Bradesco3",#N/A,TRUE,"Bradesco's RWA analysis";"Unibanco1",#N/A,TRUE,"Unibanco acc_dil ";"Unibanco2",#N/A,TRUE,"Unibanco acc_dil ";"Unibanco3",#N/A,TRUE,"Unibanco's RWA analysis"}</definedName>
    <definedName name="aaaa" localSheetId="23" hidden="1">{"Bradesco 1",#N/A,TRUE,"Bradesco acc_dil";"Bradesco2",#N/A,TRUE,"Bradesco acc_dil";"Bradesco3",#N/A,TRUE,"Bradesco's RWA analysis";"Unibanco1",#N/A,TRUE,"Unibanco acc_dil ";"Unibanco2",#N/A,TRUE,"Unibanco acc_dil ";"Unibanco3",#N/A,TRUE,"Unibanco's RWA analysis"}</definedName>
    <definedName name="aaaa" localSheetId="20" hidden="1">{"Bradesco 1",#N/A,TRUE,"Bradesco acc_dil";"Bradesco2",#N/A,TRUE,"Bradesco acc_dil";"Bradesco3",#N/A,TRUE,"Bradesco's RWA analysis";"Unibanco1",#N/A,TRUE,"Unibanco acc_dil ";"Unibanco2",#N/A,TRUE,"Unibanco acc_dil ";"Unibanco3",#N/A,TRUE,"Unibanco's RWA analysis"}</definedName>
    <definedName name="aaaa" localSheetId="37" hidden="1">{"Bradesco 1",#N/A,TRUE,"Bradesco acc_dil";"Bradesco2",#N/A,TRUE,"Bradesco acc_dil";"Bradesco3",#N/A,TRUE,"Bradesco's RWA analysis";"Unibanco1",#N/A,TRUE,"Unibanco acc_dil ";"Unibanco2",#N/A,TRUE,"Unibanco acc_dil ";"Unibanco3",#N/A,TRUE,"Unibanco's RWA analysis"}</definedName>
    <definedName name="aaaa" localSheetId="0" hidden="1">{"Bradesco 1",#N/A,TRUE,"Bradesco acc_dil";"Bradesco2",#N/A,TRUE,"Bradesco acc_dil";"Bradesco3",#N/A,TRUE,"Bradesco's RWA analysis";"Unibanco1",#N/A,TRUE,"Unibanco acc_dil ";"Unibanco2",#N/A,TRUE,"Unibanco acc_dil ";"Unibanco3",#N/A,TRUE,"Unibanco's RWA analysis"}</definedName>
    <definedName name="aaaa" localSheetId="35" hidden="1">{"Bradesco 1",#N/A,TRUE,"Bradesco acc_dil";"Bradesco2",#N/A,TRUE,"Bradesco acc_dil";"Bradesco3",#N/A,TRUE,"Bradesco's RWA analysis";"Unibanco1",#N/A,TRUE,"Unibanco acc_dil ";"Unibanco2",#N/A,TRUE,"Unibanco acc_dil ";"Unibanco3",#N/A,TRUE,"Unibanco's RWA analysis"}</definedName>
    <definedName name="aaaa" localSheetId="41" hidden="1">{"Bradesco 1",#N/A,TRUE,"Bradesco acc_dil";"Bradesco2",#N/A,TRUE,"Bradesco acc_dil";"Bradesco3",#N/A,TRUE,"Bradesco's RWA analysis";"Unibanco1",#N/A,TRUE,"Unibanco acc_dil ";"Unibanco2",#N/A,TRUE,"Unibanco acc_dil ";"Unibanco3",#N/A,TRUE,"Unibanco's RWA analysis"}</definedName>
    <definedName name="aaaa" localSheetId="44" hidden="1">{"Bradesco 1",#N/A,TRUE,"Bradesco acc_dil";"Bradesco2",#N/A,TRUE,"Bradesco acc_dil";"Bradesco3",#N/A,TRUE,"Bradesco's RWA analysis";"Unibanco1",#N/A,TRUE,"Unibanco acc_dil ";"Unibanco2",#N/A,TRUE,"Unibanco acc_dil ";"Unibanco3",#N/A,TRUE,"Unibanco's RWA analysis"}</definedName>
    <definedName name="aaaa" localSheetId="34" hidden="1">{"Bradesco 1",#N/A,TRUE,"Bradesco acc_dil";"Bradesco2",#N/A,TRUE,"Bradesco acc_dil";"Bradesco3",#N/A,TRUE,"Bradesco's RWA analysis";"Unibanco1",#N/A,TRUE,"Unibanco acc_dil ";"Unibanco2",#N/A,TRUE,"Unibanco acc_dil ";"Unibanco3",#N/A,TRUE,"Unibanco's RWA analysis"}</definedName>
    <definedName name="aaaa" localSheetId="36" hidden="1">{"Bradesco 1",#N/A,TRUE,"Bradesco acc_dil";"Bradesco2",#N/A,TRUE,"Bradesco acc_dil";"Bradesco3",#N/A,TRUE,"Bradesco's RWA analysis";"Unibanco1",#N/A,TRUE,"Unibanco acc_dil ";"Unibanco2",#N/A,TRUE,"Unibanco acc_dil ";"Unibanco3",#N/A,TRUE,"Unibanco's RWA analysis"}</definedName>
    <definedName name="aaaa" localSheetId="25" hidden="1">{"Bradesco 1",#N/A,TRUE,"Bradesco acc_dil";"Bradesco2",#N/A,TRUE,"Bradesco acc_dil";"Bradesco3",#N/A,TRUE,"Bradesco's RWA analysis";"Unibanco1",#N/A,TRUE,"Unibanco acc_dil ";"Unibanco2",#N/A,TRUE,"Unibanco acc_dil ";"Unibanco3",#N/A,TRUE,"Unibanco's RWA analysis"}</definedName>
    <definedName name="aaaa" hidden="1">{"Bradesco 1",#N/A,TRUE,"Bradesco acc_dil";"Bradesco2",#N/A,TRUE,"Bradesco acc_dil";"Bradesco3",#N/A,TRUE,"Bradesco's RWA analysis";"Unibanco1",#N/A,TRUE,"Unibanco acc_dil ";"Unibanco2",#N/A,TRUE,"Unibanco acc_dil ";"Unibanco3",#N/A,TRUE,"Unibanco's RWA analysis"}</definedName>
    <definedName name="AccessDatabase" hidden="1">"K:\orca\Orc2006\Servicos\relatoriofinal.mdb"</definedName>
    <definedName name="aqw" localSheetId="17" hidden="1">{"assumptions and inputs",#N/A,FALSE,"valuation";"intermediate calculations",#N/A,FALSE,"valuation";"dollar conversion",#N/A,FALSE,"valuation";"analysis at various prices",#N/A,FALSE,"valuation"}</definedName>
    <definedName name="aqw" localSheetId="16" hidden="1">{"assumptions and inputs",#N/A,FALSE,"valuation";"intermediate calculations",#N/A,FALSE,"valuation";"dollar conversion",#N/A,FALSE,"valuation";"analysis at various prices",#N/A,FALSE,"valuation"}</definedName>
    <definedName name="aqw" localSheetId="18" hidden="1">{"assumptions and inputs",#N/A,FALSE,"valuation";"intermediate calculations",#N/A,FALSE,"valuation";"dollar conversion",#N/A,FALSE,"valuation";"analysis at various prices",#N/A,FALSE,"valuation"}</definedName>
    <definedName name="aqw" localSheetId="43" hidden="1">{"assumptions and inputs",#N/A,FALSE,"valuation";"intermediate calculations",#N/A,FALSE,"valuation";"dollar conversion",#N/A,FALSE,"valuation";"analysis at various prices",#N/A,FALSE,"valuation"}</definedName>
    <definedName name="aqw" localSheetId="40" hidden="1">{"assumptions and inputs",#N/A,FALSE,"valuation";"intermediate calculations",#N/A,FALSE,"valuation";"dollar conversion",#N/A,FALSE,"valuation";"analysis at various prices",#N/A,FALSE,"valuation"}</definedName>
    <definedName name="aqw" localSheetId="26" hidden="1">{"assumptions and inputs",#N/A,FALSE,"valuation";"intermediate calculations",#N/A,FALSE,"valuation";"dollar conversion",#N/A,FALSE,"valuation";"analysis at various prices",#N/A,FALSE,"valuation"}</definedName>
    <definedName name="aqw" localSheetId="27" hidden="1">{"assumptions and inputs",#N/A,FALSE,"valuation";"intermediate calculations",#N/A,FALSE,"valuation";"dollar conversion",#N/A,FALSE,"valuation";"analysis at various prices",#N/A,FALSE,"valuation"}</definedName>
    <definedName name="aqw" localSheetId="28" hidden="1">{"assumptions and inputs",#N/A,FALSE,"valuation";"intermediate calculations",#N/A,FALSE,"valuation";"dollar conversion",#N/A,FALSE,"valuation";"analysis at various prices",#N/A,FALSE,"valuation"}</definedName>
    <definedName name="aqw" localSheetId="29" hidden="1">{"assumptions and inputs",#N/A,FALSE,"valuation";"intermediate calculations",#N/A,FALSE,"valuation";"dollar conversion",#N/A,FALSE,"valuation";"analysis at various prices",#N/A,FALSE,"valuation"}</definedName>
    <definedName name="aqw" localSheetId="30" hidden="1">{"assumptions and inputs",#N/A,FALSE,"valuation";"intermediate calculations",#N/A,FALSE,"valuation";"dollar conversion",#N/A,FALSE,"valuation";"analysis at various prices",#N/A,FALSE,"valuation"}</definedName>
    <definedName name="aqw" localSheetId="39" hidden="1">{"assumptions and inputs",#N/A,FALSE,"valuation";"intermediate calculations",#N/A,FALSE,"valuation";"dollar conversion",#N/A,FALSE,"valuation";"analysis at various prices",#N/A,FALSE,"valuation"}</definedName>
    <definedName name="aqw" localSheetId="19" hidden="1">{"assumptions and inputs",#N/A,FALSE,"valuation";"intermediate calculations",#N/A,FALSE,"valuation";"dollar conversion",#N/A,FALSE,"valuation";"analysis at various prices",#N/A,FALSE,"valuation"}</definedName>
    <definedName name="aqw" localSheetId="24" hidden="1">{"assumptions and inputs",#N/A,FALSE,"valuation";"intermediate calculations",#N/A,FALSE,"valuation";"dollar conversion",#N/A,FALSE,"valuation";"analysis at various prices",#N/A,FALSE,"valuation"}</definedName>
    <definedName name="aqw" localSheetId="21" hidden="1">{"assumptions and inputs",#N/A,FALSE,"valuation";"intermediate calculations",#N/A,FALSE,"valuation";"dollar conversion",#N/A,FALSE,"valuation";"analysis at various prices",#N/A,FALSE,"valuation"}</definedName>
    <definedName name="aqw" localSheetId="22" hidden="1">{"assumptions and inputs",#N/A,FALSE,"valuation";"intermediate calculations",#N/A,FALSE,"valuation";"dollar conversion",#N/A,FALSE,"valuation";"analysis at various prices",#N/A,FALSE,"valuation"}</definedName>
    <definedName name="aqw" localSheetId="23" hidden="1">{"assumptions and inputs",#N/A,FALSE,"valuation";"intermediate calculations",#N/A,FALSE,"valuation";"dollar conversion",#N/A,FALSE,"valuation";"analysis at various prices",#N/A,FALSE,"valuation"}</definedName>
    <definedName name="aqw" localSheetId="20" hidden="1">{"assumptions and inputs",#N/A,FALSE,"valuation";"intermediate calculations",#N/A,FALSE,"valuation";"dollar conversion",#N/A,FALSE,"valuation";"analysis at various prices",#N/A,FALSE,"valuation"}</definedName>
    <definedName name="aqw" localSheetId="37" hidden="1">{"assumptions and inputs",#N/A,FALSE,"valuation";"intermediate calculations",#N/A,FALSE,"valuation";"dollar conversion",#N/A,FALSE,"valuation";"analysis at various prices",#N/A,FALSE,"valuation"}</definedName>
    <definedName name="aqw" localSheetId="0" hidden="1">{"assumptions and inputs",#N/A,FALSE,"valuation";"intermediate calculations",#N/A,FALSE,"valuation";"dollar conversion",#N/A,FALSE,"valuation";"analysis at various prices",#N/A,FALSE,"valuation"}</definedName>
    <definedName name="aqw" localSheetId="35" hidden="1">{"assumptions and inputs",#N/A,FALSE,"valuation";"intermediate calculations",#N/A,FALSE,"valuation";"dollar conversion",#N/A,FALSE,"valuation";"analysis at various prices",#N/A,FALSE,"valuation"}</definedName>
    <definedName name="aqw" localSheetId="41" hidden="1">{"assumptions and inputs",#N/A,FALSE,"valuation";"intermediate calculations",#N/A,FALSE,"valuation";"dollar conversion",#N/A,FALSE,"valuation";"analysis at various prices",#N/A,FALSE,"valuation"}</definedName>
    <definedName name="aqw" localSheetId="44" hidden="1">{"assumptions and inputs",#N/A,FALSE,"valuation";"intermediate calculations",#N/A,FALSE,"valuation";"dollar conversion",#N/A,FALSE,"valuation";"analysis at various prices",#N/A,FALSE,"valuation"}</definedName>
    <definedName name="aqw" localSheetId="34" hidden="1">{"assumptions and inputs",#N/A,FALSE,"valuation";"intermediate calculations",#N/A,FALSE,"valuation";"dollar conversion",#N/A,FALSE,"valuation";"analysis at various prices",#N/A,FALSE,"valuation"}</definedName>
    <definedName name="aqw" localSheetId="36" hidden="1">{"assumptions and inputs",#N/A,FALSE,"valuation";"intermediate calculations",#N/A,FALSE,"valuation";"dollar conversion",#N/A,FALSE,"valuation";"analysis at various prices",#N/A,FALSE,"valuation"}</definedName>
    <definedName name="aqw" localSheetId="25" hidden="1">{"assumptions and inputs",#N/A,FALSE,"valuation";"intermediate calculations",#N/A,FALSE,"valuation";"dollar conversion",#N/A,FALSE,"valuation";"analysis at various prices",#N/A,FALSE,"valuation"}</definedName>
    <definedName name="aqw" hidden="1">{"assumptions and inputs",#N/A,FALSE,"valuation";"intermediate calculations",#N/A,FALSE,"valuation";"dollar conversion",#N/A,FALSE,"valuation";"analysis at various prices",#N/A,FALSE,"valuation"}</definedName>
    <definedName name="_xlnm.Print_Area" localSheetId="17">'BRGAAP - Nota 18¹  Div. Total '!$B$3:$D$69</definedName>
    <definedName name="_xlnm.Print_Area" localSheetId="40">'Carteira_Nova segm. e títul'!$A$1:$A$60</definedName>
    <definedName name="_xlnm.Print_Area" localSheetId="26">'DRE_MF_PRO FORMA'!$A$1:$A$27</definedName>
    <definedName name="_xlnm.Print_Area" localSheetId="27">'DRE_MF_PRO FORMA BRASIL'!$A$1:$A$27</definedName>
    <definedName name="_xlnm.Print_Area" localSheetId="28">'DRE_PB_PRO FORMA'!$A$2:$A$36</definedName>
    <definedName name="_xlnm.Print_Area" localSheetId="29">'DRE_PB_PRO FORMA BRASIL'!$A$2:$A$36</definedName>
    <definedName name="_xlnm.Print_Area" localSheetId="30">'DRE_PB_PRO FORMA LATAM'!$A$2:$A$36</definedName>
    <definedName name="_xlnm.Print_Area" localSheetId="39">'IE_Atual_PRO FORMA'!$A$1:$A$25</definedName>
    <definedName name="_xlnm.Print_Area" localSheetId="19">'IFRS(17) - Balanço - Ativo'!$A$2:$E$28</definedName>
    <definedName name="_xlnm.Print_Area" localSheetId="24">'IFRS(17) - DFC '!$A$1:$C$64</definedName>
    <definedName name="_xlnm.Print_Area" localSheetId="22">'IFRS(17) - Resultado Abrangente'!$A$1:$H$24</definedName>
    <definedName name="_xlnm.Print_Area" localSheetId="20">'IFRS(17)-Balanço-Passivo e PL '!$A$1:$E$30</definedName>
    <definedName name="_xlnm.Print_Area" localSheetId="35">NIM!#REF!</definedName>
    <definedName name="_xlnm.Print_Area" localSheetId="41">NPL_com_TVM!$A$1:$A$20</definedName>
    <definedName name="_xlnm.Print_Area" localSheetId="44">Ratings!$A$1:$B$31</definedName>
    <definedName name="_xlnm.Print_Area" localSheetId="36">'Serviços_PRO FORMA'!$A$2:$A$14</definedName>
    <definedName name="_xlnm.Print_Area" localSheetId="25">'Sumário_PRO FORMA'!$A$1:$C$51</definedName>
    <definedName name="b"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COMP" localSheetId="36">#REF!</definedName>
    <definedName name="balu" localSheetId="17" hidden="1">{"'ec X reg'!$C$27:$F$31","'ec X reg'!$C$27:$F$31","'cobert reg(-)ant'!$B$8:$D$20","'ec X reg'!$C$27:$F$31"}</definedName>
    <definedName name="balu" localSheetId="16" hidden="1">{"'ec X reg'!$C$27:$F$31","'ec X reg'!$C$27:$F$31","'cobert reg(-)ant'!$B$8:$D$20","'ec X reg'!$C$27:$F$31"}</definedName>
    <definedName name="balu" localSheetId="18" hidden="1">{"'ec X reg'!$C$27:$F$31","'ec X reg'!$C$27:$F$31","'cobert reg(-)ant'!$B$8:$D$20","'ec X reg'!$C$27:$F$31"}</definedName>
    <definedName name="balu" localSheetId="23" hidden="1">{"'ec X reg'!$C$27:$F$31","'ec X reg'!$C$27:$F$31","'cobert reg(-)ant'!$B$8:$D$20","'ec X reg'!$C$27:$F$31"}</definedName>
    <definedName name="balu" localSheetId="0" hidden="1">{"'ec X reg'!$C$27:$F$31","'ec X reg'!$C$27:$F$31","'cobert reg(-)ant'!$B$8:$D$20","'ec X reg'!$C$27:$F$31"}</definedName>
    <definedName name="balu" hidden="1">{"'ec X reg'!$C$27:$F$31","'ec X reg'!$C$27:$F$31","'cobert reg(-)ant'!$B$8:$D$20","'ec X reg'!$C$27:$F$31"}</definedName>
    <definedName name="basileia3"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piva" localSheetId="17" hidden="1">{"'ec X reg'!$C$27:$F$31","'ec X reg'!$C$27:$F$31","'cobert reg(-)ant'!$B$8:$D$20","'ec X reg'!$C$27:$F$31"}</definedName>
    <definedName name="capiva" localSheetId="16" hidden="1">{"'ec X reg'!$C$27:$F$31","'ec X reg'!$C$27:$F$31","'cobert reg(-)ant'!$B$8:$D$20","'ec X reg'!$C$27:$F$31"}</definedName>
    <definedName name="capiva" localSheetId="18" hidden="1">{"'ec X reg'!$C$27:$F$31","'ec X reg'!$C$27:$F$31","'cobert reg(-)ant'!$B$8:$D$20","'ec X reg'!$C$27:$F$31"}</definedName>
    <definedName name="capiva" localSheetId="23" hidden="1">{"'ec X reg'!$C$27:$F$31","'ec X reg'!$C$27:$F$31","'cobert reg(-)ant'!$B$8:$D$20","'ec X reg'!$C$27:$F$31"}</definedName>
    <definedName name="capiva" localSheetId="0" hidden="1">{"'ec X reg'!$C$27:$F$31","'ec X reg'!$C$27:$F$31","'cobert reg(-)ant'!$B$8:$D$20","'ec X reg'!$C$27:$F$31"}</definedName>
    <definedName name="capiva" hidden="1">{"'ec X reg'!$C$27:$F$31","'ec X reg'!$C$27:$F$31","'cobert reg(-)ant'!$B$8:$D$20","'ec X reg'!$C$27:$F$31"}</definedName>
    <definedName name="carol"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cccc" localSheetId="17" hidden="1">{"Bradesco 1",#N/A,TRUE,"Bradesco acc_dil";"Bradesco2",#N/A,TRUE,"Bradesco acc_dil";"Bradesco3",#N/A,TRUE,"Bradesco's RWA analysis";"Unibanco1",#N/A,TRUE,"Unibanco acc_dil ";"Unibanco2",#N/A,TRUE,"Unibanco acc_dil ";"Unibanco3",#N/A,TRUE,"Unibanco's RWA analysis"}</definedName>
    <definedName name="ccccc" localSheetId="16" hidden="1">{"Bradesco 1",#N/A,TRUE,"Bradesco acc_dil";"Bradesco2",#N/A,TRUE,"Bradesco acc_dil";"Bradesco3",#N/A,TRUE,"Bradesco's RWA analysis";"Unibanco1",#N/A,TRUE,"Unibanco acc_dil ";"Unibanco2",#N/A,TRUE,"Unibanco acc_dil ";"Unibanco3",#N/A,TRUE,"Unibanco's RWA analysis"}</definedName>
    <definedName name="ccccc" localSheetId="18" hidden="1">{"Bradesco 1",#N/A,TRUE,"Bradesco acc_dil";"Bradesco2",#N/A,TRUE,"Bradesco acc_dil";"Bradesco3",#N/A,TRUE,"Bradesco's RWA analysis";"Unibanco1",#N/A,TRUE,"Unibanco acc_dil ";"Unibanco2",#N/A,TRUE,"Unibanco acc_dil ";"Unibanco3",#N/A,TRUE,"Unibanco's RWA analysis"}</definedName>
    <definedName name="ccccc" localSheetId="43" hidden="1">{"Bradesco 1",#N/A,TRUE,"Bradesco acc_dil";"Bradesco2",#N/A,TRUE,"Bradesco acc_dil";"Bradesco3",#N/A,TRUE,"Bradesco's RWA analysis";"Unibanco1",#N/A,TRUE,"Unibanco acc_dil ";"Unibanco2",#N/A,TRUE,"Unibanco acc_dil ";"Unibanco3",#N/A,TRUE,"Unibanco's RWA analysis"}</definedName>
    <definedName name="ccccc" localSheetId="40" hidden="1">{"Bradesco 1",#N/A,TRUE,"Bradesco acc_dil";"Bradesco2",#N/A,TRUE,"Bradesco acc_dil";"Bradesco3",#N/A,TRUE,"Bradesco's RWA analysis";"Unibanco1",#N/A,TRUE,"Unibanco acc_dil ";"Unibanco2",#N/A,TRUE,"Unibanco acc_dil ";"Unibanco3",#N/A,TRUE,"Unibanco's RWA analysis"}</definedName>
    <definedName name="ccccc" localSheetId="26" hidden="1">{"Bradesco 1",#N/A,TRUE,"Bradesco acc_dil";"Bradesco2",#N/A,TRUE,"Bradesco acc_dil";"Bradesco3",#N/A,TRUE,"Bradesco's RWA analysis";"Unibanco1",#N/A,TRUE,"Unibanco acc_dil ";"Unibanco2",#N/A,TRUE,"Unibanco acc_dil ";"Unibanco3",#N/A,TRUE,"Unibanco's RWA analysis"}</definedName>
    <definedName name="ccccc" localSheetId="27" hidden="1">{"Bradesco 1",#N/A,TRUE,"Bradesco acc_dil";"Bradesco2",#N/A,TRUE,"Bradesco acc_dil";"Bradesco3",#N/A,TRUE,"Bradesco's RWA analysis";"Unibanco1",#N/A,TRUE,"Unibanco acc_dil ";"Unibanco2",#N/A,TRUE,"Unibanco acc_dil ";"Unibanco3",#N/A,TRUE,"Unibanco's RWA analysis"}</definedName>
    <definedName name="ccccc" localSheetId="28" hidden="1">{"Bradesco 1",#N/A,TRUE,"Bradesco acc_dil";"Bradesco2",#N/A,TRUE,"Bradesco acc_dil";"Bradesco3",#N/A,TRUE,"Bradesco's RWA analysis";"Unibanco1",#N/A,TRUE,"Unibanco acc_dil ";"Unibanco2",#N/A,TRUE,"Unibanco acc_dil ";"Unibanco3",#N/A,TRUE,"Unibanco's RWA analysis"}</definedName>
    <definedName name="ccccc" localSheetId="29" hidden="1">{"Bradesco 1",#N/A,TRUE,"Bradesco acc_dil";"Bradesco2",#N/A,TRUE,"Bradesco acc_dil";"Bradesco3",#N/A,TRUE,"Bradesco's RWA analysis";"Unibanco1",#N/A,TRUE,"Unibanco acc_dil ";"Unibanco2",#N/A,TRUE,"Unibanco acc_dil ";"Unibanco3",#N/A,TRUE,"Unibanco's RWA analysis"}</definedName>
    <definedName name="ccccc" localSheetId="30" hidden="1">{"Bradesco 1",#N/A,TRUE,"Bradesco acc_dil";"Bradesco2",#N/A,TRUE,"Bradesco acc_dil";"Bradesco3",#N/A,TRUE,"Bradesco's RWA analysis";"Unibanco1",#N/A,TRUE,"Unibanco acc_dil ";"Unibanco2",#N/A,TRUE,"Unibanco acc_dil ";"Unibanco3",#N/A,TRUE,"Unibanco's RWA analysis"}</definedName>
    <definedName name="ccccc" localSheetId="39" hidden="1">{"Bradesco 1",#N/A,TRUE,"Bradesco acc_dil";"Bradesco2",#N/A,TRUE,"Bradesco acc_dil";"Bradesco3",#N/A,TRUE,"Bradesco's RWA analysis";"Unibanco1",#N/A,TRUE,"Unibanco acc_dil ";"Unibanco2",#N/A,TRUE,"Unibanco acc_dil ";"Unibanco3",#N/A,TRUE,"Unibanco's RWA analysis"}</definedName>
    <definedName name="ccccc" localSheetId="19" hidden="1">{"Bradesco 1",#N/A,TRUE,"Bradesco acc_dil";"Bradesco2",#N/A,TRUE,"Bradesco acc_dil";"Bradesco3",#N/A,TRUE,"Bradesco's RWA analysis";"Unibanco1",#N/A,TRUE,"Unibanco acc_dil ";"Unibanco2",#N/A,TRUE,"Unibanco acc_dil ";"Unibanco3",#N/A,TRUE,"Unibanco's RWA analysis"}</definedName>
    <definedName name="ccccc" localSheetId="24" hidden="1">{"Bradesco 1",#N/A,TRUE,"Bradesco acc_dil";"Bradesco2",#N/A,TRUE,"Bradesco acc_dil";"Bradesco3",#N/A,TRUE,"Bradesco's RWA analysis";"Unibanco1",#N/A,TRUE,"Unibanco acc_dil ";"Unibanco2",#N/A,TRUE,"Unibanco acc_dil ";"Unibanco3",#N/A,TRUE,"Unibanco's RWA analysis"}</definedName>
    <definedName name="ccccc" localSheetId="21" hidden="1">{"Bradesco 1",#N/A,TRUE,"Bradesco acc_dil";"Bradesco2",#N/A,TRUE,"Bradesco acc_dil";"Bradesco3",#N/A,TRUE,"Bradesco's RWA analysis";"Unibanco1",#N/A,TRUE,"Unibanco acc_dil ";"Unibanco2",#N/A,TRUE,"Unibanco acc_dil ";"Unibanco3",#N/A,TRUE,"Unibanco's RWA analysis"}</definedName>
    <definedName name="ccccc" localSheetId="22" hidden="1">{"Bradesco 1",#N/A,TRUE,"Bradesco acc_dil";"Bradesco2",#N/A,TRUE,"Bradesco acc_dil";"Bradesco3",#N/A,TRUE,"Bradesco's RWA analysis";"Unibanco1",#N/A,TRUE,"Unibanco acc_dil ";"Unibanco2",#N/A,TRUE,"Unibanco acc_dil ";"Unibanco3",#N/A,TRUE,"Unibanco's RWA analysis"}</definedName>
    <definedName name="ccccc" localSheetId="23" hidden="1">{"Bradesco 1",#N/A,TRUE,"Bradesco acc_dil";"Bradesco2",#N/A,TRUE,"Bradesco acc_dil";"Bradesco3",#N/A,TRUE,"Bradesco's RWA analysis";"Unibanco1",#N/A,TRUE,"Unibanco acc_dil ";"Unibanco2",#N/A,TRUE,"Unibanco acc_dil ";"Unibanco3",#N/A,TRUE,"Unibanco's RWA analysis"}</definedName>
    <definedName name="ccccc" localSheetId="20" hidden="1">{"Bradesco 1",#N/A,TRUE,"Bradesco acc_dil";"Bradesco2",#N/A,TRUE,"Bradesco acc_dil";"Bradesco3",#N/A,TRUE,"Bradesco's RWA analysis";"Unibanco1",#N/A,TRUE,"Unibanco acc_dil ";"Unibanco2",#N/A,TRUE,"Unibanco acc_dil ";"Unibanco3",#N/A,TRUE,"Unibanco's RWA analysis"}</definedName>
    <definedName name="ccccc" localSheetId="37" hidden="1">{"Bradesco 1",#N/A,TRUE,"Bradesco acc_dil";"Bradesco2",#N/A,TRUE,"Bradesco acc_dil";"Bradesco3",#N/A,TRUE,"Bradesco's RWA analysis";"Unibanco1",#N/A,TRUE,"Unibanco acc_dil ";"Unibanco2",#N/A,TRUE,"Unibanco acc_dil ";"Unibanco3",#N/A,TRUE,"Unibanco's RWA analysis"}</definedName>
    <definedName name="ccccc" localSheetId="0" hidden="1">{"Bradesco 1",#N/A,TRUE,"Bradesco acc_dil";"Bradesco2",#N/A,TRUE,"Bradesco acc_dil";"Bradesco3",#N/A,TRUE,"Bradesco's RWA analysis";"Unibanco1",#N/A,TRUE,"Unibanco acc_dil ";"Unibanco2",#N/A,TRUE,"Unibanco acc_dil ";"Unibanco3",#N/A,TRUE,"Unibanco's RWA analysis"}</definedName>
    <definedName name="ccccc" localSheetId="35" hidden="1">{"Bradesco 1",#N/A,TRUE,"Bradesco acc_dil";"Bradesco2",#N/A,TRUE,"Bradesco acc_dil";"Bradesco3",#N/A,TRUE,"Bradesco's RWA analysis";"Unibanco1",#N/A,TRUE,"Unibanco acc_dil ";"Unibanco2",#N/A,TRUE,"Unibanco acc_dil ";"Unibanco3",#N/A,TRUE,"Unibanco's RWA analysis"}</definedName>
    <definedName name="ccccc" localSheetId="41" hidden="1">{"Bradesco 1",#N/A,TRUE,"Bradesco acc_dil";"Bradesco2",#N/A,TRUE,"Bradesco acc_dil";"Bradesco3",#N/A,TRUE,"Bradesco's RWA analysis";"Unibanco1",#N/A,TRUE,"Unibanco acc_dil ";"Unibanco2",#N/A,TRUE,"Unibanco acc_dil ";"Unibanco3",#N/A,TRUE,"Unibanco's RWA analysis"}</definedName>
    <definedName name="ccccc" localSheetId="44" hidden="1">{"Bradesco 1",#N/A,TRUE,"Bradesco acc_dil";"Bradesco2",#N/A,TRUE,"Bradesco acc_dil";"Bradesco3",#N/A,TRUE,"Bradesco's RWA analysis";"Unibanco1",#N/A,TRUE,"Unibanco acc_dil ";"Unibanco2",#N/A,TRUE,"Unibanco acc_dil ";"Unibanco3",#N/A,TRUE,"Unibanco's RWA analysis"}</definedName>
    <definedName name="ccccc" localSheetId="34" hidden="1">{"Bradesco 1",#N/A,TRUE,"Bradesco acc_dil";"Bradesco2",#N/A,TRUE,"Bradesco acc_dil";"Bradesco3",#N/A,TRUE,"Bradesco's RWA analysis";"Unibanco1",#N/A,TRUE,"Unibanco acc_dil ";"Unibanco2",#N/A,TRUE,"Unibanco acc_dil ";"Unibanco3",#N/A,TRUE,"Unibanco's RWA analysis"}</definedName>
    <definedName name="ccccc" localSheetId="36" hidden="1">{"Bradesco 1",#N/A,TRUE,"Bradesco acc_dil";"Bradesco2",#N/A,TRUE,"Bradesco acc_dil";"Bradesco3",#N/A,TRUE,"Bradesco's RWA analysis";"Unibanco1",#N/A,TRUE,"Unibanco acc_dil ";"Unibanco2",#N/A,TRUE,"Unibanco acc_dil ";"Unibanco3",#N/A,TRUE,"Unibanco's RWA analysis"}</definedName>
    <definedName name="ccccc" localSheetId="25" hidden="1">{"Bradesco 1",#N/A,TRUE,"Bradesco acc_dil";"Bradesco2",#N/A,TRUE,"Bradesco acc_dil";"Bradesco3",#N/A,TRUE,"Bradesco's RWA analysis";"Unibanco1",#N/A,TRUE,"Unibanco acc_dil ";"Unibanco2",#N/A,TRUE,"Unibanco acc_dil ";"Unibanco3",#N/A,TRUE,"Unibanco's RWA analysis"}</definedName>
    <definedName name="ccccc" hidden="1">{"Bradesco 1",#N/A,TRUE,"Bradesco acc_dil";"Bradesco2",#N/A,TRUE,"Bradesco acc_dil";"Bradesco3",#N/A,TRUE,"Bradesco's RWA analysis";"Unibanco1",#N/A,TRUE,"Unibanco acc_dil ";"Unibanco2",#N/A,TRUE,"Unibanco acc_dil ";"Unibanco3",#N/A,TRUE,"Unibanco's RWA analysis"}</definedName>
    <definedName name="d" localSheetId="17" hidden="1">{"Bradesco 1",#N/A,TRUE,"Bradesco acc_dil";"Bradesco2",#N/A,TRUE,"Bradesco acc_dil";"Bradesco3",#N/A,TRUE,"Bradesco's RWA analysis";"Unibanco1",#N/A,TRUE,"Unibanco acc_dil ";"Unibanco2",#N/A,TRUE,"Unibanco acc_dil ";"Unibanco3",#N/A,TRUE,"Unibanco's RWA analysis"}</definedName>
    <definedName name="d" localSheetId="16" hidden="1">{"Bradesco 1",#N/A,TRUE,"Bradesco acc_dil";"Bradesco2",#N/A,TRUE,"Bradesco acc_dil";"Bradesco3",#N/A,TRUE,"Bradesco's RWA analysis";"Unibanco1",#N/A,TRUE,"Unibanco acc_dil ";"Unibanco2",#N/A,TRUE,"Unibanco acc_dil ";"Unibanco3",#N/A,TRUE,"Unibanco's RWA analysis"}</definedName>
    <definedName name="d" localSheetId="18" hidden="1">{"Bradesco 1",#N/A,TRUE,"Bradesco acc_dil";"Bradesco2",#N/A,TRUE,"Bradesco acc_dil";"Bradesco3",#N/A,TRUE,"Bradesco's RWA analysis";"Unibanco1",#N/A,TRUE,"Unibanco acc_dil ";"Unibanco2",#N/A,TRUE,"Unibanco acc_dil ";"Unibanco3",#N/A,TRUE,"Unibanco's RWA analysis"}</definedName>
    <definedName name="d" localSheetId="43" hidden="1">{"Bradesco 1",#N/A,TRUE,"Bradesco acc_dil";"Bradesco2",#N/A,TRUE,"Bradesco acc_dil";"Bradesco3",#N/A,TRUE,"Bradesco's RWA analysis";"Unibanco1",#N/A,TRUE,"Unibanco acc_dil ";"Unibanco2",#N/A,TRUE,"Unibanco acc_dil ";"Unibanco3",#N/A,TRUE,"Unibanco's RWA analysis"}</definedName>
    <definedName name="d" localSheetId="40" hidden="1">{"Bradesco 1",#N/A,TRUE,"Bradesco acc_dil";"Bradesco2",#N/A,TRUE,"Bradesco acc_dil";"Bradesco3",#N/A,TRUE,"Bradesco's RWA analysis";"Unibanco1",#N/A,TRUE,"Unibanco acc_dil ";"Unibanco2",#N/A,TRUE,"Unibanco acc_dil ";"Unibanco3",#N/A,TRUE,"Unibanco's RWA analysis"}</definedName>
    <definedName name="d" localSheetId="26" hidden="1">{"Bradesco 1",#N/A,TRUE,"Bradesco acc_dil";"Bradesco2",#N/A,TRUE,"Bradesco acc_dil";"Bradesco3",#N/A,TRUE,"Bradesco's RWA analysis";"Unibanco1",#N/A,TRUE,"Unibanco acc_dil ";"Unibanco2",#N/A,TRUE,"Unibanco acc_dil ";"Unibanco3",#N/A,TRUE,"Unibanco's RWA analysis"}</definedName>
    <definedName name="d" localSheetId="27" hidden="1">{"Bradesco 1",#N/A,TRUE,"Bradesco acc_dil";"Bradesco2",#N/A,TRUE,"Bradesco acc_dil";"Bradesco3",#N/A,TRUE,"Bradesco's RWA analysis";"Unibanco1",#N/A,TRUE,"Unibanco acc_dil ";"Unibanco2",#N/A,TRUE,"Unibanco acc_dil ";"Unibanco3",#N/A,TRUE,"Unibanco's RWA analysis"}</definedName>
    <definedName name="d" localSheetId="28" hidden="1">{"Bradesco 1",#N/A,TRUE,"Bradesco acc_dil";"Bradesco2",#N/A,TRUE,"Bradesco acc_dil";"Bradesco3",#N/A,TRUE,"Bradesco's RWA analysis";"Unibanco1",#N/A,TRUE,"Unibanco acc_dil ";"Unibanco2",#N/A,TRUE,"Unibanco acc_dil ";"Unibanco3",#N/A,TRUE,"Unibanco's RWA analysis"}</definedName>
    <definedName name="d" localSheetId="29" hidden="1">{"Bradesco 1",#N/A,TRUE,"Bradesco acc_dil";"Bradesco2",#N/A,TRUE,"Bradesco acc_dil";"Bradesco3",#N/A,TRUE,"Bradesco's RWA analysis";"Unibanco1",#N/A,TRUE,"Unibanco acc_dil ";"Unibanco2",#N/A,TRUE,"Unibanco acc_dil ";"Unibanco3",#N/A,TRUE,"Unibanco's RWA analysis"}</definedName>
    <definedName name="d" localSheetId="30" hidden="1">{"Bradesco 1",#N/A,TRUE,"Bradesco acc_dil";"Bradesco2",#N/A,TRUE,"Bradesco acc_dil";"Bradesco3",#N/A,TRUE,"Bradesco's RWA analysis";"Unibanco1",#N/A,TRUE,"Unibanco acc_dil ";"Unibanco2",#N/A,TRUE,"Unibanco acc_dil ";"Unibanco3",#N/A,TRUE,"Unibanco's RWA analysis"}</definedName>
    <definedName name="d" localSheetId="39" hidden="1">{"Bradesco 1",#N/A,TRUE,"Bradesco acc_dil";"Bradesco2",#N/A,TRUE,"Bradesco acc_dil";"Bradesco3",#N/A,TRUE,"Bradesco's RWA analysis";"Unibanco1",#N/A,TRUE,"Unibanco acc_dil ";"Unibanco2",#N/A,TRUE,"Unibanco acc_dil ";"Unibanco3",#N/A,TRUE,"Unibanco's RWA analysis"}</definedName>
    <definedName name="d" localSheetId="19" hidden="1">{"Bradesco 1",#N/A,TRUE,"Bradesco acc_dil";"Bradesco2",#N/A,TRUE,"Bradesco acc_dil";"Bradesco3",#N/A,TRUE,"Bradesco's RWA analysis";"Unibanco1",#N/A,TRUE,"Unibanco acc_dil ";"Unibanco2",#N/A,TRUE,"Unibanco acc_dil ";"Unibanco3",#N/A,TRUE,"Unibanco's RWA analysis"}</definedName>
    <definedName name="d" localSheetId="24" hidden="1">{"Bradesco 1",#N/A,TRUE,"Bradesco acc_dil";"Bradesco2",#N/A,TRUE,"Bradesco acc_dil";"Bradesco3",#N/A,TRUE,"Bradesco's RWA analysis";"Unibanco1",#N/A,TRUE,"Unibanco acc_dil ";"Unibanco2",#N/A,TRUE,"Unibanco acc_dil ";"Unibanco3",#N/A,TRUE,"Unibanco's RWA analysis"}</definedName>
    <definedName name="d" localSheetId="21" hidden="1">{"Bradesco 1",#N/A,TRUE,"Bradesco acc_dil";"Bradesco2",#N/A,TRUE,"Bradesco acc_dil";"Bradesco3",#N/A,TRUE,"Bradesco's RWA analysis";"Unibanco1",#N/A,TRUE,"Unibanco acc_dil ";"Unibanco2",#N/A,TRUE,"Unibanco acc_dil ";"Unibanco3",#N/A,TRUE,"Unibanco's RWA analysis"}</definedName>
    <definedName name="d" localSheetId="22" hidden="1">{"Bradesco 1",#N/A,TRUE,"Bradesco acc_dil";"Bradesco2",#N/A,TRUE,"Bradesco acc_dil";"Bradesco3",#N/A,TRUE,"Bradesco's RWA analysis";"Unibanco1",#N/A,TRUE,"Unibanco acc_dil ";"Unibanco2",#N/A,TRUE,"Unibanco acc_dil ";"Unibanco3",#N/A,TRUE,"Unibanco's RWA analysis"}</definedName>
    <definedName name="d" localSheetId="23" hidden="1">{"Bradesco 1",#N/A,TRUE,"Bradesco acc_dil";"Bradesco2",#N/A,TRUE,"Bradesco acc_dil";"Bradesco3",#N/A,TRUE,"Bradesco's RWA analysis";"Unibanco1",#N/A,TRUE,"Unibanco acc_dil ";"Unibanco2",#N/A,TRUE,"Unibanco acc_dil ";"Unibanco3",#N/A,TRUE,"Unibanco's RWA analysis"}</definedName>
    <definedName name="d" localSheetId="20" hidden="1">{"Bradesco 1",#N/A,TRUE,"Bradesco acc_dil";"Bradesco2",#N/A,TRUE,"Bradesco acc_dil";"Bradesco3",#N/A,TRUE,"Bradesco's RWA analysis";"Unibanco1",#N/A,TRUE,"Unibanco acc_dil ";"Unibanco2",#N/A,TRUE,"Unibanco acc_dil ";"Unibanco3",#N/A,TRUE,"Unibanco's RWA analysis"}</definedName>
    <definedName name="d" localSheetId="37" hidden="1">{"Bradesco 1",#N/A,TRUE,"Bradesco acc_dil";"Bradesco2",#N/A,TRUE,"Bradesco acc_dil";"Bradesco3",#N/A,TRUE,"Bradesco's RWA analysis";"Unibanco1",#N/A,TRUE,"Unibanco acc_dil ";"Unibanco2",#N/A,TRUE,"Unibanco acc_dil ";"Unibanco3",#N/A,TRUE,"Unibanco's RWA analysis"}</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 localSheetId="35" hidden="1">{"Bradesco 1",#N/A,TRUE,"Bradesco acc_dil";"Bradesco2",#N/A,TRUE,"Bradesco acc_dil";"Bradesco3",#N/A,TRUE,"Bradesco's RWA analysis";"Unibanco1",#N/A,TRUE,"Unibanco acc_dil ";"Unibanco2",#N/A,TRUE,"Unibanco acc_dil ";"Unibanco3",#N/A,TRUE,"Unibanco's RWA analysis"}</definedName>
    <definedName name="d" localSheetId="41" hidden="1">{"Bradesco 1",#N/A,TRUE,"Bradesco acc_dil";"Bradesco2",#N/A,TRUE,"Bradesco acc_dil";"Bradesco3",#N/A,TRUE,"Bradesco's RWA analysis";"Unibanco1",#N/A,TRUE,"Unibanco acc_dil ";"Unibanco2",#N/A,TRUE,"Unibanco acc_dil ";"Unibanco3",#N/A,TRUE,"Unibanco's RWA analysis"}</definedName>
    <definedName name="d" localSheetId="44" hidden="1">{"Bradesco 1",#N/A,TRUE,"Bradesco acc_dil";"Bradesco2",#N/A,TRUE,"Bradesco acc_dil";"Bradesco3",#N/A,TRUE,"Bradesco's RWA analysis";"Unibanco1",#N/A,TRUE,"Unibanco acc_dil ";"Unibanco2",#N/A,TRUE,"Unibanco acc_dil ";"Unibanco3",#N/A,TRUE,"Unibanco's RWA analysis"}</definedName>
    <definedName name="d" localSheetId="34" hidden="1">{"Bradesco 1",#N/A,TRUE,"Bradesco acc_dil";"Bradesco2",#N/A,TRUE,"Bradesco acc_dil";"Bradesco3",#N/A,TRUE,"Bradesco's RWA analysis";"Unibanco1",#N/A,TRUE,"Unibanco acc_dil ";"Unibanco2",#N/A,TRUE,"Unibanco acc_dil ";"Unibanco3",#N/A,TRUE,"Unibanco's RWA analysis"}</definedName>
    <definedName name="d" localSheetId="36" hidden="1">{"Bradesco 1",#N/A,TRUE,"Bradesco acc_dil";"Bradesco2",#N/A,TRUE,"Bradesco acc_dil";"Bradesco3",#N/A,TRUE,"Bradesco's RWA analysis";"Unibanco1",#N/A,TRUE,"Unibanco acc_dil ";"Unibanco2",#N/A,TRUE,"Unibanco acc_dil ";"Unibanco3",#N/A,TRUE,"Unibanco's RWA analysis"}</definedName>
    <definedName name="d" localSheetId="25" hidden="1">{"Bradesco 1",#N/A,TRUE,"Bradesco acc_dil";"Bradesco2",#N/A,TRUE,"Bradesco acc_dil";"Bradesco3",#N/A,TRUE,"Bradesco's RWA analysis";"Unibanco1",#N/A,TRUE,"Unibanco acc_dil ";"Unibanco2",#N/A,TRUE,"Unibanco acc_dil ";"Unibanco3",#N/A,TRUE,"Unibanco's RWA analysis"}</definedName>
    <definedName name="d" hidden="1">{"Bradesco 1",#N/A,TRUE,"Bradesco acc_dil";"Bradesco2",#N/A,TRUE,"Bradesco acc_dil";"Bradesco3",#N/A,TRUE,"Bradesco's RWA analysis";"Unibanco1",#N/A,TRUE,"Unibanco acc_dil ";"Unibanco2",#N/A,TRUE,"Unibanco acc_dil ";"Unibanco3",#N/A,TRUE,"Unibanco's RWA analysis"}</definedName>
    <definedName name="data" localSheetId="17">#REF!</definedName>
    <definedName name="data" localSheetId="16">#REF!</definedName>
    <definedName name="data" localSheetId="18">#REF!</definedName>
    <definedName name="data" localSheetId="40">'Carteira_Nova segm. e títul'!#REF!</definedName>
    <definedName name="data" localSheetId="27">#REF!</definedName>
    <definedName name="data" localSheetId="29">#REF!</definedName>
    <definedName name="data" localSheetId="30">#REF!</definedName>
    <definedName name="data" localSheetId="23">#REF!</definedName>
    <definedName name="data" localSheetId="0">Menu!#REF!</definedName>
    <definedName name="data" localSheetId="41">#REF!</definedName>
    <definedName name="data" localSheetId="44">#REF!</definedName>
    <definedName name="data" localSheetId="34">#REF!</definedName>
    <definedName name="data">#REF!</definedName>
    <definedName name="dddd" localSheetId="17" hidden="1">{"Bradesco 1",#N/A,TRUE,"Bradesco acc_dil";"Bradesco2",#N/A,TRUE,"Bradesco acc_dil";"Bradesco3",#N/A,TRUE,"Bradesco's RWA analysis";"Unibanco1",#N/A,TRUE,"Unibanco acc_dil ";"Unibanco2",#N/A,TRUE,"Unibanco acc_dil ";"Unibanco3",#N/A,TRUE,"Unibanco's RWA analysis"}</definedName>
    <definedName name="dddd" localSheetId="16" hidden="1">{"Bradesco 1",#N/A,TRUE,"Bradesco acc_dil";"Bradesco2",#N/A,TRUE,"Bradesco acc_dil";"Bradesco3",#N/A,TRUE,"Bradesco's RWA analysis";"Unibanco1",#N/A,TRUE,"Unibanco acc_dil ";"Unibanco2",#N/A,TRUE,"Unibanco acc_dil ";"Unibanco3",#N/A,TRUE,"Unibanco's RWA analysis"}</definedName>
    <definedName name="dddd" localSheetId="18" hidden="1">{"Bradesco 1",#N/A,TRUE,"Bradesco acc_dil";"Bradesco2",#N/A,TRUE,"Bradesco acc_dil";"Bradesco3",#N/A,TRUE,"Bradesco's RWA analysis";"Unibanco1",#N/A,TRUE,"Unibanco acc_dil ";"Unibanco2",#N/A,TRUE,"Unibanco acc_dil ";"Unibanco3",#N/A,TRUE,"Unibanco's RWA analysis"}</definedName>
    <definedName name="dddd" localSheetId="23" hidden="1">{"Bradesco 1",#N/A,TRUE,"Bradesco acc_dil";"Bradesco2",#N/A,TRUE,"Bradesco acc_dil";"Bradesco3",#N/A,TRUE,"Bradesco's RWA analysis";"Unibanco1",#N/A,TRUE,"Unibanco acc_dil ";"Unibanco2",#N/A,TRUE,"Unibanco acc_dil ";"Unibanco3",#N/A,TRUE,"Unibanco's RWA analysis"}</definedName>
    <definedName name="dddd" localSheetId="0" hidden="1">{"Bradesco 1",#N/A,TRUE,"Bradesco acc_dil";"Bradesco2",#N/A,TRUE,"Bradesco acc_dil";"Bradesco3",#N/A,TRUE,"Bradesco's RWA analysis";"Unibanco1",#N/A,TRUE,"Unibanco acc_dil ";"Unibanco2",#N/A,TRUE,"Unibanco acc_dil ";"Unibanco3",#N/A,TRUE,"Unibanco's RWA analysis"}</definedName>
    <definedName name="dddd" hidden="1">{"Bradesco 1",#N/A,TRUE,"Bradesco acc_dil";"Bradesco2",#N/A,TRUE,"Bradesco acc_dil";"Bradesco3",#N/A,TRUE,"Bradesco's RWA analysis";"Unibanco1",#N/A,TRUE,"Unibanco acc_dil ";"Unibanco2",#N/A,TRUE,"Unibanco acc_dil ";"Unibanco3",#N/A,TRUE,"Unibanco's RWA analysis"}</definedName>
    <definedName name="DEMRES" localSheetId="36">#REF!</definedName>
    <definedName name="Desp2" localSheetId="17" hidden="1">{"Bradesco 1",#N/A,TRUE,"Bradesco acc_dil";"Bradesco2",#N/A,TRUE,"Bradesco acc_dil";"Bradesco3",#N/A,TRUE,"Bradesco's RWA analysis";"Unibanco1",#N/A,TRUE,"Unibanco acc_dil ";"Unibanco2",#N/A,TRUE,"Unibanco acc_dil ";"Unibanco3",#N/A,TRUE,"Unibanco's RWA analysis"}</definedName>
    <definedName name="Desp2" localSheetId="16" hidden="1">{"Bradesco 1",#N/A,TRUE,"Bradesco acc_dil";"Bradesco2",#N/A,TRUE,"Bradesco acc_dil";"Bradesco3",#N/A,TRUE,"Bradesco's RWA analysis";"Unibanco1",#N/A,TRUE,"Unibanco acc_dil ";"Unibanco2",#N/A,TRUE,"Unibanco acc_dil ";"Unibanco3",#N/A,TRUE,"Unibanco's RWA analysis"}</definedName>
    <definedName name="Desp2" localSheetId="18" hidden="1">{"Bradesco 1",#N/A,TRUE,"Bradesco acc_dil";"Bradesco2",#N/A,TRUE,"Bradesco acc_dil";"Bradesco3",#N/A,TRUE,"Bradesco's RWA analysis";"Unibanco1",#N/A,TRUE,"Unibanco acc_dil ";"Unibanco2",#N/A,TRUE,"Unibanco acc_dil ";"Unibanco3",#N/A,TRUE,"Unibanco's RWA analysis"}</definedName>
    <definedName name="Desp2" localSheetId="43" hidden="1">{"Bradesco 1",#N/A,TRUE,"Bradesco acc_dil";"Bradesco2",#N/A,TRUE,"Bradesco acc_dil";"Bradesco3",#N/A,TRUE,"Bradesco's RWA analysis";"Unibanco1",#N/A,TRUE,"Unibanco acc_dil ";"Unibanco2",#N/A,TRUE,"Unibanco acc_dil ";"Unibanco3",#N/A,TRUE,"Unibanco's RWA analysis"}</definedName>
    <definedName name="Desp2" localSheetId="40"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39" hidden="1">{"Bradesco 1",#N/A,TRUE,"Bradesco acc_dil";"Bradesco2",#N/A,TRUE,"Bradesco acc_dil";"Bradesco3",#N/A,TRUE,"Bradesco's RWA analysis";"Unibanco1",#N/A,TRUE,"Unibanco acc_dil ";"Unibanco2",#N/A,TRUE,"Unibanco acc_dil ";"Unibanco3",#N/A,TRUE,"Unibanco's RWA analysis"}</definedName>
    <definedName name="Desp2" localSheetId="19"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20" hidden="1">{"Bradesco 1",#N/A,TRUE,"Bradesco acc_dil";"Bradesco2",#N/A,TRUE,"Bradesco acc_dil";"Bradesco3",#N/A,TRUE,"Bradesco's RWA analysis";"Unibanco1",#N/A,TRUE,"Unibanco acc_dil ";"Unibanco2",#N/A,TRUE,"Unibanco acc_dil ";"Unibanco3",#N/A,TRUE,"Unibanco's RWA analysis"}</definedName>
    <definedName name="Desp2" localSheetId="37" hidden="1">{"Bradesco 1",#N/A,TRUE,"Bradesco acc_dil";"Bradesco2",#N/A,TRUE,"Bradesco acc_dil";"Bradesco3",#N/A,TRUE,"Bradesco's RWA analysis";"Unibanco1",#N/A,TRUE,"Unibanco acc_dil ";"Unibanco2",#N/A,TRUE,"Unibanco acc_dil ";"Unibanco3",#N/A,TRUE,"Unibanco's RWA analysis"}</definedName>
    <definedName name="Desp2" localSheetId="0" hidden="1">{"Bradesco 1",#N/A,TRUE,"Bradesco acc_dil";"Bradesco2",#N/A,TRUE,"Bradesco acc_dil";"Bradesco3",#N/A,TRUE,"Bradesco's RWA analysis";"Unibanco1",#N/A,TRUE,"Unibanco acc_dil ";"Unibanco2",#N/A,TRUE,"Unibanco acc_dil ";"Unibanco3",#N/A,TRUE,"Unibanco's RWA analysis"}</definedName>
    <definedName name="Desp2" localSheetId="35" hidden="1">{"Bradesco 1",#N/A,TRUE,"Bradesco acc_dil";"Bradesco2",#N/A,TRUE,"Bradesco acc_dil";"Bradesco3",#N/A,TRUE,"Bradesco's RWA analysis";"Unibanco1",#N/A,TRUE,"Unibanco acc_dil ";"Unibanco2",#N/A,TRUE,"Unibanco acc_dil ";"Unibanco3",#N/A,TRUE,"Unibanco's RWA analysis"}</definedName>
    <definedName name="Desp2" localSheetId="41" hidden="1">{"Bradesco 1",#N/A,TRUE,"Bradesco acc_dil";"Bradesco2",#N/A,TRUE,"Bradesco acc_dil";"Bradesco3",#N/A,TRUE,"Bradesco's RWA analysis";"Unibanco1",#N/A,TRUE,"Unibanco acc_dil ";"Unibanco2",#N/A,TRUE,"Unibanco acc_dil ";"Unibanco3",#N/A,TRUE,"Unibanco's RWA analysis"}</definedName>
    <definedName name="Desp2" localSheetId="44"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36"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IARIO1B" localSheetId="17">#REF!</definedName>
    <definedName name="DIARIO1B" localSheetId="16">#REF!</definedName>
    <definedName name="DIARIO1B" localSheetId="18">#REF!</definedName>
    <definedName name="DIARIO1B" localSheetId="40">'Carteira_Nova segm. e títul'!#REF!</definedName>
    <definedName name="DIARIO1B" localSheetId="27">#REF!</definedName>
    <definedName name="DIARIO1B" localSheetId="29">#REF!</definedName>
    <definedName name="DIARIO1B" localSheetId="30">#REF!</definedName>
    <definedName name="DIARIO1B" localSheetId="23">#REF!</definedName>
    <definedName name="DIARIO1B" localSheetId="0">Menu!#REF!</definedName>
    <definedName name="DIARIO1B" localSheetId="41">#REF!</definedName>
    <definedName name="DIARIO1B" localSheetId="44">#REF!</definedName>
    <definedName name="DIARIO1B" localSheetId="34">#REF!</definedName>
    <definedName name="DIARIO1B">#REF!</definedName>
    <definedName name="DIARIO1E" localSheetId="16">#REF!</definedName>
    <definedName name="DIARIO1E" localSheetId="18">#REF!</definedName>
    <definedName name="DIARIO1E" localSheetId="40">'Carteira_Nova segm. e títul'!#REF!</definedName>
    <definedName name="DIARIO1E" localSheetId="27">#REF!</definedName>
    <definedName name="DIARIO1E" localSheetId="29">#REF!</definedName>
    <definedName name="DIARIO1E" localSheetId="30">#REF!</definedName>
    <definedName name="DIARIO1E" localSheetId="23">#REF!</definedName>
    <definedName name="DIARIO1E" localSheetId="0">Menu!#REF!</definedName>
    <definedName name="DIARIO1E" localSheetId="41">#REF!</definedName>
    <definedName name="DIARIO1E" localSheetId="44">#REF!</definedName>
    <definedName name="DIARIO1E" localSheetId="34">#REF!</definedName>
    <definedName name="DIARIO1E">#REF!</definedName>
    <definedName name="DIARIO2A" localSheetId="16">#REF!</definedName>
    <definedName name="DIARIO2A" localSheetId="18">#REF!</definedName>
    <definedName name="DIARIO2A" localSheetId="40">'Carteira_Nova segm. e títul'!#REF!</definedName>
    <definedName name="DIARIO2A" localSheetId="27">#REF!</definedName>
    <definedName name="DIARIO2A" localSheetId="29">#REF!</definedName>
    <definedName name="DIARIO2A" localSheetId="30">#REF!</definedName>
    <definedName name="DIARIO2A" localSheetId="23">#REF!</definedName>
    <definedName name="DIARIO2A" localSheetId="0">Menu!#REF!</definedName>
    <definedName name="DIARIO2A" localSheetId="41">#REF!</definedName>
    <definedName name="DIARIO2A" localSheetId="44">#REF!</definedName>
    <definedName name="DIARIO2A" localSheetId="34">#REF!</definedName>
    <definedName name="DIARIO2A">#REF!</definedName>
    <definedName name="DIARIO2B" localSheetId="40">'Carteira_Nova segm. e títul'!#REF!</definedName>
    <definedName name="DIARIO2B" localSheetId="27">#REF!</definedName>
    <definedName name="DIARIO2B" localSheetId="29">#REF!</definedName>
    <definedName name="DIARIO2B" localSheetId="30">#REF!</definedName>
    <definedName name="DIARIO2B" localSheetId="0">Menu!#REF!</definedName>
    <definedName name="DIARIO2B" localSheetId="41">#REF!</definedName>
    <definedName name="DIARIO2B" localSheetId="44">#REF!</definedName>
    <definedName name="DIARIO2B" localSheetId="34">#REF!</definedName>
    <definedName name="DIARIO2B">#REF!</definedName>
    <definedName name="DIARIO2E" localSheetId="40">'Carteira_Nova segm. e títul'!#REF!</definedName>
    <definedName name="DIARIO2E" localSheetId="27">#REF!</definedName>
    <definedName name="DIARIO2E" localSheetId="29">#REF!</definedName>
    <definedName name="DIARIO2E" localSheetId="30">#REF!</definedName>
    <definedName name="DIARIO2E" localSheetId="0">Menu!#REF!</definedName>
    <definedName name="DIARIO2E" localSheetId="41">#REF!</definedName>
    <definedName name="DIARIO2E" localSheetId="44">#REF!</definedName>
    <definedName name="DIARIO2E" localSheetId="34">#REF!</definedName>
    <definedName name="DIARIO2E">#REF!</definedName>
    <definedName name="DRE_Gerenc"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sdsd" localSheetId="17" hidden="1">{"Bradesco 1",#N/A,TRUE,"Bradesco acc_dil";"Bradesco2",#N/A,TRUE,"Bradesco acc_dil";"Bradesco3",#N/A,TRUE,"Bradesco's RWA analysis";"Unibanco1",#N/A,TRUE,"Unibanco acc_dil ";"Unibanco2",#N/A,TRUE,"Unibanco acc_dil ";"Unibanco3",#N/A,TRUE,"Unibanco's RWA analysis"}</definedName>
    <definedName name="dsdsd" localSheetId="16" hidden="1">{"Bradesco 1",#N/A,TRUE,"Bradesco acc_dil";"Bradesco2",#N/A,TRUE,"Bradesco acc_dil";"Bradesco3",#N/A,TRUE,"Bradesco's RWA analysis";"Unibanco1",#N/A,TRUE,"Unibanco acc_dil ";"Unibanco2",#N/A,TRUE,"Unibanco acc_dil ";"Unibanco3",#N/A,TRUE,"Unibanco's RWA analysis"}</definedName>
    <definedName name="dsdsd" localSheetId="18" hidden="1">{"Bradesco 1",#N/A,TRUE,"Bradesco acc_dil";"Bradesco2",#N/A,TRUE,"Bradesco acc_dil";"Bradesco3",#N/A,TRUE,"Bradesco's RWA analysis";"Unibanco1",#N/A,TRUE,"Unibanco acc_dil ";"Unibanco2",#N/A,TRUE,"Unibanco acc_dil ";"Unibanco3",#N/A,TRUE,"Unibanco's RWA analysis"}</definedName>
    <definedName name="dsdsd" localSheetId="43" hidden="1">{"Bradesco 1",#N/A,TRUE,"Bradesco acc_dil";"Bradesco2",#N/A,TRUE,"Bradesco acc_dil";"Bradesco3",#N/A,TRUE,"Bradesco's RWA analysis";"Unibanco1",#N/A,TRUE,"Unibanco acc_dil ";"Unibanco2",#N/A,TRUE,"Unibanco acc_dil ";"Unibanco3",#N/A,TRUE,"Unibanco's RWA analysis"}</definedName>
    <definedName name="dsdsd" localSheetId="40" hidden="1">{"Bradesco 1",#N/A,TRUE,"Bradesco acc_dil";"Bradesco2",#N/A,TRUE,"Bradesco acc_dil";"Bradesco3",#N/A,TRUE,"Bradesco's RWA analysis";"Unibanco1",#N/A,TRUE,"Unibanco acc_dil ";"Unibanco2",#N/A,TRUE,"Unibanco acc_dil ";"Unibanco3",#N/A,TRUE,"Unibanco's RWA analysis"}</definedName>
    <definedName name="dsdsd" localSheetId="26" hidden="1">{"Bradesco 1",#N/A,TRUE,"Bradesco acc_dil";"Bradesco2",#N/A,TRUE,"Bradesco acc_dil";"Bradesco3",#N/A,TRUE,"Bradesco's RWA analysis";"Unibanco1",#N/A,TRUE,"Unibanco acc_dil ";"Unibanco2",#N/A,TRUE,"Unibanco acc_dil ";"Unibanco3",#N/A,TRUE,"Unibanco's RWA analysis"}</definedName>
    <definedName name="dsdsd" localSheetId="27" hidden="1">{"Bradesco 1",#N/A,TRUE,"Bradesco acc_dil";"Bradesco2",#N/A,TRUE,"Bradesco acc_dil";"Bradesco3",#N/A,TRUE,"Bradesco's RWA analysis";"Unibanco1",#N/A,TRUE,"Unibanco acc_dil ";"Unibanco2",#N/A,TRUE,"Unibanco acc_dil ";"Unibanco3",#N/A,TRUE,"Unibanco's RWA analysis"}</definedName>
    <definedName name="dsdsd" localSheetId="28" hidden="1">{"Bradesco 1",#N/A,TRUE,"Bradesco acc_dil";"Bradesco2",#N/A,TRUE,"Bradesco acc_dil";"Bradesco3",#N/A,TRUE,"Bradesco's RWA analysis";"Unibanco1",#N/A,TRUE,"Unibanco acc_dil ";"Unibanco2",#N/A,TRUE,"Unibanco acc_dil ";"Unibanco3",#N/A,TRUE,"Unibanco's RWA analysis"}</definedName>
    <definedName name="dsdsd" localSheetId="29" hidden="1">{"Bradesco 1",#N/A,TRUE,"Bradesco acc_dil";"Bradesco2",#N/A,TRUE,"Bradesco acc_dil";"Bradesco3",#N/A,TRUE,"Bradesco's RWA analysis";"Unibanco1",#N/A,TRUE,"Unibanco acc_dil ";"Unibanco2",#N/A,TRUE,"Unibanco acc_dil ";"Unibanco3",#N/A,TRUE,"Unibanco's RWA analysis"}</definedName>
    <definedName name="dsdsd" localSheetId="30" hidden="1">{"Bradesco 1",#N/A,TRUE,"Bradesco acc_dil";"Bradesco2",#N/A,TRUE,"Bradesco acc_dil";"Bradesco3",#N/A,TRUE,"Bradesco's RWA analysis";"Unibanco1",#N/A,TRUE,"Unibanco acc_dil ";"Unibanco2",#N/A,TRUE,"Unibanco acc_dil ";"Unibanco3",#N/A,TRUE,"Unibanco's RWA analysis"}</definedName>
    <definedName name="dsdsd" localSheetId="39" hidden="1">{"Bradesco 1",#N/A,TRUE,"Bradesco acc_dil";"Bradesco2",#N/A,TRUE,"Bradesco acc_dil";"Bradesco3",#N/A,TRUE,"Bradesco's RWA analysis";"Unibanco1",#N/A,TRUE,"Unibanco acc_dil ";"Unibanco2",#N/A,TRUE,"Unibanco acc_dil ";"Unibanco3",#N/A,TRUE,"Unibanco's RWA analysis"}</definedName>
    <definedName name="dsdsd" localSheetId="19" hidden="1">{"Bradesco 1",#N/A,TRUE,"Bradesco acc_dil";"Bradesco2",#N/A,TRUE,"Bradesco acc_dil";"Bradesco3",#N/A,TRUE,"Bradesco's RWA analysis";"Unibanco1",#N/A,TRUE,"Unibanco acc_dil ";"Unibanco2",#N/A,TRUE,"Unibanco acc_dil ";"Unibanco3",#N/A,TRUE,"Unibanco's RWA analysis"}</definedName>
    <definedName name="dsdsd" localSheetId="24" hidden="1">{"Bradesco 1",#N/A,TRUE,"Bradesco acc_dil";"Bradesco2",#N/A,TRUE,"Bradesco acc_dil";"Bradesco3",#N/A,TRUE,"Bradesco's RWA analysis";"Unibanco1",#N/A,TRUE,"Unibanco acc_dil ";"Unibanco2",#N/A,TRUE,"Unibanco acc_dil ";"Unibanco3",#N/A,TRUE,"Unibanco's RWA analysis"}</definedName>
    <definedName name="dsdsd" localSheetId="21" hidden="1">{"Bradesco 1",#N/A,TRUE,"Bradesco acc_dil";"Bradesco2",#N/A,TRUE,"Bradesco acc_dil";"Bradesco3",#N/A,TRUE,"Bradesco's RWA analysis";"Unibanco1",#N/A,TRUE,"Unibanco acc_dil ";"Unibanco2",#N/A,TRUE,"Unibanco acc_dil ";"Unibanco3",#N/A,TRUE,"Unibanco's RWA analysis"}</definedName>
    <definedName name="dsdsd" localSheetId="22" hidden="1">{"Bradesco 1",#N/A,TRUE,"Bradesco acc_dil";"Bradesco2",#N/A,TRUE,"Bradesco acc_dil";"Bradesco3",#N/A,TRUE,"Bradesco's RWA analysis";"Unibanco1",#N/A,TRUE,"Unibanco acc_dil ";"Unibanco2",#N/A,TRUE,"Unibanco acc_dil ";"Unibanco3",#N/A,TRUE,"Unibanco's RWA analysis"}</definedName>
    <definedName name="dsdsd" localSheetId="23" hidden="1">{"Bradesco 1",#N/A,TRUE,"Bradesco acc_dil";"Bradesco2",#N/A,TRUE,"Bradesco acc_dil";"Bradesco3",#N/A,TRUE,"Bradesco's RWA analysis";"Unibanco1",#N/A,TRUE,"Unibanco acc_dil ";"Unibanco2",#N/A,TRUE,"Unibanco acc_dil ";"Unibanco3",#N/A,TRUE,"Unibanco's RWA analysis"}</definedName>
    <definedName name="dsdsd" localSheetId="20" hidden="1">{"Bradesco 1",#N/A,TRUE,"Bradesco acc_dil";"Bradesco2",#N/A,TRUE,"Bradesco acc_dil";"Bradesco3",#N/A,TRUE,"Bradesco's RWA analysis";"Unibanco1",#N/A,TRUE,"Unibanco acc_dil ";"Unibanco2",#N/A,TRUE,"Unibanco acc_dil ";"Unibanco3",#N/A,TRUE,"Unibanco's RWA analysis"}</definedName>
    <definedName name="dsdsd" localSheetId="37" hidden="1">{"Bradesco 1",#N/A,TRUE,"Bradesco acc_dil";"Bradesco2",#N/A,TRUE,"Bradesco acc_dil";"Bradesco3",#N/A,TRUE,"Bradesco's RWA analysis";"Unibanco1",#N/A,TRUE,"Unibanco acc_dil ";"Unibanco2",#N/A,TRUE,"Unibanco acc_dil ";"Unibanco3",#N/A,TRUE,"Unibanco's RWA analysis"}</definedName>
    <definedName name="dsdsd" localSheetId="0" hidden="1">{"Bradesco 1",#N/A,TRUE,"Bradesco acc_dil";"Bradesco2",#N/A,TRUE,"Bradesco acc_dil";"Bradesco3",#N/A,TRUE,"Bradesco's RWA analysis";"Unibanco1",#N/A,TRUE,"Unibanco acc_dil ";"Unibanco2",#N/A,TRUE,"Unibanco acc_dil ";"Unibanco3",#N/A,TRUE,"Unibanco's RWA analysis"}</definedName>
    <definedName name="dsdsd" localSheetId="35" hidden="1">{"Bradesco 1",#N/A,TRUE,"Bradesco acc_dil";"Bradesco2",#N/A,TRUE,"Bradesco acc_dil";"Bradesco3",#N/A,TRUE,"Bradesco's RWA analysis";"Unibanco1",#N/A,TRUE,"Unibanco acc_dil ";"Unibanco2",#N/A,TRUE,"Unibanco acc_dil ";"Unibanco3",#N/A,TRUE,"Unibanco's RWA analysis"}</definedName>
    <definedName name="dsdsd" localSheetId="41" hidden="1">{"Bradesco 1",#N/A,TRUE,"Bradesco acc_dil";"Bradesco2",#N/A,TRUE,"Bradesco acc_dil";"Bradesco3",#N/A,TRUE,"Bradesco's RWA analysis";"Unibanco1",#N/A,TRUE,"Unibanco acc_dil ";"Unibanco2",#N/A,TRUE,"Unibanco acc_dil ";"Unibanco3",#N/A,TRUE,"Unibanco's RWA analysis"}</definedName>
    <definedName name="dsdsd" localSheetId="44" hidden="1">{"Bradesco 1",#N/A,TRUE,"Bradesco acc_dil";"Bradesco2",#N/A,TRUE,"Bradesco acc_dil";"Bradesco3",#N/A,TRUE,"Bradesco's RWA analysis";"Unibanco1",#N/A,TRUE,"Unibanco acc_dil ";"Unibanco2",#N/A,TRUE,"Unibanco acc_dil ";"Unibanco3",#N/A,TRUE,"Unibanco's RWA analysis"}</definedName>
    <definedName name="dsdsd" localSheetId="34" hidden="1">{"Bradesco 1",#N/A,TRUE,"Bradesco acc_dil";"Bradesco2",#N/A,TRUE,"Bradesco acc_dil";"Bradesco3",#N/A,TRUE,"Bradesco's RWA analysis";"Unibanco1",#N/A,TRUE,"Unibanco acc_dil ";"Unibanco2",#N/A,TRUE,"Unibanco acc_dil ";"Unibanco3",#N/A,TRUE,"Unibanco's RWA analysis"}</definedName>
    <definedName name="dsdsd" localSheetId="36" hidden="1">{"Bradesco 1",#N/A,TRUE,"Bradesco acc_dil";"Bradesco2",#N/A,TRUE,"Bradesco acc_dil";"Bradesco3",#N/A,TRUE,"Bradesco's RWA analysis";"Unibanco1",#N/A,TRUE,"Unibanco acc_dil ";"Unibanco2",#N/A,TRUE,"Unibanco acc_dil ";"Unibanco3",#N/A,TRUE,"Unibanco's RWA analysis"}</definedName>
    <definedName name="dsdsd" localSheetId="25" hidden="1">{"Bradesco 1",#N/A,TRUE,"Bradesco acc_dil";"Bradesco2",#N/A,TRUE,"Bradesco acc_dil";"Bradesco3",#N/A,TRUE,"Bradesco's RWA analysis";"Unibanco1",#N/A,TRUE,"Unibanco acc_dil ";"Unibanco2",#N/A,TRUE,"Unibanco acc_dil ";"Unibanco3",#N/A,TRUE,"Unibanco's RWA analysis"}</definedName>
    <definedName name="dsdsd" hidden="1">{"Bradesco 1",#N/A,TRUE,"Bradesco acc_dil";"Bradesco2",#N/A,TRUE,"Bradesco acc_dil";"Bradesco3",#N/A,TRUE,"Bradesco's RWA analysis";"Unibanco1",#N/A,TRUE,"Unibanco acc_dil ";"Unibanco2",#N/A,TRUE,"Unibanco acc_dil ";"Unibanco3",#N/A,TRUE,"Unibanco's RWA analysis"}</definedName>
    <definedName name="duly"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e" localSheetId="17" hidden="1">{"Bradesco 1",#N/A,TRUE,"Bradesco acc_dil";"Bradesco2",#N/A,TRUE,"Bradesco acc_dil";"Bradesco3",#N/A,TRUE,"Bradesco's RWA analysis";"Unibanco1",#N/A,TRUE,"Unibanco acc_dil ";"Unibanco2",#N/A,TRUE,"Unibanco acc_dil ";"Unibanco3",#N/A,TRUE,"Unibanco's RWA analysis"}</definedName>
    <definedName name="e" localSheetId="16" hidden="1">{"Bradesco 1",#N/A,TRUE,"Bradesco acc_dil";"Bradesco2",#N/A,TRUE,"Bradesco acc_dil";"Bradesco3",#N/A,TRUE,"Bradesco's RWA analysis";"Unibanco1",#N/A,TRUE,"Unibanco acc_dil ";"Unibanco2",#N/A,TRUE,"Unibanco acc_dil ";"Unibanco3",#N/A,TRUE,"Unibanco's RWA analysis"}</definedName>
    <definedName name="e" localSheetId="18" hidden="1">{"Bradesco 1",#N/A,TRUE,"Bradesco acc_dil";"Bradesco2",#N/A,TRUE,"Bradesco acc_dil";"Bradesco3",#N/A,TRUE,"Bradesco's RWA analysis";"Unibanco1",#N/A,TRUE,"Unibanco acc_dil ";"Unibanco2",#N/A,TRUE,"Unibanco acc_dil ";"Unibanco3",#N/A,TRUE,"Unibanco's RWA analysis"}</definedName>
    <definedName name="e" localSheetId="43" hidden="1">{"Bradesco 1",#N/A,TRUE,"Bradesco acc_dil";"Bradesco2",#N/A,TRUE,"Bradesco acc_dil";"Bradesco3",#N/A,TRUE,"Bradesco's RWA analysis";"Unibanco1",#N/A,TRUE,"Unibanco acc_dil ";"Unibanco2",#N/A,TRUE,"Unibanco acc_dil ";"Unibanco3",#N/A,TRUE,"Unibanco's RWA analysis"}</definedName>
    <definedName name="e" localSheetId="40" hidden="1">{"Bradesco 1",#N/A,TRUE,"Bradesco acc_dil";"Bradesco2",#N/A,TRUE,"Bradesco acc_dil";"Bradesco3",#N/A,TRUE,"Bradesco's RWA analysis";"Unibanco1",#N/A,TRUE,"Unibanco acc_dil ";"Unibanco2",#N/A,TRUE,"Unibanco acc_dil ";"Unibanco3",#N/A,TRUE,"Unibanco's RWA analysis"}</definedName>
    <definedName name="e" localSheetId="26" hidden="1">{"Bradesco 1",#N/A,TRUE,"Bradesco acc_dil";"Bradesco2",#N/A,TRUE,"Bradesco acc_dil";"Bradesco3",#N/A,TRUE,"Bradesco's RWA analysis";"Unibanco1",#N/A,TRUE,"Unibanco acc_dil ";"Unibanco2",#N/A,TRUE,"Unibanco acc_dil ";"Unibanco3",#N/A,TRUE,"Unibanco's RWA analysis"}</definedName>
    <definedName name="e" localSheetId="27" hidden="1">{"Bradesco 1",#N/A,TRUE,"Bradesco acc_dil";"Bradesco2",#N/A,TRUE,"Bradesco acc_dil";"Bradesco3",#N/A,TRUE,"Bradesco's RWA analysis";"Unibanco1",#N/A,TRUE,"Unibanco acc_dil ";"Unibanco2",#N/A,TRUE,"Unibanco acc_dil ";"Unibanco3",#N/A,TRUE,"Unibanco's RWA analysis"}</definedName>
    <definedName name="e" localSheetId="28" hidden="1">{"Bradesco 1",#N/A,TRUE,"Bradesco acc_dil";"Bradesco2",#N/A,TRUE,"Bradesco acc_dil";"Bradesco3",#N/A,TRUE,"Bradesco's RWA analysis";"Unibanco1",#N/A,TRUE,"Unibanco acc_dil ";"Unibanco2",#N/A,TRUE,"Unibanco acc_dil ";"Unibanco3",#N/A,TRUE,"Unibanco's RWA analysis"}</definedName>
    <definedName name="e" localSheetId="29" hidden="1">{"Bradesco 1",#N/A,TRUE,"Bradesco acc_dil";"Bradesco2",#N/A,TRUE,"Bradesco acc_dil";"Bradesco3",#N/A,TRUE,"Bradesco's RWA analysis";"Unibanco1",#N/A,TRUE,"Unibanco acc_dil ";"Unibanco2",#N/A,TRUE,"Unibanco acc_dil ";"Unibanco3",#N/A,TRUE,"Unibanco's RWA analysis"}</definedName>
    <definedName name="e" localSheetId="30" hidden="1">{"Bradesco 1",#N/A,TRUE,"Bradesco acc_dil";"Bradesco2",#N/A,TRUE,"Bradesco acc_dil";"Bradesco3",#N/A,TRUE,"Bradesco's RWA analysis";"Unibanco1",#N/A,TRUE,"Unibanco acc_dil ";"Unibanco2",#N/A,TRUE,"Unibanco acc_dil ";"Unibanco3",#N/A,TRUE,"Unibanco's RWA analysis"}</definedName>
    <definedName name="e" localSheetId="39" hidden="1">{"Bradesco 1",#N/A,TRUE,"Bradesco acc_dil";"Bradesco2",#N/A,TRUE,"Bradesco acc_dil";"Bradesco3",#N/A,TRUE,"Bradesco's RWA analysis";"Unibanco1",#N/A,TRUE,"Unibanco acc_dil ";"Unibanco2",#N/A,TRUE,"Unibanco acc_dil ";"Unibanco3",#N/A,TRUE,"Unibanco's RWA analysis"}</definedName>
    <definedName name="e" localSheetId="19" hidden="1">{"Bradesco 1",#N/A,TRUE,"Bradesco acc_dil";"Bradesco2",#N/A,TRUE,"Bradesco acc_dil";"Bradesco3",#N/A,TRUE,"Bradesco's RWA analysis";"Unibanco1",#N/A,TRUE,"Unibanco acc_dil ";"Unibanco2",#N/A,TRUE,"Unibanco acc_dil ";"Unibanco3",#N/A,TRUE,"Unibanco's RWA analysis"}</definedName>
    <definedName name="e" localSheetId="24" hidden="1">{"Bradesco 1",#N/A,TRUE,"Bradesco acc_dil";"Bradesco2",#N/A,TRUE,"Bradesco acc_dil";"Bradesco3",#N/A,TRUE,"Bradesco's RWA analysis";"Unibanco1",#N/A,TRUE,"Unibanco acc_dil ";"Unibanco2",#N/A,TRUE,"Unibanco acc_dil ";"Unibanco3",#N/A,TRUE,"Unibanco's RWA analysis"}</definedName>
    <definedName name="e" localSheetId="21" hidden="1">{"Bradesco 1",#N/A,TRUE,"Bradesco acc_dil";"Bradesco2",#N/A,TRUE,"Bradesco acc_dil";"Bradesco3",#N/A,TRUE,"Bradesco's RWA analysis";"Unibanco1",#N/A,TRUE,"Unibanco acc_dil ";"Unibanco2",#N/A,TRUE,"Unibanco acc_dil ";"Unibanco3",#N/A,TRUE,"Unibanco's RWA analysis"}</definedName>
    <definedName name="e" localSheetId="22" hidden="1">{"Bradesco 1",#N/A,TRUE,"Bradesco acc_dil";"Bradesco2",#N/A,TRUE,"Bradesco acc_dil";"Bradesco3",#N/A,TRUE,"Bradesco's RWA analysis";"Unibanco1",#N/A,TRUE,"Unibanco acc_dil ";"Unibanco2",#N/A,TRUE,"Unibanco acc_dil ";"Unibanco3",#N/A,TRUE,"Unibanco's RWA analysis"}</definedName>
    <definedName name="e" localSheetId="23" hidden="1">{"Bradesco 1",#N/A,TRUE,"Bradesco acc_dil";"Bradesco2",#N/A,TRUE,"Bradesco acc_dil";"Bradesco3",#N/A,TRUE,"Bradesco's RWA analysis";"Unibanco1",#N/A,TRUE,"Unibanco acc_dil ";"Unibanco2",#N/A,TRUE,"Unibanco acc_dil ";"Unibanco3",#N/A,TRUE,"Unibanco's RWA analysis"}</definedName>
    <definedName name="e" localSheetId="20" hidden="1">{"Bradesco 1",#N/A,TRUE,"Bradesco acc_dil";"Bradesco2",#N/A,TRUE,"Bradesco acc_dil";"Bradesco3",#N/A,TRUE,"Bradesco's RWA analysis";"Unibanco1",#N/A,TRUE,"Unibanco acc_dil ";"Unibanco2",#N/A,TRUE,"Unibanco acc_dil ";"Unibanco3",#N/A,TRUE,"Unibanco's RWA analysis"}</definedName>
    <definedName name="e" localSheetId="37" hidden="1">{"Bradesco 1",#N/A,TRUE,"Bradesco acc_dil";"Bradesco2",#N/A,TRUE,"Bradesco acc_dil";"Bradesco3",#N/A,TRUE,"Bradesco's RWA analysis";"Unibanco1",#N/A,TRUE,"Unibanco acc_dil ";"Unibanco2",#N/A,TRUE,"Unibanco acc_dil ";"Unibanco3",#N/A,TRUE,"Unibanco's RWA analysis"}</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 localSheetId="35" hidden="1">{"Bradesco 1",#N/A,TRUE,"Bradesco acc_dil";"Bradesco2",#N/A,TRUE,"Bradesco acc_dil";"Bradesco3",#N/A,TRUE,"Bradesco's RWA analysis";"Unibanco1",#N/A,TRUE,"Unibanco acc_dil ";"Unibanco2",#N/A,TRUE,"Unibanco acc_dil ";"Unibanco3",#N/A,TRUE,"Unibanco's RWA analysis"}</definedName>
    <definedName name="e" localSheetId="41" hidden="1">{"Bradesco 1",#N/A,TRUE,"Bradesco acc_dil";"Bradesco2",#N/A,TRUE,"Bradesco acc_dil";"Bradesco3",#N/A,TRUE,"Bradesco's RWA analysis";"Unibanco1",#N/A,TRUE,"Unibanco acc_dil ";"Unibanco2",#N/A,TRUE,"Unibanco acc_dil ";"Unibanco3",#N/A,TRUE,"Unibanco's RWA analysis"}</definedName>
    <definedName name="e" localSheetId="44" hidden="1">{"Bradesco 1",#N/A,TRUE,"Bradesco acc_dil";"Bradesco2",#N/A,TRUE,"Bradesco acc_dil";"Bradesco3",#N/A,TRUE,"Bradesco's RWA analysis";"Unibanco1",#N/A,TRUE,"Unibanco acc_dil ";"Unibanco2",#N/A,TRUE,"Unibanco acc_dil ";"Unibanco3",#N/A,TRUE,"Unibanco's RWA analysis"}</definedName>
    <definedName name="e" localSheetId="34" hidden="1">{"Bradesco 1",#N/A,TRUE,"Bradesco acc_dil";"Bradesco2",#N/A,TRUE,"Bradesco acc_dil";"Bradesco3",#N/A,TRUE,"Bradesco's RWA analysis";"Unibanco1",#N/A,TRUE,"Unibanco acc_dil ";"Unibanco2",#N/A,TRUE,"Unibanco acc_dil ";"Unibanco3",#N/A,TRUE,"Unibanco's RWA analysis"}</definedName>
    <definedName name="e" localSheetId="36" hidden="1">{"Bradesco 1",#N/A,TRUE,"Bradesco acc_dil";"Bradesco2",#N/A,TRUE,"Bradesco acc_dil";"Bradesco3",#N/A,TRUE,"Bradesco's RWA analysis";"Unibanco1",#N/A,TRUE,"Unibanco acc_dil ";"Unibanco2",#N/A,TRUE,"Unibanco acc_dil ";"Unibanco3",#N/A,TRUE,"Unibanco's RWA analysis"}</definedName>
    <definedName name="e" localSheetId="25" hidden="1">{"Bradesco 1",#N/A,TRUE,"Bradesco acc_dil";"Bradesco2",#N/A,TRUE,"Bradesco acc_dil";"Bradesco3",#N/A,TRUE,"Bradesco's RWA analysis";"Unibanco1",#N/A,TRUE,"Unibanco acc_dil ";"Unibanco2",#N/A,TRUE,"Unibanco acc_dil ";"Unibanco3",#N/A,TRUE,"Unibanco's RWA analysis"}</definedName>
    <definedName name="e" hidden="1">{"Bradesco 1",#N/A,TRUE,"Bradesco acc_dil";"Bradesco2",#N/A,TRUE,"Bradesco acc_dil";"Bradesco3",#N/A,TRUE,"Bradesco's RWA analysis";"Unibanco1",#N/A,TRUE,"Unibanco acc_dil ";"Unibanco2",#N/A,TRUE,"Unibanco acc_dil ";"Unibanco3",#N/A,TRUE,"Unibanco's RWA analysis"}</definedName>
    <definedName name="Erro" localSheetId="17">#REF!</definedName>
    <definedName name="Erro" localSheetId="16">#REF!</definedName>
    <definedName name="Erro" localSheetId="18">#REF!</definedName>
    <definedName name="Erro" localSheetId="40">'Carteira_Nova segm. e títul'!#REF!</definedName>
    <definedName name="Erro" localSheetId="27">#REF!</definedName>
    <definedName name="Erro" localSheetId="29">#REF!</definedName>
    <definedName name="Erro" localSheetId="30">#REF!</definedName>
    <definedName name="Erro" localSheetId="23">#REF!</definedName>
    <definedName name="Erro" localSheetId="0">Menu!#REF!</definedName>
    <definedName name="Erro" localSheetId="41">#REF!</definedName>
    <definedName name="Erro" localSheetId="44">#REF!</definedName>
    <definedName name="Erro" localSheetId="34">#REF!</definedName>
    <definedName name="Erro">#REF!</definedName>
    <definedName name="Erro2" localSheetId="16">#REF!</definedName>
    <definedName name="Erro2" localSheetId="18">#REF!</definedName>
    <definedName name="Erro2" localSheetId="40">'Carteira_Nova segm. e títul'!#REF!</definedName>
    <definedName name="Erro2" localSheetId="27">#REF!</definedName>
    <definedName name="Erro2" localSheetId="29">#REF!</definedName>
    <definedName name="Erro2" localSheetId="30">#REF!</definedName>
    <definedName name="Erro2" localSheetId="23">#REF!</definedName>
    <definedName name="Erro2" localSheetId="0">Menu!#REF!</definedName>
    <definedName name="Erro2" localSheetId="41">#REF!</definedName>
    <definedName name="Erro2" localSheetId="44">#REF!</definedName>
    <definedName name="Erro2" localSheetId="34">#REF!</definedName>
    <definedName name="Erro2">#REF!</definedName>
    <definedName name="Erro3" localSheetId="16">#REF!</definedName>
    <definedName name="Erro3" localSheetId="18">#REF!</definedName>
    <definedName name="Erro3" localSheetId="40">'Carteira_Nova segm. e títul'!#REF!</definedName>
    <definedName name="Erro3" localSheetId="27">#REF!</definedName>
    <definedName name="Erro3" localSheetId="29">#REF!</definedName>
    <definedName name="Erro3" localSheetId="30">#REF!</definedName>
    <definedName name="Erro3" localSheetId="23">#REF!</definedName>
    <definedName name="Erro3" localSheetId="0">Menu!#REF!</definedName>
    <definedName name="Erro3" localSheetId="41">#REF!</definedName>
    <definedName name="Erro3" localSheetId="44">#REF!</definedName>
    <definedName name="Erro3" localSheetId="34">#REF!</definedName>
    <definedName name="Erro3">#REF!</definedName>
    <definedName name="g" localSheetId="17" hidden="1">{"assumptions and inputs",#N/A,FALSE,"valuation";"intermediate calculations",#N/A,FALSE,"valuation";"dollar conversion",#N/A,FALSE,"valuation";"analysis at various prices",#N/A,FALSE,"valuation"}</definedName>
    <definedName name="g" localSheetId="16" hidden="1">{"assumptions and inputs",#N/A,FALSE,"valuation";"intermediate calculations",#N/A,FALSE,"valuation";"dollar conversion",#N/A,FALSE,"valuation";"analysis at various prices",#N/A,FALSE,"valuation"}</definedName>
    <definedName name="g" localSheetId="18" hidden="1">{"assumptions and inputs",#N/A,FALSE,"valuation";"intermediate calculations",#N/A,FALSE,"valuation";"dollar conversion",#N/A,FALSE,"valuation";"analysis at various prices",#N/A,FALSE,"valuation"}</definedName>
    <definedName name="g" localSheetId="43" hidden="1">{"assumptions and inputs",#N/A,FALSE,"valuation";"intermediate calculations",#N/A,FALSE,"valuation";"dollar conversion",#N/A,FALSE,"valuation";"analysis at various prices",#N/A,FALSE,"valuation"}</definedName>
    <definedName name="g" localSheetId="40"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39" hidden="1">{"assumptions and inputs",#N/A,FALSE,"valuation";"intermediate calculations",#N/A,FALSE,"valuation";"dollar conversion",#N/A,FALSE,"valuation";"analysis at various prices",#N/A,FALSE,"valuation"}</definedName>
    <definedName name="g" localSheetId="19"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20" hidden="1">{"assumptions and inputs",#N/A,FALSE,"valuation";"intermediate calculations",#N/A,FALSE,"valuation";"dollar conversion",#N/A,FALSE,"valuation";"analysis at various prices",#N/A,FALSE,"valuation"}</definedName>
    <definedName name="g" localSheetId="37" hidden="1">{"assumptions and inputs",#N/A,FALSE,"valuation";"intermediate calculations",#N/A,FALSE,"valuation";"dollar conversion",#N/A,FALSE,"valuation";"analysis at various prices",#N/A,FALSE,"valuation"}</definedName>
    <definedName name="g" localSheetId="0" hidden="1">{"assumptions and inputs",#N/A,FALSE,"valuation";"intermediate calculations",#N/A,FALSE,"valuation";"dollar conversion",#N/A,FALSE,"valuation";"analysis at various prices",#N/A,FALSE,"valuation"}</definedName>
    <definedName name="g" localSheetId="35" hidden="1">{"assumptions and inputs",#N/A,FALSE,"valuation";"intermediate calculations",#N/A,FALSE,"valuation";"dollar conversion",#N/A,FALSE,"valuation";"analysis at various prices",#N/A,FALSE,"valuation"}</definedName>
    <definedName name="g" localSheetId="41" hidden="1">{"assumptions and inputs",#N/A,FALSE,"valuation";"intermediate calculations",#N/A,FALSE,"valuation";"dollar conversion",#N/A,FALSE,"valuation";"analysis at various prices",#N/A,FALSE,"valuation"}</definedName>
    <definedName name="g" localSheetId="44"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localSheetId="36"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17" hidden="1">{"'ec X reg'!$C$27:$F$31","'ec X reg'!$C$27:$F$31","'cobert reg(-)ant'!$B$8:$D$20","'ec X reg'!$C$27:$F$31"}</definedName>
    <definedName name="HTML_Control" localSheetId="16" hidden="1">{"'ec X reg'!$C$27:$F$31","'ec X reg'!$C$27:$F$31","'cobert reg(-)ant'!$B$8:$D$20","'ec X reg'!$C$27:$F$31"}</definedName>
    <definedName name="HTML_Control" localSheetId="18" hidden="1">{"'ec X reg'!$C$27:$F$31","'ec X reg'!$C$27:$F$31","'cobert reg(-)ant'!$B$8:$D$20","'ec X reg'!$C$27:$F$31"}</definedName>
    <definedName name="HTML_Control" localSheetId="43" hidden="1">{"'ec X reg'!$C$27:$F$31","'ec X reg'!$C$27:$F$31","'cobert reg(-)ant'!$B$8:$D$20","'ec X reg'!$C$27:$F$31"}</definedName>
    <definedName name="HTML_Control" localSheetId="40"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29" hidden="1">{"'ec X reg'!$C$27:$F$31","'ec X reg'!$C$27:$F$31","'cobert reg(-)ant'!$B$8:$D$20","'ec X reg'!$C$27:$F$31"}</definedName>
    <definedName name="HTML_Control" localSheetId="30" hidden="1">{"'ec X reg'!$C$27:$F$31","'ec X reg'!$C$27:$F$31","'cobert reg(-)ant'!$B$8:$D$20","'ec X reg'!$C$27:$F$31"}</definedName>
    <definedName name="HTML_Control" localSheetId="39" hidden="1">{"'ec X reg'!$C$27:$F$31","'ec X reg'!$C$27:$F$31","'cobert reg(-)ant'!$B$8:$D$20","'ec X reg'!$C$27:$F$31"}</definedName>
    <definedName name="HTML_Control" localSheetId="19" hidden="1">{"'ec X reg'!$C$27:$F$31","'ec X reg'!$C$27:$F$31","'cobert reg(-)ant'!$B$8:$D$20","'ec X reg'!$C$27:$F$31"}</definedName>
    <definedName name="HTML_Control" localSheetId="24" hidden="1">{"'ec X reg'!$C$27:$F$31","'ec X reg'!$C$27:$F$31","'cobert reg(-)ant'!$B$8:$D$20","'ec X reg'!$C$27:$F$31"}</definedName>
    <definedName name="HTML_Control" localSheetId="21"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20" hidden="1">{"'ec X reg'!$C$27:$F$31","'ec X reg'!$C$27:$F$31","'cobert reg(-)ant'!$B$8:$D$20","'ec X reg'!$C$27:$F$31"}</definedName>
    <definedName name="HTML_Control" localSheetId="37" hidden="1">{"'ec X reg'!$C$27:$F$31","'ec X reg'!$C$27:$F$31","'cobert reg(-)ant'!$B$8:$D$20","'ec X reg'!$C$27:$F$31"}</definedName>
    <definedName name="HTML_Control" localSheetId="0" hidden="1">{"'ec X reg'!$C$27:$F$31","'ec X reg'!$C$27:$F$31","'cobert reg(-)ant'!$B$8:$D$20","'ec X reg'!$C$27:$F$31"}</definedName>
    <definedName name="HTML_Control" localSheetId="35" hidden="1">{"'ec X reg'!$C$27:$F$31","'ec X reg'!$C$27:$F$31","'cobert reg(-)ant'!$B$8:$D$20","'ec X reg'!$C$27:$F$31"}</definedName>
    <definedName name="HTML_Control" localSheetId="41" hidden="1">{"'ec X reg'!$C$27:$F$31","'ec X reg'!$C$27:$F$31","'cobert reg(-)ant'!$B$8:$D$20","'ec X reg'!$C$27:$F$31"}</definedName>
    <definedName name="HTML_Control" localSheetId="44" hidden="1">{"'ec X reg'!$C$27:$F$31","'ec X reg'!$C$27:$F$31","'cobert reg(-)ant'!$B$8:$D$20","'ec X reg'!$C$27:$F$31"}</definedName>
    <definedName name="HTML_Control" localSheetId="34" hidden="1">{"'ec X reg'!$C$27:$F$31","'ec X reg'!$C$27:$F$31","'cobert reg(-)ant'!$B$8:$D$20","'ec X reg'!$C$27:$F$31"}</definedName>
    <definedName name="HTML_Control" localSheetId="36" hidden="1">{"'ec X reg'!$C$27:$F$31","'ec X reg'!$C$27:$F$31","'cobert reg(-)ant'!$B$8:$D$20","'ec X reg'!$C$27:$F$31"}</definedName>
    <definedName name="HTML_Control" localSheetId="25"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ng" localSheetId="17">#REF!</definedName>
    <definedName name="ing" localSheetId="16">#REF!</definedName>
    <definedName name="ing" localSheetId="18">#REF!</definedName>
    <definedName name="ing" localSheetId="40">'Carteira_Nova segm. e títul'!#REF!</definedName>
    <definedName name="ing" localSheetId="27">#REF!</definedName>
    <definedName name="ing" localSheetId="29">#REF!</definedName>
    <definedName name="ing" localSheetId="30">#REF!</definedName>
    <definedName name="ing" localSheetId="23">#REF!</definedName>
    <definedName name="ing" localSheetId="0">Menu!#REF!</definedName>
    <definedName name="ing" localSheetId="41">#REF!</definedName>
    <definedName name="ing" localSheetId="44">#REF!</definedName>
    <definedName name="ing" localSheetId="34">#REF!</definedName>
    <definedName name="ing">#REF!</definedName>
    <definedName name="karina"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lamp" localSheetId="17" hidden="1">{"Bradesco 1",#N/A,TRUE,"Bradesco acc_dil";"Bradesco2",#N/A,TRUE,"Bradesco acc_dil";"Bradesco3",#N/A,TRUE,"Bradesco's RWA analysis";"Unibanco1",#N/A,TRUE,"Unibanco acc_dil ";"Unibanco2",#N/A,TRUE,"Unibanco acc_dil ";"Unibanco3",#N/A,TRUE,"Unibanco's RWA analysis"}</definedName>
    <definedName name="lamp" localSheetId="16" hidden="1">{"Bradesco 1",#N/A,TRUE,"Bradesco acc_dil";"Bradesco2",#N/A,TRUE,"Bradesco acc_dil";"Bradesco3",#N/A,TRUE,"Bradesco's RWA analysis";"Unibanco1",#N/A,TRUE,"Unibanco acc_dil ";"Unibanco2",#N/A,TRUE,"Unibanco acc_dil ";"Unibanco3",#N/A,TRUE,"Unibanco's RWA analysis"}</definedName>
    <definedName name="lamp" localSheetId="18" hidden="1">{"Bradesco 1",#N/A,TRUE,"Bradesco acc_dil";"Bradesco2",#N/A,TRUE,"Bradesco acc_dil";"Bradesco3",#N/A,TRUE,"Bradesco's RWA analysis";"Unibanco1",#N/A,TRUE,"Unibanco acc_dil ";"Unibanco2",#N/A,TRUE,"Unibanco acc_dil ";"Unibanco3",#N/A,TRUE,"Unibanco's RWA analysis"}</definedName>
    <definedName name="lamp" localSheetId="23" hidden="1">{"Bradesco 1",#N/A,TRUE,"Bradesco acc_dil";"Bradesco2",#N/A,TRUE,"Bradesco acc_dil";"Bradesco3",#N/A,TRUE,"Bradesco's RWA analysis";"Unibanco1",#N/A,TRUE,"Unibanco acc_dil ";"Unibanco2",#N/A,TRUE,"Unibanco acc_dil ";"Unibanco3",#N/A,TRUE,"Unibanco's RWA analysis"}</definedName>
    <definedName name="lamp" localSheetId="0" hidden="1">{"Bradesco 1",#N/A,TRUE,"Bradesco acc_dil";"Bradesco2",#N/A,TRUE,"Bradesco acc_dil";"Bradesco3",#N/A,TRUE,"Bradesco's RWA analysis";"Unibanco1",#N/A,TRUE,"Unibanco acc_dil ";"Unibanco2",#N/A,TRUE,"Unibanco acc_dil ";"Unibanco3",#N/A,TRUE,"Unibanco's RWA analysis"}</definedName>
    <definedName name="lamp" hidden="1">{"Bradesco 1",#N/A,TRUE,"Bradesco acc_dil";"Bradesco2",#N/A,TRUE,"Bradesco acc_dil";"Bradesco3",#N/A,TRUE,"Bradesco's RWA analysis";"Unibanco1",#N/A,TRUE,"Unibanco acc_dil ";"Unibanco2",#N/A,TRUE,"Unibanco acc_dil ";"Unibanco3",#N/A,TRUE,"Unibanco's RWA analysis"}</definedName>
    <definedName name="limcount" hidden="1">1</definedName>
    <definedName name="m" localSheetId="17" hidden="1">{"Bradesco 1",#N/A,TRUE,"Bradesco acc_dil";"Bradesco2",#N/A,TRUE,"Bradesco acc_dil";"Bradesco3",#N/A,TRUE,"Bradesco's RWA analysis";"Unibanco1",#N/A,TRUE,"Unibanco acc_dil ";"Unibanco2",#N/A,TRUE,"Unibanco acc_dil ";"Unibanco3",#N/A,TRUE,"Unibanco's RWA analysis"}</definedName>
    <definedName name="m" localSheetId="16" hidden="1">{"Bradesco 1",#N/A,TRUE,"Bradesco acc_dil";"Bradesco2",#N/A,TRUE,"Bradesco acc_dil";"Bradesco3",#N/A,TRUE,"Bradesco's RWA analysis";"Unibanco1",#N/A,TRUE,"Unibanco acc_dil ";"Unibanco2",#N/A,TRUE,"Unibanco acc_dil ";"Unibanco3",#N/A,TRUE,"Unibanco's RWA analysis"}</definedName>
    <definedName name="m" localSheetId="18" hidden="1">{"Bradesco 1",#N/A,TRUE,"Bradesco acc_dil";"Bradesco2",#N/A,TRUE,"Bradesco acc_dil";"Bradesco3",#N/A,TRUE,"Bradesco's RWA analysis";"Unibanco1",#N/A,TRUE,"Unibanco acc_dil ";"Unibanco2",#N/A,TRUE,"Unibanco acc_dil ";"Unibanco3",#N/A,TRUE,"Unibanco's RWA analysis"}</definedName>
    <definedName name="m" localSheetId="43" hidden="1">{"Bradesco 1",#N/A,TRUE,"Bradesco acc_dil";"Bradesco2",#N/A,TRUE,"Bradesco acc_dil";"Bradesco3",#N/A,TRUE,"Bradesco's RWA analysis";"Unibanco1",#N/A,TRUE,"Unibanco acc_dil ";"Unibanco2",#N/A,TRUE,"Unibanco acc_dil ";"Unibanco3",#N/A,TRUE,"Unibanco's RWA analysis"}</definedName>
    <definedName name="m" localSheetId="40" hidden="1">{"Bradesco 1",#N/A,TRUE,"Bradesco acc_dil";"Bradesco2",#N/A,TRUE,"Bradesco acc_dil";"Bradesco3",#N/A,TRUE,"Bradesco's RWA analysis";"Unibanco1",#N/A,TRUE,"Unibanco acc_dil ";"Unibanco2",#N/A,TRUE,"Unibanco acc_dil ";"Unibanco3",#N/A,TRUE,"Unibanco's RWA analysis"}</definedName>
    <definedName name="m" localSheetId="26" hidden="1">{"Bradesco 1",#N/A,TRUE,"Bradesco acc_dil";"Bradesco2",#N/A,TRUE,"Bradesco acc_dil";"Bradesco3",#N/A,TRUE,"Bradesco's RWA analysis";"Unibanco1",#N/A,TRUE,"Unibanco acc_dil ";"Unibanco2",#N/A,TRUE,"Unibanco acc_dil ";"Unibanco3",#N/A,TRUE,"Unibanco's RWA analysis"}</definedName>
    <definedName name="m" localSheetId="27" hidden="1">{"Bradesco 1",#N/A,TRUE,"Bradesco acc_dil";"Bradesco2",#N/A,TRUE,"Bradesco acc_dil";"Bradesco3",#N/A,TRUE,"Bradesco's RWA analysis";"Unibanco1",#N/A,TRUE,"Unibanco acc_dil ";"Unibanco2",#N/A,TRUE,"Unibanco acc_dil ";"Unibanco3",#N/A,TRUE,"Unibanco's RWA analysis"}</definedName>
    <definedName name="m" localSheetId="28" hidden="1">{"Bradesco 1",#N/A,TRUE,"Bradesco acc_dil";"Bradesco2",#N/A,TRUE,"Bradesco acc_dil";"Bradesco3",#N/A,TRUE,"Bradesco's RWA analysis";"Unibanco1",#N/A,TRUE,"Unibanco acc_dil ";"Unibanco2",#N/A,TRUE,"Unibanco acc_dil ";"Unibanco3",#N/A,TRUE,"Unibanco's RWA analysis"}</definedName>
    <definedName name="m" localSheetId="29" hidden="1">{"Bradesco 1",#N/A,TRUE,"Bradesco acc_dil";"Bradesco2",#N/A,TRUE,"Bradesco acc_dil";"Bradesco3",#N/A,TRUE,"Bradesco's RWA analysis";"Unibanco1",#N/A,TRUE,"Unibanco acc_dil ";"Unibanco2",#N/A,TRUE,"Unibanco acc_dil ";"Unibanco3",#N/A,TRUE,"Unibanco's RWA analysis"}</definedName>
    <definedName name="m" localSheetId="30" hidden="1">{"Bradesco 1",#N/A,TRUE,"Bradesco acc_dil";"Bradesco2",#N/A,TRUE,"Bradesco acc_dil";"Bradesco3",#N/A,TRUE,"Bradesco's RWA analysis";"Unibanco1",#N/A,TRUE,"Unibanco acc_dil ";"Unibanco2",#N/A,TRUE,"Unibanco acc_dil ";"Unibanco3",#N/A,TRUE,"Unibanco's RWA analysis"}</definedName>
    <definedName name="m" localSheetId="39" hidden="1">{"Bradesco 1",#N/A,TRUE,"Bradesco acc_dil";"Bradesco2",#N/A,TRUE,"Bradesco acc_dil";"Bradesco3",#N/A,TRUE,"Bradesco's RWA analysis";"Unibanco1",#N/A,TRUE,"Unibanco acc_dil ";"Unibanco2",#N/A,TRUE,"Unibanco acc_dil ";"Unibanco3",#N/A,TRUE,"Unibanco's RWA analysis"}</definedName>
    <definedName name="m" localSheetId="19" hidden="1">{"Bradesco 1",#N/A,TRUE,"Bradesco acc_dil";"Bradesco2",#N/A,TRUE,"Bradesco acc_dil";"Bradesco3",#N/A,TRUE,"Bradesco's RWA analysis";"Unibanco1",#N/A,TRUE,"Unibanco acc_dil ";"Unibanco2",#N/A,TRUE,"Unibanco acc_dil ";"Unibanco3",#N/A,TRUE,"Unibanco's RWA analysis"}</definedName>
    <definedName name="m" localSheetId="24" hidden="1">{"Bradesco 1",#N/A,TRUE,"Bradesco acc_dil";"Bradesco2",#N/A,TRUE,"Bradesco acc_dil";"Bradesco3",#N/A,TRUE,"Bradesco's RWA analysis";"Unibanco1",#N/A,TRUE,"Unibanco acc_dil ";"Unibanco2",#N/A,TRUE,"Unibanco acc_dil ";"Unibanco3",#N/A,TRUE,"Unibanco's RWA analysis"}</definedName>
    <definedName name="m" localSheetId="21" hidden="1">{"Bradesco 1",#N/A,TRUE,"Bradesco acc_dil";"Bradesco2",#N/A,TRUE,"Bradesco acc_dil";"Bradesco3",#N/A,TRUE,"Bradesco's RWA analysis";"Unibanco1",#N/A,TRUE,"Unibanco acc_dil ";"Unibanco2",#N/A,TRUE,"Unibanco acc_dil ";"Unibanco3",#N/A,TRUE,"Unibanco's RWA analysis"}</definedName>
    <definedName name="m" localSheetId="22" hidden="1">{"Bradesco 1",#N/A,TRUE,"Bradesco acc_dil";"Bradesco2",#N/A,TRUE,"Bradesco acc_dil";"Bradesco3",#N/A,TRUE,"Bradesco's RWA analysis";"Unibanco1",#N/A,TRUE,"Unibanco acc_dil ";"Unibanco2",#N/A,TRUE,"Unibanco acc_dil ";"Unibanco3",#N/A,TRUE,"Unibanco's RWA analysis"}</definedName>
    <definedName name="m" localSheetId="23" hidden="1">{"Bradesco 1",#N/A,TRUE,"Bradesco acc_dil";"Bradesco2",#N/A,TRUE,"Bradesco acc_dil";"Bradesco3",#N/A,TRUE,"Bradesco's RWA analysis";"Unibanco1",#N/A,TRUE,"Unibanco acc_dil ";"Unibanco2",#N/A,TRUE,"Unibanco acc_dil ";"Unibanco3",#N/A,TRUE,"Unibanco's RWA analysis"}</definedName>
    <definedName name="m" localSheetId="20" hidden="1">{"Bradesco 1",#N/A,TRUE,"Bradesco acc_dil";"Bradesco2",#N/A,TRUE,"Bradesco acc_dil";"Bradesco3",#N/A,TRUE,"Bradesco's RWA analysis";"Unibanco1",#N/A,TRUE,"Unibanco acc_dil ";"Unibanco2",#N/A,TRUE,"Unibanco acc_dil ";"Unibanco3",#N/A,TRUE,"Unibanco's RWA analysis"}</definedName>
    <definedName name="m" localSheetId="37" hidden="1">{"Bradesco 1",#N/A,TRUE,"Bradesco acc_dil";"Bradesco2",#N/A,TRUE,"Bradesco acc_dil";"Bradesco3",#N/A,TRUE,"Bradesco's RWA analysis";"Unibanco1",#N/A,TRUE,"Unibanco acc_dil ";"Unibanco2",#N/A,TRUE,"Unibanco acc_dil ";"Unibanco3",#N/A,TRUE,"Unibanco's RWA analysis"}</definedName>
    <definedName name="m" localSheetId="0" hidden="1">{"Bradesco 1",#N/A,TRUE,"Bradesco acc_dil";"Bradesco2",#N/A,TRUE,"Bradesco acc_dil";"Bradesco3",#N/A,TRUE,"Bradesco's RWA analysis";"Unibanco1",#N/A,TRUE,"Unibanco acc_dil ";"Unibanco2",#N/A,TRUE,"Unibanco acc_dil ";"Unibanco3",#N/A,TRUE,"Unibanco's RWA analysis"}</definedName>
    <definedName name="m" localSheetId="35" hidden="1">{"Bradesco 1",#N/A,TRUE,"Bradesco acc_dil";"Bradesco2",#N/A,TRUE,"Bradesco acc_dil";"Bradesco3",#N/A,TRUE,"Bradesco's RWA analysis";"Unibanco1",#N/A,TRUE,"Unibanco acc_dil ";"Unibanco2",#N/A,TRUE,"Unibanco acc_dil ";"Unibanco3",#N/A,TRUE,"Unibanco's RWA analysis"}</definedName>
    <definedName name="m" localSheetId="41" hidden="1">{"Bradesco 1",#N/A,TRUE,"Bradesco acc_dil";"Bradesco2",#N/A,TRUE,"Bradesco acc_dil";"Bradesco3",#N/A,TRUE,"Bradesco's RWA analysis";"Unibanco1",#N/A,TRUE,"Unibanco acc_dil ";"Unibanco2",#N/A,TRUE,"Unibanco acc_dil ";"Unibanco3",#N/A,TRUE,"Unibanco's RWA analysis"}</definedName>
    <definedName name="m" localSheetId="44" hidden="1">{"Bradesco 1",#N/A,TRUE,"Bradesco acc_dil";"Bradesco2",#N/A,TRUE,"Bradesco acc_dil";"Bradesco3",#N/A,TRUE,"Bradesco's RWA analysis";"Unibanco1",#N/A,TRUE,"Unibanco acc_dil ";"Unibanco2",#N/A,TRUE,"Unibanco acc_dil ";"Unibanco3",#N/A,TRUE,"Unibanco's RWA analysis"}</definedName>
    <definedName name="m" localSheetId="34" hidden="1">{"Bradesco 1",#N/A,TRUE,"Bradesco acc_dil";"Bradesco2",#N/A,TRUE,"Bradesco acc_dil";"Bradesco3",#N/A,TRUE,"Bradesco's RWA analysis";"Unibanco1",#N/A,TRUE,"Unibanco acc_dil ";"Unibanco2",#N/A,TRUE,"Unibanco acc_dil ";"Unibanco3",#N/A,TRUE,"Unibanco's RWA analysis"}</definedName>
    <definedName name="m" localSheetId="36" hidden="1">{"Bradesco 1",#N/A,TRUE,"Bradesco acc_dil";"Bradesco2",#N/A,TRUE,"Bradesco acc_dil";"Bradesco3",#N/A,TRUE,"Bradesco's RWA analysis";"Unibanco1",#N/A,TRUE,"Unibanco acc_dil ";"Unibanco2",#N/A,TRUE,"Unibanco acc_dil ";"Unibanco3",#N/A,TRUE,"Unibanco's RWA analysis"}</definedName>
    <definedName name="m" localSheetId="25" hidden="1">{"Bradesco 1",#N/A,TRUE,"Bradesco acc_dil";"Bradesco2",#N/A,TRUE,"Bradesco acc_dil";"Bradesco3",#N/A,TRUE,"Bradesco's RWA analysis";"Unibanco1",#N/A,TRUE,"Unibanco acc_dil ";"Unibanco2",#N/A,TRUE,"Unibanco acc_dil ";"Unibanco3",#N/A,TRUE,"Unibanco's RWA analysis"}</definedName>
    <definedName name="m" hidden="1">{"Bradesco 1",#N/A,TRUE,"Bradesco acc_dil";"Bradesco2",#N/A,TRUE,"Bradesco acc_dil";"Bradesco3",#N/A,TRUE,"Bradesco's RWA analysis";"Unibanco1",#N/A,TRUE,"Unibanco acc_dil ";"Unibanco2",#N/A,TRUE,"Unibanco acc_dil ";"Unibanco3",#N/A,TRUE,"Unibanco's RWA analysis"}</definedName>
    <definedName name="mad"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ruga" localSheetId="17" hidden="1">{"Bradesco 1",#N/A,TRUE,"Bradesco acc_dil";"Bradesco2",#N/A,TRUE,"Bradesco acc_dil";"Bradesco3",#N/A,TRUE,"Bradesco's RWA analysis";"Unibanco1",#N/A,TRUE,"Unibanco acc_dil ";"Unibanco2",#N/A,TRUE,"Unibanco acc_dil ";"Unibanco3",#N/A,TRUE,"Unibanco's RWA analysis"}</definedName>
    <definedName name="madruga" localSheetId="16" hidden="1">{"Bradesco 1",#N/A,TRUE,"Bradesco acc_dil";"Bradesco2",#N/A,TRUE,"Bradesco acc_dil";"Bradesco3",#N/A,TRUE,"Bradesco's RWA analysis";"Unibanco1",#N/A,TRUE,"Unibanco acc_dil ";"Unibanco2",#N/A,TRUE,"Unibanco acc_dil ";"Unibanco3",#N/A,TRUE,"Unibanco's RWA analysis"}</definedName>
    <definedName name="madruga" localSheetId="18" hidden="1">{"Bradesco 1",#N/A,TRUE,"Bradesco acc_dil";"Bradesco2",#N/A,TRUE,"Bradesco acc_dil";"Bradesco3",#N/A,TRUE,"Bradesco's RWA analysis";"Unibanco1",#N/A,TRUE,"Unibanco acc_dil ";"Unibanco2",#N/A,TRUE,"Unibanco acc_dil ";"Unibanco3",#N/A,TRUE,"Unibanco's RWA analysis"}</definedName>
    <definedName name="madruga" localSheetId="23" hidden="1">{"Bradesco 1",#N/A,TRUE,"Bradesco acc_dil";"Bradesco2",#N/A,TRUE,"Bradesco acc_dil";"Bradesco3",#N/A,TRUE,"Bradesco's RWA analysis";"Unibanco1",#N/A,TRUE,"Unibanco acc_dil ";"Unibanco2",#N/A,TRUE,"Unibanco acc_dil ";"Unibanco3",#N/A,TRUE,"Unibanco's RWA analysis"}</definedName>
    <definedName name="madruga" localSheetId="0" hidden="1">{"Bradesco 1",#N/A,TRUE,"Bradesco acc_dil";"Bradesco2",#N/A,TRUE,"Bradesco acc_dil";"Bradesco3",#N/A,TRUE,"Bradesco's RWA analysis";"Unibanco1",#N/A,TRUE,"Unibanco acc_dil ";"Unibanco2",#N/A,TRUE,"Unibanco acc_dil ";"Unibanco3",#N/A,TRUE,"Unibanco's RWA analysis"}</definedName>
    <definedName name="madruga" hidden="1">{"Bradesco 1",#N/A,TRUE,"Bradesco acc_dil";"Bradesco2",#N/A,TRUE,"Bradesco acc_dil";"Bradesco3",#N/A,TRUE,"Bradesco's RWA analysis";"Unibanco1",#N/A,TRUE,"Unibanco acc_dil ";"Unibanco2",#N/A,TRUE,"Unibanco acc_dil ";"Unibanco3",#N/A,TRUE,"Unibanco's RWA analysis"}</definedName>
    <definedName name="MENSAL2" localSheetId="17">#REF!</definedName>
    <definedName name="MENSAL2" localSheetId="16">#REF!</definedName>
    <definedName name="MENSAL2" localSheetId="18">#REF!</definedName>
    <definedName name="MENSAL2" localSheetId="40">'Carteira_Nova segm. e títul'!#REF!</definedName>
    <definedName name="MENSAL2" localSheetId="27">#REF!</definedName>
    <definedName name="MENSAL2" localSheetId="29">#REF!</definedName>
    <definedName name="MENSAL2" localSheetId="30">#REF!</definedName>
    <definedName name="MENSAL2" localSheetId="23">#REF!</definedName>
    <definedName name="MENSAL2" localSheetId="0">Menu!#REF!</definedName>
    <definedName name="MENSAL2" localSheetId="41">#REF!</definedName>
    <definedName name="MENSAL2" localSheetId="44">#REF!</definedName>
    <definedName name="MENSAL2" localSheetId="34">#REF!</definedName>
    <definedName name="MENSAL2">#REF!</definedName>
    <definedName name="MENSAL4" localSheetId="16">#REF!</definedName>
    <definedName name="MENSAL4" localSheetId="18">#REF!</definedName>
    <definedName name="MENSAL4" localSheetId="40">'Carteira_Nova segm. e títul'!#REF!</definedName>
    <definedName name="MENSAL4" localSheetId="27">#REF!</definedName>
    <definedName name="MENSAL4" localSheetId="29">#REF!</definedName>
    <definedName name="MENSAL4" localSheetId="30">#REF!</definedName>
    <definedName name="MENSAL4" localSheetId="23">#REF!</definedName>
    <definedName name="MENSAL4" localSheetId="0">Menu!#REF!</definedName>
    <definedName name="MENSAL4" localSheetId="41">#REF!</definedName>
    <definedName name="MENSAL4" localSheetId="44">#REF!</definedName>
    <definedName name="MENSAL4" localSheetId="34">#REF!</definedName>
    <definedName name="MENSAL4">#REF!</definedName>
    <definedName name="nova" localSheetId="17" hidden="1">{"assumptions and inputs",#N/A,FALSE,"valuation";"intermediate calculations",#N/A,FALSE,"valuation";"dollar conversion",#N/A,FALSE,"valuation";"analysis at various prices",#N/A,FALSE,"valuation"}</definedName>
    <definedName name="nova" localSheetId="16" hidden="1">{"assumptions and inputs",#N/A,FALSE,"valuation";"intermediate calculations",#N/A,FALSE,"valuation";"dollar conversion",#N/A,FALSE,"valuation";"analysis at various prices",#N/A,FALSE,"valuation"}</definedName>
    <definedName name="nova" localSheetId="18" hidden="1">{"assumptions and inputs",#N/A,FALSE,"valuation";"intermediate calculations",#N/A,FALSE,"valuation";"dollar conversion",#N/A,FALSE,"valuation";"analysis at various prices",#N/A,FALSE,"valuation"}</definedName>
    <definedName name="nova" localSheetId="43" hidden="1">{"assumptions and inputs",#N/A,FALSE,"valuation";"intermediate calculations",#N/A,FALSE,"valuation";"dollar conversion",#N/A,FALSE,"valuation";"analysis at various prices",#N/A,FALSE,"valuation"}</definedName>
    <definedName name="nova" localSheetId="40" hidden="1">{"assumptions and inputs",#N/A,FALSE,"valuation";"intermediate calculations",#N/A,FALSE,"valuation";"dollar conversion",#N/A,FALSE,"valuation";"analysis at various prices",#N/A,FALSE,"valuation"}</definedName>
    <definedName name="nova" localSheetId="26" hidden="1">{"assumptions and inputs",#N/A,FALSE,"valuation";"intermediate calculations",#N/A,FALSE,"valuation";"dollar conversion",#N/A,FALSE,"valuation";"analysis at various prices",#N/A,FALSE,"valuation"}</definedName>
    <definedName name="nova" localSheetId="27" hidden="1">{"assumptions and inputs",#N/A,FALSE,"valuation";"intermediate calculations",#N/A,FALSE,"valuation";"dollar conversion",#N/A,FALSE,"valuation";"analysis at various prices",#N/A,FALSE,"valuation"}</definedName>
    <definedName name="nova" localSheetId="28" hidden="1">{"assumptions and inputs",#N/A,FALSE,"valuation";"intermediate calculations",#N/A,FALSE,"valuation";"dollar conversion",#N/A,FALSE,"valuation";"analysis at various prices",#N/A,FALSE,"valuation"}</definedName>
    <definedName name="nova" localSheetId="29" hidden="1">{"assumptions and inputs",#N/A,FALSE,"valuation";"intermediate calculations",#N/A,FALSE,"valuation";"dollar conversion",#N/A,FALSE,"valuation";"analysis at various prices",#N/A,FALSE,"valuation"}</definedName>
    <definedName name="nova" localSheetId="30" hidden="1">{"assumptions and inputs",#N/A,FALSE,"valuation";"intermediate calculations",#N/A,FALSE,"valuation";"dollar conversion",#N/A,FALSE,"valuation";"analysis at various prices",#N/A,FALSE,"valuation"}</definedName>
    <definedName name="nova" localSheetId="39" hidden="1">{"assumptions and inputs",#N/A,FALSE,"valuation";"intermediate calculations",#N/A,FALSE,"valuation";"dollar conversion",#N/A,FALSE,"valuation";"analysis at various prices",#N/A,FALSE,"valuation"}</definedName>
    <definedName name="nova" localSheetId="19" hidden="1">{"assumptions and inputs",#N/A,FALSE,"valuation";"intermediate calculations",#N/A,FALSE,"valuation";"dollar conversion",#N/A,FALSE,"valuation";"analysis at various prices",#N/A,FALSE,"valuation"}</definedName>
    <definedName name="nova" localSheetId="24" hidden="1">{"assumptions and inputs",#N/A,FALSE,"valuation";"intermediate calculations",#N/A,FALSE,"valuation";"dollar conversion",#N/A,FALSE,"valuation";"analysis at various prices",#N/A,FALSE,"valuation"}</definedName>
    <definedName name="nova" localSheetId="21" hidden="1">{"assumptions and inputs",#N/A,FALSE,"valuation";"intermediate calculations",#N/A,FALSE,"valuation";"dollar conversion",#N/A,FALSE,"valuation";"analysis at various prices",#N/A,FALSE,"valuation"}</definedName>
    <definedName name="nova" localSheetId="22" hidden="1">{"assumptions and inputs",#N/A,FALSE,"valuation";"intermediate calculations",#N/A,FALSE,"valuation";"dollar conversion",#N/A,FALSE,"valuation";"analysis at various prices",#N/A,FALSE,"valuation"}</definedName>
    <definedName name="nova" localSheetId="23" hidden="1">{"assumptions and inputs",#N/A,FALSE,"valuation";"intermediate calculations",#N/A,FALSE,"valuation";"dollar conversion",#N/A,FALSE,"valuation";"analysis at various prices",#N/A,FALSE,"valuation"}</definedName>
    <definedName name="nova" localSheetId="20" hidden="1">{"assumptions and inputs",#N/A,FALSE,"valuation";"intermediate calculations",#N/A,FALSE,"valuation";"dollar conversion",#N/A,FALSE,"valuation";"analysis at various prices",#N/A,FALSE,"valuation"}</definedName>
    <definedName name="nova" localSheetId="37" hidden="1">{"assumptions and inputs",#N/A,FALSE,"valuation";"intermediate calculations",#N/A,FALSE,"valuation";"dollar conversion",#N/A,FALSE,"valuation";"analysis at various prices",#N/A,FALSE,"valuation"}</definedName>
    <definedName name="nova" localSheetId="0" hidden="1">{"assumptions and inputs",#N/A,FALSE,"valuation";"intermediate calculations",#N/A,FALSE,"valuation";"dollar conversion",#N/A,FALSE,"valuation";"analysis at various prices",#N/A,FALSE,"valuation"}</definedName>
    <definedName name="nova" localSheetId="35" hidden="1">{"assumptions and inputs",#N/A,FALSE,"valuation";"intermediate calculations",#N/A,FALSE,"valuation";"dollar conversion",#N/A,FALSE,"valuation";"analysis at various prices",#N/A,FALSE,"valuation"}</definedName>
    <definedName name="nova" localSheetId="41" hidden="1">{"assumptions and inputs",#N/A,FALSE,"valuation";"intermediate calculations",#N/A,FALSE,"valuation";"dollar conversion",#N/A,FALSE,"valuation";"analysis at various prices",#N/A,FALSE,"valuation"}</definedName>
    <definedName name="nova" localSheetId="44" hidden="1">{"assumptions and inputs",#N/A,FALSE,"valuation";"intermediate calculations",#N/A,FALSE,"valuation";"dollar conversion",#N/A,FALSE,"valuation";"analysis at various prices",#N/A,FALSE,"valuation"}</definedName>
    <definedName name="nova" localSheetId="34" hidden="1">{"assumptions and inputs",#N/A,FALSE,"valuation";"intermediate calculations",#N/A,FALSE,"valuation";"dollar conversion",#N/A,FALSE,"valuation";"analysis at various prices",#N/A,FALSE,"valuation"}</definedName>
    <definedName name="nova" localSheetId="36" hidden="1">{"assumptions and inputs",#N/A,FALSE,"valuation";"intermediate calculations",#N/A,FALSE,"valuation";"dollar conversion",#N/A,FALSE,"valuation";"analysis at various prices",#N/A,FALSE,"valuation"}</definedName>
    <definedName name="nova" localSheetId="25" hidden="1">{"assumptions and inputs",#N/A,FALSE,"valuation";"intermediate calculations",#N/A,FALSE,"valuation";"dollar conversion",#N/A,FALSE,"valuation";"analysis at various prices",#N/A,FALSE,"valuation"}</definedName>
    <definedName name="nova" hidden="1">{"assumptions and inputs",#N/A,FALSE,"valuation";"intermediate calculations",#N/A,FALSE,"valuation";"dollar conversion",#N/A,FALSE,"valuation";"analysis at various prices",#N/A,FALSE,"valuation"}</definedName>
    <definedName name="P" localSheetId="17" hidden="1">{"assumptions and inputs",#N/A,FALSE,"valuation";"intermediate calculations",#N/A,FALSE,"valuation";"dollar conversion",#N/A,FALSE,"valuation";"analysis at various prices",#N/A,FALSE,"valuation"}</definedName>
    <definedName name="P" localSheetId="16" hidden="1">{"assumptions and inputs",#N/A,FALSE,"valuation";"intermediate calculations",#N/A,FALSE,"valuation";"dollar conversion",#N/A,FALSE,"valuation";"analysis at various prices",#N/A,FALSE,"valuation"}</definedName>
    <definedName name="P" localSheetId="18" hidden="1">{"assumptions and inputs",#N/A,FALSE,"valuation";"intermediate calculations",#N/A,FALSE,"valuation";"dollar conversion",#N/A,FALSE,"valuation";"analysis at various prices",#N/A,FALSE,"valuation"}</definedName>
    <definedName name="P" localSheetId="43" hidden="1">{"assumptions and inputs",#N/A,FALSE,"valuation";"intermediate calculations",#N/A,FALSE,"valuation";"dollar conversion",#N/A,FALSE,"valuation";"analysis at various prices",#N/A,FALSE,"valuation"}</definedName>
    <definedName name="P" localSheetId="40"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39" hidden="1">{"assumptions and inputs",#N/A,FALSE,"valuation";"intermediate calculations",#N/A,FALSE,"valuation";"dollar conversion",#N/A,FALSE,"valuation";"analysis at various prices",#N/A,FALSE,"valuation"}</definedName>
    <definedName name="P" localSheetId="19"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20" hidden="1">{"assumptions and inputs",#N/A,FALSE,"valuation";"intermediate calculations",#N/A,FALSE,"valuation";"dollar conversion",#N/A,FALSE,"valuation";"analysis at various prices",#N/A,FALSE,"valuation"}</definedName>
    <definedName name="P" localSheetId="37" hidden="1">{"assumptions and inputs",#N/A,FALSE,"valuation";"intermediate calculations",#N/A,FALSE,"valuation";"dollar conversion",#N/A,FALSE,"valuation";"analysis at various prices",#N/A,FALSE,"valuation"}</definedName>
    <definedName name="P" localSheetId="0" hidden="1">{"assumptions and inputs",#N/A,FALSE,"valuation";"intermediate calculations",#N/A,FALSE,"valuation";"dollar conversion",#N/A,FALSE,"valuation";"analysis at various prices",#N/A,FALSE,"valuation"}</definedName>
    <definedName name="P" localSheetId="35" hidden="1">{"assumptions and inputs",#N/A,FALSE,"valuation";"intermediate calculations",#N/A,FALSE,"valuation";"dollar conversion",#N/A,FALSE,"valuation";"analysis at various prices",#N/A,FALSE,"valuation"}</definedName>
    <definedName name="P" localSheetId="41" hidden="1">{"assumptions and inputs",#N/A,FALSE,"valuation";"intermediate calculations",#N/A,FALSE,"valuation";"dollar conversion",#N/A,FALSE,"valuation";"analysis at various prices",#N/A,FALSE,"valuation"}</definedName>
    <definedName name="P" localSheetId="44"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localSheetId="36"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er" localSheetId="17">#REF!</definedName>
    <definedName name="Per" localSheetId="16">#REF!</definedName>
    <definedName name="Per" localSheetId="18">#REF!</definedName>
    <definedName name="Per" localSheetId="40">'Carteira_Nova segm. e títul'!#REF!</definedName>
    <definedName name="Per" localSheetId="27">#REF!</definedName>
    <definedName name="Per" localSheetId="29">#REF!</definedName>
    <definedName name="Per" localSheetId="30">#REF!</definedName>
    <definedName name="Per" localSheetId="23">#REF!</definedName>
    <definedName name="Per" localSheetId="0">Menu!#REF!</definedName>
    <definedName name="Per" localSheetId="41">#REF!</definedName>
    <definedName name="Per" localSheetId="44">#REF!</definedName>
    <definedName name="Per" localSheetId="34">#REF!</definedName>
    <definedName name="Per">#REF!</definedName>
    <definedName name="Período" localSheetId="16">#REF!</definedName>
    <definedName name="Período" localSheetId="18">#REF!</definedName>
    <definedName name="Período" localSheetId="40">'Carteira_Nova segm. e títul'!#REF!</definedName>
    <definedName name="Período" localSheetId="27">#REF!</definedName>
    <definedName name="Período" localSheetId="29">#REF!</definedName>
    <definedName name="Período" localSheetId="30">#REF!</definedName>
    <definedName name="Período" localSheetId="23">#REF!</definedName>
    <definedName name="Período" localSheetId="0">Menu!#REF!</definedName>
    <definedName name="Período" localSheetId="41">#REF!</definedName>
    <definedName name="Período" localSheetId="44">#REF!</definedName>
    <definedName name="Período" localSheetId="34">#REF!</definedName>
    <definedName name="Período">#REF!</definedName>
    <definedName name="PMi" localSheetId="16">#REF!</definedName>
    <definedName name="PMi" localSheetId="18">#REF!</definedName>
    <definedName name="PMi" localSheetId="40">'Carteira_Nova segm. e títul'!#REF!</definedName>
    <definedName name="PMi" localSheetId="0">Menu!#REF!</definedName>
    <definedName name="PMi" localSheetId="41">#REF!</definedName>
    <definedName name="PMi" localSheetId="44">#REF!</definedName>
    <definedName name="PMi">#REF!</definedName>
    <definedName name="PMp" localSheetId="16">#REF!</definedName>
    <definedName name="PMp" localSheetId="18">#REF!</definedName>
    <definedName name="PMp" localSheetId="40">'Carteira_Nova segm. e títul'!#REF!</definedName>
    <definedName name="PMp" localSheetId="0">Menu!#REF!</definedName>
    <definedName name="PMp" localSheetId="41">#REF!</definedName>
    <definedName name="PMp" localSheetId="44">#REF!</definedName>
    <definedName name="PMp">#REF!</definedName>
    <definedName name="port" localSheetId="17">#REF!</definedName>
    <definedName name="port" localSheetId="16">#REF!</definedName>
    <definedName name="port" localSheetId="18">#REF!</definedName>
    <definedName name="port" localSheetId="40">'Carteira_Nova segm. e títul'!#REF!</definedName>
    <definedName name="port" localSheetId="27">#REF!</definedName>
    <definedName name="port" localSheetId="29">#REF!</definedName>
    <definedName name="port" localSheetId="30">#REF!</definedName>
    <definedName name="port" localSheetId="23">#REF!</definedName>
    <definedName name="port" localSheetId="0">Menu!#REF!</definedName>
    <definedName name="port" localSheetId="41">#REF!</definedName>
    <definedName name="port" localSheetId="44">#REF!</definedName>
    <definedName name="port" localSheetId="34">#REF!</definedName>
    <definedName name="port">#REF!</definedName>
    <definedName name="Print_Area_MI" localSheetId="17">#REF!</definedName>
    <definedName name="Print_Area_MI" localSheetId="16">#REF!</definedName>
    <definedName name="Print_Area_MI" localSheetId="18">#REF!</definedName>
    <definedName name="Print_Area_MI" localSheetId="40">'Carteira_Nova segm. e títul'!#REF!</definedName>
    <definedName name="Print_Area_MI" localSheetId="27">#REF!</definedName>
    <definedName name="Print_Area_MI" localSheetId="29">#REF!</definedName>
    <definedName name="Print_Area_MI" localSheetId="30">#REF!</definedName>
    <definedName name="Print_Area_MI" localSheetId="23">#REF!</definedName>
    <definedName name="Print_Area_MI" localSheetId="0">Menu!#REF!</definedName>
    <definedName name="Print_Area_MI" localSheetId="41">#REF!</definedName>
    <definedName name="Print_Area_MI" localSheetId="44">#REF!</definedName>
    <definedName name="Print_Area_MI" localSheetId="34">#REF!</definedName>
    <definedName name="Print_Area_MI">#REF!</definedName>
    <definedName name="puppy" localSheetId="17" hidden="1">{"assumptions and inputs",#N/A,FALSE,"valuation";"intermediate calculations",#N/A,FALSE,"valuation";"dollar conversion",#N/A,FALSE,"valuation";"analysis at various prices",#N/A,FALSE,"valuation"}</definedName>
    <definedName name="puppy" localSheetId="16" hidden="1">{"assumptions and inputs",#N/A,FALSE,"valuation";"intermediate calculations",#N/A,FALSE,"valuation";"dollar conversion",#N/A,FALSE,"valuation";"analysis at various prices",#N/A,FALSE,"valuation"}</definedName>
    <definedName name="puppy" localSheetId="18" hidden="1">{"assumptions and inputs",#N/A,FALSE,"valuation";"intermediate calculations",#N/A,FALSE,"valuation";"dollar conversion",#N/A,FALSE,"valuation";"analysis at various prices",#N/A,FALSE,"valuation"}</definedName>
    <definedName name="puppy" localSheetId="23" hidden="1">{"assumptions and inputs",#N/A,FALSE,"valuation";"intermediate calculations",#N/A,FALSE,"valuation";"dollar conversion",#N/A,FALSE,"valuation";"analysis at various prices",#N/A,FALSE,"valuation"}</definedName>
    <definedName name="puppy" localSheetId="0" hidden="1">{"assumptions and inputs",#N/A,FALSE,"valuation";"intermediate calculations",#N/A,FALSE,"valuation";"dollar conversion",#N/A,FALSE,"valuation";"analysis at various prices",#N/A,FALSE,"valuation"}</definedName>
    <definedName name="puppy" hidden="1">{"assumptions and inputs",#N/A,FALSE,"valuation";"intermediate calculations",#N/A,FALSE,"valuation";"dollar conversion",#N/A,FALSE,"valuation";"analysis at various prices",#N/A,FALSE,"valuation"}</definedName>
    <definedName name="Quadro_II___Base_monetária_e_componentes" localSheetId="17">#REF!</definedName>
    <definedName name="Quadro_II___Base_monetária_e_componentes" localSheetId="16">#REF!</definedName>
    <definedName name="Quadro_II___Base_monetária_e_componentes" localSheetId="18">#REF!</definedName>
    <definedName name="Quadro_II___Base_monetária_e_componentes" localSheetId="40">'Carteira_Nova segm. e títul'!#REF!</definedName>
    <definedName name="Quadro_II___Base_monetária_e_componentes" localSheetId="27">#REF!</definedName>
    <definedName name="Quadro_II___Base_monetária_e_componentes" localSheetId="29">#REF!</definedName>
    <definedName name="Quadro_II___Base_monetária_e_componentes" localSheetId="30">#REF!</definedName>
    <definedName name="Quadro_II___Base_monetária_e_componentes" localSheetId="23">#REF!</definedName>
    <definedName name="Quadro_II___Base_monetária_e_componentes" localSheetId="0">Menu!#REF!</definedName>
    <definedName name="Quadro_II___Base_monetária_e_componentes" localSheetId="41">#REF!</definedName>
    <definedName name="Quadro_II___Base_monetária_e_componentes" localSheetId="44">#REF!</definedName>
    <definedName name="Quadro_II___Base_monetária_e_componentes" localSheetId="34">#REF!</definedName>
    <definedName name="Quadro_II___Base_monetária_e_componentes">#REF!</definedName>
    <definedName name="Quadro_VI___Meios_de_pagamento_e_componentes" localSheetId="16">#REF!</definedName>
    <definedName name="Quadro_VI___Meios_de_pagamento_e_componentes" localSheetId="18">#REF!</definedName>
    <definedName name="Quadro_VI___Meios_de_pagamento_e_componentes" localSheetId="40">'Carteira_Nova segm. e títul'!#REF!</definedName>
    <definedName name="Quadro_VI___Meios_de_pagamento_e_componentes" localSheetId="27">#REF!</definedName>
    <definedName name="Quadro_VI___Meios_de_pagamento_e_componentes" localSheetId="29">#REF!</definedName>
    <definedName name="Quadro_VI___Meios_de_pagamento_e_componentes" localSheetId="30">#REF!</definedName>
    <definedName name="Quadro_VI___Meios_de_pagamento_e_componentes" localSheetId="23">#REF!</definedName>
    <definedName name="Quadro_VI___Meios_de_pagamento_e_componentes" localSheetId="0">Menu!#REF!</definedName>
    <definedName name="Quadro_VI___Meios_de_pagamento_e_componentes" localSheetId="41">#REF!</definedName>
    <definedName name="Quadro_VI___Meios_de_pagamento_e_componentes" localSheetId="44">#REF!</definedName>
    <definedName name="Quadro_VI___Meios_de_pagamento_e_componentes" localSheetId="34">#REF!</definedName>
    <definedName name="Quadro_VI___Meios_de_pagamento_e_componentes">#REF!</definedName>
    <definedName name="re" localSheetId="17" hidden="1">{"assumptions and inputs",#N/A,FALSE,"valuation";"intermediate calculations",#N/A,FALSE,"valuation";"dollar conversion",#N/A,FALSE,"valuation";"analysis at various prices",#N/A,FALSE,"valuation"}</definedName>
    <definedName name="re" localSheetId="16" hidden="1">{"assumptions and inputs",#N/A,FALSE,"valuation";"intermediate calculations",#N/A,FALSE,"valuation";"dollar conversion",#N/A,FALSE,"valuation";"analysis at various prices",#N/A,FALSE,"valuation"}</definedName>
    <definedName name="re" localSheetId="18" hidden="1">{"assumptions and inputs",#N/A,FALSE,"valuation";"intermediate calculations",#N/A,FALSE,"valuation";"dollar conversion",#N/A,FALSE,"valuation";"analysis at various prices",#N/A,FALSE,"valuation"}</definedName>
    <definedName name="re" localSheetId="43" hidden="1">{"assumptions and inputs",#N/A,FALSE,"valuation";"intermediate calculations",#N/A,FALSE,"valuation";"dollar conversion",#N/A,FALSE,"valuation";"analysis at various prices",#N/A,FALSE,"valuation"}</definedName>
    <definedName name="re" localSheetId="40" hidden="1">{"assumptions and inputs",#N/A,FALSE,"valuation";"intermediate calculations",#N/A,FALSE,"valuation";"dollar conversion",#N/A,FALSE,"valuation";"analysis at various prices",#N/A,FALSE,"valuation"}</definedName>
    <definedName name="re" localSheetId="26" hidden="1">{"assumptions and inputs",#N/A,FALSE,"valuation";"intermediate calculations",#N/A,FALSE,"valuation";"dollar conversion",#N/A,FALSE,"valuation";"analysis at various prices",#N/A,FALSE,"valuation"}</definedName>
    <definedName name="re" localSheetId="27" hidden="1">{"assumptions and inputs",#N/A,FALSE,"valuation";"intermediate calculations",#N/A,FALSE,"valuation";"dollar conversion",#N/A,FALSE,"valuation";"analysis at various prices",#N/A,FALSE,"valuation"}</definedName>
    <definedName name="re" localSheetId="28" hidden="1">{"assumptions and inputs",#N/A,FALSE,"valuation";"intermediate calculations",#N/A,FALSE,"valuation";"dollar conversion",#N/A,FALSE,"valuation";"analysis at various prices",#N/A,FALSE,"valuation"}</definedName>
    <definedName name="re" localSheetId="29" hidden="1">{"assumptions and inputs",#N/A,FALSE,"valuation";"intermediate calculations",#N/A,FALSE,"valuation";"dollar conversion",#N/A,FALSE,"valuation";"analysis at various prices",#N/A,FALSE,"valuation"}</definedName>
    <definedName name="re" localSheetId="30" hidden="1">{"assumptions and inputs",#N/A,FALSE,"valuation";"intermediate calculations",#N/A,FALSE,"valuation";"dollar conversion",#N/A,FALSE,"valuation";"analysis at various prices",#N/A,FALSE,"valuation"}</definedName>
    <definedName name="re" localSheetId="39" hidden="1">{"assumptions and inputs",#N/A,FALSE,"valuation";"intermediate calculations",#N/A,FALSE,"valuation";"dollar conversion",#N/A,FALSE,"valuation";"analysis at various prices",#N/A,FALSE,"valuation"}</definedName>
    <definedName name="re" localSheetId="19" hidden="1">{"assumptions and inputs",#N/A,FALSE,"valuation";"intermediate calculations",#N/A,FALSE,"valuation";"dollar conversion",#N/A,FALSE,"valuation";"analysis at various prices",#N/A,FALSE,"valuation"}</definedName>
    <definedName name="re" localSheetId="24" hidden="1">{"assumptions and inputs",#N/A,FALSE,"valuation";"intermediate calculations",#N/A,FALSE,"valuation";"dollar conversion",#N/A,FALSE,"valuation";"analysis at various prices",#N/A,FALSE,"valuation"}</definedName>
    <definedName name="re" localSheetId="21" hidden="1">{"assumptions and inputs",#N/A,FALSE,"valuation";"intermediate calculations",#N/A,FALSE,"valuation";"dollar conversion",#N/A,FALSE,"valuation";"analysis at various prices",#N/A,FALSE,"valuation"}</definedName>
    <definedName name="re" localSheetId="22" hidden="1">{"assumptions and inputs",#N/A,FALSE,"valuation";"intermediate calculations",#N/A,FALSE,"valuation";"dollar conversion",#N/A,FALSE,"valuation";"analysis at various prices",#N/A,FALSE,"valuation"}</definedName>
    <definedName name="re" localSheetId="23" hidden="1">{"assumptions and inputs",#N/A,FALSE,"valuation";"intermediate calculations",#N/A,FALSE,"valuation";"dollar conversion",#N/A,FALSE,"valuation";"analysis at various prices",#N/A,FALSE,"valuation"}</definedName>
    <definedName name="re" localSheetId="20" hidden="1">{"assumptions and inputs",#N/A,FALSE,"valuation";"intermediate calculations",#N/A,FALSE,"valuation";"dollar conversion",#N/A,FALSE,"valuation";"analysis at various prices",#N/A,FALSE,"valuation"}</definedName>
    <definedName name="re" localSheetId="37" hidden="1">{"assumptions and inputs",#N/A,FALSE,"valuation";"intermediate calculations",#N/A,FALSE,"valuation";"dollar conversion",#N/A,FALSE,"valuation";"analysis at various prices",#N/A,FALSE,"valuation"}</definedName>
    <definedName name="re" localSheetId="0" hidden="1">{"assumptions and inputs",#N/A,FALSE,"valuation";"intermediate calculations",#N/A,FALSE,"valuation";"dollar conversion",#N/A,FALSE,"valuation";"analysis at various prices",#N/A,FALSE,"valuation"}</definedName>
    <definedName name="re" localSheetId="35" hidden="1">{"assumptions and inputs",#N/A,FALSE,"valuation";"intermediate calculations",#N/A,FALSE,"valuation";"dollar conversion",#N/A,FALSE,"valuation";"analysis at various prices",#N/A,FALSE,"valuation"}</definedName>
    <definedName name="re" localSheetId="41" hidden="1">{"assumptions and inputs",#N/A,FALSE,"valuation";"intermediate calculations",#N/A,FALSE,"valuation";"dollar conversion",#N/A,FALSE,"valuation";"analysis at various prices",#N/A,FALSE,"valuation"}</definedName>
    <definedName name="re" localSheetId="44" hidden="1">{"assumptions and inputs",#N/A,FALSE,"valuation";"intermediate calculations",#N/A,FALSE,"valuation";"dollar conversion",#N/A,FALSE,"valuation";"analysis at various prices",#N/A,FALSE,"valuation"}</definedName>
    <definedName name="re" localSheetId="34" hidden="1">{"assumptions and inputs",#N/A,FALSE,"valuation";"intermediate calculations",#N/A,FALSE,"valuation";"dollar conversion",#N/A,FALSE,"valuation";"analysis at various prices",#N/A,FALSE,"valuation"}</definedName>
    <definedName name="re" localSheetId="36" hidden="1">{"assumptions and inputs",#N/A,FALSE,"valuation";"intermediate calculations",#N/A,FALSE,"valuation";"dollar conversion",#N/A,FALSE,"valuation";"analysis at various prices",#N/A,FALSE,"valuation"}</definedName>
    <definedName name="re" localSheetId="25"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nata"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ODAPE1" localSheetId="17">#REF!</definedName>
    <definedName name="RODAPE1" localSheetId="16">#REF!</definedName>
    <definedName name="RODAPE1" localSheetId="18">#REF!</definedName>
    <definedName name="RODAPE1" localSheetId="40">'Carteira_Nova segm. e títul'!#REF!</definedName>
    <definedName name="RODAPE1" localSheetId="27">#REF!</definedName>
    <definedName name="RODAPE1" localSheetId="29">#REF!</definedName>
    <definedName name="RODAPE1" localSheetId="30">#REF!</definedName>
    <definedName name="RODAPE1" localSheetId="23">#REF!</definedName>
    <definedName name="RODAPE1" localSheetId="0">Menu!#REF!</definedName>
    <definedName name="RODAPE1" localSheetId="41">#REF!</definedName>
    <definedName name="RODAPE1" localSheetId="44">#REF!</definedName>
    <definedName name="RODAPE1" localSheetId="34">#REF!</definedName>
    <definedName name="RODAPE1">#REF!</definedName>
    <definedName name="RODAPE6" localSheetId="16">#REF!</definedName>
    <definedName name="RODAPE6" localSheetId="18">#REF!</definedName>
    <definedName name="RODAPE6" localSheetId="40">'Carteira_Nova segm. e títul'!#REF!</definedName>
    <definedName name="RODAPE6" localSheetId="27">#REF!</definedName>
    <definedName name="RODAPE6" localSheetId="29">#REF!</definedName>
    <definedName name="RODAPE6" localSheetId="30">#REF!</definedName>
    <definedName name="RODAPE6" localSheetId="23">#REF!</definedName>
    <definedName name="RODAPE6" localSheetId="0">Menu!#REF!</definedName>
    <definedName name="RODAPE6" localSheetId="41">#REF!</definedName>
    <definedName name="RODAPE6" localSheetId="44">#REF!</definedName>
    <definedName name="RODAPE6" localSheetId="34">#REF!</definedName>
    <definedName name="RODAPE6">#REF!</definedName>
    <definedName name="RODAPE7" localSheetId="16">#REF!</definedName>
    <definedName name="RODAPE7" localSheetId="18">#REF!</definedName>
    <definedName name="RODAPE7" localSheetId="40">'Carteira_Nova segm. e títul'!#REF!</definedName>
    <definedName name="RODAPE7" localSheetId="27">#REF!</definedName>
    <definedName name="RODAPE7" localSheetId="29">#REF!</definedName>
    <definedName name="RODAPE7" localSheetId="30">#REF!</definedName>
    <definedName name="RODAPE7" localSheetId="23">#REF!</definedName>
    <definedName name="RODAPE7" localSheetId="0">Menu!#REF!</definedName>
    <definedName name="RODAPE7" localSheetId="41">#REF!</definedName>
    <definedName name="RODAPE7" localSheetId="44">#REF!</definedName>
    <definedName name="RODAPE7" localSheetId="34">#REF!</definedName>
    <definedName name="RODAPE7">#REF!</definedName>
    <definedName name="RODAPE8" localSheetId="40">'Carteira_Nova segm. e títul'!#REF!</definedName>
    <definedName name="RODAPE8" localSheetId="27">#REF!</definedName>
    <definedName name="RODAPE8" localSheetId="29">#REF!</definedName>
    <definedName name="RODAPE8" localSheetId="30">#REF!</definedName>
    <definedName name="RODAPE8" localSheetId="0">Menu!#REF!</definedName>
    <definedName name="RODAPE8" localSheetId="41">#REF!</definedName>
    <definedName name="RODAPE8" localSheetId="44">#REF!</definedName>
    <definedName name="RODAPE8" localSheetId="34">#REF!</definedName>
    <definedName name="RODAPE8">#REF!</definedName>
    <definedName name="s"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aldos_em_final_de_período" localSheetId="17">#REF!</definedName>
    <definedName name="Saldos_em_final_de_período" localSheetId="16">#REF!</definedName>
    <definedName name="Saldos_em_final_de_período" localSheetId="18">#REF!</definedName>
    <definedName name="Saldos_em_final_de_período" localSheetId="40">'Carteira_Nova segm. e títul'!#REF!</definedName>
    <definedName name="Saldos_em_final_de_período" localSheetId="27">#REF!</definedName>
    <definedName name="Saldos_em_final_de_período" localSheetId="29">#REF!</definedName>
    <definedName name="Saldos_em_final_de_período" localSheetId="30">#REF!</definedName>
    <definedName name="Saldos_em_final_de_período" localSheetId="23">#REF!</definedName>
    <definedName name="Saldos_em_final_de_período" localSheetId="0">Menu!#REF!</definedName>
    <definedName name="Saldos_em_final_de_período" localSheetId="41">#REF!</definedName>
    <definedName name="Saldos_em_final_de_período" localSheetId="44">#REF!</definedName>
    <definedName name="Saldos_em_final_de_período" localSheetId="34">#REF!</definedName>
    <definedName name="Saldos_em_final_de_período">#REF!</definedName>
    <definedName name="seleção" localSheetId="16">#REF!</definedName>
    <definedName name="seleção" localSheetId="18">#REF!</definedName>
    <definedName name="seleção" localSheetId="40">'Carteira_Nova segm. e títul'!#REF!</definedName>
    <definedName name="seleção" localSheetId="27">#REF!</definedName>
    <definedName name="seleção" localSheetId="29">#REF!</definedName>
    <definedName name="seleção" localSheetId="30">#REF!</definedName>
    <definedName name="seleção" localSheetId="23">#REF!</definedName>
    <definedName name="seleção" localSheetId="0">Menu!#REF!</definedName>
    <definedName name="seleção" localSheetId="41">#REF!</definedName>
    <definedName name="seleção" localSheetId="44">#REF!</definedName>
    <definedName name="seleção" localSheetId="34">#REF!</definedName>
    <definedName name="seleção">#REF!</definedName>
    <definedName name="_xlnm.Print_Titles" localSheetId="35">NIM!$A:$A</definedName>
    <definedName name="TTTTTTT" localSheetId="17" hidden="1">{"Bradesco 1",#N/A,TRUE,"Bradesco acc_dil";"Bradesco2",#N/A,TRUE,"Bradesco acc_dil";"Bradesco3",#N/A,TRUE,"Bradesco's RWA analysis";"Unibanco1",#N/A,TRUE,"Unibanco acc_dil ";"Unibanco2",#N/A,TRUE,"Unibanco acc_dil ";"Unibanco3",#N/A,TRUE,"Unibanco's RWA analysis"}</definedName>
    <definedName name="TTTTTTT" localSheetId="16" hidden="1">{"Bradesco 1",#N/A,TRUE,"Bradesco acc_dil";"Bradesco2",#N/A,TRUE,"Bradesco acc_dil";"Bradesco3",#N/A,TRUE,"Bradesco's RWA analysis";"Unibanco1",#N/A,TRUE,"Unibanco acc_dil ";"Unibanco2",#N/A,TRUE,"Unibanco acc_dil ";"Unibanco3",#N/A,TRUE,"Unibanco's RWA analysis"}</definedName>
    <definedName name="TTTTTTT" localSheetId="18" hidden="1">{"Bradesco 1",#N/A,TRUE,"Bradesco acc_dil";"Bradesco2",#N/A,TRUE,"Bradesco acc_dil";"Bradesco3",#N/A,TRUE,"Bradesco's RWA analysis";"Unibanco1",#N/A,TRUE,"Unibanco acc_dil ";"Unibanco2",#N/A,TRUE,"Unibanco acc_dil ";"Unibanco3",#N/A,TRUE,"Unibanco's RWA analysis"}</definedName>
    <definedName name="TTTTTTT" localSheetId="43" hidden="1">{"Bradesco 1",#N/A,TRUE,"Bradesco acc_dil";"Bradesco2",#N/A,TRUE,"Bradesco acc_dil";"Bradesco3",#N/A,TRUE,"Bradesco's RWA analysis";"Unibanco1",#N/A,TRUE,"Unibanco acc_dil ";"Unibanco2",#N/A,TRUE,"Unibanco acc_dil ";"Unibanco3",#N/A,TRUE,"Unibanco's RWA analysis"}</definedName>
    <definedName name="TTTTTTT" localSheetId="40"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39" hidden="1">{"Bradesco 1",#N/A,TRUE,"Bradesco acc_dil";"Bradesco2",#N/A,TRUE,"Bradesco acc_dil";"Bradesco3",#N/A,TRUE,"Bradesco's RWA analysis";"Unibanco1",#N/A,TRUE,"Unibanco acc_dil ";"Unibanco2",#N/A,TRUE,"Unibanco acc_dil ";"Unibanco3",#N/A,TRUE,"Unibanco's RWA analysis"}</definedName>
    <definedName name="TTTTTTT" localSheetId="19"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20" hidden="1">{"Bradesco 1",#N/A,TRUE,"Bradesco acc_dil";"Bradesco2",#N/A,TRUE,"Bradesco acc_dil";"Bradesco3",#N/A,TRUE,"Bradesco's RWA analysis";"Unibanco1",#N/A,TRUE,"Unibanco acc_dil ";"Unibanco2",#N/A,TRUE,"Unibanco acc_dil ";"Unibanco3",#N/A,TRUE,"Unibanco's RWA analysis"}</definedName>
    <definedName name="TTTTTTT" localSheetId="37" hidden="1">{"Bradesco 1",#N/A,TRUE,"Bradesco acc_dil";"Bradesco2",#N/A,TRUE,"Bradesco acc_dil";"Bradesco3",#N/A,TRUE,"Bradesco's RWA analysis";"Unibanco1",#N/A,TRUE,"Unibanco acc_dil ";"Unibanco2",#N/A,TRUE,"Unibanco acc_dil ";"Unibanco3",#N/A,TRUE,"Unibanco's RWA analysis"}</definedName>
    <definedName name="TTTTTTT" localSheetId="0" hidden="1">{"Bradesco 1",#N/A,TRUE,"Bradesco acc_dil";"Bradesco2",#N/A,TRUE,"Bradesco acc_dil";"Bradesco3",#N/A,TRUE,"Bradesco's RWA analysis";"Unibanco1",#N/A,TRUE,"Unibanco acc_dil ";"Unibanco2",#N/A,TRUE,"Unibanco acc_dil ";"Unibanco3",#N/A,TRUE,"Unibanco's RWA analysis"}</definedName>
    <definedName name="TTTTTTT" localSheetId="35" hidden="1">{"Bradesco 1",#N/A,TRUE,"Bradesco acc_dil";"Bradesco2",#N/A,TRUE,"Bradesco acc_dil";"Bradesco3",#N/A,TRUE,"Bradesco's RWA analysis";"Unibanco1",#N/A,TRUE,"Unibanco acc_dil ";"Unibanco2",#N/A,TRUE,"Unibanco acc_dil ";"Unibanco3",#N/A,TRUE,"Unibanco's RWA analysis"}</definedName>
    <definedName name="TTTTTTT" localSheetId="41" hidden="1">{"Bradesco 1",#N/A,TRUE,"Bradesco acc_dil";"Bradesco2",#N/A,TRUE,"Bradesco acc_dil";"Bradesco3",#N/A,TRUE,"Bradesco's RWA analysis";"Unibanco1",#N/A,TRUE,"Unibanco acc_dil ";"Unibanco2",#N/A,TRUE,"Unibanco acc_dil ";"Unibanco3",#N/A,TRUE,"Unibanco's RWA analysis"}</definedName>
    <definedName name="TTTTTTT" localSheetId="44"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36"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ULTMES" localSheetId="17">#REF!</definedName>
    <definedName name="ULTMES" localSheetId="16">#REF!</definedName>
    <definedName name="ULTMES" localSheetId="18">#REF!</definedName>
    <definedName name="ULTMES" localSheetId="40">'Carteira_Nova segm. e títul'!#REF!</definedName>
    <definedName name="ULTMES" localSheetId="27">#REF!</definedName>
    <definedName name="ULTMES" localSheetId="29">#REF!</definedName>
    <definedName name="ULTMES" localSheetId="30">#REF!</definedName>
    <definedName name="ULTMES" localSheetId="23">#REF!</definedName>
    <definedName name="ULTMES" localSheetId="0">Menu!#REF!</definedName>
    <definedName name="ULTMES" localSheetId="41">#REF!</definedName>
    <definedName name="ULTMES" localSheetId="44">#REF!</definedName>
    <definedName name="ULTMES" localSheetId="34">#REF!</definedName>
    <definedName name="ULTMES">#REF!</definedName>
    <definedName name="vf" localSheetId="17" hidden="1">{"Bradesco 1",#N/A,TRUE,"Bradesco acc_dil";"Bradesco2",#N/A,TRUE,"Bradesco acc_dil";"Bradesco3",#N/A,TRUE,"Bradesco's RWA analysis";"Unibanco1",#N/A,TRUE,"Unibanco acc_dil ";"Unibanco2",#N/A,TRUE,"Unibanco acc_dil ";"Unibanco3",#N/A,TRUE,"Unibanco's RWA analysis"}</definedName>
    <definedName name="vf" localSheetId="16" hidden="1">{"Bradesco 1",#N/A,TRUE,"Bradesco acc_dil";"Bradesco2",#N/A,TRUE,"Bradesco acc_dil";"Bradesco3",#N/A,TRUE,"Bradesco's RWA analysis";"Unibanco1",#N/A,TRUE,"Unibanco acc_dil ";"Unibanco2",#N/A,TRUE,"Unibanco acc_dil ";"Unibanco3",#N/A,TRUE,"Unibanco's RWA analysis"}</definedName>
    <definedName name="vf" localSheetId="18" hidden="1">{"Bradesco 1",#N/A,TRUE,"Bradesco acc_dil";"Bradesco2",#N/A,TRUE,"Bradesco acc_dil";"Bradesco3",#N/A,TRUE,"Bradesco's RWA analysis";"Unibanco1",#N/A,TRUE,"Unibanco acc_dil ";"Unibanco2",#N/A,TRUE,"Unibanco acc_dil ";"Unibanco3",#N/A,TRUE,"Unibanco's RWA analysis"}</definedName>
    <definedName name="vf" localSheetId="43" hidden="1">{"Bradesco 1",#N/A,TRUE,"Bradesco acc_dil";"Bradesco2",#N/A,TRUE,"Bradesco acc_dil";"Bradesco3",#N/A,TRUE,"Bradesco's RWA analysis";"Unibanco1",#N/A,TRUE,"Unibanco acc_dil ";"Unibanco2",#N/A,TRUE,"Unibanco acc_dil ";"Unibanco3",#N/A,TRUE,"Unibanco's RWA analysis"}</definedName>
    <definedName name="vf" localSheetId="40"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39" hidden="1">{"Bradesco 1",#N/A,TRUE,"Bradesco acc_dil";"Bradesco2",#N/A,TRUE,"Bradesco acc_dil";"Bradesco3",#N/A,TRUE,"Bradesco's RWA analysis";"Unibanco1",#N/A,TRUE,"Unibanco acc_dil ";"Unibanco2",#N/A,TRUE,"Unibanco acc_dil ";"Unibanco3",#N/A,TRUE,"Unibanco's RWA analysis"}</definedName>
    <definedName name="vf" localSheetId="19"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20" hidden="1">{"Bradesco 1",#N/A,TRUE,"Bradesco acc_dil";"Bradesco2",#N/A,TRUE,"Bradesco acc_dil";"Bradesco3",#N/A,TRUE,"Bradesco's RWA analysis";"Unibanco1",#N/A,TRUE,"Unibanco acc_dil ";"Unibanco2",#N/A,TRUE,"Unibanco acc_dil ";"Unibanco3",#N/A,TRUE,"Unibanco's RWA analysis"}</definedName>
    <definedName name="vf" localSheetId="37" hidden="1">{"Bradesco 1",#N/A,TRUE,"Bradesco acc_dil";"Bradesco2",#N/A,TRUE,"Bradesco acc_dil";"Bradesco3",#N/A,TRUE,"Bradesco's RWA analysis";"Unibanco1",#N/A,TRUE,"Unibanco acc_dil ";"Unibanco2",#N/A,TRUE,"Unibanco acc_dil ";"Unibanco3",#N/A,TRUE,"Unibanco's RWA analysis"}</definedName>
    <definedName name="vf" localSheetId="0" hidden="1">{"Bradesco 1",#N/A,TRUE,"Bradesco acc_dil";"Bradesco2",#N/A,TRUE,"Bradesco acc_dil";"Bradesco3",#N/A,TRUE,"Bradesco's RWA analysis";"Unibanco1",#N/A,TRUE,"Unibanco acc_dil ";"Unibanco2",#N/A,TRUE,"Unibanco acc_dil ";"Unibanco3",#N/A,TRUE,"Unibanco's RWA analysis"}</definedName>
    <definedName name="vf" localSheetId="35" hidden="1">{"Bradesco 1",#N/A,TRUE,"Bradesco acc_dil";"Bradesco2",#N/A,TRUE,"Bradesco acc_dil";"Bradesco3",#N/A,TRUE,"Bradesco's RWA analysis";"Unibanco1",#N/A,TRUE,"Unibanco acc_dil ";"Unibanco2",#N/A,TRUE,"Unibanco acc_dil ";"Unibanco3",#N/A,TRUE,"Unibanco's RWA analysis"}</definedName>
    <definedName name="vf" localSheetId="41" hidden="1">{"Bradesco 1",#N/A,TRUE,"Bradesco acc_dil";"Bradesco2",#N/A,TRUE,"Bradesco acc_dil";"Bradesco3",#N/A,TRUE,"Bradesco's RWA analysis";"Unibanco1",#N/A,TRUE,"Unibanco acc_dil ";"Unibanco2",#N/A,TRUE,"Unibanco acc_dil ";"Unibanco3",#N/A,TRUE,"Unibanco's RWA analysis"}</definedName>
    <definedName name="vf" localSheetId="44"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36"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ef"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17" hidden="1">{"Bradesco 1",#N/A,TRUE,"Bradesco acc_dil";"Bradesco2",#N/A,TRUE,"Bradesco acc_dil";"Bradesco3",#N/A,TRUE,"Bradesco's RWA analysis";"Unibanco1",#N/A,TRUE,"Unibanco acc_dil ";"Unibanco2",#N/A,TRUE,"Unibanco acc_dil ";"Unibanco3",#N/A,TRUE,"Unibanco's RWA analysis"}</definedName>
    <definedName name="wrn.Buyers._.analysis." localSheetId="16" hidden="1">{"Bradesco 1",#N/A,TRUE,"Bradesco acc_dil";"Bradesco2",#N/A,TRUE,"Bradesco acc_dil";"Bradesco3",#N/A,TRUE,"Bradesco's RWA analysis";"Unibanco1",#N/A,TRUE,"Unibanco acc_dil ";"Unibanco2",#N/A,TRUE,"Unibanco acc_dil ";"Unibanco3",#N/A,TRUE,"Unibanco's RWA analysis"}</definedName>
    <definedName name="wrn.Buyers._.analysis." localSheetId="18" hidden="1">{"Bradesco 1",#N/A,TRUE,"Bradesco acc_dil";"Bradesco2",#N/A,TRUE,"Bradesco acc_dil";"Bradesco3",#N/A,TRUE,"Bradesco's RWA analysis";"Unibanco1",#N/A,TRUE,"Unibanco acc_dil ";"Unibanco2",#N/A,TRUE,"Unibanco acc_dil ";"Unibanco3",#N/A,TRUE,"Unibanco's RWA analysis"}</definedName>
    <definedName name="wrn.Buyers._.analysis." localSheetId="43" hidden="1">{"Bradesco 1",#N/A,TRUE,"Bradesco acc_dil";"Bradesco2",#N/A,TRUE,"Bradesco acc_dil";"Bradesco3",#N/A,TRUE,"Bradesco's RWA analysis";"Unibanco1",#N/A,TRUE,"Unibanco acc_dil ";"Unibanco2",#N/A,TRUE,"Unibanco acc_dil ";"Unibanco3",#N/A,TRUE,"Unibanco's RWA analysis"}</definedName>
    <definedName name="wrn.Buyers._.analysis." localSheetId="40"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39" hidden="1">{"Bradesco 1",#N/A,TRUE,"Bradesco acc_dil";"Bradesco2",#N/A,TRUE,"Bradesco acc_dil";"Bradesco3",#N/A,TRUE,"Bradesco's RWA analysis";"Unibanco1",#N/A,TRUE,"Unibanco acc_dil ";"Unibanco2",#N/A,TRUE,"Unibanco acc_dil ";"Unibanco3",#N/A,TRUE,"Unibanco's RWA analysis"}</definedName>
    <definedName name="wrn.Buyers._.analysis." localSheetId="19"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20" hidden="1">{"Bradesco 1",#N/A,TRUE,"Bradesco acc_dil";"Bradesco2",#N/A,TRUE,"Bradesco acc_dil";"Bradesco3",#N/A,TRUE,"Bradesco's RWA analysis";"Unibanco1",#N/A,TRUE,"Unibanco acc_dil ";"Unibanco2",#N/A,TRUE,"Unibanco acc_dil ";"Unibanco3",#N/A,TRUE,"Unibanco's RWA analysis"}</definedName>
    <definedName name="wrn.Buyers._.analysis." localSheetId="37" hidden="1">{"Bradesco 1",#N/A,TRUE,"Bradesco acc_dil";"Bradesco2",#N/A,TRUE,"Bradesco acc_dil";"Bradesco3",#N/A,TRUE,"Bradesco's RWA analysis";"Unibanco1",#N/A,TRUE,"Unibanco acc_dil ";"Unibanco2",#N/A,TRUE,"Unibanco acc_dil ";"Unibanco3",#N/A,TRUE,"Unibanco's RWA analysis"}</definedName>
    <definedName name="wrn.Buyers._.analysis." localSheetId="0" hidden="1">{"Bradesco 1",#N/A,TRUE,"Bradesco acc_dil";"Bradesco2",#N/A,TRUE,"Bradesco acc_dil";"Bradesco3",#N/A,TRUE,"Bradesco's RWA analysis";"Unibanco1",#N/A,TRUE,"Unibanco acc_dil ";"Unibanco2",#N/A,TRUE,"Unibanco acc_dil ";"Unibanco3",#N/A,TRUE,"Unibanco's RWA analysis"}</definedName>
    <definedName name="wrn.Buyers._.analysis." localSheetId="35" hidden="1">{"Bradesco 1",#N/A,TRUE,"Bradesco acc_dil";"Bradesco2",#N/A,TRUE,"Bradesco acc_dil";"Bradesco3",#N/A,TRUE,"Bradesco's RWA analysis";"Unibanco1",#N/A,TRUE,"Unibanco acc_dil ";"Unibanco2",#N/A,TRUE,"Unibanco acc_dil ";"Unibanco3",#N/A,TRUE,"Unibanco's RWA analysis"}</definedName>
    <definedName name="wrn.Buyers._.analysis." localSheetId="41" hidden="1">{"Bradesco 1",#N/A,TRUE,"Bradesco acc_dil";"Bradesco2",#N/A,TRUE,"Bradesco acc_dil";"Bradesco3",#N/A,TRUE,"Bradesco's RWA analysis";"Unibanco1",#N/A,TRUE,"Unibanco acc_dil ";"Unibanco2",#N/A,TRUE,"Unibanco acc_dil ";"Unibanco3",#N/A,TRUE,"Unibanco's RWA analysis"}</definedName>
    <definedName name="wrn.Buyers._.analysis." localSheetId="44"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36"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output." localSheetId="17" hidden="1">{"assumptions and inputs",#N/A,FALSE,"valuation";"intermediate calculations",#N/A,FALSE,"valuation";"dollar conversion",#N/A,FALSE,"valuation";"analysis at various prices",#N/A,FALSE,"valuation"}</definedName>
    <definedName name="wrn.output." localSheetId="16" hidden="1">{"assumptions and inputs",#N/A,FALSE,"valuation";"intermediate calculations",#N/A,FALSE,"valuation";"dollar conversion",#N/A,FALSE,"valuation";"analysis at various prices",#N/A,FALSE,"valuation"}</definedName>
    <definedName name="wrn.output." localSheetId="18" hidden="1">{"assumptions and inputs",#N/A,FALSE,"valuation";"intermediate calculations",#N/A,FALSE,"valuation";"dollar conversion",#N/A,FALSE,"valuation";"analysis at various prices",#N/A,FALSE,"valuation"}</definedName>
    <definedName name="wrn.output." localSheetId="43" hidden="1">{"assumptions and inputs",#N/A,FALSE,"valuation";"intermediate calculations",#N/A,FALSE,"valuation";"dollar conversion",#N/A,FALSE,"valuation";"analysis at various prices",#N/A,FALSE,"valuation"}</definedName>
    <definedName name="wrn.output." localSheetId="40"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39" hidden="1">{"assumptions and inputs",#N/A,FALSE,"valuation";"intermediate calculations",#N/A,FALSE,"valuation";"dollar conversion",#N/A,FALSE,"valuation";"analysis at various prices",#N/A,FALSE,"valuation"}</definedName>
    <definedName name="wrn.output." localSheetId="19"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20" hidden="1">{"assumptions and inputs",#N/A,FALSE,"valuation";"intermediate calculations",#N/A,FALSE,"valuation";"dollar conversion",#N/A,FALSE,"valuation";"analysis at various prices",#N/A,FALSE,"valuation"}</definedName>
    <definedName name="wrn.output." localSheetId="37" hidden="1">{"assumptions and inputs",#N/A,FALSE,"valuation";"intermediate calculations",#N/A,FALSE,"valuation";"dollar conversion",#N/A,FALSE,"valuation";"analysis at various prices",#N/A,FALSE,"valuation"}</definedName>
    <definedName name="wrn.output." localSheetId="0" hidden="1">{"assumptions and inputs",#N/A,FALSE,"valuation";"intermediate calculations",#N/A,FALSE,"valuation";"dollar conversion",#N/A,FALSE,"valuation";"analysis at various prices",#N/A,FALSE,"valuation"}</definedName>
    <definedName name="wrn.output." localSheetId="35" hidden="1">{"assumptions and inputs",#N/A,FALSE,"valuation";"intermediate calculations",#N/A,FALSE,"valuation";"dollar conversion",#N/A,FALSE,"valuation";"analysis at various prices",#N/A,FALSE,"valuation"}</definedName>
    <definedName name="wrn.output." localSheetId="41" hidden="1">{"assumptions and inputs",#N/A,FALSE,"valuation";"intermediate calculations",#N/A,FALSE,"valuation";"dollar conversion",#N/A,FALSE,"valuation";"analysis at various prices",#N/A,FALSE,"valuation"}</definedName>
    <definedName name="wrn.output." localSheetId="44"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36"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1.output" localSheetId="17" hidden="1">{"assumptions and inputs",#N/A,FALSE,"valuation";"intermediate calculations",#N/A,FALSE,"valuation";"dollar conversion",#N/A,FALSE,"valuation";"analysis at various prices",#N/A,FALSE,"valuation"}</definedName>
    <definedName name="wrn1.output" localSheetId="16" hidden="1">{"assumptions and inputs",#N/A,FALSE,"valuation";"intermediate calculations",#N/A,FALSE,"valuation";"dollar conversion",#N/A,FALSE,"valuation";"analysis at various prices",#N/A,FALSE,"valuation"}</definedName>
    <definedName name="wrn1.output" localSheetId="18" hidden="1">{"assumptions and inputs",#N/A,FALSE,"valuation";"intermediate calculations",#N/A,FALSE,"valuation";"dollar conversion",#N/A,FALSE,"valuation";"analysis at various prices",#N/A,FALSE,"valuation"}</definedName>
    <definedName name="wrn1.output" localSheetId="43" hidden="1">{"assumptions and inputs",#N/A,FALSE,"valuation";"intermediate calculations",#N/A,FALSE,"valuation";"dollar conversion",#N/A,FALSE,"valuation";"analysis at various prices",#N/A,FALSE,"valuation"}</definedName>
    <definedName name="wrn1.output" localSheetId="40"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39" hidden="1">{"assumptions and inputs",#N/A,FALSE,"valuation";"intermediate calculations",#N/A,FALSE,"valuation";"dollar conversion",#N/A,FALSE,"valuation";"analysis at various prices",#N/A,FALSE,"valuation"}</definedName>
    <definedName name="wrn1.output" localSheetId="19"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20" hidden="1">{"assumptions and inputs",#N/A,FALSE,"valuation";"intermediate calculations",#N/A,FALSE,"valuation";"dollar conversion",#N/A,FALSE,"valuation";"analysis at various prices",#N/A,FALSE,"valuation"}</definedName>
    <definedName name="wrn1.output" localSheetId="37" hidden="1">{"assumptions and inputs",#N/A,FALSE,"valuation";"intermediate calculations",#N/A,FALSE,"valuation";"dollar conversion",#N/A,FALSE,"valuation";"analysis at various prices",#N/A,FALSE,"valuation"}</definedName>
    <definedName name="wrn1.output" localSheetId="0" hidden="1">{"assumptions and inputs",#N/A,FALSE,"valuation";"intermediate calculations",#N/A,FALSE,"valuation";"dollar conversion",#N/A,FALSE,"valuation";"analysis at various prices",#N/A,FALSE,"valuation"}</definedName>
    <definedName name="wrn1.output" localSheetId="35" hidden="1">{"assumptions and inputs",#N/A,FALSE,"valuation";"intermediate calculations",#N/A,FALSE,"valuation";"dollar conversion",#N/A,FALSE,"valuation";"analysis at various prices",#N/A,FALSE,"valuation"}</definedName>
    <definedName name="wrn1.output" localSheetId="41" hidden="1">{"assumptions and inputs",#N/A,FALSE,"valuation";"intermediate calculations",#N/A,FALSE,"valuation";"dollar conversion",#N/A,FALSE,"valuation";"analysis at various prices",#N/A,FALSE,"valuation"}</definedName>
    <definedName name="wrn1.output" localSheetId="44"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36"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x"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54" l="1"/>
  <c r="H14" i="54"/>
  <c r="G14" i="54"/>
  <c r="F14" i="54"/>
  <c r="C14" i="54"/>
  <c r="B14" i="54"/>
  <c r="D14" i="54"/>
  <c r="E14" i="54"/>
  <c r="L167" i="62"/>
  <c r="D32" i="17"/>
  <c r="D31" i="17"/>
  <c r="D10" i="17"/>
  <c r="D9" i="17"/>
</calcChain>
</file>

<file path=xl/sharedStrings.xml><?xml version="1.0" encoding="utf-8"?>
<sst xmlns="http://schemas.openxmlformats.org/spreadsheetml/2006/main" count="4498" uniqueCount="1546">
  <si>
    <t xml:space="preserve">    </t>
  </si>
  <si>
    <t xml:space="preserve"> Clique nos títulos abaixo para acessar as respectivas planilhas:</t>
  </si>
  <si>
    <t xml:space="preserve">    Informações Contábeis (BRGAAP) - Conforme Resolução CMN Nº 4.966</t>
  </si>
  <si>
    <t xml:space="preserve">   Informações Contábeis (IFRS)</t>
  </si>
  <si>
    <t>Informações Gerenciais Proforma</t>
  </si>
  <si>
    <t>Demonstrações Contábeis</t>
  </si>
  <si>
    <t>Considera a adoção do IFRS (17)</t>
  </si>
  <si>
    <t>Sumário Executivo</t>
  </si>
  <si>
    <t>Balanço Patrimonial Consolidado</t>
  </si>
  <si>
    <t xml:space="preserve">     Ativo</t>
  </si>
  <si>
    <t>Resultados e Índice de eficiência</t>
  </si>
  <si>
    <t>Ativo</t>
  </si>
  <si>
    <t xml:space="preserve">     Passivo + Patrimônio Líquido</t>
  </si>
  <si>
    <t>Demostrações de Resultados</t>
  </si>
  <si>
    <t>Passivo + Patrimônio Líquido</t>
  </si>
  <si>
    <t xml:space="preserve">     Demonstração do Resultado Consolidado</t>
  </si>
  <si>
    <t xml:space="preserve">Visão Margem Financeira - Consolidado </t>
  </si>
  <si>
    <t>Demonstração do Resultado Consolidado</t>
  </si>
  <si>
    <t xml:space="preserve">     Demonstração do Resultado Abrangente</t>
  </si>
  <si>
    <t>Visão Margem Financeira - Brasil</t>
  </si>
  <si>
    <t>Demonstração do Resultado Abrangente</t>
  </si>
  <si>
    <t xml:space="preserve">     Demonstração Consolidada das Mutações do PL</t>
  </si>
  <si>
    <t xml:space="preserve">Visão Produto Bancário - Consolidado </t>
  </si>
  <si>
    <t>Demonstração Consolidada das Mutações do PL</t>
  </si>
  <si>
    <t xml:space="preserve">     Demonstração Consolidada dos Fluxos de Caixa</t>
  </si>
  <si>
    <t xml:space="preserve">Visão do Produto Bancário - Brasil </t>
  </si>
  <si>
    <t>Demonstração Consolidada de Fluxo de Caixa</t>
  </si>
  <si>
    <t>Visão Produto Bancário - América Latina</t>
  </si>
  <si>
    <t>Demonstração Consolidada de Valor Adicionado</t>
  </si>
  <si>
    <t>Conciliação Contábil x Gerencial</t>
  </si>
  <si>
    <t>Tabelas de Notas Explicativas:</t>
  </si>
  <si>
    <t>Nota 05 - Títulos e Valores Mobiliários</t>
  </si>
  <si>
    <t xml:space="preserve">     -Títulos e Valores Mobiliários ao Custo Amortizado (CA)</t>
  </si>
  <si>
    <t>Segmentos de negócios</t>
  </si>
  <si>
    <t xml:space="preserve">     -Títulos e Valores Mobiliários ao Valor Justo por Meio de Outros Resultados Abrangentes (VJORA)</t>
  </si>
  <si>
    <t>Detalhamento do Resultado</t>
  </si>
  <si>
    <t xml:space="preserve">     -Títulos e Valores Mobiliários ao Valor Justo por Meio do Resultado (VJR)</t>
  </si>
  <si>
    <t>Margem Financeira com clientes</t>
  </si>
  <si>
    <t>Nota 08 - Operações com Característica de Concessão de Crédito</t>
  </si>
  <si>
    <t>Receita de Prestação de Serviços e Renda de Tarifas Bancárias</t>
  </si>
  <si>
    <t xml:space="preserve">   - Composição da Carteira de Operações com Característica de Concessão de Crédito e Arrendamento</t>
  </si>
  <si>
    <t>Itaú Seguridade</t>
  </si>
  <si>
    <t xml:space="preserve">  - Valor Contábil Bruto por Estágios</t>
  </si>
  <si>
    <t>Despesas não Decorrentes de Juros</t>
  </si>
  <si>
    <t xml:space="preserve">  - Perda de Crédito Esperada por Estágios</t>
  </si>
  <si>
    <t>Índice de Eficiência</t>
  </si>
  <si>
    <t>Nota 11 - Provisões, Ativos Contingentes e Passivos Contingentes</t>
  </si>
  <si>
    <t>Carteira de Crédito com Garantias Financeiras Prestadas e Títulos Privados</t>
  </si>
  <si>
    <t xml:space="preserve"> - Provisões Cíveis e Trabalhistas e Outros Riscos</t>
  </si>
  <si>
    <t>Índice de Inadimplência com Títulos e Valores Mobiliários (NPL)</t>
  </si>
  <si>
    <t xml:space="preserve"> - Provisões Fiscais e Previdenciárias</t>
  </si>
  <si>
    <t>Tabela 4966</t>
  </si>
  <si>
    <t>Nota 18 - Patrimônio Líquido</t>
  </si>
  <si>
    <t>Captações</t>
  </si>
  <si>
    <t xml:space="preserve">    Histórico de Dividendos / Juros sobre o Capital Próprio </t>
  </si>
  <si>
    <t>Ratings</t>
  </si>
  <si>
    <t xml:space="preserve">    Dividendos Distribuídos / Ações em Circulação /Histórico de Eventos  </t>
  </si>
  <si>
    <t xml:space="preserve">    Histórico de Recompra de Ações </t>
  </si>
  <si>
    <t>BRGAAP - Balanço Patrimonial Consolidado - ATIVO (R$ Milhões)</t>
  </si>
  <si>
    <t>Pro Forma</t>
  </si>
  <si>
    <t xml:space="preserve">Circulante e Não Circulante </t>
  </si>
  <si>
    <t xml:space="preserve">Disponibilidades </t>
  </si>
  <si>
    <t xml:space="preserve">Aplicações Interfinanceiras de Liquidez </t>
  </si>
  <si>
    <t xml:space="preserve">Aplicações no Mercado Aberto </t>
  </si>
  <si>
    <t xml:space="preserve">Aplicações em Depósitos Interfinanceiros </t>
  </si>
  <si>
    <t>Recursos Garantidores das Provisões Técnicas</t>
  </si>
  <si>
    <t>(Provisão para Perda de Crédito Esperada)</t>
  </si>
  <si>
    <t>Títulos e Valores Mobiliários</t>
  </si>
  <si>
    <t xml:space="preserve">Carteira própria </t>
  </si>
  <si>
    <t>Vinculados</t>
  </si>
  <si>
    <t xml:space="preserve">Recursos Garantidores das Provisões Técnicas </t>
  </si>
  <si>
    <t xml:space="preserve">Derivativos </t>
  </si>
  <si>
    <t>Operações Com Característica de Concessão de Crédito</t>
  </si>
  <si>
    <t>Operações de Crédito, Arrendamentos e Outros Créditos</t>
  </si>
  <si>
    <t xml:space="preserve">Título e Valores Mobiliários </t>
  </si>
  <si>
    <t>Relações Interfinanceiras e Interdependências</t>
  </si>
  <si>
    <t xml:space="preserve">Ativos Fiscais Corrente e Diferidos </t>
  </si>
  <si>
    <t>Ativos Fiscais Correntes</t>
  </si>
  <si>
    <t>Ativos Fiscais Diferidos</t>
  </si>
  <si>
    <t xml:space="preserve">Outros Ativos </t>
  </si>
  <si>
    <t>Permanente</t>
  </si>
  <si>
    <t>Investimentos</t>
  </si>
  <si>
    <t>Coligadas e Entidades Controladas em Conjunto</t>
  </si>
  <si>
    <t>Outros Investimentos</t>
  </si>
  <si>
    <t>Imobilizado</t>
  </si>
  <si>
    <t>Imóveis</t>
  </si>
  <si>
    <t>Outras Imobilizações</t>
  </si>
  <si>
    <t>(Depreciações Acumuladas)</t>
  </si>
  <si>
    <t>Ágio e Intangível</t>
  </si>
  <si>
    <t>Ágio</t>
  </si>
  <si>
    <t>Ativos Intangíveis</t>
  </si>
  <si>
    <t>(Amortização Acumulada)</t>
  </si>
  <si>
    <t>Total de Ativo</t>
  </si>
  <si>
    <t>Dados conforme divulgado no período.</t>
  </si>
  <si>
    <t>BRGAAP - Balanço Patrimonial Consolidado - PASSIVO (R$ Milhões)</t>
  </si>
  <si>
    <t>01/01/2025
Pro Forma</t>
  </si>
  <si>
    <t>Circulante e Não Circulante</t>
  </si>
  <si>
    <t>Depósitos</t>
  </si>
  <si>
    <t>Depósitos à Vista</t>
  </si>
  <si>
    <t>Depósitos de Poupança</t>
  </si>
  <si>
    <t>Depósitos Interfinanceiros</t>
  </si>
  <si>
    <t>Depósitos a Prazo</t>
  </si>
  <si>
    <t>Outros Depósitos</t>
  </si>
  <si>
    <t>Captações no Mercado Aberto</t>
  </si>
  <si>
    <t>Carteira Própria</t>
  </si>
  <si>
    <t>Carteira de Terceiros</t>
  </si>
  <si>
    <t>Carteira Livre Movimentação</t>
  </si>
  <si>
    <t>Instrumentos de Dívida</t>
  </si>
  <si>
    <t>Recursos de Emissões</t>
  </si>
  <si>
    <t>Obrigações por Títulos e Valores Mobiliários no Exterior</t>
  </si>
  <si>
    <t>Captação por Certificados de Operações Estruturadas</t>
  </si>
  <si>
    <t>Instrumentos de Dívidas com Cláusulas de Subordinação</t>
  </si>
  <si>
    <t>Obrigações por Empréstimos e Repasses</t>
  </si>
  <si>
    <t>Empréstimos</t>
  </si>
  <si>
    <t>Repasses</t>
  </si>
  <si>
    <t>Derivativos</t>
  </si>
  <si>
    <t>Provisões para Garantias Financeiras, Compromissos de Crédito e Créditos a Liberar</t>
  </si>
  <si>
    <t>Provisões Técnicas de Seguros, Previdência e Capitalização</t>
  </si>
  <si>
    <t>Demais Provisões</t>
  </si>
  <si>
    <t>Obrigações Fiscais Correntes e Diferidas</t>
  </si>
  <si>
    <t>Obrigações Fiscais Correntes</t>
  </si>
  <si>
    <t>Obrigações Fiscais Diferidas</t>
  </si>
  <si>
    <t>Outros Passivos</t>
  </si>
  <si>
    <t>Total do Patrimônio Líquido dos Acionistas Controladores</t>
  </si>
  <si>
    <t>Capital Social</t>
  </si>
  <si>
    <t>Reservas de Capital</t>
  </si>
  <si>
    <t>Reservas de Lucros</t>
  </si>
  <si>
    <t>Outros Resultados Abrangentes</t>
  </si>
  <si>
    <t>(Ações em Tesouraria)</t>
  </si>
  <si>
    <t>Participação de Acionistas Não Controladores</t>
  </si>
  <si>
    <t>Total do Patrimônio Líquido</t>
  </si>
  <si>
    <t>Total do Passivo e do Patrimônio Líquido</t>
  </si>
  <si>
    <t xml:space="preserve">                      BRGAAP - Demonstração do Resultado Consolidado (R$ Milhões)</t>
  </si>
  <si>
    <t>01/01 a 31/03/2025</t>
  </si>
  <si>
    <t>01/04 a 30/06/2025</t>
  </si>
  <si>
    <t>01/07 a 30/09/2025</t>
  </si>
  <si>
    <t>01/10 a 31/12/2025</t>
  </si>
  <si>
    <t>01/01 a 31/03/2026</t>
  </si>
  <si>
    <t xml:space="preserve">Receitas da Intermediação Financeira </t>
  </si>
  <si>
    <t>Resultado com Operações com Característica de Concessão de Crédito</t>
  </si>
  <si>
    <t>Resultado de Títulos e Valores Mobiliários, Derivativos e Outros</t>
  </si>
  <si>
    <t xml:space="preserve">Receitas Financeiras de Recursos Garantidores de Provisões Técnicas </t>
  </si>
  <si>
    <t xml:space="preserve">Resultado das Aplicações  Interfinanceiras de Liquidez e Outros </t>
  </si>
  <si>
    <t>Despesas da Intermediação Financeira</t>
  </si>
  <si>
    <t>Depósitos e Captações no Mercado Aberto</t>
  </si>
  <si>
    <t>Empréstimos e Repasses</t>
  </si>
  <si>
    <t>Despesas Financeiras de Provisões Técnicas de Seguros, Previdência e Capitalização</t>
  </si>
  <si>
    <t>Resultado da Intermediação Financeira Antes da Perda de Crédito Esperada</t>
  </si>
  <si>
    <t>Resultado de Perda de Crédito Esperada</t>
  </si>
  <si>
    <t>Despesa de Provisão para Perda de Crédito Esperada</t>
  </si>
  <si>
    <t>Receita de Recuperação de Ativos Financeiros Baixados como Prejuízo</t>
  </si>
  <si>
    <t>Resultado Bruto da Intermediação Financeira</t>
  </si>
  <si>
    <t>Outras Receitas / (Despesas) Operacionais</t>
  </si>
  <si>
    <t>Receitas de Prestação de Serviços e Tarifas Bancárias</t>
  </si>
  <si>
    <t>Resultado de Operações com Seguros, Previdência e Capitalização</t>
  </si>
  <si>
    <t>Despesas de Pessoal</t>
  </si>
  <si>
    <t>Outras Despesas Administrativas</t>
  </si>
  <si>
    <t>Despesas de Demais Provisões</t>
  </si>
  <si>
    <t>Provisões Cíveis</t>
  </si>
  <si>
    <t>Provisões Trabalhistas</t>
  </si>
  <si>
    <t>Provisões Fiscais e Previdenciárias e Outros Riscos</t>
  </si>
  <si>
    <t>Despesas Tributárias</t>
  </si>
  <si>
    <t>Resultado de Participações em Coligadas, Entidades Controladas em Conjunto e Outros Investimentos</t>
  </si>
  <si>
    <t>Outras Receitas Operacionais</t>
  </si>
  <si>
    <t>Outras Despesas Operacionais</t>
  </si>
  <si>
    <t>Resultado Operacional</t>
  </si>
  <si>
    <t>Resultado Não Operacional</t>
  </si>
  <si>
    <t>Resultado Antes da Tributação Sobre o Lucro e Participações</t>
  </si>
  <si>
    <t>Imposto de Renda e Contribuição Social</t>
  </si>
  <si>
    <t>Devidos sobre Operações do Período</t>
  </si>
  <si>
    <t>Referentes a Diferenças Temporárias</t>
  </si>
  <si>
    <t xml:space="preserve">Participações no Lucro - Administradores - Estatutárias </t>
  </si>
  <si>
    <t>Participações de Não Controladores</t>
  </si>
  <si>
    <t>Lucro Líquido</t>
  </si>
  <si>
    <t>Lucro por Ação - Básico¹</t>
  </si>
  <si>
    <t>Média Ponderada da Quantidade de Ações em Circulação - Básica¹</t>
  </si>
  <si>
    <t>(1) O lucro por ação e a média ponderada da quantidade de ações em circulação foram ajustados para refletir as bonificações de (i) 10% ocorrida em 20 de março de 2025; e (ii) 3% ocorrida em 30 de dezembro de 2025. Sendo assim, a série histórica dos indicadores por ação foi reclassificada a partir de jan/22 até dez/25.</t>
  </si>
  <si>
    <t xml:space="preserve">       BRGAAP - Demonstração Consolidada do Resultado Abrangente (R$ Milhões)</t>
  </si>
  <si>
    <t>Lucro Líquido Consolidado</t>
  </si>
  <si>
    <t>Ativos Financeiros ao Valor Justo por meio de Outros Resultados Abrangentes</t>
  </si>
  <si>
    <t>Variação de Valor Justo</t>
  </si>
  <si>
    <t>Efeito Fiscal</t>
  </si>
  <si>
    <t>(Ganhos) / Perdas Transferidos ao Resultado</t>
  </si>
  <si>
    <t xml:space="preserve">Efeito Fiscal </t>
  </si>
  <si>
    <t>Hedge</t>
  </si>
  <si>
    <r>
      <t xml:space="preserve">Hedge </t>
    </r>
    <r>
      <rPr>
        <sz val="11"/>
        <color rgb="FF000000"/>
        <rFont val="Calibri"/>
        <family val="2"/>
      </rPr>
      <t>de Fluxo de Caixa</t>
    </r>
  </si>
  <si>
    <r>
      <t>Hedge</t>
    </r>
    <r>
      <rPr>
        <sz val="11"/>
        <color rgb="FF000000"/>
        <rFont val="Calibri"/>
        <family val="2"/>
      </rPr>
      <t xml:space="preserve"> de Investimentos Líquidos em Operação no Exterior</t>
    </r>
  </si>
  <si>
    <t xml:space="preserve">Variação de Valor Justo </t>
  </si>
  <si>
    <r>
      <t>Remensurações em Obrigações de Benefícios Pós-Emprego</t>
    </r>
    <r>
      <rPr>
        <vertAlign val="superscript"/>
        <sz val="11"/>
        <color rgb="FF000000"/>
        <rFont val="Calibri"/>
        <family val="2"/>
      </rPr>
      <t xml:space="preserve"> (1)</t>
    </r>
  </si>
  <si>
    <t>Remensurações</t>
  </si>
  <si>
    <t xml:space="preserve">Efeito Fiscal  </t>
  </si>
  <si>
    <t>Variações Cambiais de Investimentos no Exterior</t>
  </si>
  <si>
    <t xml:space="preserve">Outros </t>
  </si>
  <si>
    <t>Outros Resultados Abrangentes dos Acionistas não Controladores</t>
  </si>
  <si>
    <t>Total de Outros Resultados Abrangentes</t>
  </si>
  <si>
    <t>Total do Resultado Abrangente</t>
  </si>
  <si>
    <t>Resultado Abrangente Atribuível ao Acionista Controlador</t>
  </si>
  <si>
    <t>Resultado Abrangente Atribuível à Participação dos Acionistas não Controladores</t>
  </si>
  <si>
    <t>(1)  Montantes que não serão reclassificados subsequentemente para o resultado.</t>
  </si>
  <si>
    <t xml:space="preserve">       BRGAAP- Demonstração Consolidada das Mutações do Patrimônio Líquido (R$ Milhões)</t>
  </si>
  <si>
    <t>Atribuído à Participação dos Acionistas Controladores</t>
  </si>
  <si>
    <t>Capital 
Social</t>
  </si>
  <si>
    <t>Ações em 
Tesouraria</t>
  </si>
  <si>
    <t>Reservas de
Capital</t>
  </si>
  <si>
    <t>Reservas de 
Lucros</t>
  </si>
  <si>
    <t>Lucros 
Acumulados</t>
  </si>
  <si>
    <t xml:space="preserve"> Total PL - Acionistas Controladores </t>
  </si>
  <si>
    <t>Total PL - Acionistas não Controladores</t>
  </si>
  <si>
    <t>Total</t>
  </si>
  <si>
    <r>
      <t>Ajuste de Títulos Valor Justo por Meio de Outros Resultados Abrangentes</t>
    </r>
    <r>
      <rPr>
        <b/>
        <vertAlign val="superscript"/>
        <sz val="11"/>
        <color rgb="FFFFFFFF"/>
        <rFont val="Calibri"/>
        <family val="2"/>
      </rPr>
      <t xml:space="preserve"> (1)</t>
    </r>
  </si>
  <si>
    <t>Contratos de Seguro e Previdência Privada</t>
  </si>
  <si>
    <t>Remensurações em Obrigações de Benefícios Pós Emprego</t>
  </si>
  <si>
    <t>Ajustes de Conversão de Investimentos no Exterior</t>
  </si>
  <si>
    <r>
      <t xml:space="preserve">Ganhos e Perdas - </t>
    </r>
    <r>
      <rPr>
        <b/>
        <i/>
        <sz val="11"/>
        <color rgb="FFFFFFFF"/>
        <rFont val="Calibri"/>
        <family val="2"/>
      </rPr>
      <t>Hedge</t>
    </r>
    <r>
      <rPr>
        <b/>
        <vertAlign val="superscript"/>
        <sz val="11"/>
        <color rgb="FFFFFFFF"/>
        <rFont val="Calibri"/>
        <family val="2"/>
      </rPr>
      <t>(2)</t>
    </r>
  </si>
  <si>
    <t>Outros</t>
  </si>
  <si>
    <t>Total - 01/01/2026</t>
  </si>
  <si>
    <t>Transações com os Acionistas</t>
  </si>
  <si>
    <t>Aquisição de Ações em Tesouraria</t>
  </si>
  <si>
    <t>Resultado da Entrega de Ações em Tesouraria</t>
  </si>
  <si>
    <t>Reconhecimento de Planos de Pagamento Baseado em Ações</t>
  </si>
  <si>
    <t>Reorganização Societária</t>
  </si>
  <si>
    <t>Dividendos e Juros sobre o Capital Próprio Prescritos</t>
  </si>
  <si>
    <t>Destinações:</t>
  </si>
  <si>
    <t>Reserva Legal</t>
  </si>
  <si>
    <t>Reservas Estatutárias</t>
  </si>
  <si>
    <t>Dividendos</t>
  </si>
  <si>
    <t>Juros sobre o Capital Próprio</t>
  </si>
  <si>
    <t>Total - 31/03/2026</t>
  </si>
  <si>
    <t>Mutações do Período</t>
  </si>
  <si>
    <t>Total - 01/01/2025</t>
  </si>
  <si>
    <t>Cancelamento de Ações em Tesouraria</t>
  </si>
  <si>
    <t>Capitalização por Reservas</t>
  </si>
  <si>
    <t>Dividendos - Declarados após período anterior</t>
  </si>
  <si>
    <t>Juros sobre o Capital Próprio - Declarados após período anterior</t>
  </si>
  <si>
    <t>Total - 31/12/2025</t>
  </si>
  <si>
    <t>Total - 30/09/2025</t>
  </si>
  <si>
    <t>Total - 30/06/2025</t>
  </si>
  <si>
    <t/>
  </si>
  <si>
    <t>Total - 31/03/2025</t>
  </si>
  <si>
    <t xml:space="preserve">1) Inclui participação no Resultado Abrangente de Investimentos em Coligadas e Entidades Controladas em Conjunto relativo a Títulos Valor Justo por meio de Outros Resultados Abrangentes.
</t>
  </si>
  <si>
    <t>2) Inclui Hedge de Fluxo de Caixa e de Investimentos Líquidos no Exterior.</t>
  </si>
  <si>
    <t>01/01 a 30/06/2025</t>
  </si>
  <si>
    <t>01/01 a 30/09/2025</t>
  </si>
  <si>
    <t>01/01 a 31/12/2025</t>
  </si>
  <si>
    <t>BRGAAP - Demonstração Consolidada dos Fluxos de Caixa (R$ Milhões)</t>
  </si>
  <si>
    <t>Lucro Líquido Ajustado</t>
  </si>
  <si>
    <t>Ajustes ao Lucro Líquido:</t>
  </si>
  <si>
    <t>Pagamento Baseado em Ações</t>
  </si>
  <si>
    <t>Efeito das Mudanças das Taxas de Câmbio em Caixa e Equivalentes de Caixa</t>
  </si>
  <si>
    <t>Perda de Crédito Esperada com Instrumentos Financeiros</t>
  </si>
  <si>
    <t>Resultado de Juros e Variação Cambial de Operações com Dívida Subordinada</t>
  </si>
  <si>
    <t>Variação das Provisões Técnicas de Seguros, Previdência Privada e Capitalização</t>
  </si>
  <si>
    <t>Depreciações e Amortizações</t>
  </si>
  <si>
    <t>Despesa de Atualização / Encargos de Provisões Cíveis, Trabalhistas, Fiscais e Previdenciárias e Outros Riscos</t>
  </si>
  <si>
    <t>Provisões Cíveis, Trabalhistas, Fiscais e Previdenciárias e Outros Riscos</t>
  </si>
  <si>
    <t>Receita de Atualização / Encargos de Depósitos em Garantia</t>
  </si>
  <si>
    <r>
      <t xml:space="preserve">Tributos Diferidos (excluindo os efeitos fiscais do </t>
    </r>
    <r>
      <rPr>
        <i/>
        <sz val="11"/>
        <color rgb="FF000000"/>
        <rFont val="Calibri"/>
        <family val="2"/>
      </rPr>
      <t>Hedge</t>
    </r>
    <r>
      <rPr>
        <sz val="11"/>
        <color rgb="FF000000"/>
        <rFont val="Calibri"/>
        <family val="2"/>
      </rPr>
      <t>)</t>
    </r>
  </si>
  <si>
    <t>Resultado de Juros e Variação Cambial de Ativos Financeiros ao Valor Justo por meio de Outros Resultados Abrangentes</t>
  </si>
  <si>
    <t>Resultado de Juros e Variação Cambial de Ativos Financeiros ao Custo Amortizado</t>
  </si>
  <si>
    <t>Resultado na Alienação de Ativos Financeiros ao Valor Justo por meio de Outros Resultados Abrangentes</t>
  </si>
  <si>
    <t>Resultado na Alienação de Investimentos e Imobilizado</t>
  </si>
  <si>
    <t>Resultado de Participações de Não Controladores</t>
  </si>
  <si>
    <t>Variações de Ativos e Passivos</t>
  </si>
  <si>
    <t>(Aumento) / Redução em Ativos</t>
  </si>
  <si>
    <t>Aplicações Interfinanceiras de Liquidez</t>
  </si>
  <si>
    <t xml:space="preserve">Títulos e Valores Mobiliários  </t>
  </si>
  <si>
    <t>Derivativos (Ativos / Passivos)</t>
  </si>
  <si>
    <t>Operações com Características de Concessão de Crédito</t>
  </si>
  <si>
    <t>Depósitos Compulsórios no Banco Central do Brasil</t>
  </si>
  <si>
    <t>Relações Interfinanceiras e Relações Interdependências (Ativos / Passivos)</t>
  </si>
  <si>
    <t>Ativos Fiscais</t>
  </si>
  <si>
    <t>(Redução) / Aumento em Passivos</t>
  </si>
  <si>
    <t>Provisões Técnicas de Seguros, Previdência Privada e Capitalização</t>
  </si>
  <si>
    <t>Obrigações Fiscais</t>
  </si>
  <si>
    <t>Demais Provisões Outros Passivos</t>
  </si>
  <si>
    <t>Pagamento de Imposto de Renda e Contribuição Social</t>
  </si>
  <si>
    <t>Caixa Líquido Proveniente / (Aplicado) nas Atividades Operacionais</t>
  </si>
  <si>
    <t>Dividendos / Juros sobre o Capital Próprio Recebidos de Coligadas e Entidades Controladas em Conjunto</t>
  </si>
  <si>
    <t>(Aquisição) / Recursos da Venda de Ativos Financeiros ao Valor Justo por meio de Outros Resultados Abrangentes</t>
  </si>
  <si>
    <t>(Aquisição) / Recursos da Venda de Ativos Financeiros ao Custo Amortizado</t>
  </si>
  <si>
    <t>(Aquisição) / Alienação de Investimentos</t>
  </si>
  <si>
    <t>(Aquisição) / Alienação de Imobilizado</t>
  </si>
  <si>
    <t>(Aquisição) / Alienação ou Distrato de Contratos de Intangível</t>
  </si>
  <si>
    <t>Caixa Líquido Proveniente / (Aplicado) nas Atividades de Investimento</t>
  </si>
  <si>
    <t>Captação de Obrigações por Dívida Subordinada</t>
  </si>
  <si>
    <t>Resgate de Obrigações por Dívida Subordinada</t>
  </si>
  <si>
    <t>Variação da Participação de Não Controladores</t>
  </si>
  <si>
    <t>Dividendos e Juros sobre o Capital Próprio Pagos a Não Controladores</t>
  </si>
  <si>
    <t>Dividendos e Juros sobre o Capital Próprio Pagos</t>
  </si>
  <si>
    <t>Caixa Líquido Proveniente / (Aplicado) nas Atividades de Financiamento</t>
  </si>
  <si>
    <t>Aumento / (Diminuição) Líquido em Caixa e Equivalentes de Caixa</t>
  </si>
  <si>
    <t>Caixa e Equivalentes de Caixa no Início do Período</t>
  </si>
  <si>
    <t>Caixa e Equivalentes de Caixa no Final do Período</t>
  </si>
  <si>
    <t>Disponibilidades</t>
  </si>
  <si>
    <t>Aplicações em Depósitos Interfinanceiros</t>
  </si>
  <si>
    <t>Aplicações no Mercado Aberto - Posição Bancada</t>
  </si>
  <si>
    <t>BRGAAP - Demonstração Consolidada do Valor Adicionado (R$ Milhões)</t>
  </si>
  <si>
    <t>Receitas</t>
  </si>
  <si>
    <t>Intermediação Financeira</t>
  </si>
  <si>
    <t>Prestação de Serviços e Rendas de Tarifas Bancárias</t>
  </si>
  <si>
    <t>Resultado das Operações com Seguros, Previdência Privada e Capitalização</t>
  </si>
  <si>
    <t>Outras</t>
  </si>
  <si>
    <t>Despesas</t>
  </si>
  <si>
    <t>Insumos Adquiridos de Terceiros</t>
  </si>
  <si>
    <t>Serviços de Terceiros, Sistema Financeiro, Segurança, Transportes e Viagens</t>
  </si>
  <si>
    <t>Processamento de Dados e Telecomunicações</t>
  </si>
  <si>
    <t>Propaganda, Promoções e Publicações</t>
  </si>
  <si>
    <t>Instalações e Materiais</t>
  </si>
  <si>
    <t>Valor Adicionado Bruto</t>
  </si>
  <si>
    <t>Depreciação e Amortização</t>
  </si>
  <si>
    <t>Valor Adicionado Líquido Produzido pela Entidade</t>
  </si>
  <si>
    <t>Valor Adicionado Recebido em Transferência - Resultado de Equivalência Patrimonial</t>
  </si>
  <si>
    <t>Valor Adicionado Total a Distribuir</t>
  </si>
  <si>
    <t>Distribuição do Valor Adicionado</t>
  </si>
  <si>
    <t>Pessoal</t>
  </si>
  <si>
    <t>Remuneração Direta</t>
  </si>
  <si>
    <t>Benefícios</t>
  </si>
  <si>
    <t>Fundo de Garantia por Tempo de Serviço</t>
  </si>
  <si>
    <t>Impostos, Taxas e Contribuições</t>
  </si>
  <si>
    <t>Federais</t>
  </si>
  <si>
    <t>Municipais</t>
  </si>
  <si>
    <t>Remuneração de Capitais de Terceiros - Aluguéis</t>
  </si>
  <si>
    <t>Remuneração de Capitais Próprios</t>
  </si>
  <si>
    <t>Dividendos e Juros sobre o Capital Próprio</t>
  </si>
  <si>
    <t>Lucros Retidos Atribuível aos Acionistas Controladores</t>
  </si>
  <si>
    <t>Lucros Retidos Atribuível aos Acionistas Não Controladores</t>
  </si>
  <si>
    <t xml:space="preserve">      BRGAAP - Nota 5 - Títulos e Valores Mobiliários ao Custo Amortizado (CA) - Valor Contábil - R$ Milhões</t>
  </si>
  <si>
    <t>31/12/2025</t>
  </si>
  <si>
    <t>Títulos Públicos</t>
  </si>
  <si>
    <t>Brasil</t>
  </si>
  <si>
    <t>América Latina</t>
  </si>
  <si>
    <t>Outros Países</t>
  </si>
  <si>
    <t>Títulos Privados</t>
  </si>
  <si>
    <t>Certificado de Depósito Bancário</t>
  </si>
  <si>
    <t>Certificado de Recebíveis Imobiliários</t>
  </si>
  <si>
    <t>Cotas de Fundos</t>
  </si>
  <si>
    <t>Debêntures</t>
  </si>
  <si>
    <t>Eurobonds e Assemelhados</t>
  </si>
  <si>
    <t>Letras Financeiras</t>
  </si>
  <si>
    <t xml:space="preserve">Total </t>
  </si>
  <si>
    <t>Perda de Crédito Esperada</t>
  </si>
  <si>
    <t>Custo Amortizado</t>
  </si>
  <si>
    <t>Circulante</t>
  </si>
  <si>
    <t>Não Circulante</t>
  </si>
  <si>
    <t>BRGAAP - Nota 5 - Títulos e Valores Mobiliários ao Valor Justo por Meio de Outros Resultados Abrangentes (VJORA) - R$ Milhões</t>
  </si>
  <si>
    <t>Valor Contábil</t>
  </si>
  <si>
    <t>Valor Justo</t>
  </si>
  <si>
    <t>Notas Promissórias e Comerciais</t>
  </si>
  <si>
    <t>Ações (Designadas ao VJORA)</t>
  </si>
  <si>
    <t>Perda de Crédito Esperada (Resultado)</t>
  </si>
  <si>
    <t>Ajuste ao Valor Justo (ORA)</t>
  </si>
  <si>
    <t xml:space="preserve">        BRGAAP - Nota 5 - Títulos e Valores Mobiliários ao Valor Justo por Meio do Resultado (VJR) - R$ Milhões </t>
  </si>
  <si>
    <t>Cédula do Produtor Rural</t>
  </si>
  <si>
    <t>-</t>
  </si>
  <si>
    <t>Certificados de Recebíveis Imobiliários</t>
  </si>
  <si>
    <t>Ações</t>
  </si>
  <si>
    <t>Fundos de Investimento</t>
  </si>
  <si>
    <t>Fundos de Investimento Especialmente Constituídos (PGBL / VGBL)</t>
  </si>
  <si>
    <t>Títulos Públicos (Designados VJR)</t>
  </si>
  <si>
    <t>Ajuste ao Valor Justo (Resultado)</t>
  </si>
  <si>
    <t>Ativos Financeiros não sujeitos à Perda de Crédito Esperada</t>
  </si>
  <si>
    <t>Ativos Financeiros sujeitos à Perda de Crédito Esperada</t>
  </si>
  <si>
    <t xml:space="preserve">   BRGAAP - Nota 8 - Composição da Carteira de Operações com Característica de Concessão de Crédito e Arrendamento (Valor Contábil) - R$ Milhões</t>
  </si>
  <si>
    <t>Pessoas Físicas</t>
  </si>
  <si>
    <t>Cartão de Crédito</t>
  </si>
  <si>
    <t>Crédito Pessoal</t>
  </si>
  <si>
    <t>Crédito Consignado</t>
  </si>
  <si>
    <t>Veículos</t>
  </si>
  <si>
    <t>Crédito Imobiliário</t>
  </si>
  <si>
    <t>Pessoas Jurídicas</t>
  </si>
  <si>
    <t>Grandes Empresas</t>
  </si>
  <si>
    <t>Micro / Pequenas e Médias Empresas</t>
  </si>
  <si>
    <t>Unidades Externas América Latina</t>
  </si>
  <si>
    <t xml:space="preserve">    BRGAAP - Nota 8 - Valor contábil bruto por estágios - R$ Milhões</t>
  </si>
  <si>
    <t>Estágio 1</t>
  </si>
  <si>
    <t>Saldo em 01/01/2025</t>
  </si>
  <si>
    <t>Transferência para Estágio 2</t>
  </si>
  <si>
    <t>Transferência para Estágio 3¹</t>
  </si>
  <si>
    <t>Transferência do Estágio 2</t>
  </si>
  <si>
    <t>Transferência do Estágio 3</t>
  </si>
  <si>
    <t>Aquisição/ (Liquidação)</t>
  </si>
  <si>
    <t>Write Off</t>
  </si>
  <si>
    <t>Saldo em 31/03/2025</t>
  </si>
  <si>
    <t>Saldo em 30/06/2025</t>
  </si>
  <si>
    <t>Saldo em 30/09/2025</t>
  </si>
  <si>
    <t>Saldo em 31/12/2025</t>
  </si>
  <si>
    <t>Saldo em 31/03/2026</t>
  </si>
  <si>
    <t>Estágio 2</t>
  </si>
  <si>
    <t>Transferência para Estágio 1</t>
  </si>
  <si>
    <t xml:space="preserve">Transferência para Estágio 3 </t>
  </si>
  <si>
    <t>Transferência do Estágio 1</t>
  </si>
  <si>
    <t>Transferência para Estágio 3</t>
  </si>
  <si>
    <t>Aquisição / (Liquidação)</t>
  </si>
  <si>
    <t>Estágio 3</t>
  </si>
  <si>
    <t xml:space="preserve">Transferência para Estágio 2 </t>
  </si>
  <si>
    <t>Total dos 3 Estágios</t>
  </si>
  <si>
    <t>1) Na movimentação das transferências das operações do estágio 1 para o estágio 3 ao longo do período, parte representativa delas passaram antes pelo estágio 2.</t>
  </si>
  <si>
    <t xml:space="preserve">    BRGAAP - Nota 8 - Perda de Crédito Esperada por estágios - R$ Milhões</t>
  </si>
  <si>
    <t>Constituição/ (Reversão)</t>
  </si>
  <si>
    <t xml:space="preserve">        BRGAAP - Nota 11 - Provisões Cíveis, Trabalhistas e Outros Riscos (R$ Milhões)</t>
  </si>
  <si>
    <t>Cíveis</t>
  </si>
  <si>
    <t>Trabalhistas</t>
  </si>
  <si>
    <t>Outros Riscos</t>
  </si>
  <si>
    <t>Saldo Inicial - 01/01</t>
  </si>
  <si>
    <t>(-) Provisões Garantidas por Cláusula de Indenização</t>
  </si>
  <si>
    <t>Subtotal</t>
  </si>
  <si>
    <t>Atualização / Encargos</t>
  </si>
  <si>
    <t>Movimentação do Período Refletida no Resultado</t>
  </si>
  <si>
    <t>Constituição</t>
  </si>
  <si>
    <t>Reversão</t>
  </si>
  <si>
    <t>Pagamento / Transferência</t>
  </si>
  <si>
    <t>(+) Provisões Garantidas por Cláusula de Indenização</t>
  </si>
  <si>
    <t>Saldo Final</t>
  </si>
  <si>
    <t xml:space="preserve">             BRGAAP - Nota 11 - Provisões Fiscais e Previdenciárias (R$ Milhões)</t>
  </si>
  <si>
    <t>Obrigação Legal</t>
  </si>
  <si>
    <t>Ações Fiscais e Previdenciárias</t>
  </si>
  <si>
    <t>Saldo Inicial</t>
  </si>
  <si>
    <t>Atualização/Encargos</t>
  </si>
  <si>
    <t xml:space="preserve">   Constituição</t>
  </si>
  <si>
    <t xml:space="preserve">   Reversão</t>
  </si>
  <si>
    <t>Pagamento</t>
  </si>
  <si>
    <t xml:space="preserve">(+) Provisões Garantidas por Cláusula de Indenização </t>
  </si>
  <si>
    <t xml:space="preserve">      BRGAAP - Nota 18¹ - Histórico de Dividendos e Juros sobre o Capital Próprio (JCP)</t>
  </si>
  <si>
    <t>Ano</t>
  </si>
  <si>
    <t>Competência do Exercício</t>
  </si>
  <si>
    <t>Posição Acionária</t>
  </si>
  <si>
    <t>Data "ex" Brasil e US</t>
  </si>
  <si>
    <t>Data do Pagamento</t>
  </si>
  <si>
    <t>Tipo de evento</t>
  </si>
  <si>
    <r>
      <t xml:space="preserve">PAGAMENTO (R$ por ação) </t>
    </r>
    <r>
      <rPr>
        <b/>
        <sz val="11"/>
        <color indexed="9"/>
        <rFont val="Calibri"/>
        <family val="2"/>
      </rPr>
      <t>(*)</t>
    </r>
  </si>
  <si>
    <t>Total Líquido por Ação</t>
  </si>
  <si>
    <t>Nominal</t>
  </si>
  <si>
    <t>Líquido</t>
  </si>
  <si>
    <t>Dezembro</t>
  </si>
  <si>
    <t>30.11.2026</t>
  </si>
  <si>
    <t>01.12.2026</t>
  </si>
  <si>
    <t>04.01.2027</t>
  </si>
  <si>
    <t>JCP</t>
  </si>
  <si>
    <t>Novembro</t>
  </si>
  <si>
    <t>30.10.2026</t>
  </si>
  <si>
    <t>03.11.2026</t>
  </si>
  <si>
    <t>Outubro</t>
  </si>
  <si>
    <t>30.09.2026</t>
  </si>
  <si>
    <t>01.10.2026</t>
  </si>
  <si>
    <t>Setembro</t>
  </si>
  <si>
    <t>31.08.2026</t>
  </si>
  <si>
    <t>01.09.2026</t>
  </si>
  <si>
    <t>Agosto</t>
  </si>
  <si>
    <t>31.07.2026</t>
  </si>
  <si>
    <t>03.08.2026</t>
  </si>
  <si>
    <t>Julho</t>
  </si>
  <si>
    <t>30.06.2026</t>
  </si>
  <si>
    <t>01.07.2026</t>
  </si>
  <si>
    <t>Junho</t>
  </si>
  <si>
    <t>29.05.2026</t>
  </si>
  <si>
    <t>01.06.2026</t>
  </si>
  <si>
    <t>Maio</t>
  </si>
  <si>
    <t>30.04.2026</t>
  </si>
  <si>
    <t>04.05.2026</t>
  </si>
  <si>
    <t>Abril</t>
  </si>
  <si>
    <t>31.03.2026</t>
  </si>
  <si>
    <t>01.04.2026</t>
  </si>
  <si>
    <t>Março</t>
  </si>
  <si>
    <t>19.03.2026</t>
  </si>
  <si>
    <t>20.03.2026</t>
  </si>
  <si>
    <t>27.02.2026</t>
  </si>
  <si>
    <t>02.03.2026</t>
  </si>
  <si>
    <t>Fevereiro</t>
  </si>
  <si>
    <t>30.01.2026</t>
  </si>
  <si>
    <t>02.02.2026</t>
  </si>
  <si>
    <t>Janeiro</t>
  </si>
  <si>
    <t>30.12.2025</t>
  </si>
  <si>
    <t>02.01.2026</t>
  </si>
  <si>
    <t>09.12.2025</t>
  </si>
  <si>
    <t>10.12.2025</t>
  </si>
  <si>
    <t>06.03.2026</t>
  </si>
  <si>
    <t>19.12.2025</t>
  </si>
  <si>
    <t>Dividendo</t>
  </si>
  <si>
    <t>18.08.2025</t>
  </si>
  <si>
    <t>19.08.2025</t>
  </si>
  <si>
    <t>29.08.2025</t>
  </si>
  <si>
    <t>09.06.2025</t>
  </si>
  <si>
    <t>10.06.2025</t>
  </si>
  <si>
    <t>28.11.2025</t>
  </si>
  <si>
    <t>01.12.2025</t>
  </si>
  <si>
    <t>31.10.2025</t>
  </si>
  <si>
    <t>03.11.2025</t>
  </si>
  <si>
    <t>30.09.2025</t>
  </si>
  <si>
    <t>01.10.2025</t>
  </si>
  <si>
    <t>01.09.2025</t>
  </si>
  <si>
    <t>31.07.2025</t>
  </si>
  <si>
    <t>01.08.2025</t>
  </si>
  <si>
    <t>30.06.2025</t>
  </si>
  <si>
    <t>01.07.2025</t>
  </si>
  <si>
    <t>30.05.2025</t>
  </si>
  <si>
    <t>02.06.2025</t>
  </si>
  <si>
    <t>30.04.2025</t>
  </si>
  <si>
    <t>02.05.2025</t>
  </si>
  <si>
    <t>31.03.2025</t>
  </si>
  <si>
    <t>01.04.2025</t>
  </si>
  <si>
    <t>28.02.2025</t>
  </si>
  <si>
    <t>06.03.2025</t>
  </si>
  <si>
    <t>31.01.2025</t>
  </si>
  <si>
    <t>03.02.2025</t>
  </si>
  <si>
    <t>30.12.2024</t>
  </si>
  <si>
    <t>02.01.2025</t>
  </si>
  <si>
    <t>17.02.2025</t>
  </si>
  <si>
    <t>18.02.2025</t>
  </si>
  <si>
    <t>07.03.2025</t>
  </si>
  <si>
    <t>09.12.2024</t>
  </si>
  <si>
    <t>10.12.2024</t>
  </si>
  <si>
    <t>19.09.2024</t>
  </si>
  <si>
    <t>20.09.2024</t>
  </si>
  <si>
    <t>20.06.2024</t>
  </si>
  <si>
    <t>21.06.2024</t>
  </si>
  <si>
    <t>30.08.2024</t>
  </si>
  <si>
    <t>21.03.2024</t>
  </si>
  <si>
    <t>22.03.2024</t>
  </si>
  <si>
    <t>29.11.2024</t>
  </si>
  <si>
    <t>02.12.2024</t>
  </si>
  <si>
    <t>31.10.2024</t>
  </si>
  <si>
    <t>01.11.2024</t>
  </si>
  <si>
    <t>30.09.2024</t>
  </si>
  <si>
    <t>01.10.2024</t>
  </si>
  <si>
    <t>03.09.2024</t>
  </si>
  <si>
    <t>31.07.2024</t>
  </si>
  <si>
    <t>01.08.2024</t>
  </si>
  <si>
    <t>02.09.2024</t>
  </si>
  <si>
    <t>28.06.2024</t>
  </si>
  <si>
    <t>01.07.2024</t>
  </si>
  <si>
    <t>31.05.2024</t>
  </si>
  <si>
    <t>03.06.2024</t>
  </si>
  <si>
    <t>30.04.2024</t>
  </si>
  <si>
    <t>01.05.2024</t>
  </si>
  <si>
    <t>28.03.2024</t>
  </si>
  <si>
    <t>01.04.2024</t>
  </si>
  <si>
    <t>02.05.2024</t>
  </si>
  <si>
    <t>29.02.2024</t>
  </si>
  <si>
    <t>01.03.2024</t>
  </si>
  <si>
    <t>31.01.2024</t>
  </si>
  <si>
    <t>01.02.2024</t>
  </si>
  <si>
    <t>28.12.2023</t>
  </si>
  <si>
    <t>02.01.2024</t>
  </si>
  <si>
    <t xml:space="preserve">Dividendo </t>
  </si>
  <si>
    <t>21.02.2024</t>
  </si>
  <si>
    <t>22.02.2024</t>
  </si>
  <si>
    <t>08.03.2024</t>
  </si>
  <si>
    <t>06.12.2023</t>
  </si>
  <si>
    <t>07.12.2023</t>
  </si>
  <si>
    <t>18.09.2023</t>
  </si>
  <si>
    <t>19.09.2023</t>
  </si>
  <si>
    <t>19.06.2023</t>
  </si>
  <si>
    <t>20.06.2023</t>
  </si>
  <si>
    <t>25.08.2023</t>
  </si>
  <si>
    <t>23.03.2023</t>
  </si>
  <si>
    <t>24.03.2023</t>
  </si>
  <si>
    <t>30.11.2023</t>
  </si>
  <si>
    <t>01.12.2023</t>
  </si>
  <si>
    <t>31.10.2023</t>
  </si>
  <si>
    <t>01.11.2023</t>
  </si>
  <si>
    <t>29.09.2023</t>
  </si>
  <si>
    <t>02.10.2023</t>
  </si>
  <si>
    <t>31.08.2023</t>
  </si>
  <si>
    <t>01.09.2023</t>
  </si>
  <si>
    <t>31.07.2023</t>
  </si>
  <si>
    <t>01.08.2023</t>
  </si>
  <si>
    <t>30.06.2023</t>
  </si>
  <si>
    <t>03.07.2023</t>
  </si>
  <si>
    <t>31.05.2023</t>
  </si>
  <si>
    <t>01.06.2023</t>
  </si>
  <si>
    <t>28.04.2023</t>
  </si>
  <si>
    <t>02.05.2023</t>
  </si>
  <si>
    <t>31.03.2023</t>
  </si>
  <si>
    <t>03.04.2023</t>
  </si>
  <si>
    <t>28.02.2023</t>
  </si>
  <si>
    <t>01.03.2023</t>
  </si>
  <si>
    <t>31.01.2023</t>
  </si>
  <si>
    <t>01.02.2023</t>
  </si>
  <si>
    <t>29.12.2022</t>
  </si>
  <si>
    <t>02.01.2023</t>
  </si>
  <si>
    <t>08.12.2022</t>
  </si>
  <si>
    <t>10.03.2023</t>
  </si>
  <si>
    <t>30.11.2022</t>
  </si>
  <si>
    <t>31.10.2022</t>
  </si>
  <si>
    <t>01.12.2022</t>
  </si>
  <si>
    <t>30.09.2022</t>
  </si>
  <si>
    <t>01.11.2022</t>
  </si>
  <si>
    <t>31.08.2022</t>
  </si>
  <si>
    <t>03.10.2022</t>
  </si>
  <si>
    <t>18.08.2022</t>
  </si>
  <si>
    <t>30.08.2022</t>
  </si>
  <si>
    <t>29.07.2022</t>
  </si>
  <si>
    <t>01.09.2022</t>
  </si>
  <si>
    <t>30.06.2022</t>
  </si>
  <si>
    <t>01.08.2022</t>
  </si>
  <si>
    <t>31.05.2022</t>
  </si>
  <si>
    <t>01.07.2022</t>
  </si>
  <si>
    <t>29.04.2022</t>
  </si>
  <si>
    <t>01.06.2022</t>
  </si>
  <si>
    <t>31.03.2022</t>
  </si>
  <si>
    <t>02.05.2022</t>
  </si>
  <si>
    <t>25.02.2022</t>
  </si>
  <si>
    <t>01.04.2022</t>
  </si>
  <si>
    <t>31.01.2022</t>
  </si>
  <si>
    <t>02.03.2022</t>
  </si>
  <si>
    <t>30.12.2021</t>
  </si>
  <si>
    <t>01.02.2022</t>
  </si>
  <si>
    <t>21.02.2022</t>
  </si>
  <si>
    <t>11.03.2022</t>
  </si>
  <si>
    <t>30.11.2021</t>
  </si>
  <si>
    <t>03.01.2022</t>
  </si>
  <si>
    <t>19.11.2021</t>
  </si>
  <si>
    <t>29.10.2021</t>
  </si>
  <si>
    <t>01.12.2021</t>
  </si>
  <si>
    <t>30.09.2021</t>
  </si>
  <si>
    <t>01.11.2021</t>
  </si>
  <si>
    <t>31.08.2021</t>
  </si>
  <si>
    <t>01.10.2021</t>
  </si>
  <si>
    <t>30.07.2021</t>
  </si>
  <si>
    <t>01.09.2021</t>
  </si>
  <si>
    <t>13.08.2021</t>
  </si>
  <si>
    <t>26.08.2021</t>
  </si>
  <si>
    <t>30.06.2021</t>
  </si>
  <si>
    <t>02.08.2021</t>
  </si>
  <si>
    <t>31.05.2021</t>
  </si>
  <si>
    <t>01.07.2021</t>
  </si>
  <si>
    <t>24.05.2021</t>
  </si>
  <si>
    <t>30.04.2021</t>
  </si>
  <si>
    <t>01.06.2021</t>
  </si>
  <si>
    <t>27.04.2021</t>
  </si>
  <si>
    <t>31.03.2021</t>
  </si>
  <si>
    <t>03.05.2021</t>
  </si>
  <si>
    <t>25.03.2021</t>
  </si>
  <si>
    <t>26.02.2021</t>
  </si>
  <si>
    <t>01.04.2021</t>
  </si>
  <si>
    <t>29.01.2021</t>
  </si>
  <si>
    <t>01.03.2021</t>
  </si>
  <si>
    <t>30.12.2020</t>
  </si>
  <si>
    <t>01.02.2021</t>
  </si>
  <si>
    <t>Dividendos ou juros sobre o capital próprio - JCP</t>
  </si>
  <si>
    <t>25.02.2021</t>
  </si>
  <si>
    <t>12.03.2021</t>
  </si>
  <si>
    <t>22.01.2021</t>
  </si>
  <si>
    <t>10.12.2020</t>
  </si>
  <si>
    <t>30.11.2020</t>
  </si>
  <si>
    <t>04.01.2021</t>
  </si>
  <si>
    <t>30.10.2020</t>
  </si>
  <si>
    <t>01.12.2020</t>
  </si>
  <si>
    <t>30.09.2020</t>
  </si>
  <si>
    <t>03.11.2020</t>
  </si>
  <si>
    <t>31.08.2020</t>
  </si>
  <si>
    <t>01.10.2020</t>
  </si>
  <si>
    <t>31.07.2020</t>
  </si>
  <si>
    <t>01.09.2020</t>
  </si>
  <si>
    <t>17.08.2020</t>
  </si>
  <si>
    <t>26.08.2020</t>
  </si>
  <si>
    <t>30.06.2020</t>
  </si>
  <si>
    <t>03.08.2020</t>
  </si>
  <si>
    <t>29.05.2020</t>
  </si>
  <si>
    <t>01.07.2020</t>
  </si>
  <si>
    <t>30.04.2020</t>
  </si>
  <si>
    <t>01.06.2020</t>
  </si>
  <si>
    <t>31.03.2020</t>
  </si>
  <si>
    <t>04.05.2020</t>
  </si>
  <si>
    <t>28.02.2020</t>
  </si>
  <si>
    <t>01.04.2020</t>
  </si>
  <si>
    <t>31.01.2020</t>
  </si>
  <si>
    <t>02.03.2020</t>
  </si>
  <si>
    <t>30.12.2019</t>
  </si>
  <si>
    <t>03.02.2020</t>
  </si>
  <si>
    <t>JCP Complementar</t>
  </si>
  <si>
    <t>20.02.2020</t>
  </si>
  <si>
    <t>06.03.2020</t>
  </si>
  <si>
    <t>Dividendo Complementar</t>
  </si>
  <si>
    <t xml:space="preserve">JCP </t>
  </si>
  <si>
    <t>12.12.2019</t>
  </si>
  <si>
    <t>29.11.2019</t>
  </si>
  <si>
    <t>02.01.2020</t>
  </si>
  <si>
    <t>31.10.2019</t>
  </si>
  <si>
    <t>02.12.2019</t>
  </si>
  <si>
    <t>30.09.2019</t>
  </si>
  <si>
    <t>01.11.2019</t>
  </si>
  <si>
    <t>30.08.2019</t>
  </si>
  <si>
    <t>01.10.2019</t>
  </si>
  <si>
    <t>31.07.2019</t>
  </si>
  <si>
    <t>02.09.2019</t>
  </si>
  <si>
    <t>15.08.2019</t>
  </si>
  <si>
    <t>23.08.2019</t>
  </si>
  <si>
    <t>28.06.2019</t>
  </si>
  <si>
    <t>01.08.2019</t>
  </si>
  <si>
    <t>31.05.2019</t>
  </si>
  <si>
    <t>01.07.2019</t>
  </si>
  <si>
    <t>30.04.2019</t>
  </si>
  <si>
    <t>03.06.2019</t>
  </si>
  <si>
    <t>29.03.2019</t>
  </si>
  <si>
    <t>02.05.2019</t>
  </si>
  <si>
    <t>28.02.2019</t>
  </si>
  <si>
    <t>01.04.2019</t>
  </si>
  <si>
    <t>31.01.2019</t>
  </si>
  <si>
    <t>01.03.2019</t>
  </si>
  <si>
    <t>28.12.2018</t>
  </si>
  <si>
    <t>01.02.2019</t>
  </si>
  <si>
    <t>21.02.2019</t>
  </si>
  <si>
    <t>07.03.2019</t>
  </si>
  <si>
    <t>17.12.2018</t>
  </si>
  <si>
    <t>30.11.2018</t>
  </si>
  <si>
    <t>02.01.2019</t>
  </si>
  <si>
    <t>31.10.2018</t>
  </si>
  <si>
    <t>03.12.2018</t>
  </si>
  <si>
    <t>28.09.2018</t>
  </si>
  <si>
    <t>01.11.2018</t>
  </si>
  <si>
    <t>31.08.2018</t>
  </si>
  <si>
    <t>01.10.2018</t>
  </si>
  <si>
    <t>31.07.2018</t>
  </si>
  <si>
    <t>03.09.2018</t>
  </si>
  <si>
    <t>17.08.2018</t>
  </si>
  <si>
    <t>30.08.2018</t>
  </si>
  <si>
    <t>29.06.2018</t>
  </si>
  <si>
    <t>01.08.2018</t>
  </si>
  <si>
    <t>31.05.2018</t>
  </si>
  <si>
    <t>02.07.2018</t>
  </si>
  <si>
    <t>30.04.2018</t>
  </si>
  <si>
    <t>01.06.2018</t>
  </si>
  <si>
    <t>29.03.2018</t>
  </si>
  <si>
    <t>02.05.2018</t>
  </si>
  <si>
    <t>28.02.2018</t>
  </si>
  <si>
    <t>02.04.2018</t>
  </si>
  <si>
    <t>31.01.2018</t>
  </si>
  <si>
    <t>01.03.2018</t>
  </si>
  <si>
    <t>28.12.2017</t>
  </si>
  <si>
    <t>01.02.2018</t>
  </si>
  <si>
    <t>15.02.2018</t>
  </si>
  <si>
    <t>07.03.2018</t>
  </si>
  <si>
    <t>14.12.2017</t>
  </si>
  <si>
    <t>30.11.2017</t>
  </si>
  <si>
    <t>02.01.2018</t>
  </si>
  <si>
    <t>31.10.2017</t>
  </si>
  <si>
    <t>01.12.2017</t>
  </si>
  <si>
    <t>29.09.2017</t>
  </si>
  <si>
    <t>01.11.2017</t>
  </si>
  <si>
    <t>31.08.2017</t>
  </si>
  <si>
    <t>02.10.2017</t>
  </si>
  <si>
    <t>14.08.2017</t>
  </si>
  <si>
    <t>25.08.2017</t>
  </si>
  <si>
    <t>31.07.2017</t>
  </si>
  <si>
    <t>01.09.2017</t>
  </si>
  <si>
    <t>30.06.2017</t>
  </si>
  <si>
    <t>01.08.2017</t>
  </si>
  <si>
    <t>31.05.2017</t>
  </si>
  <si>
    <t>03.07.2017</t>
  </si>
  <si>
    <t>28.04.2017</t>
  </si>
  <si>
    <t>01.06.2017</t>
  </si>
  <si>
    <t>31.03.2017</t>
  </si>
  <si>
    <t>02.05.2017</t>
  </si>
  <si>
    <t>24.02.2017</t>
  </si>
  <si>
    <t>03.04.2017</t>
  </si>
  <si>
    <t>31.01.2017</t>
  </si>
  <si>
    <t>01.03.2017</t>
  </si>
  <si>
    <t>29.12.2016</t>
  </si>
  <si>
    <t>01.02.2017</t>
  </si>
  <si>
    <t>20.02.2017</t>
  </si>
  <si>
    <t>03.03.2017</t>
  </si>
  <si>
    <t>22.12.2016</t>
  </si>
  <si>
    <t>30.11.2016</t>
  </si>
  <si>
    <t>02.01.2017</t>
  </si>
  <si>
    <t>31.10.2016</t>
  </si>
  <si>
    <t>01.12.2016</t>
  </si>
  <si>
    <t>30.09.2016</t>
  </si>
  <si>
    <t>01.11.2016</t>
  </si>
  <si>
    <t>31.08.2016</t>
  </si>
  <si>
    <t>03.10.2016</t>
  </si>
  <si>
    <t>12.08.2016</t>
  </si>
  <si>
    <t>25.08.2016</t>
  </si>
  <si>
    <t>31.07.2016</t>
  </si>
  <si>
    <t>01.09.2016</t>
  </si>
  <si>
    <t>30.06.2016</t>
  </si>
  <si>
    <t>01.08.2016</t>
  </si>
  <si>
    <t>31.05.2016</t>
  </si>
  <si>
    <t>01.07.2016</t>
  </si>
  <si>
    <t>29.04.2016</t>
  </si>
  <si>
    <t>01.06.2016</t>
  </si>
  <si>
    <t>31.03.2016</t>
  </si>
  <si>
    <t>04.05.2016</t>
  </si>
  <si>
    <t>29.02.2016</t>
  </si>
  <si>
    <t>01.04.2016</t>
  </si>
  <si>
    <t>29.01.2016</t>
  </si>
  <si>
    <t>01.03.2016</t>
  </si>
  <si>
    <t>30.12.2015</t>
  </si>
  <si>
    <t>01.02.2016</t>
  </si>
  <si>
    <t>18.02.2016</t>
  </si>
  <si>
    <t>09.12.2015</t>
  </si>
  <si>
    <t>30.11.2015</t>
  </si>
  <si>
    <t>04.01.2016</t>
  </si>
  <si>
    <t>30.10.2015</t>
  </si>
  <si>
    <t>01.12.2015</t>
  </si>
  <si>
    <t>30.09.2015</t>
  </si>
  <si>
    <t>03.11.2015</t>
  </si>
  <si>
    <t>31.08.2015</t>
  </si>
  <si>
    <t>01.10.2015</t>
  </si>
  <si>
    <t>12.08.2015</t>
  </si>
  <si>
    <t>25.08.2015</t>
  </si>
  <si>
    <t>31.07.2015</t>
  </si>
  <si>
    <t>01.09.2015</t>
  </si>
  <si>
    <t>30.06.2015</t>
  </si>
  <si>
    <t>03.08.2015</t>
  </si>
  <si>
    <t>29.05.2015</t>
  </si>
  <si>
    <t>01.07.2015</t>
  </si>
  <si>
    <t>30.04.2015</t>
  </si>
  <si>
    <t>01.06.2015</t>
  </si>
  <si>
    <t>31.03.2015</t>
  </si>
  <si>
    <t>04.05.2015</t>
  </si>
  <si>
    <t>27.02.2015</t>
  </si>
  <si>
    <t>01.04.2015</t>
  </si>
  <si>
    <t>30.01.2015</t>
  </si>
  <si>
    <t>02.03.2015</t>
  </si>
  <si>
    <t>30.12.2014</t>
  </si>
  <si>
    <t>02.02.2015</t>
  </si>
  <si>
    <t>10.02.2015</t>
  </si>
  <si>
    <t>26.02.2015</t>
  </si>
  <si>
    <t>28.11.2014</t>
  </si>
  <si>
    <t>02.01.2014</t>
  </si>
  <si>
    <t>31.10.2014</t>
  </si>
  <si>
    <t>01.12.2014</t>
  </si>
  <si>
    <t>30.09.2014</t>
  </si>
  <si>
    <t>03.11.2014</t>
  </si>
  <si>
    <t>29.08.2014</t>
  </si>
  <si>
    <t>01.10.2014</t>
  </si>
  <si>
    <t>13.08.2014</t>
  </si>
  <si>
    <t>25.08.2014</t>
  </si>
  <si>
    <t>31.07.2014</t>
  </si>
  <si>
    <t>01.09.2014</t>
  </si>
  <si>
    <t>28.06.2014</t>
  </si>
  <si>
    <t>01.08.2014</t>
  </si>
  <si>
    <t>30.05.2014</t>
  </si>
  <si>
    <t>01.07.2014</t>
  </si>
  <si>
    <t>30.04.2014</t>
  </si>
  <si>
    <t>02.06.2014</t>
  </si>
  <si>
    <t>31.03.2014</t>
  </si>
  <si>
    <t>02.05.2014</t>
  </si>
  <si>
    <t>28.02.2014</t>
  </si>
  <si>
    <t>01.04.2014</t>
  </si>
  <si>
    <t>31.01.2014</t>
  </si>
  <si>
    <t>03.03.2014</t>
  </si>
  <si>
    <t>31.12.2013</t>
  </si>
  <si>
    <t>03.02.2014</t>
  </si>
  <si>
    <t>18.02.2014</t>
  </si>
  <si>
    <t>20.12.2013</t>
  </si>
  <si>
    <t>29.11.2013</t>
  </si>
  <si>
    <t>31.10.2013</t>
  </si>
  <si>
    <t>02.12.2013</t>
  </si>
  <si>
    <t>30.09.2013</t>
  </si>
  <si>
    <t>01.11.2013</t>
  </si>
  <si>
    <t>30.08.2013</t>
  </si>
  <si>
    <t>01.10.2013</t>
  </si>
  <si>
    <t>06.08.2013</t>
  </si>
  <si>
    <t>21.08.2013</t>
  </si>
  <si>
    <t>31.07.2013</t>
  </si>
  <si>
    <t>02.09.2013</t>
  </si>
  <si>
    <t>28.06.2013</t>
  </si>
  <si>
    <t>01.08.2013</t>
  </si>
  <si>
    <t>31.05.2013</t>
  </si>
  <si>
    <t>01.07.2013</t>
  </si>
  <si>
    <t>30.04.2013</t>
  </si>
  <si>
    <t>03.06.2013</t>
  </si>
  <si>
    <t>28.03.2013</t>
  </si>
  <si>
    <t>01.05.2013</t>
  </si>
  <si>
    <t>28.02.2013</t>
  </si>
  <si>
    <t>01.04.2013</t>
  </si>
  <si>
    <t>31.01.2013</t>
  </si>
  <si>
    <t>01.03.2013</t>
  </si>
  <si>
    <t>28.12.2012</t>
  </si>
  <si>
    <t>01.02.2013</t>
  </si>
  <si>
    <t>05.03.2013</t>
  </si>
  <si>
    <t xml:space="preserve"> 14.03.2013</t>
  </si>
  <si>
    <t>21.12.2012</t>
  </si>
  <si>
    <t>30.11.2012</t>
  </si>
  <si>
    <t>02.01.2013</t>
  </si>
  <si>
    <t>31.10.2012</t>
  </si>
  <si>
    <t>03.12.2012</t>
  </si>
  <si>
    <t>28.09.2012</t>
  </si>
  <si>
    <t>01.11.2012</t>
  </si>
  <si>
    <t>31.08.2012</t>
  </si>
  <si>
    <t>01.10.2012</t>
  </si>
  <si>
    <t>31.07.2012</t>
  </si>
  <si>
    <t>03.09.2012</t>
  </si>
  <si>
    <t>01.08.2012</t>
  </si>
  <si>
    <t>15.08.2012</t>
  </si>
  <si>
    <t>29.06.2012</t>
  </si>
  <si>
    <t>31.05.2012</t>
  </si>
  <si>
    <t>02.07.2012</t>
  </si>
  <si>
    <t>30.04.2012</t>
  </si>
  <si>
    <t>01.06.2012</t>
  </si>
  <si>
    <t>30.03.2012</t>
  </si>
  <si>
    <t>02.05.2012</t>
  </si>
  <si>
    <t>29.02.2012</t>
  </si>
  <si>
    <t>02.04.2012</t>
  </si>
  <si>
    <t>31.01.2012</t>
  </si>
  <si>
    <t>01.03.2012</t>
  </si>
  <si>
    <t>29.12.2011</t>
  </si>
  <si>
    <t>01.02.2012</t>
  </si>
  <si>
    <t>13.03.2012</t>
  </si>
  <si>
    <t>26.12.2011</t>
  </si>
  <si>
    <t>30.11.2011</t>
  </si>
  <si>
    <t>02.01.2012</t>
  </si>
  <si>
    <t>31.10.2011</t>
  </si>
  <si>
    <t>01.12.2011</t>
  </si>
  <si>
    <t xml:space="preserve">Outubro </t>
  </si>
  <si>
    <t>30.09.2011</t>
  </si>
  <si>
    <t>01.11.2011</t>
  </si>
  <si>
    <t xml:space="preserve">Setembro </t>
  </si>
  <si>
    <t>31.08.2011</t>
  </si>
  <si>
    <t>01.10.2011</t>
  </si>
  <si>
    <t>30.07.2011</t>
  </si>
  <si>
    <t>01.09.2011</t>
  </si>
  <si>
    <t>09.08.2011</t>
  </si>
  <si>
    <t>22.08.2011</t>
  </si>
  <si>
    <t>30.06.2011</t>
  </si>
  <si>
    <t>01.08.2011</t>
  </si>
  <si>
    <t>31.05.2011</t>
  </si>
  <si>
    <t>01.07.2011</t>
  </si>
  <si>
    <t>30.04.2011</t>
  </si>
  <si>
    <t>01.06.2011</t>
  </si>
  <si>
    <t>31.03.2011</t>
  </si>
  <si>
    <t>01.05.2011</t>
  </si>
  <si>
    <t>28.02.2011</t>
  </si>
  <si>
    <t>01.04.2011</t>
  </si>
  <si>
    <t>31.01.2011</t>
  </si>
  <si>
    <t>01.03.2011</t>
  </si>
  <si>
    <t>31.12.2010</t>
  </si>
  <si>
    <t>01.02.2011</t>
  </si>
  <si>
    <t>04.03.2011</t>
  </si>
  <si>
    <t>17.03.2011</t>
  </si>
  <si>
    <t>30.12.2010</t>
  </si>
  <si>
    <t>30.11.2010</t>
  </si>
  <si>
    <t>01.01.2011</t>
  </si>
  <si>
    <t>31.10.2010</t>
  </si>
  <si>
    <t>01.12.2010</t>
  </si>
  <si>
    <t>30.09.2010</t>
  </si>
  <si>
    <t>01.11.2010</t>
  </si>
  <si>
    <t>31.08.2010</t>
  </si>
  <si>
    <t>01.10.2010</t>
  </si>
  <si>
    <t>10.08.2010</t>
  </si>
  <si>
    <t>20.08.2010</t>
  </si>
  <si>
    <t>30.07.2010</t>
  </si>
  <si>
    <t>01.09.2010</t>
  </si>
  <si>
    <t>30.06.2010</t>
  </si>
  <si>
    <t>02.08.2010</t>
  </si>
  <si>
    <t>31.05.2010</t>
  </si>
  <si>
    <t>01.07.2010</t>
  </si>
  <si>
    <t>30.04.2010</t>
  </si>
  <si>
    <t>01.06.2010</t>
  </si>
  <si>
    <t>31.03.2010</t>
  </si>
  <si>
    <t>03.05.2010</t>
  </si>
  <si>
    <t>26.02.2010</t>
  </si>
  <si>
    <t>01.04.2010</t>
  </si>
  <si>
    <t>31.01.2010</t>
  </si>
  <si>
    <t>01.03.2010</t>
  </si>
  <si>
    <t>31.12.2009</t>
  </si>
  <si>
    <t>01.02.2010</t>
  </si>
  <si>
    <t>19.02.2010</t>
  </si>
  <si>
    <t>30.12.2009</t>
  </si>
  <si>
    <t>30.11.2009</t>
  </si>
  <si>
    <t>04.01.2010</t>
  </si>
  <si>
    <t>30.10.2009</t>
  </si>
  <si>
    <t>01.12.2009</t>
  </si>
  <si>
    <t>30.09.2009</t>
  </si>
  <si>
    <t>03.11.2009</t>
  </si>
  <si>
    <t>31.08.2009</t>
  </si>
  <si>
    <t>01.10.2009</t>
  </si>
  <si>
    <t>21.08.2009</t>
  </si>
  <si>
    <t>31.07.2009</t>
  </si>
  <si>
    <t>01.09.2009</t>
  </si>
  <si>
    <t>30.06.2009</t>
  </si>
  <si>
    <t>03.08.2009</t>
  </si>
  <si>
    <t>29.05.2009</t>
  </si>
  <si>
    <t>01.07.2009</t>
  </si>
  <si>
    <t>30.04.2009</t>
  </si>
  <si>
    <t>01.06.2009</t>
  </si>
  <si>
    <t>31.03.2009</t>
  </si>
  <si>
    <r>
      <t xml:space="preserve">04.05.2009 </t>
    </r>
    <r>
      <rPr>
        <vertAlign val="superscript"/>
        <sz val="11"/>
        <rFont val="Calibri"/>
        <family val="2"/>
      </rPr>
      <t>(**)</t>
    </r>
  </si>
  <si>
    <t>27.02.2009</t>
  </si>
  <si>
    <r>
      <t xml:space="preserve">01.04.2009 </t>
    </r>
    <r>
      <rPr>
        <vertAlign val="superscript"/>
        <sz val="11"/>
        <rFont val="Calibri"/>
        <family val="2"/>
      </rPr>
      <t>(**)</t>
    </r>
  </si>
  <si>
    <t>30.01.2009</t>
  </si>
  <si>
    <r>
      <t xml:space="preserve">02.03.2009 </t>
    </r>
    <r>
      <rPr>
        <vertAlign val="superscript"/>
        <sz val="11"/>
        <rFont val="Calibri"/>
        <family val="2"/>
      </rPr>
      <t>(**)</t>
    </r>
  </si>
  <si>
    <t>31.12.2008</t>
  </si>
  <si>
    <r>
      <t xml:space="preserve">02.02.2009 </t>
    </r>
    <r>
      <rPr>
        <vertAlign val="superscript"/>
        <sz val="11"/>
        <rFont val="Calibri"/>
        <family val="2"/>
      </rPr>
      <t>(**)</t>
    </r>
  </si>
  <si>
    <t>(*) Valores não ajustados por Bonificação/Grupamento/Desdobramento</t>
  </si>
  <si>
    <t>(**) Conforme aviso aos acionistas publicado em 19 de março de 2009, a data de pagamento desses proventos aos acionistas do Unibanco e Unibanco Holdings foi definida para 8 de abril de 2009.</t>
  </si>
  <si>
    <t xml:space="preserve">(1) Anteriormente nota 13, passou a ser nota 18 a partir de mar/25 </t>
  </si>
  <si>
    <r>
      <t xml:space="preserve">                  BRGAAP - Nota 18¹ - Dividendos Totais Pagos/Provisionados por Ano </t>
    </r>
    <r>
      <rPr>
        <b/>
        <vertAlign val="superscript"/>
        <sz val="11"/>
        <color indexed="9"/>
        <rFont val="Calibri"/>
        <family val="2"/>
      </rPr>
      <t>(*)</t>
    </r>
  </si>
  <si>
    <t>Lucro Líquido Recorrente (R$ milhares) - A</t>
  </si>
  <si>
    <t>Total Líquido de Dividendos Pagos/Provisionados  (R$ milhares) - B</t>
  </si>
  <si>
    <t>Proporção de Lucro distribuído - (B/A)</t>
  </si>
  <si>
    <r>
      <t xml:space="preserve">Histórico de Ações em Circulação </t>
    </r>
    <r>
      <rPr>
        <b/>
        <vertAlign val="superscript"/>
        <sz val="11"/>
        <color theme="0"/>
        <rFont val="Aptos Narrow"/>
        <family val="2"/>
      </rPr>
      <t>(2)</t>
    </r>
  </si>
  <si>
    <t>Período</t>
  </si>
  <si>
    <t>Preferencial PN</t>
  </si>
  <si>
    <t>Ordinárias ON</t>
  </si>
  <si>
    <t>3.160.958.864 (**)</t>
  </si>
  <si>
    <t>Histórico de Eventos (desdobramentos, grupamentos, subscrições e bonificações de ações)</t>
  </si>
  <si>
    <t>Data de Anúncio</t>
  </si>
  <si>
    <t>Data 'Ex'</t>
  </si>
  <si>
    <t>Tipo de Evento</t>
  </si>
  <si>
    <t>Efeito</t>
  </si>
  <si>
    <t>Bonificação (3%)</t>
  </si>
  <si>
    <t>3 novas ações para cada 100 ações possuídas</t>
  </si>
  <si>
    <t>Bonificação (10%)</t>
  </si>
  <si>
    <t>1 nova ação para cada 10 ações possuídas</t>
  </si>
  <si>
    <t>Cisão do Investimento na XP Inc. (17,54%)</t>
  </si>
  <si>
    <t>1 nova ação para cada 5,7 ações possuídas (***)</t>
  </si>
  <si>
    <t>Desdobramento (50%)</t>
  </si>
  <si>
    <t>1 nova ação para cada 2 ações possuídas</t>
  </si>
  <si>
    <t>Desdobramento</t>
  </si>
  <si>
    <t>100 novas ações para cada 1 ação possuída</t>
  </si>
  <si>
    <t>Grupamento</t>
  </si>
  <si>
    <t>Bonificação (25%)</t>
  </si>
  <si>
    <t>1 nova ação para cada 4 ações possuídas</t>
  </si>
  <si>
    <t>(*) Valores distribuídos por ação não estão ajustados por proventos</t>
  </si>
  <si>
    <t>(**) Sendo que 935.008.419 são ADRs (American Depositary Receipts) em circulação lastreadas em ações PN</t>
  </si>
  <si>
    <t>(***) Em decorrência da aprovação da incorporação e da consequente extinção da XPart. Para mais detalhes, consulte o Fato Relevante "Aprovada a Incorporação da XPart pela XP Inc.", divulgado em 02/10/2021, disponível em nosso site de Relações com Investidores.</t>
  </si>
  <si>
    <t xml:space="preserve">(1) Anteriormente nota 13, passou a ser nota 18 a partir de mar/25. </t>
  </si>
  <si>
    <t>(2) As ações em circulação não estão ajustadas por proventos.</t>
  </si>
  <si>
    <r>
      <t xml:space="preserve">     BRGAAP - Nota 18¹ - Histórico de Recompra de Ações </t>
    </r>
    <r>
      <rPr>
        <b/>
        <vertAlign val="superscript"/>
        <sz val="11"/>
        <color indexed="9"/>
        <rFont val="Calibri"/>
        <family val="2"/>
      </rPr>
      <t>(*)</t>
    </r>
  </si>
  <si>
    <t>Ações ordinárias (O) ou preferenciais (P)</t>
  </si>
  <si>
    <t>Volume negociado</t>
  </si>
  <si>
    <t>Preço Mínimo (R$)</t>
  </si>
  <si>
    <t>Preço Médio (R$)</t>
  </si>
  <si>
    <t>Preço Máximo (R$)</t>
  </si>
  <si>
    <t>2026 - Fevereiro</t>
  </si>
  <si>
    <t>P</t>
  </si>
  <si>
    <t>2025 - Novembro</t>
  </si>
  <si>
    <t>2025 - Outubro</t>
  </si>
  <si>
    <t>2025 - Setembro</t>
  </si>
  <si>
    <t xml:space="preserve">2025 - Agosto </t>
  </si>
  <si>
    <t xml:space="preserve">2025 - Fevereiro </t>
  </si>
  <si>
    <t>2024 - Dezembro</t>
  </si>
  <si>
    <t>2024 - Abril</t>
  </si>
  <si>
    <t>2024 - Janeiro</t>
  </si>
  <si>
    <t>2023 - Fevereiro</t>
  </si>
  <si>
    <t>2018 - Junho</t>
  </si>
  <si>
    <t>2017 - Dezembro</t>
  </si>
  <si>
    <t>O</t>
  </si>
  <si>
    <t>2017 - Julho</t>
  </si>
  <si>
    <t>2017 - Junho</t>
  </si>
  <si>
    <t>2017 - Maio</t>
  </si>
  <si>
    <t>2017 - Abril</t>
  </si>
  <si>
    <t>2017 - Março</t>
  </si>
  <si>
    <t>2017 - Janeiro</t>
  </si>
  <si>
    <t>2016 - Dezembro</t>
  </si>
  <si>
    <t>2016 - Novembro</t>
  </si>
  <si>
    <t>2016 - Janeiro</t>
  </si>
  <si>
    <t>2015 - Dezembro</t>
  </si>
  <si>
    <t>2015 - Novembro</t>
  </si>
  <si>
    <t>2015 - Setembro</t>
  </si>
  <si>
    <t>2015 - Agosto</t>
  </si>
  <si>
    <t>2015 - Julho</t>
  </si>
  <si>
    <t>2015 - Junho</t>
  </si>
  <si>
    <t>2015 - Março</t>
  </si>
  <si>
    <t>2015 - Fevereiro</t>
  </si>
  <si>
    <t>2015 - Janeiro</t>
  </si>
  <si>
    <t>2014 - Dezembro</t>
  </si>
  <si>
    <t>2013 - Setembro</t>
  </si>
  <si>
    <t>2013 - Agosto</t>
  </si>
  <si>
    <t>2013 - Julho</t>
  </si>
  <si>
    <t>2013 - Junho</t>
  </si>
  <si>
    <t>2012 - Outubro</t>
  </si>
  <si>
    <t>2012 - Maio</t>
  </si>
  <si>
    <t>2011 - Agosto</t>
  </si>
  <si>
    <t>2011 - Julho</t>
  </si>
  <si>
    <t>2011 - Junho</t>
  </si>
  <si>
    <t>2011 - Maio</t>
  </si>
  <si>
    <t>2011 - Abril</t>
  </si>
  <si>
    <t>(*) Valores pagos pelas ações não estão ajustados por proventos</t>
  </si>
  <si>
    <t>31/12/2022</t>
  </si>
  <si>
    <t>31/03/2023</t>
  </si>
  <si>
    <t>30/06/2023</t>
  </si>
  <si>
    <t>30/09/2023</t>
  </si>
  <si>
    <t>31/12/2023</t>
  </si>
  <si>
    <t>31/03/2024</t>
  </si>
  <si>
    <t>30/06/2024</t>
  </si>
  <si>
    <t>30/09/2024</t>
  </si>
  <si>
    <t>31/12/2024</t>
  </si>
  <si>
    <t>31/03/2025</t>
  </si>
  <si>
    <t>30/06/2025</t>
  </si>
  <si>
    <t>30/09/2025</t>
  </si>
  <si>
    <t>31/03/2026</t>
  </si>
  <si>
    <t xml:space="preserve">        IFRS 17 - Balanço Patrimonial Consolidado - ATIVO (R$ Milhões)</t>
  </si>
  <si>
    <t>Ativos Financeiros</t>
  </si>
  <si>
    <t>Ao Custo Amortizado</t>
  </si>
  <si>
    <t>Depósitos no Banco Central do Brasil</t>
  </si>
  <si>
    <t>Aplicações no Mercado Aberto</t>
  </si>
  <si>
    <t>Operações de Crédito e Arrendamento Financeiro</t>
  </si>
  <si>
    <t>Outros Ativos Financeiros</t>
  </si>
  <si>
    <t>(-) Provisão para Perda de Crédito Esperada</t>
  </si>
  <si>
    <t>Ao Valor Justo por meio de Outros Resultados Abrangentes</t>
  </si>
  <si>
    <t xml:space="preserve"> Títulos e Valores Mobiliários</t>
  </si>
  <si>
    <t>Ao Valor Justo por meio do Resultado</t>
  </si>
  <si>
    <t xml:space="preserve">  Títulos e Valores Mobiliários</t>
  </si>
  <si>
    <t>Contratos de Seguro</t>
  </si>
  <si>
    <t>Imposto de Renda e Contribuição Social - A Compensar</t>
  </si>
  <si>
    <t>Imposto de Renda e Contribuição Social - Diferidos</t>
  </si>
  <si>
    <t>Outros Ativos</t>
  </si>
  <si>
    <t>Investimentos em Coligadas e Entidades Controladas em Conjunto</t>
  </si>
  <si>
    <t>Imobilizado, Líquido</t>
  </si>
  <si>
    <t>Ágio e Ativos Intangíveis, Líquidos</t>
  </si>
  <si>
    <t>Total do Ativo</t>
  </si>
  <si>
    <t xml:space="preserve">        IFRS 17 - Balanço Patrimonial Consolidado - PASSIVO (R$ Milhões)</t>
  </si>
  <si>
    <t>Passivos Financeiros</t>
  </si>
  <si>
    <t>Recursos de Mercados Interbancários</t>
  </si>
  <si>
    <t>Recursos de Mercados Institucionais</t>
  </si>
  <si>
    <t>Outros Passivos Financeiros</t>
  </si>
  <si>
    <t>Notas Estruturadas</t>
  </si>
  <si>
    <t>Provisões</t>
  </si>
  <si>
    <t>Imposto de Renda e Contribuição Social - Correntes</t>
  </si>
  <si>
    <t>Total do Passivo</t>
  </si>
  <si>
    <t>Ações em Tesouraria</t>
  </si>
  <si>
    <t>Participações de Acionistas não Controladores</t>
  </si>
  <si>
    <t xml:space="preserve">      IFRS 17 - Demonstração do Resultado Consolidado (R$ Milhões)</t>
  </si>
  <si>
    <t>1T22</t>
  </si>
  <si>
    <t>2T22</t>
  </si>
  <si>
    <t>3T22</t>
  </si>
  <si>
    <t>4T22</t>
  </si>
  <si>
    <t>1T23</t>
  </si>
  <si>
    <t>2T23</t>
  </si>
  <si>
    <t>3T23</t>
  </si>
  <si>
    <t>4T23</t>
  </si>
  <si>
    <t>1T24</t>
  </si>
  <si>
    <t>2T24</t>
  </si>
  <si>
    <t>3T24</t>
  </si>
  <si>
    <t>4T24</t>
  </si>
  <si>
    <t>1T25</t>
  </si>
  <si>
    <t>2T25</t>
  </si>
  <si>
    <t>3T25</t>
  </si>
  <si>
    <t>4T25</t>
  </si>
  <si>
    <t>1T26</t>
  </si>
  <si>
    <t>Produto Bancário</t>
  </si>
  <si>
    <t>Receitas de Juros e Similares</t>
  </si>
  <si>
    <t>Despesas de Juros e Similares</t>
  </si>
  <si>
    <t>Resultado de Ativos e Passivos Financeiros ao Valor Justo por meio do Resultado</t>
  </si>
  <si>
    <t>Resultado de Operações de Câmbio e Variação Cambial de Transações no Exterior</t>
  </si>
  <si>
    <t>Resultado de Contratos de Seguro e Previdência Privada</t>
  </si>
  <si>
    <t>Resultado Financeiro de Contratos de Seguro e Previdência Privada, líquido de Resseguro</t>
  </si>
  <si>
    <t>Resultado de Ativos Financeiros Relacionados a Contratos de Seguro e Previdência Privada</t>
  </si>
  <si>
    <t>Outras Receitas / (Despesas)</t>
  </si>
  <si>
    <t>Perdas de Crédito Esperadas de Ativos Financeiros</t>
  </si>
  <si>
    <t>(Perda) de Crédito Esperada com Operações de Crédito e Arrendamento Mercantil Financeiro</t>
  </si>
  <si>
    <t>(Perda) de Crédito Esperada com demais Ativos Financeiros, líquida</t>
  </si>
  <si>
    <t>Produto Bancário Líquido de Perdas Esperadas de Ativos Financeiros</t>
  </si>
  <si>
    <t>Despesas Gerais e Administrativas</t>
  </si>
  <si>
    <t>Resultado de Participação sobre o Lucro Líquido em Coligadas e Entidades Controladas em Conjunto</t>
  </si>
  <si>
    <t>Lucro / (Prejuízo) Antes de Imposto de Renda e Contribuição Social</t>
  </si>
  <si>
    <t>Imposto de Renda e Contribuição Social Correntes</t>
  </si>
  <si>
    <t>Imposto de Renda e Contribuição Social Diferidos</t>
  </si>
  <si>
    <t>Lucro Líquido / (Prejuízo)</t>
  </si>
  <si>
    <t>Lucro Líquido Atribuível aos Acionistas Controladores</t>
  </si>
  <si>
    <t>Lucro Líquido / (Prejuízo) Atribuível aos Acionistas não Controladores</t>
  </si>
  <si>
    <t xml:space="preserve">     IFRS 17 - Demonstração Consolidada do Resultado Abrangente (R$ Milhões)</t>
  </si>
  <si>
    <t>01/01 a 
31/03/2022</t>
  </si>
  <si>
    <t>01/10 a 31/12/2022</t>
  </si>
  <si>
    <t>01/01 a 
31/03/2023</t>
  </si>
  <si>
    <t>01/10 a 31/12/2023</t>
  </si>
  <si>
    <t>01/01 a 31/03/2024</t>
  </si>
  <si>
    <t>01/04 a 30/06/2024</t>
  </si>
  <si>
    <t>01/07 a 30/09/2024</t>
  </si>
  <si>
    <t>01/10 a 31/12/2024</t>
  </si>
  <si>
    <t xml:space="preserve">Efeito Fiscal   </t>
  </si>
  <si>
    <r>
      <rPr>
        <b/>
        <i/>
        <sz val="11"/>
        <color theme="1"/>
        <rFont val="Calibri"/>
        <family val="2"/>
      </rPr>
      <t>Hedge</t>
    </r>
    <r>
      <rPr>
        <b/>
        <sz val="11"/>
        <color theme="1"/>
        <rFont val="Calibri"/>
        <family val="2"/>
      </rPr>
      <t xml:space="preserve"> de Fluxo de Caixa</t>
    </r>
  </si>
  <si>
    <r>
      <rPr>
        <b/>
        <i/>
        <sz val="11"/>
        <color theme="1"/>
        <rFont val="Calibri"/>
        <family val="2"/>
      </rPr>
      <t>Hedge</t>
    </r>
    <r>
      <rPr>
        <b/>
        <sz val="11"/>
        <color theme="1"/>
        <rFont val="Calibri"/>
        <family val="2"/>
      </rPr>
      <t xml:space="preserve"> de Investimentos Líquidos em Operação no Exterior</t>
    </r>
  </si>
  <si>
    <t>Variação da Taxa de Desconto</t>
  </si>
  <si>
    <t xml:space="preserve">Efeito Fiscal    </t>
  </si>
  <si>
    <t>Remensurações em Obrigações de Benefícios Pós-Emprego (¹)</t>
  </si>
  <si>
    <t xml:space="preserve">Remensurações </t>
  </si>
  <si>
    <t>1) Montantes que não serão reclassificados subsequentemente para o resultado.</t>
  </si>
  <si>
    <t xml:space="preserve">              IFRS 17 - Demonstração Consolidada das Mutações do Patrimônio Líquido (R$ Milhões)</t>
  </si>
  <si>
    <t>Total Patrimônio Líquido - Acionistas Controladores</t>
  </si>
  <si>
    <t>Total Patrimônio Líquido - Acionistas não Controladores</t>
  </si>
  <si>
    <t>Lucros Acumulados</t>
  </si>
  <si>
    <r>
      <t>Ativos Financeiros ao Valor Justo por meio de Outros Resultados Abrangentes</t>
    </r>
    <r>
      <rPr>
        <b/>
        <vertAlign val="superscript"/>
        <sz val="11"/>
        <color theme="0"/>
        <rFont val="Calibri"/>
        <family val="2"/>
      </rPr>
      <t xml:space="preserve"> (1)</t>
    </r>
  </si>
  <si>
    <t>Remensurações em Obrigações de Benefícios Pós-Emprego</t>
  </si>
  <si>
    <r>
      <t xml:space="preserve">Ganhos e Perdas - </t>
    </r>
    <r>
      <rPr>
        <b/>
        <i/>
        <sz val="11"/>
        <color theme="0"/>
        <rFont val="Calibri"/>
        <family val="2"/>
      </rPr>
      <t>Hedge</t>
    </r>
    <r>
      <rPr>
        <b/>
        <vertAlign val="superscript"/>
        <sz val="11"/>
        <color theme="0"/>
        <rFont val="Calibri"/>
        <family val="2"/>
      </rPr>
      <t>(2)</t>
    </r>
  </si>
  <si>
    <t>Saldos em - 01/01/2026</t>
  </si>
  <si>
    <t>Outros Resultados Abrangentes no Período</t>
  </si>
  <si>
    <t>Saldos em - 31/03/2026</t>
  </si>
  <si>
    <t>Saldos em - 01/01/2025</t>
  </si>
  <si>
    <t>Dividendos / Juros sobre o Capital Próprio - Declarados após período anterior</t>
  </si>
  <si>
    <t>Saldos em - 31/12/2025</t>
  </si>
  <si>
    <t>Saldos em - 30/09/2025</t>
  </si>
  <si>
    <t>Saldos em - 30/06/2025</t>
  </si>
  <si>
    <t>Saldos em - 31/03/2025</t>
  </si>
  <si>
    <t>Saldos em - 01/01/2024</t>
  </si>
  <si>
    <r>
      <t>Outros</t>
    </r>
    <r>
      <rPr>
        <vertAlign val="superscript"/>
        <sz val="11"/>
        <color rgb="FF000000"/>
        <rFont val="Calibri"/>
        <family val="2"/>
      </rPr>
      <t xml:space="preserve"> (3)</t>
    </r>
  </si>
  <si>
    <t>Saldos em - 31/12/2024</t>
  </si>
  <si>
    <t>Saldos em - 30/09/2024</t>
  </si>
  <si>
    <t>(Aumento) / Redução de Participação de Acionistas Controladores</t>
  </si>
  <si>
    <t>Saldos em - 30/06/2024</t>
  </si>
  <si>
    <t>Saldos em - 31/03/2024</t>
  </si>
  <si>
    <t>Saldos em - 01/01/2023</t>
  </si>
  <si>
    <t>Saldos em - 31/12/2023</t>
  </si>
  <si>
    <t>Saldos em - 30/09/2023</t>
  </si>
  <si>
    <t>Saldos em - 30/06/2023</t>
  </si>
  <si>
    <r>
      <t xml:space="preserve">Outros </t>
    </r>
    <r>
      <rPr>
        <vertAlign val="superscript"/>
        <sz val="11"/>
        <color rgb="FF000000"/>
        <rFont val="Calibri"/>
        <family val="2"/>
      </rPr>
      <t>(3)</t>
    </r>
  </si>
  <si>
    <t>Saldos em - 31/03/2023</t>
  </si>
  <si>
    <t>Saldos em - 01/01/2022</t>
  </si>
  <si>
    <t>Saldos em - 31/12/2022</t>
  </si>
  <si>
    <t>Saldos em - 30/09/2022</t>
  </si>
  <si>
    <t>Saldos em - 30/06/2022</t>
  </si>
  <si>
    <t>Saldos em - 31/03/2022</t>
  </si>
  <si>
    <t xml:space="preserve">1) Inclui participação no Resultado Abrangente de Investimentos em Coligadas e Entidades Controladas em Conjunto relativo a Ativos Financeiros ao Valor Justo por meio de Outros Resultados Abrangentes.    
2) Inclui Hedge de Fluxo de Caixa e de Investimentos Líquidos no Exterior.   
3) Inclui o Ajuste de Hiperinflação da Argentina.   </t>
  </si>
  <si>
    <t>Dados conforme divulgado no período</t>
  </si>
  <si>
    <t>IFRS 17 - Demonstração Consolidada dos Fluxos de Caixa (R$ Milhões)</t>
  </si>
  <si>
    <t>01/04 a 
30/06/2022</t>
  </si>
  <si>
    <t>01/07 a 
30/09/2022</t>
  </si>
  <si>
    <t>01/04 a 
30/06/2023</t>
  </si>
  <si>
    <t>01/07 a 
30/09/2023</t>
  </si>
  <si>
    <t>Resultado Financeiro de Contratos de Seguro e Previdência Privada</t>
  </si>
  <si>
    <r>
      <t xml:space="preserve">Tributos Diferidos (excluindo os efeitos fiscais do </t>
    </r>
    <r>
      <rPr>
        <i/>
        <sz val="11"/>
        <rFont val="Calibri"/>
        <family val="2"/>
      </rPr>
      <t>Hedge</t>
    </r>
    <r>
      <rPr>
        <sz val="11"/>
        <rFont val="Calibri"/>
        <family val="2"/>
      </rPr>
      <t>)</t>
    </r>
  </si>
  <si>
    <t>Resultado de Participações sobre o Lucro Líquido em Coligadas e Entidades Controladas em Conjunto e Outros Investimentos</t>
  </si>
  <si>
    <t>Resultado em Ativos Financeiros ao Valor Justo por meio de Outros Resultados Abrangentes</t>
  </si>
  <si>
    <t>Variação de Ativos e Passivos</t>
  </si>
  <si>
    <t>Títulos e Valores Mobiliários ao Valor Justo por Meio do Resultado</t>
  </si>
  <si>
    <t>Passivos Financeiros ao Valor Justo por Meio do Resultado</t>
  </si>
  <si>
    <t>Dividendos / Juros sobre o Capital Próprio Recebidos de Investimentos em Coligadas e Entidades Controladas em Conjunto</t>
  </si>
  <si>
    <t>(Aquisição) / Resgate de Ativos Financeiros ao Custo Amortizado</t>
  </si>
  <si>
    <t>(Aquisição) / Alienação de Investimentos em Coligadas e Entidades Controladas em Conjunto</t>
  </si>
  <si>
    <t>(Aquisição) / Alienação e Distrato de Contratos do Intangível</t>
  </si>
  <si>
    <t>Variação da Participação de Acionistas não Controladores</t>
  </si>
  <si>
    <t>Aquisições de Ações em Tesouraria</t>
  </si>
  <si>
    <t>Dividendos e Juros sobre o Capital Próprio Pagos a Acionistas não Controladores</t>
  </si>
  <si>
    <t>Aumento / (Diminuição) em Caixa e Equivalentes de Caixa</t>
  </si>
  <si>
    <t>Informações Complementares sobre o Fluxo de Caixa (Principalmente Atividades Operacionais)</t>
  </si>
  <si>
    <t>Juros Recebidos</t>
  </si>
  <si>
    <t>Juros Pagos</t>
  </si>
  <si>
    <t>Transações Não Monetárias</t>
  </si>
  <si>
    <t>Empréstimos Transferidos para Bens Destinados à Venda</t>
  </si>
  <si>
    <t>Aumento da participação no ITAÚ CHILE</t>
  </si>
  <si>
    <t>Dividendos e Juros sobre o Capital Próprio Declarados e Ainda Não Pagos</t>
  </si>
  <si>
    <t xml:space="preserve">                     Sumário Executivo (R$ milhões exceto onde indicado)</t>
  </si>
  <si>
    <t>R$ milhões (exceto onde indicado)</t>
  </si>
  <si>
    <t>Destaques</t>
  </si>
  <si>
    <t>Demonstração do Resultado do Período</t>
  </si>
  <si>
    <t>Resultado Recorrente Gerencial</t>
  </si>
  <si>
    <r>
      <t>Produto Bancário</t>
    </r>
    <r>
      <rPr>
        <vertAlign val="superscript"/>
        <sz val="10"/>
        <color theme="1"/>
        <rFont val="Aptos Narrow"/>
        <family val="2"/>
        <scheme val="minor"/>
      </rPr>
      <t xml:space="preserve"> (1)</t>
    </r>
  </si>
  <si>
    <r>
      <t xml:space="preserve">Margem Financeira Gerencial </t>
    </r>
    <r>
      <rPr>
        <vertAlign val="superscript"/>
        <sz val="10"/>
        <color theme="1"/>
        <rFont val="Aptos Narrow"/>
        <family val="2"/>
        <scheme val="minor"/>
      </rPr>
      <t>(2)</t>
    </r>
    <r>
      <rPr>
        <sz val="10"/>
        <rFont val="Aptos Narrow"/>
        <family val="2"/>
        <scheme val="minor"/>
      </rPr>
      <t xml:space="preserve"> </t>
    </r>
  </si>
  <si>
    <t>Índices de Desempenho (%)</t>
  </si>
  <si>
    <r>
      <t xml:space="preserve">Retorno Recorrente Gerencial sobre o Patrimônio Líquido Médio anualizado - Consolidado </t>
    </r>
    <r>
      <rPr>
        <vertAlign val="superscript"/>
        <sz val="10"/>
        <color theme="1"/>
        <rFont val="Aptos Narrow"/>
        <family val="2"/>
        <scheme val="minor"/>
      </rPr>
      <t>(3)</t>
    </r>
  </si>
  <si>
    <r>
      <t xml:space="preserve">Retorno Recorrente Gerencial sobre o Ativo Médio anualizado </t>
    </r>
    <r>
      <rPr>
        <vertAlign val="superscript"/>
        <sz val="10"/>
        <color theme="1"/>
        <rFont val="Aptos Narrow"/>
        <family val="2"/>
        <scheme val="minor"/>
      </rPr>
      <t>(4)</t>
    </r>
    <r>
      <rPr>
        <sz val="10"/>
        <rFont val="Aptos Narrow"/>
        <family val="2"/>
        <scheme val="minor"/>
      </rPr>
      <t xml:space="preserve"> </t>
    </r>
  </si>
  <si>
    <t>Índice de Inadimplência (90 dias) - Total</t>
  </si>
  <si>
    <t>Índice de Inadimplência (90 dias) - Brasil</t>
  </si>
  <si>
    <t>Índice de Inadimplência (90 dias) - América Latina</t>
  </si>
  <si>
    <r>
      <t xml:space="preserve">Índice de Eficiência (IE) </t>
    </r>
    <r>
      <rPr>
        <vertAlign val="superscript"/>
        <sz val="10"/>
        <color theme="1"/>
        <rFont val="Aptos Narrow"/>
        <family val="2"/>
        <scheme val="minor"/>
      </rPr>
      <t xml:space="preserve">(5) </t>
    </r>
  </si>
  <si>
    <t>Ações (R$)</t>
  </si>
  <si>
    <r>
      <t>Resultado Recorrente Gerencial por Ação</t>
    </r>
    <r>
      <rPr>
        <vertAlign val="superscript"/>
        <sz val="10"/>
        <color theme="1"/>
        <rFont val="Aptos Narrow"/>
        <family val="2"/>
        <scheme val="minor"/>
      </rPr>
      <t xml:space="preserve"> (6)(7)</t>
    </r>
  </si>
  <si>
    <r>
      <t>Lucro Líquido por Ação</t>
    </r>
    <r>
      <rPr>
        <vertAlign val="superscript"/>
        <sz val="10"/>
        <color theme="1"/>
        <rFont val="Aptos Narrow"/>
        <family val="2"/>
        <scheme val="minor"/>
      </rPr>
      <t xml:space="preserve"> (6)(7)</t>
    </r>
  </si>
  <si>
    <r>
      <t xml:space="preserve">Número de Ações em Circulação no final do período – em milhares </t>
    </r>
    <r>
      <rPr>
        <vertAlign val="superscript"/>
        <sz val="10"/>
        <color theme="1"/>
        <rFont val="Aptos Narrow"/>
        <family val="2"/>
        <scheme val="minor"/>
      </rPr>
      <t>(7)</t>
    </r>
    <r>
      <rPr>
        <sz val="10"/>
        <color theme="1"/>
        <rFont val="Aptos Narrow"/>
        <family val="2"/>
        <scheme val="minor"/>
      </rPr>
      <t xml:space="preserve"> </t>
    </r>
  </si>
  <si>
    <r>
      <t>Valor Patrimonial por Ação</t>
    </r>
    <r>
      <rPr>
        <vertAlign val="superscript"/>
        <sz val="10"/>
        <color theme="1"/>
        <rFont val="Aptos Narrow"/>
        <family val="2"/>
        <scheme val="minor"/>
      </rPr>
      <t xml:space="preserve"> (7)</t>
    </r>
  </si>
  <si>
    <r>
      <t>Dividendos/JCP Líquidos</t>
    </r>
    <r>
      <rPr>
        <vertAlign val="superscript"/>
        <sz val="10"/>
        <color theme="1"/>
        <rFont val="Aptos Narrow"/>
        <family val="2"/>
        <scheme val="minor"/>
      </rPr>
      <t xml:space="preserve"> (8) </t>
    </r>
  </si>
  <si>
    <r>
      <t>Market Capitalization</t>
    </r>
    <r>
      <rPr>
        <i/>
        <vertAlign val="superscript"/>
        <sz val="10"/>
        <color theme="1"/>
        <rFont val="Aptos Narrow"/>
        <family val="2"/>
        <scheme val="minor"/>
      </rPr>
      <t xml:space="preserve"> </t>
    </r>
    <r>
      <rPr>
        <vertAlign val="superscript"/>
        <sz val="10"/>
        <color theme="1"/>
        <rFont val="Aptos Narrow"/>
        <family val="2"/>
        <scheme val="minor"/>
      </rPr>
      <t>(9)</t>
    </r>
  </si>
  <si>
    <r>
      <t xml:space="preserve">Market Capitalization </t>
    </r>
    <r>
      <rPr>
        <vertAlign val="superscript"/>
        <sz val="10"/>
        <color theme="1"/>
        <rFont val="Aptos Narrow"/>
        <family val="2"/>
        <scheme val="minor"/>
      </rPr>
      <t xml:space="preserve">(9) </t>
    </r>
    <r>
      <rPr>
        <sz val="10"/>
        <rFont val="Aptos Narrow"/>
        <family val="2"/>
        <scheme val="minor"/>
      </rPr>
      <t xml:space="preserve">(US$ milhões) </t>
    </r>
  </si>
  <si>
    <t>Índice de Basileia</t>
  </si>
  <si>
    <t xml:space="preserve">Balanço Patrimonial </t>
  </si>
  <si>
    <r>
      <t>Ativos Totais</t>
    </r>
    <r>
      <rPr>
        <vertAlign val="superscript"/>
        <sz val="10"/>
        <color theme="1"/>
        <rFont val="Aptos Narrow"/>
        <family val="2"/>
      </rPr>
      <t xml:space="preserve"> (10)</t>
    </r>
  </si>
  <si>
    <t>Total de Operações de Crédito com Garantias Financeiras Prestadas e Títulos Privados</t>
  </si>
  <si>
    <r>
      <t>Depósitos + Debêntures + Obrigações por TVM + Empréstimos e Repasses</t>
    </r>
    <r>
      <rPr>
        <vertAlign val="superscript"/>
        <sz val="10"/>
        <color theme="1"/>
        <rFont val="Aptos Narrow"/>
        <family val="2"/>
        <scheme val="minor"/>
      </rPr>
      <t xml:space="preserve"> (11)</t>
    </r>
  </si>
  <si>
    <r>
      <t xml:space="preserve">Índice Operações de Crédito/Captações </t>
    </r>
    <r>
      <rPr>
        <vertAlign val="superscript"/>
        <sz val="10"/>
        <color theme="1"/>
        <rFont val="Calibri"/>
        <family val="2"/>
      </rPr>
      <t>(11)</t>
    </r>
  </si>
  <si>
    <r>
      <t>Patrimônio Líquido</t>
    </r>
    <r>
      <rPr>
        <vertAlign val="superscript"/>
        <sz val="10"/>
        <color theme="1"/>
        <rFont val="Aptos Narrow"/>
        <family val="2"/>
      </rPr>
      <t xml:space="preserve"> (10)</t>
    </r>
  </si>
  <si>
    <t>Outros Dados Relevantes</t>
  </si>
  <si>
    <t xml:space="preserve">Colaboradores do Conglomerado (indivíduos) </t>
  </si>
  <si>
    <t xml:space="preserve">Exterior </t>
  </si>
  <si>
    <r>
      <t xml:space="preserve">Agências e PAs </t>
    </r>
    <r>
      <rPr>
        <vertAlign val="superscript"/>
        <sz val="10"/>
        <color theme="1"/>
        <rFont val="Calibri"/>
        <family val="2"/>
      </rPr>
      <t>(12)</t>
    </r>
  </si>
  <si>
    <r>
      <t xml:space="preserve">Caixas Eletrônicos </t>
    </r>
    <r>
      <rPr>
        <vertAlign val="superscript"/>
        <sz val="10"/>
        <color theme="1"/>
        <rFont val="Aptos Narrow"/>
        <family val="2"/>
        <scheme val="minor"/>
      </rPr>
      <t>(13)</t>
    </r>
  </si>
  <si>
    <t>Índices Macroeconômicos | Principais Indicadores</t>
  </si>
  <si>
    <t xml:space="preserve">Risco País (EMBI) </t>
  </si>
  <si>
    <t xml:space="preserve">CDI – Taxa do Período (%) </t>
  </si>
  <si>
    <t xml:space="preserve">Dólar – Cotação em R$ </t>
  </si>
  <si>
    <t>Dólar – Variação do Período (%)</t>
  </si>
  <si>
    <t xml:space="preserve">Euro – Cotação em R$ </t>
  </si>
  <si>
    <t xml:space="preserve">Euro – Variação do Período (%) </t>
  </si>
  <si>
    <t>IGP-M – Taxa do Período (%)</t>
  </si>
  <si>
    <t>Obs.:</t>
  </si>
  <si>
    <t>(1) Produto Bancário é a soma da Margem Financeira Gerencial, das Receitas de Prestação de Serviços e Rendas de Tarifas Bancárias, das Outras Receitas Operacionais e do Resultado de Seguros, Previdência e Capitalização antes das Despesas de Sinistros.</t>
  </si>
  <si>
    <t xml:space="preserve">(2) Detalhada na seção Margem Financeira Gerencial do Relatório de Análise Gerencial da Operação disponível no site de Relações com Investidores do Itau Unibanco; </t>
  </si>
  <si>
    <t xml:space="preserve">(3) O cálculo do retorno foi efetuado dividindo-se o Lucro Líquido pelo Patrimônio Líquido Médio. O quociente dessa divisão foi multiplicado pelo número de períodos no ano para se obter o índice anual. </t>
  </si>
  <si>
    <t>(4) O cálculo do retorno foi efetuado dividindo-se o Lucro Líquido Recorrente pelo Ativo Médio;</t>
  </si>
  <si>
    <t xml:space="preserve">(5) Mais detalhes da metodologia de cálculo do Índice de Eficiência vide seção Despesas não Decorrentes de Juros do Relatório de Análise Gerencial da Operação disponível no site de Relações com Investidores do Itau Unibanco; </t>
  </si>
  <si>
    <t xml:space="preserve">(7) Ações representativas do capital social líquidas das ações em tesouraria. O número de ações em circulação foi ajustado para refletir as bonificações de (i) 10% ocorrida em 20 de março de 2025; e (ii) 3% ocorrida em 30 de dezembro de 2025. Sendo assim, a série histórica dos indicadores por ação foi reclassificada a partir de jan/22 até dez/25; </t>
  </si>
  <si>
    <t xml:space="preserve">(8) JCP – Juros sobre Capital Próprio. Valores pagos/provisionados, declarados e destacados no patrimônio líquido; </t>
  </si>
  <si>
    <t>(9) Fonte: Bloomberg;</t>
  </si>
  <si>
    <t>(10) A partir de janeiro de 2025, considera a adoção da Resolução 4.966 de forma prospectiva.</t>
  </si>
  <si>
    <t xml:space="preserve">(11) Demais informações conforme detalhado na seção de Balanço Patrimonial do Relatório de Análise Gerencial da Operação disponível no site de Relações com Investidores do Itau Unibanco; </t>
  </si>
  <si>
    <t>(12) A partir de setembro de 2024, passamos a divulgar nossa estrutura física de atendimento desconsiderando agências e postos de atendimento bancário que, ao longo do tempo, se tornaram virtuais;</t>
  </si>
  <si>
    <t>(13) Inclui PAEs e pontos em e stabelecimentos de terceiros. Não considera Banco24horas.</t>
  </si>
  <si>
    <r>
      <t xml:space="preserve">                    DRE - Gerencial (Visão Margem Financeira) - </t>
    </r>
    <r>
      <rPr>
        <b/>
        <i/>
        <sz val="11"/>
        <color theme="0"/>
        <rFont val="Aptos Narrow"/>
        <family val="2"/>
        <scheme val="minor"/>
      </rPr>
      <t>Pro Forma</t>
    </r>
  </si>
  <si>
    <t>R$ Milhões</t>
  </si>
  <si>
    <t>2024</t>
  </si>
  <si>
    <t>2025</t>
  </si>
  <si>
    <t>Margem Financeira Gerencial</t>
  </si>
  <si>
    <t xml:space="preserve"> Margem Financeira com Clientes</t>
  </si>
  <si>
    <t xml:space="preserve"> Margem Financeira com o Mercado</t>
  </si>
  <si>
    <t>Custo do Crédito</t>
  </si>
  <si>
    <t>Despesa de Perda Esperada</t>
  </si>
  <si>
    <t>Descontos Concedidos</t>
  </si>
  <si>
    <t>Recuperação de Créditos Baixados como Prejuízo</t>
  </si>
  <si>
    <t>Resultado Líquido da Intermediação Financeira</t>
  </si>
  <si>
    <t>Outras Receitas/(Despesas) Operacionais</t>
  </si>
  <si>
    <t>Receitas de Prestação de Serviços</t>
  </si>
  <si>
    <t xml:space="preserve">Resultado de Operações com Seg., Prev. e Cap. </t>
  </si>
  <si>
    <t>Despesas Tributárias de ISS, PIS, Cofins e Outras</t>
  </si>
  <si>
    <t>Resultado antes da Tributação e Participações Minoritárias</t>
  </si>
  <si>
    <t>Participações Minoritárias nas Subsidiárias</t>
  </si>
  <si>
    <t>Lucro Líquido Recorrente</t>
  </si>
  <si>
    <t>A despesa com impairment apresentada anteriormente dentro de custo do crédito foi somada à linha de despesa de perda esperada para os períodos anteriores ao 1T25. Com a adoção da Resolução CMN N° 4.966/21, a despesa com perda esperada passou a contemplar também a carteira de títulos e valores mobiliários com a característica de concessão de crédito.</t>
  </si>
  <si>
    <t xml:space="preserve">Conforme Originalmente divulgado </t>
  </si>
  <si>
    <r>
      <t xml:space="preserve">                        DRE - Gerencial (Visão Margem Financeira) - </t>
    </r>
    <r>
      <rPr>
        <b/>
        <i/>
        <sz val="11"/>
        <color theme="0"/>
        <rFont val="Calibri"/>
        <family val="2"/>
      </rPr>
      <t xml:space="preserve">Pro Forma - </t>
    </r>
    <r>
      <rPr>
        <b/>
        <sz val="11"/>
        <color theme="0"/>
        <rFont val="Calibri"/>
        <family val="2"/>
      </rPr>
      <t>Brasil</t>
    </r>
  </si>
  <si>
    <t>R$ milhões</t>
  </si>
  <si>
    <r>
      <t xml:space="preserve">                             DRE - Gerencial (Visão Produto Bancário) - </t>
    </r>
    <r>
      <rPr>
        <b/>
        <i/>
        <sz val="11"/>
        <color theme="0"/>
        <rFont val="Aptos Narrow"/>
        <family val="2"/>
        <scheme val="minor"/>
      </rPr>
      <t>Pro Forma</t>
    </r>
  </si>
  <si>
    <t>Resultado de Operações com Seg., Prev. e Cap. antes das despesas com Sinistros e das Despesas de Comercialização</t>
  </si>
  <si>
    <t>Despesas com Sinistros</t>
  </si>
  <si>
    <t>Resultado antes da Tributação e Participações</t>
  </si>
  <si>
    <r>
      <t xml:space="preserve">                         DRE - Gerencial (Visão Produto Bancário) - </t>
    </r>
    <r>
      <rPr>
        <b/>
        <i/>
        <sz val="11"/>
        <color theme="0"/>
        <rFont val="Aptos Narrow"/>
        <family val="2"/>
        <scheme val="minor"/>
      </rPr>
      <t xml:space="preserve">Pro Forma - </t>
    </r>
    <r>
      <rPr>
        <b/>
        <sz val="11"/>
        <color theme="0"/>
        <rFont val="Aptos Narrow"/>
        <family val="2"/>
        <scheme val="minor"/>
      </rPr>
      <t>Brasil</t>
    </r>
  </si>
  <si>
    <r>
      <t xml:space="preserve">                           DRE - Gerencial (Visão Produto Bancário) - </t>
    </r>
    <r>
      <rPr>
        <b/>
        <i/>
        <sz val="11"/>
        <color theme="0"/>
        <rFont val="Calibri"/>
        <family val="2"/>
      </rPr>
      <t xml:space="preserve">Pro Forma - </t>
    </r>
    <r>
      <rPr>
        <b/>
        <sz val="11"/>
        <color theme="0"/>
        <rFont val="Calibri"/>
        <family val="2"/>
      </rPr>
      <t>América Latina</t>
    </r>
  </si>
  <si>
    <t>1º Trim./26</t>
  </si>
  <si>
    <t>Contábil</t>
  </si>
  <si>
    <t>Itens Extraordinários</t>
  </si>
  <si>
    <t>Ajustes Gerenciais</t>
  </si>
  <si>
    <t>Gerencial</t>
  </si>
  <si>
    <t>Efeitos Fiscais</t>
  </si>
  <si>
    <t>Reclassificações</t>
  </si>
  <si>
    <t>Resultado de Participações em Coligadas</t>
  </si>
  <si>
    <t>Resultado não Operacional</t>
  </si>
  <si>
    <t>Participações no Lucro</t>
  </si>
  <si>
    <t xml:space="preserve">R$ milhões </t>
  </si>
  <si>
    <t>4º Trim./25</t>
  </si>
  <si>
    <t>Despesas de Comercialização de Seguros</t>
  </si>
  <si>
    <t>3º Trim./25</t>
  </si>
  <si>
    <t>2º Trim./25</t>
  </si>
  <si>
    <t>1º Trim./25</t>
  </si>
  <si>
    <t xml:space="preserve">Despesa de Perda Esperada </t>
  </si>
  <si>
    <t>4º Trim./24</t>
  </si>
  <si>
    <t>3º Trim./24</t>
  </si>
  <si>
    <t>2º Trim./24</t>
  </si>
  <si>
    <t>1º Trim./24</t>
  </si>
  <si>
    <t xml:space="preserve">                   DRE - Gerencial (Visão Produto Bancário) - Segmentos</t>
  </si>
  <si>
    <t>Negócios de Varejo</t>
  </si>
  <si>
    <t>Negócios de Atacado</t>
  </si>
  <si>
    <t xml:space="preserve">Atividade com Mercado + Corporação </t>
  </si>
  <si>
    <t xml:space="preserve">                          ITAÚ UNIBANCO</t>
  </si>
  <si>
    <t>Saldo Médio</t>
  </si>
  <si>
    <t>Margem Financeira</t>
  </si>
  <si>
    <t>Taxa Média (a.a.)</t>
  </si>
  <si>
    <r>
      <t xml:space="preserve">Sensíveis à </t>
    </r>
    <r>
      <rPr>
        <i/>
        <sz val="9"/>
        <rFont val="Aptos Narrow"/>
        <family val="2"/>
        <scheme val="minor"/>
      </rPr>
      <t>Spreads</t>
    </r>
  </si>
  <si>
    <t>Capital de Giro Próprio e Outros</t>
  </si>
  <si>
    <t>Margem Financeira com Clientes</t>
  </si>
  <si>
    <t>Margem Financeira com Clientes após Provisões para Risco de Crédito</t>
  </si>
  <si>
    <t xml:space="preserve">                     </t>
  </si>
  <si>
    <t xml:space="preserve">                BRGAAP - Receitas de Prestação de Serviços - Pro Forma</t>
  </si>
  <si>
    <t>Cartões Emissor</t>
  </si>
  <si>
    <t>Conta corrente pessoa física</t>
  </si>
  <si>
    <t>Operações de Crédito e Garantias Prestadas</t>
  </si>
  <si>
    <t>Pagamentos e Recebimentos</t>
  </si>
  <si>
    <t>Administração de Recursos</t>
  </si>
  <si>
    <t>Administração de Fundos</t>
  </si>
  <si>
    <t>Administração de Consórcios</t>
  </si>
  <si>
    <t>Assessoria Econ. Financeira e Corretagem</t>
  </si>
  <si>
    <t xml:space="preserve">                          Itaú Seguridade</t>
  </si>
  <si>
    <t>1º Trim/24</t>
  </si>
  <si>
    <t>2º Trim/24</t>
  </si>
  <si>
    <t>3º Trim/24</t>
  </si>
  <si>
    <t>4º Trim/24</t>
  </si>
  <si>
    <t>1º Trim/25</t>
  </si>
  <si>
    <t>2º Trim/25</t>
  </si>
  <si>
    <t>3º Trim/25</t>
  </si>
  <si>
    <t>4º Trim/25</t>
  </si>
  <si>
    <t>1º Trim/26</t>
  </si>
  <si>
    <t>Prêmios Ganhos</t>
  </si>
  <si>
    <t>Resultado de Prev. e Capitalização</t>
  </si>
  <si>
    <t xml:space="preserve">Sinistros Retidos </t>
  </si>
  <si>
    <t xml:space="preserve">Despesas de Comercialização </t>
  </si>
  <si>
    <t xml:space="preserve">Margem de Underwriting </t>
  </si>
  <si>
    <t>Despesas Não Decorrentes de Juros</t>
  </si>
  <si>
    <t>Despesas Tributárias de ISS, PIS e COFINS e Outras</t>
  </si>
  <si>
    <t>Resultado antes da Tributação e Part. Minoritárias</t>
  </si>
  <si>
    <t>Imposto de Renda, Contribuição Social e Part. Minoritárias</t>
  </si>
  <si>
    <t>Seguros Recorrente</t>
  </si>
  <si>
    <t>Previdência</t>
  </si>
  <si>
    <t>Resultado de Previdência</t>
  </si>
  <si>
    <t>Resultado antes do Imposto de Renda e da Contribuição Social</t>
  </si>
  <si>
    <t>Imposto de Renda/Contribuição Social</t>
  </si>
  <si>
    <t>Capitalização</t>
  </si>
  <si>
    <t>Resultado de Capitalização</t>
  </si>
  <si>
    <t xml:space="preserve">                              Despesas Não Decorrentes de Juros - Pro Forma</t>
  </si>
  <si>
    <t>Comercial e Administrativa (pessoal)</t>
  </si>
  <si>
    <t>Transacionais (pessoal, operações e atendimento)</t>
  </si>
  <si>
    <t>Tecnologia (pessoal e infraestrutura)</t>
  </si>
  <si>
    <t>Outras Despesas</t>
  </si>
  <si>
    <t>América Latina (ex-Brasil)</t>
  </si>
  <si>
    <r>
      <t xml:space="preserve">                      Índice de Eficiência  - </t>
    </r>
    <r>
      <rPr>
        <b/>
        <i/>
        <sz val="8.5"/>
        <color indexed="9"/>
        <rFont val="Calibri"/>
        <family val="2"/>
      </rPr>
      <t>Pro Forma</t>
    </r>
  </si>
  <si>
    <t>ITAÚ UNIBANCO</t>
  </si>
  <si>
    <t>Despesas Não Decorrentes de Juros (A)</t>
  </si>
  <si>
    <t>Margem Financeira com Mercado</t>
  </si>
  <si>
    <t xml:space="preserve">Res. de Oper. Com Seg., Prev. e Cap. </t>
  </si>
  <si>
    <t xml:space="preserve">Despesas Tributárias- PIS/COFINS/ISS (C) </t>
  </si>
  <si>
    <t>Índice de Eficiência [A / (B + C)]</t>
  </si>
  <si>
    <t>Dados conforme divulgados no período</t>
  </si>
  <si>
    <r>
      <t xml:space="preserve">                        Carteira de Crédito com Garantias Financeiras Prestadas e Títulos Privados - </t>
    </r>
    <r>
      <rPr>
        <b/>
        <i/>
        <sz val="11"/>
        <color indexed="9"/>
        <rFont val="Calibri"/>
        <family val="2"/>
      </rPr>
      <t>Pro Forma</t>
    </r>
  </si>
  <si>
    <t>Micro, Pequenas e Médias Empresas (*)</t>
  </si>
  <si>
    <t>Pessoas Físicas + Micro, Pequenas e Médias Empresas (*)</t>
  </si>
  <si>
    <t>Total Brasil com Garantias Financeiras Prestadas e Títulos Privados</t>
  </si>
  <si>
    <t>América Latina (**)</t>
  </si>
  <si>
    <t>Total com Garantias Financeiras Prestadas e Títulos Privados</t>
  </si>
  <si>
    <t>Saldo Garantias Financeiras Prestadas</t>
  </si>
  <si>
    <t>Micro, Pequenas e Médias Empresas</t>
  </si>
  <si>
    <t>(*): Inclui Crédito Rural Pessoas Físicas</t>
  </si>
  <si>
    <t>(**):  Inclui Argentina, Chile, Colômbia, Panamá, Paraguai e Uruguai</t>
  </si>
  <si>
    <t>Saldo de PDD - Total</t>
  </si>
  <si>
    <r>
      <t xml:space="preserve">NPL </t>
    </r>
    <r>
      <rPr>
        <sz val="10.5"/>
        <rFont val="Calibri"/>
        <family val="2"/>
      </rPr>
      <t>Creation</t>
    </r>
    <r>
      <rPr>
        <sz val="10.5"/>
        <rFont val="Aptos Narrow"/>
        <family val="2"/>
        <scheme val="minor"/>
      </rPr>
      <t xml:space="preserve"> - Total</t>
    </r>
  </si>
  <si>
    <t>NPL Creation - Varejo - Brasil</t>
  </si>
  <si>
    <t>NPL Creation - Atacado - Brasil</t>
  </si>
  <si>
    <t>NPL Creation - América Latina</t>
  </si>
  <si>
    <t>A partir do primeiro trimestre de 2025, realizamos algumas alterações no quadro de carteira de crédito e subsequentemente nos indicadores que utilizam esta informação. Passamos a segmentar a carteira de agronegócio de acordo com o porte das empresas. Além disso, passamos a considerar no quadro de carteira de crédito os  seguintes produtos (para os quais possuímos provisão e limites de risco): Fundos de Direitos Creditórios, exposições à outras instituições financeiras, além de operações de nossa trading de agronegócio. Para fins de comparabilidade, os dados históricos apresentados foram reclassificados.
O NPL Creation está calculado com essa alteração da carteira de crédito, incluindo TVM.</t>
  </si>
  <si>
    <r>
      <rPr>
        <b/>
        <i/>
        <sz val="11"/>
        <color theme="0"/>
        <rFont val="Aptos Narrow"/>
        <family val="2"/>
        <scheme val="minor"/>
      </rPr>
      <t xml:space="preserve">Non-Performing Loans </t>
    </r>
    <r>
      <rPr>
        <b/>
        <sz val="11"/>
        <color theme="0"/>
        <rFont val="Aptos Narrow"/>
        <family val="2"/>
        <scheme val="minor"/>
      </rPr>
      <t xml:space="preserve">com Títulos e Valores Mobiliários (NPL) - </t>
    </r>
    <r>
      <rPr>
        <b/>
        <i/>
        <sz val="11"/>
        <color theme="0"/>
        <rFont val="Calibri"/>
        <family val="2"/>
      </rPr>
      <t>Pro Forma</t>
    </r>
  </si>
  <si>
    <t>31/mar/25</t>
  </si>
  <si>
    <t>30/jun/25</t>
  </si>
  <si>
    <t>30/set/25</t>
  </si>
  <si>
    <t>31/dez/25</t>
  </si>
  <si>
    <t>31/mar/2026</t>
  </si>
  <si>
    <t>NPL 90</t>
  </si>
  <si>
    <t>Saldo NPL 90 dias - Total</t>
  </si>
  <si>
    <t>Saldo NPL 90 dias - Brasil</t>
  </si>
  <si>
    <t>Saldo NPL 90 dias - América Latina</t>
  </si>
  <si>
    <t>Saldo NPL 90 dias - Pessoas Físicas - Brasil</t>
  </si>
  <si>
    <t>Saldo NPL 90 dias - Micro, Pequenas e Médias Empresas - Brasil</t>
  </si>
  <si>
    <t>Saldo NPL 90 dias - Grandes Empresas - Brasil</t>
  </si>
  <si>
    <t>NPL 90 dias - Total</t>
  </si>
  <si>
    <t>NPL 90 dias - Brasil</t>
  </si>
  <si>
    <t>NPL 90 dias - América Latina</t>
  </si>
  <si>
    <t>NPL 90 dias - Pessoas Físicas - Brasil</t>
  </si>
  <si>
    <t>NPL 90 dias - Micro, Pequenas e Médias Empresas - Brasil</t>
  </si>
  <si>
    <t>NPL 90 dias - Grandes Empresas - Brasil</t>
  </si>
  <si>
    <t>NPL 15-90</t>
  </si>
  <si>
    <t>Saldo NPL 15-90 dias - Total</t>
  </si>
  <si>
    <t>Saldo NPL 15-90 dias - Brasil</t>
  </si>
  <si>
    <t>Saldo NPL 15-90 dias - América Latina</t>
  </si>
  <si>
    <t>Saldo NPL 15-90 dias - Pessoas Físicas - Brasil</t>
  </si>
  <si>
    <t>Saldo NPL 15-90 dias - Micro, Pequenas e Médias Empresas - Brasil</t>
  </si>
  <si>
    <t>Saldo NPL 15-90 dias - Grandes Empresas - Brasil</t>
  </si>
  <si>
    <t>NPL 15-90 dias - Total</t>
  </si>
  <si>
    <t>NPL 15-90 dias - Brasil</t>
  </si>
  <si>
    <t>NPL 15-90 dias - América Latina</t>
  </si>
  <si>
    <t>NPL 15-90 dias - Pessoas Físicas - Brasil</t>
  </si>
  <si>
    <t>NPL 15-90 dias - Micro, Pequenas e Médias Empresas - Brasil</t>
  </si>
  <si>
    <t>NPL 15-90 dias - Grandes Empresas - Brasil</t>
  </si>
  <si>
    <t>Novos indicadores de Qualidade do Crédito Res. CMN Nº 4.966/21</t>
  </si>
  <si>
    <t>Carteira de Crédito Estágio 3 
(% sobre a Carteira Total)</t>
  </si>
  <si>
    <t>Pessoas Físicas - Brasil</t>
  </si>
  <si>
    <t>Pessoas Jurídicas - Brasil</t>
  </si>
  <si>
    <t>Cobertura do Estágio 3 
(Provisão Estágio 3 sobre a Carteira Estágio 3)</t>
  </si>
  <si>
    <t>Carteira de Crédito Estágio 2
(% sobre a Carteira Total)</t>
  </si>
  <si>
    <t>Cobertura do Estágio 2 
(Provisão Estágio 2 sobre a Carteira Estágio 2)</t>
  </si>
  <si>
    <r>
      <t xml:space="preserve">                             BRGAAP - Captações - </t>
    </r>
    <r>
      <rPr>
        <b/>
        <i/>
        <sz val="10"/>
        <color theme="0"/>
        <rFont val="Calibri"/>
        <family val="2"/>
      </rPr>
      <t>Pro Forma</t>
    </r>
  </si>
  <si>
    <t xml:space="preserve">(1) Funding de Clientes </t>
  </si>
  <si>
    <r>
      <t>Recursos de Letras</t>
    </r>
    <r>
      <rPr>
        <vertAlign val="superscript"/>
        <sz val="8.9499999999999993"/>
        <rFont val="Calibri"/>
        <family val="2"/>
      </rPr>
      <t>,</t>
    </r>
    <r>
      <rPr>
        <sz val="10.5"/>
        <rFont val="Aptos Narrow"/>
        <family val="2"/>
        <scheme val="minor"/>
      </rPr>
      <t xml:space="preserve"> Certificados de Operações Estruturadas e Compromissadas¹</t>
    </r>
  </si>
  <si>
    <t xml:space="preserve">(2) Demais Captações </t>
  </si>
  <si>
    <t>Obrigações por Repasses</t>
  </si>
  <si>
    <t xml:space="preserve">Obrigações por Empréstimos </t>
  </si>
  <si>
    <t xml:space="preserve">Obrigações por TVM no Exterior </t>
  </si>
  <si>
    <t>Demais Obrigações²</t>
  </si>
  <si>
    <t xml:space="preserve">Total (1) + (2) </t>
  </si>
  <si>
    <t>(1) Os recursos de letras incluem: Letras Imobiliárias, Hipotecárias, Financeiras, de Crédito e Similares. As debêntures próprias são vinculadas a Operações Compromissadas. A partir do 4T25, foram incorporadas as operações compromissadas de títulos de terceiros. Para melhor comparabilidade, o histórico foi reclassificado.
Referência.</t>
  </si>
  <si>
    <t xml:space="preserve"> (2) Representadas por parcelas das dívidas subordinadas que não compõem o nível II do Patrimônio de Referência.</t>
  </si>
  <si>
    <r>
      <t>Carteira de Crédito / Recursos Captados</t>
    </r>
    <r>
      <rPr>
        <vertAlign val="superscript"/>
        <sz val="8.9499999999999993"/>
        <rFont val="Calibri"/>
        <family val="2"/>
      </rPr>
      <t>(3)</t>
    </r>
  </si>
  <si>
    <r>
      <t>Carteira de Crédito / Recursos Captados</t>
    </r>
    <r>
      <rPr>
        <vertAlign val="superscript"/>
        <sz val="8.9499999999999993"/>
        <rFont val="Calibri"/>
        <family val="2"/>
      </rPr>
      <t>(4)</t>
    </r>
  </si>
  <si>
    <r>
      <t xml:space="preserve">(3) </t>
    </r>
    <r>
      <rPr>
        <i/>
        <sz val="10"/>
        <rFont val="Aptos Narrow"/>
        <family val="2"/>
        <scheme val="minor"/>
      </rPr>
      <t>Funding</t>
    </r>
    <r>
      <rPr>
        <sz val="10"/>
        <rFont val="Aptos Narrow"/>
        <family val="2"/>
        <scheme val="minor"/>
      </rPr>
      <t xml:space="preserve"> líquido de disponibilidades e compulsórios. A carteira de crédito considera títulos privados e outros créditos.</t>
    </r>
  </si>
  <si>
    <r>
      <t xml:space="preserve">(4) </t>
    </r>
    <r>
      <rPr>
        <i/>
        <sz val="10"/>
        <rFont val="Aptos Narrow"/>
        <family val="2"/>
        <scheme val="minor"/>
      </rPr>
      <t>Funding</t>
    </r>
    <r>
      <rPr>
        <sz val="10"/>
        <rFont val="Aptos Narrow"/>
        <family val="2"/>
        <scheme val="minor"/>
      </rPr>
      <t xml:space="preserve"> bruto, desconsidera a dedução de disponibilidades e compulsórios. A carteira de crédito considera títulos privados e outros créditos.</t>
    </r>
  </si>
  <si>
    <r>
      <t>Ratings</t>
    </r>
    <r>
      <rPr>
        <b/>
        <vertAlign val="superscript"/>
        <sz val="10"/>
        <color indexed="9"/>
        <rFont val="Aptos Narrow"/>
        <family val="2"/>
        <scheme val="minor"/>
      </rPr>
      <t>(1)</t>
    </r>
    <r>
      <rPr>
        <b/>
        <sz val="10"/>
        <color indexed="9"/>
        <rFont val="Aptos Narrow"/>
        <family val="2"/>
        <scheme val="minor"/>
      </rPr>
      <t xml:space="preserve"> - Itaú Unibanco Holding</t>
    </r>
  </si>
  <si>
    <t>Fitch Ratings</t>
  </si>
  <si>
    <t>Internacional</t>
  </si>
  <si>
    <t>Nacional</t>
  </si>
  <si>
    <t>IDR (Issuer Default Ratings) Curto Prazo - Moeda Estrangeira</t>
  </si>
  <si>
    <t>B</t>
  </si>
  <si>
    <t>IDR (Issuer Default Ratings) Curto Prazo - Moeda Nacional</t>
  </si>
  <si>
    <t>IDR (Issuer Default Ratings) Longo Prazo - Moeda Estrangeira</t>
  </si>
  <si>
    <t>BB+</t>
  </si>
  <si>
    <t>IDR (Issuer Default Ratings) Longo Prazo - Moeda Nacional</t>
  </si>
  <si>
    <t>Rating Nacional de Longo Prazo</t>
  </si>
  <si>
    <t>AAA(bra)</t>
  </si>
  <si>
    <t>Rating Nacional de Curto Prazo</t>
  </si>
  <si>
    <t>F1+(bra)</t>
  </si>
  <si>
    <t xml:space="preserve">Rating de Viabilidade </t>
  </si>
  <si>
    <t>bb+</t>
  </si>
  <si>
    <t>Rating de Suporte</t>
  </si>
  <si>
    <t>bb-</t>
  </si>
  <si>
    <t>Moody´s</t>
  </si>
  <si>
    <t>Emissor - Moeda Estrangeira (LP/CP)</t>
  </si>
  <si>
    <t>- (2)</t>
  </si>
  <si>
    <t>Emissor - Moeda Nacional (LP/CP)</t>
  </si>
  <si>
    <t>Ba3/NP(3)</t>
  </si>
  <si>
    <t>Ba 2/NP(3)</t>
  </si>
  <si>
    <t>Ba2/NP(3)</t>
  </si>
  <si>
    <t>Emissor - Longo Prazo</t>
  </si>
  <si>
    <t>AAA.br</t>
  </si>
  <si>
    <t>Emissor - Curto Prazo</t>
  </si>
  <si>
    <t>Dívida Sênior - Moeda Estrangeira (LP)</t>
  </si>
  <si>
    <t>Ba3</t>
  </si>
  <si>
    <t>Ba2</t>
  </si>
  <si>
    <t>Dívida Subordinada - Moeda Estrangeira (LP)</t>
  </si>
  <si>
    <t>B1</t>
  </si>
  <si>
    <t>Standard and Poor´s</t>
  </si>
  <si>
    <t>Moeda Estrangeira - Longo Prazo</t>
  </si>
  <si>
    <t>Moeda Estrangeira - Curto Prazo</t>
  </si>
  <si>
    <t>Moeda Nacional - Longo Prazo</t>
  </si>
  <si>
    <t>Moeda Nacional - Curto Prazo</t>
  </si>
  <si>
    <t>Legenda*:</t>
  </si>
  <si>
    <t>Upgrade</t>
  </si>
  <si>
    <t>Downgrade</t>
  </si>
  <si>
    <t>Sob Revisão</t>
  </si>
  <si>
    <t>(1) Posição dos ratings ao fim de cada trimestre.</t>
  </si>
  <si>
    <t>(2) Para a Moody’s, o rating de moeda estrangeira longo prazo e curto prazo só se aplica aos bancos que possuem rating de depósito (ex: Itaú Unibanco S.A).</t>
  </si>
  <si>
    <t>(3) Escala de ratings 'Not Prime', emissor não se enquadra em nenhuma das categorias de rating denominadas Prime (P-1 / P-2 / P-3).</t>
  </si>
  <si>
    <t>(6) Calculado com base na média ponderada da quantidade de ações em circulação no período. O número de ações em circulação foi ajustado para refletir as bonificações de (i) 10% ocorrida em 20 de março de 2025; e (ii) 3% ocorrida em 30 de dezembro de 2025. Sendo assim, a série histórica dos indicadores por ação foi reclassificada a partir de jan/22 até dez/25;</t>
  </si>
  <si>
    <t xml:space="preserve">Resultado de Operações com Seg., Prev. e Cap. antes das despesas com Sinistros </t>
  </si>
  <si>
    <t>Resultado de Operações com Seg., Prev. e Cap. antes das despesas com Sinistros</t>
  </si>
  <si>
    <t>Produto Bancário Liq. De Sinistro (B)</t>
  </si>
  <si>
    <t>2T26</t>
  </si>
  <si>
    <t>2º Trim./26</t>
  </si>
  <si>
    <t>2º Trim/26</t>
  </si>
  <si>
    <t>30/jun/26</t>
  </si>
  <si>
    <t>R$ million</t>
  </si>
  <si>
    <t>30/06/2026</t>
  </si>
  <si>
    <t>01/04 a 30/06/2026</t>
  </si>
  <si>
    <t>Total - 30/06/2026</t>
  </si>
  <si>
    <t>01/01 a 30/06/2026</t>
  </si>
  <si>
    <t xml:space="preserve">Debêntures </t>
  </si>
  <si>
    <t>Fundos de Investimentos</t>
  </si>
  <si>
    <t>Saldo em 30/06/2026</t>
  </si>
  <si>
    <t>28.08.2026</t>
  </si>
  <si>
    <t>19.06.2025</t>
  </si>
  <si>
    <t>18.06.2025</t>
  </si>
  <si>
    <t>Saldos em - 30/06/2026</t>
  </si>
  <si>
    <t>No ITAÚ UNIBANCO HOLDING a carteira é composta por Eurobonds e Assemelhados no valor de R$ 1.398 (R$ 1.485 em 31/12/2025) e Letras Financeiras no valor de R$ 33.606 (R$ 26.097 em 31/12/2025).</t>
  </si>
  <si>
    <t>A Provisão para Perda de Crédito Esperada contempla R$ (2.531) (R$ (1.794) em 31/12/2025) referente a operações de Garantias Financeiras, Compromissos de Crédito e Créditos a Liberar.</t>
  </si>
  <si>
    <t>Do saldo total dos 3 estágios, R$ 36.305 (R$ 35.108 em 31/12/2025) são operações renegociadas das quais 52,2% (52,1% em 31/12/2025) referem-se às operações reestruturadas.</t>
  </si>
  <si>
    <t>O saldo consolidado dos 3 Estágios contempla Perda de Crédito Esperada para operações de Garantias Financeiras, Compromissos de Crédito e Créditos a Liberar de R$ (2.531) (R$ (1.794) em 31/12/2025).</t>
  </si>
  <si>
    <t>Resultado de Contratos de Seguro e Previdência Privada, líquido de Resseguro</t>
  </si>
  <si>
    <t>(1) Inclui o resultado de equivalência patrimonial.</t>
  </si>
  <si>
    <t>Receitas de Prestação de Serviços¹</t>
  </si>
  <si>
    <t xml:space="preserve">Outros Resultados Abrangentes </t>
  </si>
  <si>
    <t>No ITAÚ UNIBANCO HOLDING a carteira é composta por Ações no valor de R$ 12 (R$ 12 em 31/12/2025), Cotas de Fundos de Renda Fixa no valor de R$ 8.238 (R$ 8.003 em 31/12/2025) e Eurobonds e Assemelhados no valor de R$ 0 (R$ 1.389 em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</si>
</sst>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3" formatCode="_-* #,##0.00_-;\-* #,##0.00_-;_-* &quot;-&quot;??_-;_-@_-"/>
    <numFmt numFmtId="164" formatCode="0.000"/>
    <numFmt numFmtId="165" formatCode="0.00000"/>
    <numFmt numFmtId="166" formatCode="0.000000"/>
    <numFmt numFmtId="167" formatCode="_(* #,##0_);_(* \(#,##0\);_(* &quot;-&quot;??_);_(@_)"/>
    <numFmt numFmtId="168" formatCode="0.0%"/>
    <numFmt numFmtId="169" formatCode="_-* #,##0_-;\-* #,##0_-;_-* &quot;-&quot;??_-;_-@_-"/>
    <numFmt numFmtId="170" formatCode="0.0000"/>
    <numFmt numFmtId="171" formatCode="dd\-mmm\-yy"/>
    <numFmt numFmtId="172" formatCode="[$-416]mmm\-yy;@"/>
    <numFmt numFmtId="173" formatCode="_(* #,##0.0000_);_(* \(#,##0.0000\);_(* &quot;-&quot;??_);_(@_)"/>
    <numFmt numFmtId="174" formatCode="_(* #,##0.000_);_(* \(#,##0.000\);_(* &quot;-&quot;??_);_(@_)"/>
    <numFmt numFmtId="175" formatCode="_(* #,##0.00_);_(* \(#,##0.00\);_(* &quot;-&quot;??_);_(@_)"/>
    <numFmt numFmtId="176" formatCode="_(* #,##0_)\ \ ;_(* \(#,##0\)\ \ ;_(* &quot;-&quot;??_)\ \ ;_(@_)\ \ "/>
    <numFmt numFmtId="177" formatCode="[$-409]mmm\-yy;@"/>
    <numFmt numFmtId="178" formatCode="_(* #,##0_);_(* \(#,##0\);_(* &quot;-&quot;_);_(@_)"/>
    <numFmt numFmtId="179" formatCode="General_)"/>
  </numFmts>
  <fonts count="117">
    <font>
      <sz val="11"/>
      <color theme="1"/>
      <name val="Aptos Narrow"/>
      <family val="2"/>
      <scheme val="minor"/>
    </font>
    <font>
      <sz val="11"/>
      <color theme="0"/>
      <name val="Calibri"/>
      <family val="2"/>
    </font>
    <font>
      <b/>
      <sz val="11"/>
      <color rgb="FF000000"/>
      <name val="Calibri"/>
      <family val="2"/>
    </font>
    <font>
      <sz val="11"/>
      <color theme="1"/>
      <name val="Calibri"/>
      <family val="2"/>
    </font>
    <font>
      <sz val="11"/>
      <color rgb="FF000000"/>
      <name val="Calibri"/>
      <family val="2"/>
    </font>
    <font>
      <b/>
      <sz val="11"/>
      <color theme="1"/>
      <name val="Calibri"/>
      <family val="2"/>
    </font>
    <font>
      <sz val="11"/>
      <color theme="1"/>
      <name val="Aptos Narrow"/>
      <family val="2"/>
      <scheme val="minor"/>
    </font>
    <font>
      <i/>
      <sz val="11"/>
      <color theme="1"/>
      <name val="Calibri"/>
      <family val="2"/>
    </font>
    <font>
      <vertAlign val="superscript"/>
      <sz val="11"/>
      <color rgb="FF000000"/>
      <name val="Calibri"/>
      <family val="2"/>
    </font>
    <font>
      <b/>
      <sz val="11"/>
      <color theme="0"/>
      <name val="Calibri"/>
      <family val="2"/>
    </font>
    <font>
      <b/>
      <sz val="11"/>
      <color rgb="FFFFFFFF"/>
      <name val="Calibri"/>
      <family val="2"/>
    </font>
    <font>
      <b/>
      <vertAlign val="superscript"/>
      <sz val="11"/>
      <color rgb="FFFFFFFF"/>
      <name val="Calibri"/>
      <family val="2"/>
    </font>
    <font>
      <b/>
      <i/>
      <sz val="11"/>
      <color rgb="FFFFFFFF"/>
      <name val="Calibri"/>
      <family val="2"/>
    </font>
    <font>
      <b/>
      <sz val="10"/>
      <color rgb="FFFFFFFF"/>
      <name val="Calibri"/>
      <family val="2"/>
    </font>
    <font>
      <b/>
      <sz val="11"/>
      <color theme="1"/>
      <name val="Aptos Narrow"/>
      <family val="2"/>
      <scheme val="minor"/>
    </font>
    <font>
      <i/>
      <sz val="11"/>
      <color rgb="FF000000"/>
      <name val="Calibri"/>
      <family val="2"/>
    </font>
    <font>
      <b/>
      <sz val="11"/>
      <color theme="0"/>
      <name val="Aptos Narrow"/>
      <family val="2"/>
      <scheme val="minor"/>
    </font>
    <font>
      <sz val="11"/>
      <color theme="0"/>
      <name val="Aptos Narrow"/>
      <family val="2"/>
      <scheme val="minor"/>
    </font>
    <font>
      <b/>
      <sz val="10"/>
      <color theme="0"/>
      <name val="Aptos Narrow"/>
      <family val="2"/>
      <scheme val="minor"/>
    </font>
    <font>
      <sz val="10"/>
      <name val="Aptos Narrow"/>
      <family val="2"/>
      <scheme val="minor"/>
    </font>
    <font>
      <sz val="10"/>
      <color theme="1"/>
      <name val="Aptos Narrow"/>
      <family val="2"/>
      <scheme val="minor"/>
    </font>
    <font>
      <b/>
      <sz val="10"/>
      <name val="Aptos Narrow"/>
      <family val="2"/>
      <scheme val="minor"/>
    </font>
    <font>
      <sz val="10"/>
      <name val="Calibri"/>
      <family val="2"/>
    </font>
    <font>
      <b/>
      <vertAlign val="superscript"/>
      <sz val="11"/>
      <color indexed="9"/>
      <name val="Calibri"/>
      <family val="2"/>
    </font>
    <font>
      <b/>
      <sz val="10"/>
      <color theme="1"/>
      <name val="Aptos Narrow"/>
      <family val="2"/>
      <scheme val="minor"/>
    </font>
    <font>
      <sz val="10"/>
      <color indexed="54"/>
      <name val="Aptos Narrow"/>
      <family val="2"/>
      <scheme val="minor"/>
    </font>
    <font>
      <sz val="10"/>
      <color indexed="8"/>
      <name val="Aptos Narrow"/>
      <family val="2"/>
      <scheme val="minor"/>
    </font>
    <font>
      <sz val="10"/>
      <color rgb="FF000000"/>
      <name val="Calibri"/>
      <family val="2"/>
    </font>
    <font>
      <b/>
      <sz val="10"/>
      <color rgb="FF000000"/>
      <name val="Calibri"/>
      <family val="2"/>
    </font>
    <font>
      <i/>
      <sz val="8"/>
      <name val="Tahoma"/>
      <family val="2"/>
    </font>
    <font>
      <sz val="8"/>
      <name val="Arial"/>
      <family val="2"/>
    </font>
    <font>
      <sz val="10"/>
      <name val="Tahoma"/>
      <family val="2"/>
    </font>
    <font>
      <i/>
      <sz val="10"/>
      <name val="Aptos Narrow"/>
      <family val="2"/>
      <scheme val="minor"/>
    </font>
    <font>
      <b/>
      <sz val="10"/>
      <color theme="0"/>
      <name val="Calibri"/>
      <family val="2"/>
    </font>
    <font>
      <sz val="10"/>
      <name val="Arial"/>
      <family val="2"/>
    </font>
    <font>
      <sz val="10"/>
      <color theme="1"/>
      <name val="Arial"/>
      <family val="2"/>
    </font>
    <font>
      <b/>
      <sz val="10"/>
      <color theme="1"/>
      <name val="Arial"/>
      <family val="2"/>
    </font>
    <font>
      <sz val="10"/>
      <color rgb="FF002060"/>
      <name val="Aptos Narrow"/>
      <family val="2"/>
      <scheme val="minor"/>
    </font>
    <font>
      <sz val="10"/>
      <color rgb="FF282828"/>
      <name val="Arial"/>
      <family val="2"/>
    </font>
    <font>
      <vertAlign val="superscript"/>
      <sz val="10"/>
      <color theme="1"/>
      <name val="Aptos Narrow"/>
      <family val="2"/>
      <scheme val="minor"/>
    </font>
    <font>
      <i/>
      <sz val="10"/>
      <color theme="1"/>
      <name val="Aptos Narrow"/>
      <family val="2"/>
      <scheme val="minor"/>
    </font>
    <font>
      <i/>
      <vertAlign val="superscript"/>
      <sz val="10"/>
      <color theme="1"/>
      <name val="Aptos Narrow"/>
      <family val="2"/>
      <scheme val="minor"/>
    </font>
    <font>
      <vertAlign val="superscript"/>
      <sz val="10"/>
      <color theme="1"/>
      <name val="Calibri"/>
      <family val="2"/>
    </font>
    <font>
      <sz val="10"/>
      <color rgb="FF000000"/>
      <name val="Arial"/>
      <family val="2"/>
    </font>
    <font>
      <b/>
      <i/>
      <sz val="11"/>
      <color theme="0"/>
      <name val="Calibri"/>
      <family val="2"/>
    </font>
    <font>
      <sz val="10"/>
      <color indexed="8"/>
      <name val="Arial"/>
      <family val="2"/>
    </font>
    <font>
      <b/>
      <sz val="10"/>
      <color indexed="9"/>
      <name val="Arial"/>
      <family val="2"/>
    </font>
    <font>
      <i/>
      <sz val="8"/>
      <name val="Arial"/>
      <family val="2"/>
    </font>
    <font>
      <b/>
      <sz val="10"/>
      <color indexed="9"/>
      <name val="Aptos Narrow"/>
      <family val="2"/>
      <scheme val="minor"/>
    </font>
    <font>
      <sz val="11"/>
      <name val="Arial"/>
      <family val="2"/>
    </font>
    <font>
      <sz val="10"/>
      <color indexed="9"/>
      <name val="Arial"/>
      <family val="2"/>
    </font>
    <font>
      <b/>
      <sz val="10"/>
      <name val="Arial"/>
      <family val="2"/>
    </font>
    <font>
      <b/>
      <sz val="10"/>
      <color theme="0"/>
      <name val="Arial"/>
      <family val="2"/>
    </font>
    <font>
      <sz val="9"/>
      <name val="Arial"/>
      <family val="2"/>
    </font>
    <font>
      <sz val="10"/>
      <color theme="0"/>
      <name val="Arial"/>
      <family val="2"/>
    </font>
    <font>
      <b/>
      <i/>
      <sz val="10"/>
      <color theme="0"/>
      <name val="Arial"/>
      <family val="2"/>
    </font>
    <font>
      <b/>
      <sz val="10"/>
      <color rgb="FF003399"/>
      <name val="Aptos Narrow"/>
      <family val="2"/>
      <scheme val="minor"/>
    </font>
    <font>
      <b/>
      <sz val="10"/>
      <color rgb="FF003399"/>
      <name val="Calibri"/>
      <family val="2"/>
    </font>
    <font>
      <b/>
      <sz val="10"/>
      <name val="Calibri"/>
      <family val="2"/>
    </font>
    <font>
      <b/>
      <sz val="10"/>
      <color rgb="FFFFFFFF"/>
      <name val="Aptos Narrow"/>
      <family val="2"/>
      <scheme val="minor"/>
    </font>
    <font>
      <b/>
      <sz val="8"/>
      <color rgb="FFFFFFFF"/>
      <name val="Aptos Narrow"/>
      <family val="2"/>
      <scheme val="minor"/>
    </font>
    <font>
      <sz val="9"/>
      <name val="Aptos Narrow"/>
      <family val="2"/>
      <scheme val="minor"/>
    </font>
    <font>
      <i/>
      <sz val="9"/>
      <name val="Aptos Narrow"/>
      <family val="2"/>
      <scheme val="minor"/>
    </font>
    <font>
      <b/>
      <sz val="9"/>
      <name val="Aptos Narrow"/>
      <family val="2"/>
      <scheme val="minor"/>
    </font>
    <font>
      <b/>
      <sz val="12"/>
      <name val="Aptos Narrow"/>
      <family val="2"/>
      <scheme val="minor"/>
    </font>
    <font>
      <sz val="10"/>
      <color indexed="9"/>
      <name val="Aptos Narrow"/>
      <family val="2"/>
      <scheme val="minor"/>
    </font>
    <font>
      <sz val="11"/>
      <color rgb="FF000000"/>
      <name val="Aptos Narrow"/>
      <family val="2"/>
      <scheme val="minor"/>
    </font>
    <font>
      <sz val="9"/>
      <color theme="1"/>
      <name val="Aptos Narrow"/>
      <family val="2"/>
      <scheme val="minor"/>
    </font>
    <font>
      <b/>
      <i/>
      <sz val="8.5"/>
      <color indexed="9"/>
      <name val="Calibri"/>
      <family val="2"/>
    </font>
    <font>
      <b/>
      <sz val="11"/>
      <color indexed="9"/>
      <name val="Aptos Narrow"/>
      <family val="2"/>
      <scheme val="minor"/>
    </font>
    <font>
      <b/>
      <i/>
      <sz val="11"/>
      <color indexed="9"/>
      <name val="Calibri"/>
      <family val="2"/>
    </font>
    <font>
      <sz val="10.5"/>
      <name val="Aptos Narrow"/>
      <family val="2"/>
      <scheme val="minor"/>
    </font>
    <font>
      <b/>
      <sz val="10.5"/>
      <color theme="0"/>
      <name val="Aptos Narrow"/>
      <family val="2"/>
      <scheme val="minor"/>
    </font>
    <font>
      <b/>
      <sz val="10.5"/>
      <color indexed="10"/>
      <name val="Aptos Narrow"/>
      <family val="2"/>
      <scheme val="minor"/>
    </font>
    <font>
      <b/>
      <sz val="10.5"/>
      <color indexed="9"/>
      <name val="Aptos Narrow"/>
      <family val="2"/>
      <scheme val="minor"/>
    </font>
    <font>
      <b/>
      <sz val="10.5"/>
      <name val="Aptos Narrow"/>
      <family val="2"/>
      <scheme val="minor"/>
    </font>
    <font>
      <sz val="10.5"/>
      <color indexed="8"/>
      <name val="Aptos Narrow"/>
      <family val="2"/>
      <scheme val="minor"/>
    </font>
    <font>
      <sz val="10.5"/>
      <name val="Calibri"/>
      <family val="2"/>
    </font>
    <font>
      <b/>
      <sz val="10.5"/>
      <color rgb="FFFFFFFF"/>
      <name val="Calibri"/>
      <family val="2"/>
    </font>
    <font>
      <b/>
      <i/>
      <sz val="11"/>
      <color theme="0"/>
      <name val="Aptos Narrow"/>
      <family val="2"/>
      <scheme val="minor"/>
    </font>
    <font>
      <b/>
      <i/>
      <sz val="10"/>
      <color theme="0"/>
      <name val="Calibri"/>
      <family val="2"/>
    </font>
    <font>
      <vertAlign val="superscript"/>
      <sz val="8.9499999999999993"/>
      <name val="Calibri"/>
      <family val="2"/>
    </font>
    <font>
      <b/>
      <vertAlign val="superscript"/>
      <sz val="10"/>
      <color indexed="9"/>
      <name val="Aptos Narrow"/>
      <family val="2"/>
      <scheme val="minor"/>
    </font>
    <font>
      <b/>
      <sz val="9"/>
      <color theme="1"/>
      <name val="Aptos Narrow"/>
      <family val="2"/>
      <scheme val="minor"/>
    </font>
    <font>
      <i/>
      <sz val="11"/>
      <name val="Aptos Narrow"/>
      <family val="2"/>
      <scheme val="minor"/>
    </font>
    <font>
      <sz val="10"/>
      <color rgb="FF000000"/>
      <name val="Aptos Narrow"/>
      <family val="2"/>
      <scheme val="minor"/>
    </font>
    <font>
      <i/>
      <sz val="10"/>
      <color rgb="FF000000"/>
      <name val="Aptos Narrow"/>
      <family val="2"/>
      <scheme val="minor"/>
    </font>
    <font>
      <sz val="9"/>
      <color rgb="FF000000"/>
      <name val="Arial"/>
      <family val="2"/>
    </font>
    <font>
      <u/>
      <sz val="11"/>
      <color theme="10"/>
      <name val="Aptos Narrow"/>
      <family val="2"/>
      <scheme val="minor"/>
    </font>
    <font>
      <sz val="12"/>
      <name val="Arial MT"/>
    </font>
    <font>
      <b/>
      <sz val="11"/>
      <name val="Calibri"/>
      <family val="2"/>
    </font>
    <font>
      <sz val="11"/>
      <name val="Calibri"/>
      <family val="2"/>
    </font>
    <font>
      <b/>
      <sz val="11"/>
      <color indexed="9"/>
      <name val="Calibri"/>
      <family val="2"/>
    </font>
    <font>
      <vertAlign val="superscript"/>
      <sz val="11"/>
      <name val="Calibri"/>
      <family val="2"/>
    </font>
    <font>
      <b/>
      <sz val="11"/>
      <color indexed="8"/>
      <name val="Calibri"/>
      <family val="2"/>
    </font>
    <font>
      <sz val="11"/>
      <color indexed="8"/>
      <name val="Calibri"/>
      <family val="2"/>
    </font>
    <font>
      <b/>
      <sz val="11"/>
      <color indexed="18"/>
      <name val="Calibri"/>
      <family val="2"/>
    </font>
    <font>
      <b/>
      <i/>
      <sz val="11"/>
      <color theme="1"/>
      <name val="Calibri"/>
      <family val="2"/>
    </font>
    <font>
      <b/>
      <i/>
      <sz val="11"/>
      <name val="Calibri"/>
      <family val="2"/>
    </font>
    <font>
      <b/>
      <vertAlign val="superscript"/>
      <sz val="11"/>
      <color theme="0"/>
      <name val="Calibri"/>
      <family val="2"/>
    </font>
    <font>
      <sz val="11"/>
      <color rgb="FFFFFFFF"/>
      <name val="Calibri"/>
      <family val="2"/>
    </font>
    <font>
      <i/>
      <sz val="11"/>
      <name val="Calibri"/>
      <family val="2"/>
    </font>
    <font>
      <sz val="12"/>
      <color theme="1"/>
      <name val="Itau Text"/>
      <family val="2"/>
    </font>
    <font>
      <b/>
      <sz val="12"/>
      <color theme="1"/>
      <name val="Itau Text"/>
      <family val="2"/>
    </font>
    <font>
      <b/>
      <u/>
      <sz val="12"/>
      <color theme="1"/>
      <name val="Itau Text"/>
      <family val="2"/>
    </font>
    <font>
      <u/>
      <sz val="12"/>
      <color theme="1"/>
      <name val="Itau Text"/>
      <family val="2"/>
    </font>
    <font>
      <sz val="22"/>
      <color rgb="FFFF0000"/>
      <name val="Itau Text"/>
      <family val="2"/>
    </font>
    <font>
      <i/>
      <sz val="10"/>
      <color theme="1"/>
      <name val="Itau Text"/>
      <family val="2"/>
    </font>
    <font>
      <vertAlign val="superscript"/>
      <sz val="10"/>
      <color theme="1"/>
      <name val="Aptos Narrow"/>
      <family val="2"/>
    </font>
    <font>
      <i/>
      <sz val="10"/>
      <color rgb="FF242424"/>
      <name val="Aptos Narrow"/>
      <family val="2"/>
      <scheme val="minor"/>
    </font>
    <font>
      <sz val="10"/>
      <color theme="1"/>
      <name val="Calibri"/>
      <family val="2"/>
    </font>
    <font>
      <sz val="8"/>
      <name val="Aptos Narrow"/>
      <family val="2"/>
      <scheme val="minor"/>
    </font>
    <font>
      <i/>
      <sz val="11"/>
      <color theme="1"/>
      <name val="Aptos Narrow"/>
      <family val="2"/>
      <scheme val="minor"/>
    </font>
    <font>
      <b/>
      <vertAlign val="superscript"/>
      <sz val="11"/>
      <color theme="0"/>
      <name val="Aptos Narrow"/>
      <family val="2"/>
    </font>
    <font>
      <sz val="8"/>
      <name val="Myriad Pro Light SemiCond"/>
      <family val="2"/>
    </font>
    <font>
      <sz val="11"/>
      <color theme="1"/>
      <name val="Calibri"/>
      <family val="2"/>
    </font>
    <font>
      <vertAlign val="superscript"/>
      <sz val="12"/>
      <color rgb="FF000000"/>
      <name val="Calibri"/>
      <family val="2"/>
    </font>
  </fonts>
  <fills count="31">
    <fill>
      <patternFill patternType="none"/>
    </fill>
    <fill>
      <patternFill patternType="gray125"/>
    </fill>
    <fill>
      <patternFill patternType="solid">
        <fgColor rgb="FFFF6200"/>
        <bgColor indexed="64"/>
      </patternFill>
    </fill>
    <fill>
      <patternFill patternType="solid">
        <fgColor rgb="FFFF6200"/>
        <bgColor rgb="FF000000"/>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D2D5D9"/>
        <bgColor indexed="64"/>
      </patternFill>
    </fill>
    <fill>
      <patternFill patternType="solid">
        <fgColor rgb="FFD2D5D9"/>
        <bgColor rgb="FF000000"/>
      </patternFill>
    </fill>
    <fill>
      <patternFill patternType="solid">
        <fgColor rgb="FF939598"/>
        <bgColor indexed="64"/>
      </patternFill>
    </fill>
    <fill>
      <patternFill patternType="solid">
        <fgColor rgb="FF939598"/>
        <bgColor indexed="9"/>
      </patternFill>
    </fill>
    <fill>
      <patternFill patternType="solid">
        <fgColor rgb="FF4A4B4D"/>
        <bgColor indexed="64"/>
      </patternFill>
    </fill>
    <fill>
      <patternFill patternType="solid">
        <fgColor rgb="FF4A4B4D"/>
        <bgColor rgb="FF000000"/>
      </patternFill>
    </fill>
    <fill>
      <patternFill patternType="solid">
        <fgColor theme="0" tint="-0.499984740745262"/>
        <bgColor indexed="64"/>
      </patternFill>
    </fill>
    <fill>
      <patternFill patternType="solid">
        <fgColor rgb="FF808080"/>
        <bgColor indexed="64"/>
      </patternFill>
    </fill>
    <fill>
      <patternFill patternType="solid">
        <fgColor indexed="9"/>
      </patternFill>
    </fill>
    <fill>
      <patternFill patternType="solid">
        <fgColor theme="1" tint="0.34998626667073579"/>
        <bgColor indexed="53"/>
      </patternFill>
    </fill>
    <fill>
      <patternFill patternType="solid">
        <fgColor theme="0" tint="-0.499984740745262"/>
        <bgColor indexed="23"/>
      </patternFill>
    </fill>
    <fill>
      <patternFill patternType="solid">
        <fgColor rgb="FF939598"/>
        <bgColor rgb="FF000000"/>
      </patternFill>
    </fill>
    <fill>
      <patternFill patternType="solid">
        <fgColor theme="0" tint="-4.9989318521683403E-2"/>
        <bgColor indexed="64"/>
      </patternFill>
    </fill>
    <fill>
      <patternFill patternType="solid">
        <fgColor rgb="FFF2F2F2"/>
        <bgColor rgb="FF000000"/>
      </patternFill>
    </fill>
    <fill>
      <patternFill patternType="solid">
        <fgColor rgb="FFFFFF00"/>
        <bgColor indexed="64"/>
      </patternFill>
    </fill>
    <fill>
      <patternFill patternType="solid">
        <fgColor theme="1" tint="0.34998626667073579"/>
        <bgColor indexed="64"/>
      </patternFill>
    </fill>
    <fill>
      <patternFill patternType="solid">
        <fgColor rgb="FF808080"/>
        <bgColor rgb="FF000000"/>
      </patternFill>
    </fill>
    <fill>
      <patternFill patternType="solid">
        <fgColor rgb="FFFF0000"/>
        <bgColor indexed="64"/>
      </patternFill>
    </fill>
    <fill>
      <patternFill patternType="solid">
        <fgColor rgb="FF92D050"/>
        <bgColor indexed="64"/>
      </patternFill>
    </fill>
    <fill>
      <patternFill patternType="solid">
        <fgColor indexed="23"/>
        <bgColor indexed="64"/>
      </patternFill>
    </fill>
    <fill>
      <patternFill patternType="solid">
        <fgColor rgb="FF008817"/>
        <bgColor indexed="64"/>
      </patternFill>
    </fill>
    <fill>
      <patternFill patternType="solid">
        <fgColor rgb="FF008817"/>
        <bgColor rgb="FF000000"/>
      </patternFill>
    </fill>
    <fill>
      <patternFill patternType="solid">
        <fgColor theme="0" tint="-0.14999847407452621"/>
        <bgColor indexed="64"/>
      </patternFill>
    </fill>
    <fill>
      <patternFill patternType="solid">
        <fgColor theme="1" tint="0.249977111117893"/>
        <bgColor indexed="64"/>
      </patternFill>
    </fill>
  </fills>
  <borders count="69">
    <border>
      <left/>
      <right/>
      <top/>
      <bottom/>
      <diagonal/>
    </border>
    <border>
      <left/>
      <right/>
      <top style="medium">
        <color indexed="64"/>
      </top>
      <bottom style="thick">
        <color theme="0"/>
      </bottom>
      <diagonal/>
    </border>
    <border>
      <left/>
      <right/>
      <top style="thick">
        <color theme="0"/>
      </top>
      <bottom style="thick">
        <color theme="0"/>
      </bottom>
      <diagonal/>
    </border>
    <border>
      <left/>
      <right/>
      <top/>
      <bottom style="thick">
        <color rgb="FFFF6200"/>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top/>
      <bottom style="medium">
        <color theme="0" tint="-0.499984740745262"/>
      </bottom>
      <diagonal/>
    </border>
    <border>
      <left/>
      <right/>
      <top/>
      <bottom style="medium">
        <color theme="1" tint="0.34998626667073579"/>
      </bottom>
      <diagonal/>
    </border>
    <border>
      <left/>
      <right/>
      <top style="medium">
        <color indexed="9"/>
      </top>
      <bottom/>
      <diagonal/>
    </border>
    <border>
      <left/>
      <right/>
      <top/>
      <bottom style="medium">
        <color indexed="63"/>
      </bottom>
      <diagonal/>
    </border>
    <border>
      <left/>
      <right style="thin">
        <color rgb="FFE26B0A"/>
      </right>
      <top/>
      <bottom/>
      <diagonal/>
    </border>
    <border>
      <left/>
      <right/>
      <top/>
      <bottom style="thin">
        <color indexed="9"/>
      </bottom>
      <diagonal/>
    </border>
    <border>
      <left/>
      <right/>
      <top style="thin">
        <color indexed="9"/>
      </top>
      <bottom/>
      <diagonal/>
    </border>
    <border>
      <left/>
      <right/>
      <top/>
      <bottom style="medium">
        <color auto="1"/>
      </bottom>
      <diagonal/>
    </border>
    <border>
      <left style="thin">
        <color rgb="FFFFFFFF"/>
      </left>
      <right/>
      <top style="thin">
        <color indexed="9"/>
      </top>
      <bottom/>
      <diagonal/>
    </border>
    <border>
      <left/>
      <right style="thin">
        <color rgb="FFFFFFFF"/>
      </right>
      <top style="thin">
        <color indexed="9"/>
      </top>
      <bottom/>
      <diagonal/>
    </border>
    <border>
      <left style="thin">
        <color rgb="FFFFFFFF"/>
      </left>
      <right/>
      <top/>
      <bottom style="thin">
        <color rgb="FFE26B0A"/>
      </bottom>
      <diagonal/>
    </border>
    <border>
      <left/>
      <right/>
      <top/>
      <bottom style="thin">
        <color rgb="FFE26B0A"/>
      </bottom>
      <diagonal/>
    </border>
    <border>
      <left/>
      <right style="thin">
        <color rgb="FFFFFFFF"/>
      </right>
      <top/>
      <bottom style="thin">
        <color rgb="FFE26B0A"/>
      </bottom>
      <diagonal/>
    </border>
    <border>
      <left/>
      <right style="thin">
        <color theme="0" tint="-0.34998626667073579"/>
      </right>
      <top style="thin">
        <color theme="0" tint="-0.14996795556505021"/>
      </top>
      <bottom style="thin">
        <color theme="0" tint="-0.14996795556505021"/>
      </bottom>
      <diagonal/>
    </border>
    <border>
      <left style="thin">
        <color rgb="FFA6A6A6"/>
      </left>
      <right/>
      <top style="thin">
        <color rgb="FFD9D9D9"/>
      </top>
      <bottom style="thin">
        <color rgb="FFD9D9D9"/>
      </bottom>
      <diagonal/>
    </border>
    <border>
      <left/>
      <right/>
      <top style="thin">
        <color rgb="FFD9D9D9"/>
      </top>
      <bottom style="thin">
        <color rgb="FFD9D9D9"/>
      </bottom>
      <diagonal/>
    </border>
    <border>
      <left/>
      <right style="thin">
        <color rgb="FFA6A6A6"/>
      </right>
      <top style="thin">
        <color rgb="FFD9D9D9"/>
      </top>
      <bottom style="thin">
        <color rgb="FFD9D9D9"/>
      </bottom>
      <diagonal/>
    </border>
    <border>
      <left/>
      <right style="thin">
        <color theme="0" tint="-0.34998626667073579"/>
      </right>
      <top/>
      <bottom style="thin">
        <color theme="0" tint="-0.14996795556505021"/>
      </bottom>
      <diagonal/>
    </border>
    <border>
      <left/>
      <right/>
      <top/>
      <bottom style="thin">
        <color theme="0"/>
      </bottom>
      <diagonal/>
    </border>
    <border>
      <left/>
      <right/>
      <top style="thin">
        <color theme="0"/>
      </top>
      <bottom/>
      <diagonal/>
    </border>
    <border>
      <left/>
      <right/>
      <top/>
      <bottom style="thin">
        <color rgb="FFFFFFFF"/>
      </bottom>
      <diagonal/>
    </border>
    <border>
      <left/>
      <right/>
      <top style="medium">
        <color indexed="9"/>
      </top>
      <bottom style="medium">
        <color indexed="64"/>
      </bottom>
      <diagonal/>
    </border>
    <border>
      <left/>
      <right/>
      <top/>
      <bottom style="thick">
        <color indexed="23"/>
      </bottom>
      <diagonal/>
    </border>
    <border>
      <left/>
      <right/>
      <top/>
      <bottom style="thick">
        <color rgb="FF585858"/>
      </bottom>
      <diagonal/>
    </border>
    <border>
      <left/>
      <right/>
      <top/>
      <bottom style="medium">
        <color indexed="9"/>
      </bottom>
      <diagonal/>
    </border>
    <border>
      <left/>
      <right/>
      <top style="medium">
        <color indexed="9"/>
      </top>
      <bottom style="medium">
        <color indexed="9"/>
      </bottom>
      <diagonal/>
    </border>
    <border>
      <left/>
      <right/>
      <top/>
      <bottom style="medium">
        <color theme="0"/>
      </bottom>
      <diagonal/>
    </border>
    <border>
      <left/>
      <right/>
      <top style="medium">
        <color theme="0"/>
      </top>
      <bottom/>
      <diagonal/>
    </border>
    <border>
      <left/>
      <right/>
      <top/>
      <bottom style="thin">
        <color rgb="FFCCCCCC"/>
      </bottom>
      <diagonal/>
    </border>
    <border>
      <left/>
      <right/>
      <top style="thin">
        <color rgb="FFCCCCCC"/>
      </top>
      <bottom style="thin">
        <color rgb="FFCCCCCC"/>
      </bottom>
      <diagonal/>
    </border>
    <border>
      <left/>
      <right/>
      <top style="thin">
        <color rgb="FFCCCCCC"/>
      </top>
      <bottom/>
      <diagonal/>
    </border>
    <border>
      <left/>
      <right/>
      <top style="thin">
        <color indexed="64"/>
      </top>
      <bottom style="medium">
        <color indexed="64"/>
      </bottom>
      <diagonal/>
    </border>
    <border>
      <left/>
      <right/>
      <top style="medium">
        <color auto="1"/>
      </top>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thick">
        <color indexed="23"/>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rgb="FFFFFFFF"/>
      </right>
      <top/>
      <bottom/>
      <diagonal/>
    </border>
    <border>
      <left/>
      <right style="thin">
        <color rgb="FFFFFFFF"/>
      </right>
      <top/>
      <bottom style="thin">
        <color theme="0" tint="-0.14996795556505021"/>
      </bottom>
      <diagonal/>
    </border>
    <border>
      <left/>
      <right style="thin">
        <color indexed="64"/>
      </right>
      <top/>
      <bottom style="medium">
        <color auto="1"/>
      </bottom>
      <diagonal/>
    </border>
    <border>
      <left style="thin">
        <color indexed="64"/>
      </left>
      <right/>
      <top/>
      <bottom style="medium">
        <color auto="1"/>
      </bottom>
      <diagonal/>
    </border>
    <border>
      <left/>
      <right/>
      <top style="thin">
        <color indexed="9"/>
      </top>
      <bottom style="thin">
        <color indexed="9"/>
      </bottom>
      <diagonal/>
    </border>
    <border>
      <left style="thin">
        <color indexed="64"/>
      </left>
      <right style="thin">
        <color indexed="64"/>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s>
  <cellStyleXfs count="48">
    <xf numFmtId="0" fontId="0" fillId="0" borderId="0"/>
    <xf numFmtId="0" fontId="6" fillId="0" borderId="0" applyFont="0" applyAlignment="0"/>
    <xf numFmtId="43" fontId="6" fillId="0" borderId="0" applyFont="0" applyFill="0" applyBorder="0" applyAlignment="0" applyProtection="0"/>
    <xf numFmtId="9" fontId="6" fillId="0" borderId="0" applyFont="0" applyFill="0" applyBorder="0" applyAlignment="0" applyProtection="0"/>
    <xf numFmtId="0" fontId="29" fillId="0" borderId="0" applyNumberFormat="0" applyFill="0" applyBorder="0">
      <alignment horizontal="justify"/>
    </xf>
    <xf numFmtId="0" fontId="31" fillId="0" borderId="0" applyNumberFormat="0" applyFont="0" applyBorder="0" applyAlignment="0"/>
    <xf numFmtId="0" fontId="34" fillId="0" borderId="0">
      <alignment vertical="top"/>
    </xf>
    <xf numFmtId="0" fontId="6"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6" fillId="0" borderId="0"/>
    <xf numFmtId="9" fontId="34" fillId="0" borderId="0" applyFont="0" applyFill="0" applyBorder="0" applyAlignment="0" applyProtection="0"/>
    <xf numFmtId="0" fontId="34" fillId="0" borderId="0"/>
    <xf numFmtId="0" fontId="45" fillId="0" borderId="0">
      <alignment vertical="top"/>
    </xf>
    <xf numFmtId="38" fontId="47" fillId="0" borderId="0"/>
    <xf numFmtId="43" fontId="34" fillId="0" borderId="0" applyFont="0" applyFill="0" applyBorder="0" applyAlignment="0" applyProtection="0"/>
    <xf numFmtId="0" fontId="49" fillId="0" borderId="0"/>
    <xf numFmtId="0" fontId="34" fillId="0" borderId="0"/>
    <xf numFmtId="0" fontId="34" fillId="0" borderId="0">
      <alignment vertical="top"/>
    </xf>
    <xf numFmtId="0" fontId="53" fillId="15" borderId="0"/>
    <xf numFmtId="0" fontId="49" fillId="0" borderId="0"/>
    <xf numFmtId="0" fontId="34" fillId="0" borderId="0" applyNumberFormat="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34" fillId="0" borderId="0">
      <alignment vertical="top"/>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alignment vertical="top"/>
    </xf>
    <xf numFmtId="9" fontId="34" fillId="0" borderId="0" applyFont="0" applyFill="0" applyBorder="0" applyAlignment="0" applyProtection="0"/>
    <xf numFmtId="43" fontId="34" fillId="0" borderId="0" applyFont="0" applyFill="0" applyBorder="0" applyAlignment="0" applyProtection="0"/>
    <xf numFmtId="0" fontId="34" fillId="0" borderId="0">
      <alignment vertical="top"/>
    </xf>
    <xf numFmtId="43" fontId="34" fillId="0" borderId="0" applyFont="0" applyFill="0" applyBorder="0" applyAlignment="0" applyProtection="0"/>
    <xf numFmtId="0" fontId="34" fillId="0" borderId="0">
      <alignment vertical="top"/>
    </xf>
    <xf numFmtId="0" fontId="34" fillId="0" borderId="0"/>
    <xf numFmtId="0" fontId="34" fillId="0" borderId="0"/>
    <xf numFmtId="0" fontId="34" fillId="0" borderId="0"/>
    <xf numFmtId="0" fontId="88" fillId="0" borderId="0" applyNumberFormat="0" applyFill="0" applyBorder="0" applyAlignment="0" applyProtection="0"/>
    <xf numFmtId="179" fontId="89" fillId="0" borderId="0"/>
    <xf numFmtId="0" fontId="45" fillId="0" borderId="0">
      <alignment vertical="top"/>
    </xf>
    <xf numFmtId="175" fontId="34" fillId="0" borderId="0" applyFont="0" applyFill="0" applyBorder="0" applyAlignment="0" applyProtection="0"/>
    <xf numFmtId="175" fontId="34" fillId="0" borderId="0" applyFont="0" applyFill="0" applyBorder="0" applyAlignment="0" applyProtection="0"/>
    <xf numFmtId="43" fontId="6" fillId="0" borderId="0" applyFont="0" applyFill="0" applyBorder="0" applyAlignment="0" applyProtection="0"/>
    <xf numFmtId="175" fontId="34" fillId="0" borderId="0" applyFont="0" applyFill="0" applyBorder="0" applyAlignment="0" applyProtection="0"/>
  </cellStyleXfs>
  <cellXfs count="941">
    <xf numFmtId="0" fontId="0" fillId="0" borderId="0" xfId="0"/>
    <xf numFmtId="0" fontId="2" fillId="0" borderId="0" xfId="0" applyFont="1" applyAlignment="1">
      <alignment vertical="center"/>
    </xf>
    <xf numFmtId="0" fontId="3" fillId="0" borderId="0" xfId="0" applyFont="1"/>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indent="1"/>
    </xf>
    <xf numFmtId="0" fontId="3" fillId="0" borderId="0" xfId="0" applyFont="1" applyAlignment="1">
      <alignment horizontal="left" vertical="center" indent="2"/>
    </xf>
    <xf numFmtId="0" fontId="3" fillId="0" borderId="0" xfId="0" applyFont="1" applyAlignment="1">
      <alignment horizontal="left" vertical="center" inden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xf>
    <xf numFmtId="0" fontId="5" fillId="0" borderId="0" xfId="0" applyFont="1" applyAlignment="1">
      <alignment horizontal="left" vertical="center"/>
    </xf>
    <xf numFmtId="0" fontId="7" fillId="0" borderId="0" xfId="0" applyFont="1" applyAlignment="1">
      <alignment horizontal="left" vertical="center"/>
    </xf>
    <xf numFmtId="37" fontId="9" fillId="2" borderId="0" xfId="0" applyNumberFormat="1" applyFont="1" applyFill="1" applyAlignment="1">
      <alignment vertical="center"/>
    </xf>
    <xf numFmtId="0" fontId="10" fillId="3" borderId="0" xfId="0" applyFont="1" applyFill="1" applyAlignment="1">
      <alignment horizontal="center" vertical="center" wrapText="1"/>
    </xf>
    <xf numFmtId="0" fontId="10" fillId="3" borderId="0" xfId="0" applyFont="1" applyFill="1"/>
    <xf numFmtId="0" fontId="10" fillId="3" borderId="0" xfId="0" applyFont="1" applyFill="1" applyAlignment="1">
      <alignment vertical="center" wrapText="1"/>
    </xf>
    <xf numFmtId="0" fontId="10" fillId="3" borderId="2" xfId="0" applyFont="1" applyFill="1" applyBorder="1" applyAlignment="1">
      <alignment vertical="center" wrapText="1"/>
    </xf>
    <xf numFmtId="0" fontId="10" fillId="3" borderId="2" xfId="0" applyFont="1" applyFill="1" applyBorder="1" applyAlignment="1">
      <alignment vertical="center"/>
    </xf>
    <xf numFmtId="0" fontId="14" fillId="0" borderId="0" xfId="0" applyFont="1"/>
    <xf numFmtId="0" fontId="19" fillId="4" borderId="0" xfId="0" applyFont="1" applyFill="1" applyAlignment="1">
      <alignment vertical="center"/>
    </xf>
    <xf numFmtId="0" fontId="19" fillId="4" borderId="0" xfId="0" applyFont="1" applyFill="1" applyAlignment="1">
      <alignment horizontal="center" vertical="center"/>
    </xf>
    <xf numFmtId="0" fontId="19" fillId="4" borderId="0" xfId="0" applyFont="1" applyFill="1" applyAlignment="1">
      <alignment horizontal="left" vertical="center"/>
    </xf>
    <xf numFmtId="167" fontId="22" fillId="6" borderId="0" xfId="0" applyNumberFormat="1" applyFont="1" applyFill="1" applyAlignment="1">
      <alignment horizontal="center" vertical="center"/>
    </xf>
    <xf numFmtId="168" fontId="22" fillId="6" borderId="0" xfId="0" applyNumberFormat="1" applyFont="1" applyFill="1" applyAlignment="1">
      <alignment horizontal="center" vertical="center"/>
    </xf>
    <xf numFmtId="169" fontId="19" fillId="5" borderId="0" xfId="2" applyNumberFormat="1" applyFont="1" applyFill="1" applyBorder="1" applyAlignment="1">
      <alignment horizontal="center" vertical="center"/>
    </xf>
    <xf numFmtId="168" fontId="22" fillId="6" borderId="0" xfId="3" applyNumberFormat="1" applyFont="1" applyFill="1" applyBorder="1" applyAlignment="1">
      <alignment horizontal="center" vertical="center"/>
    </xf>
    <xf numFmtId="0" fontId="19" fillId="4" borderId="0" xfId="0" applyFont="1" applyFill="1" applyAlignment="1">
      <alignment horizontal="center" vertical="center" wrapText="1"/>
    </xf>
    <xf numFmtId="43" fontId="19" fillId="4" borderId="0" xfId="0" applyNumberFormat="1" applyFont="1" applyFill="1" applyAlignment="1">
      <alignment vertical="center"/>
    </xf>
    <xf numFmtId="3" fontId="26" fillId="5" borderId="0" xfId="0" applyNumberFormat="1" applyFont="1" applyFill="1" applyAlignment="1">
      <alignment horizontal="left" vertical="top"/>
    </xf>
    <xf numFmtId="170" fontId="19" fillId="4" borderId="0" xfId="0" applyNumberFormat="1" applyFont="1" applyFill="1"/>
    <xf numFmtId="164" fontId="19" fillId="4" borderId="0" xfId="0" applyNumberFormat="1" applyFont="1" applyFill="1"/>
    <xf numFmtId="0" fontId="19" fillId="4" borderId="0" xfId="0" applyFont="1" applyFill="1"/>
    <xf numFmtId="0" fontId="19" fillId="4" borderId="0" xfId="0" applyFont="1" applyFill="1" applyAlignment="1">
      <alignment horizontal="center"/>
    </xf>
    <xf numFmtId="171" fontId="19" fillId="4" borderId="0" xfId="0" applyNumberFormat="1" applyFont="1" applyFill="1" applyAlignment="1">
      <alignment horizontal="center"/>
    </xf>
    <xf numFmtId="0" fontId="5" fillId="0" borderId="0" xfId="0" applyFont="1" applyAlignment="1">
      <alignment horizontal="left"/>
    </xf>
    <xf numFmtId="0" fontId="1" fillId="2" borderId="0" xfId="0" applyFont="1" applyFill="1" applyAlignment="1">
      <alignment vertical="top"/>
    </xf>
    <xf numFmtId="0" fontId="3" fillId="2" borderId="0" xfId="0" applyFont="1" applyFill="1" applyAlignment="1">
      <alignment horizontal="left"/>
    </xf>
    <xf numFmtId="0" fontId="0" fillId="0" borderId="0" xfId="0" applyAlignment="1">
      <alignment vertical="center"/>
    </xf>
    <xf numFmtId="37" fontId="30" fillId="0" borderId="0" xfId="4" quotePrefix="1" applyNumberFormat="1" applyFont="1" applyFill="1" applyBorder="1" applyAlignment="1" applyProtection="1">
      <alignment vertical="center" wrapText="1" readingOrder="1"/>
      <protection locked="0"/>
    </xf>
    <xf numFmtId="0" fontId="32" fillId="0" borderId="0" xfId="5" applyNumberFormat="1" applyFont="1" applyBorder="1" applyAlignment="1" applyProtection="1">
      <alignment horizontal="left"/>
      <protection locked="0"/>
    </xf>
    <xf numFmtId="0" fontId="20" fillId="7" borderId="0" xfId="0" applyFont="1" applyFill="1" applyAlignment="1">
      <alignment vertical="center"/>
    </xf>
    <xf numFmtId="0" fontId="24" fillId="0" borderId="0" xfId="0" applyFont="1"/>
    <xf numFmtId="41" fontId="28" fillId="0" borderId="0" xfId="0" applyNumberFormat="1" applyFont="1" applyAlignment="1" applyProtection="1">
      <alignment horizontal="right"/>
      <protection locked="0"/>
    </xf>
    <xf numFmtId="0" fontId="20" fillId="0" borderId="0" xfId="0" applyFont="1"/>
    <xf numFmtId="41" fontId="27" fillId="0" borderId="0" xfId="0" applyNumberFormat="1" applyFont="1" applyAlignment="1" applyProtection="1">
      <alignment horizontal="right"/>
      <protection locked="0"/>
    </xf>
    <xf numFmtId="14" fontId="18" fillId="2" borderId="0" xfId="0" applyNumberFormat="1" applyFont="1" applyFill="1" applyAlignment="1">
      <alignment vertical="center" wrapText="1"/>
    </xf>
    <xf numFmtId="0" fontId="17" fillId="0" borderId="0" xfId="0" applyFont="1"/>
    <xf numFmtId="0" fontId="18" fillId="2" borderId="0" xfId="0" applyFont="1" applyFill="1"/>
    <xf numFmtId="0" fontId="18" fillId="5" borderId="0" xfId="0" applyFont="1" applyFill="1"/>
    <xf numFmtId="0" fontId="16" fillId="2" borderId="0" xfId="0" applyFont="1" applyFill="1" applyAlignment="1">
      <alignment vertical="center"/>
    </xf>
    <xf numFmtId="0" fontId="18" fillId="2" borderId="0" xfId="0" applyFont="1" applyFill="1" applyAlignment="1">
      <alignment vertical="center"/>
    </xf>
    <xf numFmtId="0" fontId="24" fillId="2" borderId="0" xfId="0" applyFont="1" applyFill="1" applyAlignment="1">
      <alignment vertical="center"/>
    </xf>
    <xf numFmtId="14" fontId="26" fillId="5" borderId="0" xfId="0" applyNumberFormat="1" applyFont="1" applyFill="1" applyAlignment="1">
      <alignment horizontal="left" vertical="top"/>
    </xf>
    <xf numFmtId="43" fontId="19" fillId="4" borderId="0" xfId="2" applyFont="1" applyFill="1" applyBorder="1"/>
    <xf numFmtId="167" fontId="19" fillId="4" borderId="0" xfId="0" applyNumberFormat="1" applyFont="1" applyFill="1"/>
    <xf numFmtId="4" fontId="19" fillId="4" borderId="0" xfId="0" applyNumberFormat="1" applyFont="1" applyFill="1"/>
    <xf numFmtId="0" fontId="9" fillId="2" borderId="0" xfId="0" applyFont="1" applyFill="1" applyAlignment="1">
      <alignment vertical="top"/>
    </xf>
    <xf numFmtId="0" fontId="3" fillId="0" borderId="0" xfId="0" applyFont="1" applyAlignment="1">
      <alignment horizontal="left" indent="2"/>
    </xf>
    <xf numFmtId="0" fontId="3" fillId="0" borderId="0" xfId="0" applyFont="1" applyAlignment="1">
      <alignment horizontal="left" vertical="center" indent="4"/>
    </xf>
    <xf numFmtId="0" fontId="2" fillId="0" borderId="0" xfId="0" applyFont="1" applyAlignment="1">
      <alignment horizontal="left" vertical="center"/>
    </xf>
    <xf numFmtId="0" fontId="4" fillId="0" borderId="0" xfId="0" applyFont="1" applyAlignment="1">
      <alignment horizontal="left" vertical="center"/>
    </xf>
    <xf numFmtId="37" fontId="18" fillId="9" borderId="0" xfId="6" applyNumberFormat="1" applyFont="1" applyFill="1" applyAlignment="1">
      <alignment vertical="center"/>
    </xf>
    <xf numFmtId="37" fontId="18" fillId="9" borderId="0" xfId="6" applyNumberFormat="1" applyFont="1" applyFill="1" applyAlignment="1">
      <alignment horizontal="right" vertical="center"/>
    </xf>
    <xf numFmtId="0" fontId="35" fillId="0" borderId="0" xfId="7" applyFont="1"/>
    <xf numFmtId="172" fontId="36" fillId="7" borderId="0" xfId="9" applyNumberFormat="1" applyFont="1" applyFill="1" applyBorder="1" applyAlignment="1">
      <alignment horizontal="center" vertical="center"/>
    </xf>
    <xf numFmtId="0" fontId="24" fillId="0" borderId="0" xfId="7" applyFont="1"/>
    <xf numFmtId="0" fontId="20" fillId="0" borderId="0" xfId="7" applyFont="1"/>
    <xf numFmtId="0" fontId="37" fillId="0" borderId="0" xfId="7" applyFont="1"/>
    <xf numFmtId="3" fontId="38" fillId="0" borderId="0" xfId="7" applyNumberFormat="1" applyFont="1" applyAlignment="1">
      <alignment horizontal="right" vertical="top" wrapText="1"/>
    </xf>
    <xf numFmtId="3" fontId="38" fillId="0" borderId="0" xfId="7" applyNumberFormat="1" applyFont="1" applyAlignment="1">
      <alignment horizontal="right" vertical="top"/>
    </xf>
    <xf numFmtId="37" fontId="21" fillId="4" borderId="0" xfId="10" applyNumberFormat="1" applyFont="1" applyFill="1" applyBorder="1"/>
    <xf numFmtId="167" fontId="35" fillId="0" borderId="0" xfId="11" applyNumberFormat="1" applyFont="1" applyFill="1"/>
    <xf numFmtId="168" fontId="38" fillId="0" borderId="0" xfId="7" applyNumberFormat="1" applyFont="1" applyAlignment="1">
      <alignment horizontal="right" vertical="top" wrapText="1"/>
    </xf>
    <xf numFmtId="168" fontId="38" fillId="0" borderId="0" xfId="7" applyNumberFormat="1" applyFont="1" applyAlignment="1">
      <alignment horizontal="right" vertical="top"/>
    </xf>
    <xf numFmtId="0" fontId="20" fillId="0" borderId="0" xfId="12" applyFont="1"/>
    <xf numFmtId="43" fontId="38" fillId="0" borderId="0" xfId="2" applyFont="1" applyFill="1" applyBorder="1" applyAlignment="1">
      <alignment horizontal="right" vertical="top"/>
    </xf>
    <xf numFmtId="2" fontId="38" fillId="0" borderId="0" xfId="2" applyNumberFormat="1" applyFont="1" applyFill="1" applyBorder="1" applyAlignment="1">
      <alignment horizontal="right" vertical="top"/>
    </xf>
    <xf numFmtId="3" fontId="38" fillId="0" borderId="0" xfId="2" applyNumberFormat="1" applyFont="1" applyFill="1" applyBorder="1" applyAlignment="1">
      <alignment horizontal="right" vertical="top"/>
    </xf>
    <xf numFmtId="0" fontId="40" fillId="0" borderId="0" xfId="12" applyFont="1"/>
    <xf numFmtId="168" fontId="38" fillId="0" borderId="0" xfId="3" applyNumberFormat="1" applyFont="1" applyFill="1" applyBorder="1" applyAlignment="1">
      <alignment horizontal="right" vertical="top"/>
    </xf>
    <xf numFmtId="3" fontId="35" fillId="0" borderId="0" xfId="7" applyNumberFormat="1" applyFont="1"/>
    <xf numFmtId="3" fontId="35" fillId="0" borderId="0" xfId="12" applyNumberFormat="1" applyFont="1" applyAlignment="1">
      <alignment horizontal="right"/>
    </xf>
    <xf numFmtId="3" fontId="38" fillId="0" borderId="0" xfId="7" applyNumberFormat="1" applyFont="1" applyAlignment="1">
      <alignment horizontal="right"/>
    </xf>
    <xf numFmtId="0" fontId="20" fillId="0" borderId="18" xfId="7" applyFont="1" applyBorder="1"/>
    <xf numFmtId="3" fontId="38" fillId="0" borderId="18" xfId="7" applyNumberFormat="1" applyFont="1" applyBorder="1" applyAlignment="1">
      <alignment horizontal="right"/>
    </xf>
    <xf numFmtId="3" fontId="35" fillId="0" borderId="0" xfId="12" applyNumberFormat="1" applyFont="1"/>
    <xf numFmtId="168" fontId="38" fillId="0" borderId="0" xfId="12" applyNumberFormat="1" applyFont="1" applyAlignment="1">
      <alignment horizontal="right" vertical="top"/>
    </xf>
    <xf numFmtId="170" fontId="35" fillId="0" borderId="0" xfId="12" applyNumberFormat="1" applyFont="1"/>
    <xf numFmtId="173" fontId="38" fillId="0" borderId="0" xfId="2" applyNumberFormat="1" applyFont="1" applyFill="1" applyBorder="1" applyAlignment="1">
      <alignment horizontal="right" vertical="top"/>
    </xf>
    <xf numFmtId="168" fontId="43" fillId="0" borderId="0" xfId="13" applyNumberFormat="1" applyFont="1" applyFill="1" applyBorder="1" applyAlignment="1">
      <alignment vertical="top"/>
    </xf>
    <xf numFmtId="0" fontId="20" fillId="0" borderId="19" xfId="12" applyFont="1" applyBorder="1"/>
    <xf numFmtId="168" fontId="43" fillId="0" borderId="18" xfId="13" applyNumberFormat="1" applyFont="1" applyFill="1" applyBorder="1" applyAlignment="1">
      <alignment vertical="top"/>
    </xf>
    <xf numFmtId="37" fontId="16" fillId="9" borderId="0" xfId="6" applyNumberFormat="1" applyFont="1" applyFill="1" applyAlignment="1">
      <alignment horizontal="left" vertical="center"/>
    </xf>
    <xf numFmtId="0" fontId="34" fillId="9" borderId="0" xfId="14" applyFill="1"/>
    <xf numFmtId="0" fontId="34" fillId="0" borderId="0" xfId="14"/>
    <xf numFmtId="0" fontId="46" fillId="0" borderId="0" xfId="15" applyFont="1" applyAlignment="1">
      <alignment horizontal="left" vertical="center"/>
    </xf>
    <xf numFmtId="37" fontId="34" fillId="4" borderId="0" xfId="16" applyNumberFormat="1" applyFont="1" applyFill="1"/>
    <xf numFmtId="0" fontId="34" fillId="4" borderId="0" xfId="15" applyFont="1" applyFill="1">
      <alignment vertical="top"/>
    </xf>
    <xf numFmtId="37" fontId="34" fillId="9" borderId="0" xfId="15" applyNumberFormat="1" applyFont="1" applyFill="1" applyAlignment="1">
      <alignment horizontal="center"/>
    </xf>
    <xf numFmtId="0" fontId="45" fillId="10" borderId="0" xfId="15" applyFill="1">
      <alignment vertical="top"/>
    </xf>
    <xf numFmtId="37" fontId="48" fillId="11" borderId="20" xfId="15" applyNumberFormat="1" applyFont="1" applyFill="1" applyBorder="1">
      <alignment vertical="top"/>
    </xf>
    <xf numFmtId="172" fontId="48" fillId="11" borderId="20" xfId="17" applyNumberFormat="1" applyFont="1" applyFill="1" applyBorder="1" applyAlignment="1">
      <alignment horizontal="center" vertical="center"/>
    </xf>
    <xf numFmtId="49" fontId="48" fillId="11" borderId="20" xfId="17" applyNumberFormat="1" applyFont="1" applyFill="1" applyBorder="1" applyAlignment="1">
      <alignment horizontal="center" vertical="center"/>
    </xf>
    <xf numFmtId="0" fontId="48" fillId="11" borderId="20" xfId="17" applyNumberFormat="1" applyFont="1" applyFill="1" applyBorder="1" applyAlignment="1">
      <alignment horizontal="center" vertical="center"/>
    </xf>
    <xf numFmtId="0" fontId="48" fillId="11" borderId="20" xfId="17" quotePrefix="1" applyNumberFormat="1" applyFont="1" applyFill="1" applyBorder="1" applyAlignment="1">
      <alignment horizontal="center" vertical="center"/>
    </xf>
    <xf numFmtId="172" fontId="48" fillId="11" borderId="20" xfId="17" quotePrefix="1" applyNumberFormat="1" applyFont="1" applyFill="1" applyBorder="1" applyAlignment="1">
      <alignment horizontal="center" vertical="center"/>
    </xf>
    <xf numFmtId="0" fontId="34" fillId="5" borderId="0" xfId="15" applyFont="1" applyFill="1">
      <alignment vertical="top"/>
    </xf>
    <xf numFmtId="37" fontId="34" fillId="11" borderId="0" xfId="18" applyNumberFormat="1" applyFont="1" applyFill="1" applyAlignment="1">
      <alignment horizontal="left" vertical="center" indent="1"/>
    </xf>
    <xf numFmtId="0" fontId="34" fillId="11" borderId="0" xfId="15" applyFont="1" applyFill="1">
      <alignment vertical="top"/>
    </xf>
    <xf numFmtId="0" fontId="21" fillId="4" borderId="0" xfId="15" applyFont="1" applyFill="1" applyAlignment="1">
      <alignment horizontal="left"/>
    </xf>
    <xf numFmtId="167" fontId="51" fillId="0" borderId="0" xfId="2" applyNumberFormat="1" applyFont="1"/>
    <xf numFmtId="167" fontId="46" fillId="11" borderId="0" xfId="2" applyNumberFormat="1" applyFont="1" applyFill="1"/>
    <xf numFmtId="0" fontId="51" fillId="4" borderId="0" xfId="15" applyFont="1" applyFill="1">
      <alignment vertical="top"/>
    </xf>
    <xf numFmtId="0" fontId="19" fillId="4" borderId="0" xfId="15" applyFont="1" applyFill="1" applyAlignment="1">
      <alignment horizontal="left" indent="1"/>
    </xf>
    <xf numFmtId="167" fontId="34" fillId="0" borderId="0" xfId="15" applyNumberFormat="1" applyFont="1">
      <alignment vertical="top"/>
    </xf>
    <xf numFmtId="167" fontId="50" fillId="11" borderId="0" xfId="2" applyNumberFormat="1" applyFont="1" applyFill="1"/>
    <xf numFmtId="0" fontId="21" fillId="4" borderId="0" xfId="15" applyFont="1" applyFill="1">
      <alignment vertical="top"/>
    </xf>
    <xf numFmtId="0" fontId="32" fillId="4" borderId="0" xfId="15" applyFont="1" applyFill="1" applyAlignment="1">
      <alignment horizontal="left" indent="1"/>
    </xf>
    <xf numFmtId="167" fontId="50" fillId="11" borderId="0" xfId="15" applyNumberFormat="1" applyFont="1" applyFill="1">
      <alignment vertical="top"/>
    </xf>
    <xf numFmtId="0" fontId="21" fillId="4" borderId="0" xfId="15" applyFont="1" applyFill="1" applyAlignment="1">
      <alignment horizontal="left" indent="1"/>
    </xf>
    <xf numFmtId="167" fontId="51" fillId="0" borderId="0" xfId="15" applyNumberFormat="1" applyFont="1">
      <alignment vertical="top"/>
    </xf>
    <xf numFmtId="0" fontId="18" fillId="11" borderId="21" xfId="19" applyFont="1" applyFill="1" applyBorder="1" applyAlignment="1">
      <alignment vertical="center"/>
    </xf>
    <xf numFmtId="167" fontId="52" fillId="11" borderId="14" xfId="2" applyNumberFormat="1" applyFont="1" applyFill="1" applyBorder="1"/>
    <xf numFmtId="0" fontId="51" fillId="5" borderId="0" xfId="15" applyFont="1" applyFill="1">
      <alignment vertical="top"/>
    </xf>
    <xf numFmtId="167" fontId="34" fillId="4" borderId="0" xfId="15" applyNumberFormat="1" applyFont="1" applyFill="1">
      <alignment vertical="top"/>
    </xf>
    <xf numFmtId="174" fontId="34" fillId="4" borderId="0" xfId="15" applyNumberFormat="1" applyFont="1" applyFill="1">
      <alignment vertical="top"/>
    </xf>
    <xf numFmtId="167" fontId="50" fillId="11" borderId="0" xfId="17" applyNumberFormat="1" applyFont="1" applyFill="1" applyBorder="1"/>
    <xf numFmtId="167" fontId="50" fillId="11" borderId="0" xfId="17" applyNumberFormat="1" applyFont="1" applyFill="1"/>
    <xf numFmtId="167" fontId="46" fillId="11" borderId="0" xfId="17" applyNumberFormat="1" applyFont="1" applyFill="1" applyBorder="1"/>
    <xf numFmtId="167" fontId="51" fillId="0" borderId="0" xfId="17" applyNumberFormat="1" applyFont="1"/>
    <xf numFmtId="167" fontId="46" fillId="11" borderId="0" xfId="17" applyNumberFormat="1" applyFont="1" applyFill="1"/>
    <xf numFmtId="167" fontId="52" fillId="11" borderId="14" xfId="17" applyNumberFormat="1" applyFont="1" applyFill="1" applyBorder="1"/>
    <xf numFmtId="37" fontId="16" fillId="9" borderId="22" xfId="6" applyNumberFormat="1" applyFont="1" applyFill="1" applyBorder="1" applyAlignment="1">
      <alignment horizontal="left" vertical="center"/>
    </xf>
    <xf numFmtId="0" fontId="26" fillId="10" borderId="0" xfId="15" applyFont="1" applyFill="1">
      <alignment vertical="top"/>
    </xf>
    <xf numFmtId="37" fontId="34" fillId="0" borderId="0" xfId="18" applyNumberFormat="1" applyFont="1" applyAlignment="1">
      <alignment horizontal="left" vertical="center" indent="1"/>
    </xf>
    <xf numFmtId="0" fontId="19" fillId="4" borderId="0" xfId="15" applyFont="1" applyFill="1">
      <alignment vertical="top"/>
    </xf>
    <xf numFmtId="167" fontId="34" fillId="0" borderId="0" xfId="17" applyNumberFormat="1" applyFont="1" applyFill="1" applyBorder="1"/>
    <xf numFmtId="167" fontId="34" fillId="0" borderId="0" xfId="17" applyNumberFormat="1" applyFont="1"/>
    <xf numFmtId="0" fontId="19" fillId="4" borderId="0" xfId="21" applyFont="1" applyFill="1" applyAlignment="1">
      <alignment horizontal="left" indent="2"/>
    </xf>
    <xf numFmtId="0" fontId="19" fillId="4" borderId="0" xfId="15" applyFont="1" applyFill="1" applyAlignment="1">
      <alignment horizontal="left" wrapText="1" indent="1"/>
    </xf>
    <xf numFmtId="0" fontId="19" fillId="0" borderId="0" xfId="21" applyFont="1" applyFill="1" applyAlignment="1">
      <alignment horizontal="left" indent="1"/>
    </xf>
    <xf numFmtId="0" fontId="19" fillId="4" borderId="0" xfId="15" applyFont="1" applyFill="1" applyAlignment="1">
      <alignment horizontal="left" indent="2"/>
    </xf>
    <xf numFmtId="0" fontId="21" fillId="0" borderId="0" xfId="21" applyFont="1" applyFill="1"/>
    <xf numFmtId="3" fontId="21" fillId="0" borderId="0" xfId="21" applyNumberFormat="1" applyFont="1" applyFill="1"/>
    <xf numFmtId="0" fontId="34" fillId="0" borderId="0" xfId="15" applyFont="1">
      <alignment vertical="top"/>
    </xf>
    <xf numFmtId="0" fontId="34" fillId="4" borderId="0" xfId="15" applyFont="1" applyFill="1" applyAlignment="1">
      <alignment horizontal="right" vertical="top"/>
    </xf>
    <xf numFmtId="0" fontId="34" fillId="11" borderId="8" xfId="15" applyFont="1" applyFill="1" applyBorder="1">
      <alignment vertical="top"/>
    </xf>
    <xf numFmtId="0" fontId="55" fillId="16" borderId="0" xfId="0" applyFont="1" applyFill="1"/>
    <xf numFmtId="167" fontId="34" fillId="16" borderId="0" xfId="11" applyNumberFormat="1" applyFont="1" applyFill="1" applyBorder="1"/>
    <xf numFmtId="167" fontId="54" fillId="16" borderId="0" xfId="11" applyNumberFormat="1" applyFont="1" applyFill="1" applyBorder="1"/>
    <xf numFmtId="0" fontId="34" fillId="4" borderId="0" xfId="0" applyFont="1" applyFill="1"/>
    <xf numFmtId="167" fontId="34" fillId="5" borderId="0" xfId="11" applyNumberFormat="1" applyFont="1" applyFill="1"/>
    <xf numFmtId="167" fontId="34" fillId="5" borderId="0" xfId="11" applyNumberFormat="1" applyFont="1" applyFill="1" applyAlignment="1">
      <alignment vertical="top" wrapText="1"/>
    </xf>
    <xf numFmtId="167" fontId="51" fillId="5" borderId="0" xfId="11" applyNumberFormat="1" applyFont="1" applyFill="1" applyAlignment="1">
      <alignment horizontal="right"/>
    </xf>
    <xf numFmtId="167" fontId="34" fillId="5" borderId="0" xfId="11" applyNumberFormat="1" applyFont="1" applyFill="1" applyAlignment="1">
      <alignment horizontal="right"/>
    </xf>
    <xf numFmtId="167" fontId="51" fillId="0" borderId="0" xfId="11" applyNumberFormat="1" applyFont="1" applyAlignment="1">
      <alignment horizontal="right"/>
    </xf>
    <xf numFmtId="0" fontId="21" fillId="0" borderId="21" xfId="19" applyFont="1" applyBorder="1" applyAlignment="1">
      <alignment vertical="center"/>
    </xf>
    <xf numFmtId="167" fontId="51" fillId="0" borderId="14" xfId="11" applyNumberFormat="1" applyFont="1" applyBorder="1" applyAlignment="1">
      <alignment horizontal="right"/>
    </xf>
    <xf numFmtId="167" fontId="0" fillId="0" borderId="0" xfId="0" applyNumberFormat="1"/>
    <xf numFmtId="0" fontId="19" fillId="0" borderId="0" xfId="6" applyFont="1" applyAlignment="1"/>
    <xf numFmtId="37" fontId="18" fillId="9" borderId="0" xfId="15" applyNumberFormat="1" applyFont="1" applyFill="1" applyAlignment="1">
      <alignment horizontal="left" vertical="top"/>
    </xf>
    <xf numFmtId="37" fontId="19" fillId="4" borderId="0" xfId="16" applyNumberFormat="1" applyFont="1" applyFill="1"/>
    <xf numFmtId="0" fontId="19" fillId="0" borderId="0" xfId="0" applyFont="1"/>
    <xf numFmtId="37" fontId="56" fillId="7" borderId="0" xfId="15" applyNumberFormat="1" applyFont="1" applyFill="1">
      <alignment vertical="top"/>
    </xf>
    <xf numFmtId="172" fontId="57" fillId="8" borderId="0" xfId="17" applyNumberFormat="1" applyFont="1" applyFill="1" applyBorder="1" applyAlignment="1">
      <alignment horizontal="center" vertical="center"/>
    </xf>
    <xf numFmtId="172" fontId="56" fillId="8" borderId="0" xfId="17" applyNumberFormat="1" applyFont="1" applyFill="1" applyAlignment="1">
      <alignment horizontal="center" vertical="center"/>
    </xf>
    <xf numFmtId="37" fontId="19" fillId="0" borderId="0" xfId="22" applyNumberFormat="1" applyFont="1" applyAlignment="1">
      <alignment horizontal="left" vertical="center" indent="1"/>
    </xf>
    <xf numFmtId="0" fontId="22" fillId="0" borderId="0" xfId="0" applyFont="1"/>
    <xf numFmtId="167" fontId="21" fillId="0" borderId="0" xfId="17" applyNumberFormat="1" applyFont="1"/>
    <xf numFmtId="0" fontId="21" fillId="0" borderId="0" xfId="6" applyFont="1" applyAlignment="1"/>
    <xf numFmtId="167" fontId="19" fillId="0" borderId="0" xfId="6" applyNumberFormat="1" applyFont="1" applyAlignment="1"/>
    <xf numFmtId="167" fontId="19" fillId="0" borderId="0" xfId="0" applyNumberFormat="1" applyFont="1"/>
    <xf numFmtId="167" fontId="22" fillId="0" borderId="0" xfId="0" applyNumberFormat="1" applyFont="1"/>
    <xf numFmtId="167" fontId="21" fillId="0" borderId="0" xfId="11" applyNumberFormat="1" applyFont="1"/>
    <xf numFmtId="167" fontId="19" fillId="0" borderId="0" xfId="17" applyNumberFormat="1" applyFont="1"/>
    <xf numFmtId="167" fontId="19" fillId="0" borderId="0" xfId="11" applyNumberFormat="1" applyFont="1"/>
    <xf numFmtId="167" fontId="21" fillId="0" borderId="14" xfId="17" applyNumberFormat="1" applyFont="1" applyBorder="1"/>
    <xf numFmtId="0" fontId="19" fillId="0" borderId="0" xfId="6" applyFont="1" applyAlignment="1">
      <alignment vertical="center"/>
    </xf>
    <xf numFmtId="15" fontId="60" fillId="18" borderId="28" xfId="23" applyNumberFormat="1" applyFont="1" applyFill="1" applyBorder="1" applyAlignment="1">
      <alignment horizontal="center" vertical="center" wrapText="1"/>
    </xf>
    <xf numFmtId="15" fontId="60" fillId="18" borderId="29" xfId="23" applyNumberFormat="1" applyFont="1" applyFill="1" applyBorder="1" applyAlignment="1">
      <alignment horizontal="center" vertical="center" wrapText="1"/>
    </xf>
    <xf numFmtId="15" fontId="60" fillId="18" borderId="30" xfId="23" applyNumberFormat="1" applyFont="1" applyFill="1" applyBorder="1" applyAlignment="1">
      <alignment horizontal="center" vertical="center" wrapText="1"/>
    </xf>
    <xf numFmtId="0" fontId="61" fillId="0" borderId="31" xfId="24" applyFont="1" applyBorder="1" applyAlignment="1">
      <alignment horizontal="left" vertical="center" wrapText="1" indent="1"/>
    </xf>
    <xf numFmtId="3" fontId="19" fillId="0" borderId="32" xfId="17" applyNumberFormat="1" applyFont="1" applyBorder="1" applyAlignment="1">
      <alignment vertical="center"/>
    </xf>
    <xf numFmtId="167" fontId="19" fillId="0" borderId="33" xfId="17" applyNumberFormat="1" applyFont="1" applyBorder="1" applyAlignment="1">
      <alignment vertical="center"/>
    </xf>
    <xf numFmtId="168" fontId="22" fillId="0" borderId="34" xfId="26" applyNumberFormat="1" applyFont="1" applyBorder="1" applyAlignment="1">
      <alignment vertical="center"/>
    </xf>
    <xf numFmtId="0" fontId="63" fillId="0" borderId="31" xfId="24" applyFont="1" applyBorder="1" applyAlignment="1">
      <alignment horizontal="left" vertical="center" wrapText="1" indent="1"/>
    </xf>
    <xf numFmtId="3" fontId="21" fillId="0" borderId="32" xfId="17" applyNumberFormat="1" applyFont="1" applyBorder="1" applyAlignment="1">
      <alignment vertical="center"/>
    </xf>
    <xf numFmtId="167" fontId="21" fillId="0" borderId="33" xfId="17" applyNumberFormat="1" applyFont="1" applyBorder="1" applyAlignment="1">
      <alignment vertical="center"/>
    </xf>
    <xf numFmtId="168" fontId="58" fillId="0" borderId="34" xfId="26" applyNumberFormat="1" applyFont="1" applyBorder="1" applyAlignment="1">
      <alignment vertical="center"/>
    </xf>
    <xf numFmtId="0" fontId="21" fillId="0" borderId="0" xfId="6" applyFont="1" applyAlignment="1">
      <alignment vertical="center"/>
    </xf>
    <xf numFmtId="0" fontId="61" fillId="0" borderId="35" xfId="24" applyFont="1" applyBorder="1" applyAlignment="1">
      <alignment horizontal="left" vertical="center" wrapText="1" indent="1"/>
    </xf>
    <xf numFmtId="0" fontId="61" fillId="0" borderId="35" xfId="24" applyFont="1" applyBorder="1" applyAlignment="1">
      <alignment horizontal="left" vertical="center" wrapText="1" indent="2"/>
    </xf>
    <xf numFmtId="0" fontId="62" fillId="0" borderId="35" xfId="24" applyFont="1" applyBorder="1" applyAlignment="1">
      <alignment horizontal="left" vertical="center" wrapText="1" indent="2"/>
    </xf>
    <xf numFmtId="0" fontId="63" fillId="19" borderId="35" xfId="24" applyFont="1" applyFill="1" applyBorder="1" applyAlignment="1">
      <alignment horizontal="left" vertical="center" wrapText="1" indent="1"/>
    </xf>
    <xf numFmtId="168" fontId="58" fillId="20" borderId="34" xfId="26" applyNumberFormat="1" applyFont="1" applyFill="1" applyBorder="1" applyAlignment="1">
      <alignment vertical="center"/>
    </xf>
    <xf numFmtId="3" fontId="21" fillId="20" borderId="32" xfId="17" applyNumberFormat="1" applyFont="1" applyFill="1" applyBorder="1" applyAlignment="1">
      <alignment vertical="center"/>
    </xf>
    <xf numFmtId="167" fontId="21" fillId="20" borderId="33" xfId="17" applyNumberFormat="1" applyFont="1" applyFill="1" applyBorder="1" applyAlignment="1">
      <alignment vertical="center"/>
    </xf>
    <xf numFmtId="0" fontId="64" fillId="0" borderId="0" xfId="6" applyFont="1" applyAlignment="1">
      <alignment vertical="center"/>
    </xf>
    <xf numFmtId="0" fontId="26" fillId="0" borderId="0" xfId="6" applyFont="1" applyAlignment="1">
      <alignment vertical="center"/>
    </xf>
    <xf numFmtId="0" fontId="48" fillId="9" borderId="0" xfId="27" applyFont="1" applyFill="1" applyAlignment="1">
      <alignment wrapText="1"/>
    </xf>
    <xf numFmtId="0" fontId="19" fillId="9" borderId="0" xfId="20" applyFont="1" applyFill="1" applyAlignment="1"/>
    <xf numFmtId="0" fontId="19" fillId="0" borderId="0" xfId="20" applyFont="1" applyAlignment="1"/>
    <xf numFmtId="0" fontId="18" fillId="9" borderId="0" xfId="27" applyFont="1" applyFill="1" applyAlignment="1">
      <alignment horizontal="right" vertical="center"/>
    </xf>
    <xf numFmtId="38" fontId="65" fillId="11" borderId="0" xfId="27" applyNumberFormat="1" applyFont="1" applyFill="1" applyAlignment="1">
      <alignment vertical="center"/>
    </xf>
    <xf numFmtId="0" fontId="48" fillId="11" borderId="37" xfId="27" quotePrefix="1" applyFont="1" applyFill="1" applyBorder="1" applyAlignment="1">
      <alignment horizontal="center" vertical="center"/>
    </xf>
    <xf numFmtId="0" fontId="48" fillId="11" borderId="37" xfId="27" applyFont="1" applyFill="1" applyBorder="1" applyAlignment="1">
      <alignment horizontal="center" vertical="center"/>
    </xf>
    <xf numFmtId="167" fontId="19" fillId="0" borderId="0" xfId="28" applyNumberFormat="1" applyFont="1" applyAlignment="1">
      <alignment horizontal="right" vertical="center"/>
    </xf>
    <xf numFmtId="167" fontId="48" fillId="11" borderId="0" xfId="28" applyNumberFormat="1" applyFont="1" applyFill="1" applyBorder="1" applyAlignment="1">
      <alignment vertical="center"/>
    </xf>
    <xf numFmtId="167" fontId="48" fillId="11" borderId="0" xfId="28" applyNumberFormat="1" applyFont="1" applyFill="1" applyAlignment="1">
      <alignment vertical="center"/>
    </xf>
    <xf numFmtId="0" fontId="32" fillId="0" borderId="0" xfId="21" applyFont="1" applyFill="1" applyAlignment="1">
      <alignment vertical="center"/>
    </xf>
    <xf numFmtId="0" fontId="19" fillId="0" borderId="0" xfId="20" applyFont="1" applyAlignment="1">
      <alignment horizontal="left" indent="3"/>
    </xf>
    <xf numFmtId="0" fontId="19" fillId="4" borderId="0" xfId="21" applyFont="1" applyFill="1" applyAlignment="1">
      <alignment vertical="center" wrapText="1"/>
    </xf>
    <xf numFmtId="167" fontId="19" fillId="6" borderId="0" xfId="30" applyNumberFormat="1" applyFont="1" applyFill="1" applyAlignment="1">
      <alignment horizontal="right" vertical="center"/>
    </xf>
    <xf numFmtId="0" fontId="19" fillId="4" borderId="0" xfId="21" applyFont="1" applyFill="1" applyAlignment="1">
      <alignment horizontal="left" vertical="center" wrapText="1" indent="2"/>
    </xf>
    <xf numFmtId="167" fontId="59" fillId="12" borderId="0" xfId="31" applyNumberFormat="1" applyFont="1" applyFill="1" applyAlignment="1">
      <alignment vertical="center"/>
    </xf>
    <xf numFmtId="0" fontId="66" fillId="0" borderId="0" xfId="32" applyFont="1" applyAlignment="1"/>
    <xf numFmtId="0" fontId="67" fillId="0" borderId="0" xfId="0" applyFont="1"/>
    <xf numFmtId="0" fontId="67" fillId="0" borderId="0" xfId="0" applyFont="1" applyAlignment="1">
      <alignment horizontal="left" indent="2"/>
    </xf>
    <xf numFmtId="0" fontId="19" fillId="0" borderId="0" xfId="21" applyFont="1" applyFill="1" applyAlignment="1">
      <alignment horizontal="left" vertical="center" wrapText="1" indent="1"/>
    </xf>
    <xf numFmtId="176" fontId="19" fillId="0" borderId="0" xfId="0" applyNumberFormat="1" applyFont="1"/>
    <xf numFmtId="0" fontId="65" fillId="9" borderId="23" xfId="0" applyFont="1" applyFill="1" applyBorder="1" applyAlignment="1">
      <alignment vertical="center"/>
    </xf>
    <xf numFmtId="0" fontId="19" fillId="0" borderId="0" xfId="20" applyFont="1" applyAlignment="1">
      <alignment vertical="center"/>
    </xf>
    <xf numFmtId="0" fontId="48" fillId="11" borderId="0" xfId="6" applyFont="1" applyFill="1" applyAlignment="1">
      <alignment vertical="center"/>
    </xf>
    <xf numFmtId="0" fontId="59" fillId="12" borderId="0" xfId="6" applyFont="1" applyFill="1" applyAlignment="1">
      <alignment horizontal="center" vertical="center"/>
    </xf>
    <xf numFmtId="0" fontId="26" fillId="0" borderId="0" xfId="20" applyFont="1" applyAlignment="1">
      <alignment vertical="center"/>
    </xf>
    <xf numFmtId="167" fontId="19" fillId="11" borderId="0" xfId="17" applyNumberFormat="1" applyFont="1" applyFill="1" applyAlignment="1">
      <alignment vertical="center"/>
    </xf>
    <xf numFmtId="0" fontId="19" fillId="0" borderId="0" xfId="0" applyFont="1" applyAlignment="1">
      <alignment vertical="center"/>
    </xf>
    <xf numFmtId="0" fontId="22" fillId="0" borderId="0" xfId="0" applyFont="1" applyAlignment="1">
      <alignment vertical="center"/>
    </xf>
    <xf numFmtId="167" fontId="48" fillId="11" borderId="0" xfId="15" applyNumberFormat="1" applyFont="1" applyFill="1" applyAlignment="1">
      <alignment vertical="center"/>
    </xf>
    <xf numFmtId="167" fontId="21" fillId="0" borderId="0" xfId="17" applyNumberFormat="1" applyFont="1" applyAlignment="1">
      <alignment vertical="center"/>
    </xf>
    <xf numFmtId="167" fontId="65" fillId="11" borderId="0" xfId="15" applyNumberFormat="1" applyFont="1" applyFill="1" applyAlignment="1">
      <alignment vertical="center"/>
    </xf>
    <xf numFmtId="0" fontId="26" fillId="0" borderId="0" xfId="6" applyFont="1" applyAlignment="1">
      <alignment horizontal="left" vertical="center"/>
    </xf>
    <xf numFmtId="167" fontId="19" fillId="0" borderId="0" xfId="17" applyNumberFormat="1" applyFont="1" applyAlignment="1">
      <alignment vertical="center"/>
    </xf>
    <xf numFmtId="0" fontId="26" fillId="0" borderId="0" xfId="6" applyFont="1" applyAlignment="1">
      <alignment horizontal="left" vertical="center" wrapText="1"/>
    </xf>
    <xf numFmtId="0" fontId="21" fillId="0" borderId="0" xfId="20" applyFont="1" applyAlignment="1">
      <alignment vertical="center"/>
    </xf>
    <xf numFmtId="168" fontId="48" fillId="11" borderId="0" xfId="33" applyNumberFormat="1" applyFont="1" applyFill="1" applyAlignment="1">
      <alignment vertical="center"/>
    </xf>
    <xf numFmtId="168" fontId="59" fillId="12" borderId="0" xfId="33" applyNumberFormat="1" applyFont="1" applyFill="1" applyAlignment="1">
      <alignment vertical="center"/>
    </xf>
    <xf numFmtId="0" fontId="48" fillId="0" borderId="0" xfId="6" applyFont="1" applyAlignment="1">
      <alignment vertical="center"/>
    </xf>
    <xf numFmtId="0" fontId="72" fillId="9" borderId="23" xfId="35" applyFont="1" applyFill="1" applyBorder="1" applyAlignment="1">
      <alignment horizontal="right" vertical="center"/>
    </xf>
    <xf numFmtId="0" fontId="71" fillId="0" borderId="0" xfId="35" applyFont="1" applyAlignment="1">
      <alignment vertical="center"/>
    </xf>
    <xf numFmtId="0" fontId="73" fillId="11" borderId="0" xfId="6" applyFont="1" applyFill="1" applyAlignment="1">
      <alignment horizontal="center" vertical="center"/>
    </xf>
    <xf numFmtId="15" fontId="74" fillId="11" borderId="0" xfId="6" applyNumberFormat="1" applyFont="1" applyFill="1" applyAlignment="1">
      <alignment horizontal="centerContinuous" vertical="center"/>
    </xf>
    <xf numFmtId="15" fontId="74" fillId="11" borderId="0" xfId="6" applyNumberFormat="1" applyFont="1" applyFill="1" applyAlignment="1">
      <alignment horizontal="right" vertical="center"/>
    </xf>
    <xf numFmtId="0" fontId="75" fillId="0" borderId="0" xfId="35" applyFont="1" applyAlignment="1">
      <alignment horizontal="center" vertical="center"/>
    </xf>
    <xf numFmtId="0" fontId="75" fillId="0" borderId="0" xfId="6" applyFont="1" applyAlignment="1">
      <alignment vertical="center"/>
    </xf>
    <xf numFmtId="167" fontId="75" fillId="0" borderId="0" xfId="17" applyNumberFormat="1" applyFont="1" applyFill="1" applyBorder="1" applyAlignment="1">
      <alignment vertical="center"/>
    </xf>
    <xf numFmtId="0" fontId="71" fillId="0" borderId="0" xfId="6" applyFont="1" applyAlignment="1">
      <alignment horizontal="left" vertical="center" indent="1"/>
    </xf>
    <xf numFmtId="167" fontId="71" fillId="0" borderId="0" xfId="17" applyNumberFormat="1" applyFont="1" applyFill="1" applyBorder="1" applyAlignment="1">
      <alignment vertical="center"/>
    </xf>
    <xf numFmtId="0" fontId="75" fillId="0" borderId="0" xfId="6" applyFont="1" applyAlignment="1">
      <alignment horizontal="left" vertical="center"/>
    </xf>
    <xf numFmtId="0" fontId="74" fillId="11" borderId="0" xfId="6" applyFont="1" applyFill="1" applyAlignment="1">
      <alignment vertical="center" wrapText="1"/>
    </xf>
    <xf numFmtId="0" fontId="75" fillId="0" borderId="0" xfId="35" applyFont="1" applyAlignment="1">
      <alignment vertical="center"/>
    </xf>
    <xf numFmtId="0" fontId="75" fillId="0" borderId="0" xfId="6" applyFont="1" applyAlignment="1">
      <alignment vertical="center" wrapText="1"/>
    </xf>
    <xf numFmtId="0" fontId="71" fillId="0" borderId="0" xfId="35" applyFont="1" applyAlignment="1">
      <alignment horizontal="center" vertical="center"/>
    </xf>
    <xf numFmtId="0" fontId="76" fillId="0" borderId="0" xfId="17" applyNumberFormat="1" applyFont="1" applyAlignment="1">
      <alignment horizontal="center" vertical="center"/>
    </xf>
    <xf numFmtId="0" fontId="71" fillId="0" borderId="0" xfId="35" applyFont="1" applyAlignment="1">
      <alignment horizontal="left" vertical="center"/>
    </xf>
    <xf numFmtId="0" fontId="71" fillId="0" borderId="40" xfId="35" applyFont="1" applyBorder="1" applyAlignment="1">
      <alignment horizontal="left" vertical="center" wrapText="1"/>
    </xf>
    <xf numFmtId="168" fontId="71" fillId="0" borderId="40" xfId="33" applyNumberFormat="1" applyFont="1" applyFill="1" applyBorder="1" applyAlignment="1">
      <alignment horizontal="right" vertical="center" wrapText="1"/>
    </xf>
    <xf numFmtId="167" fontId="71" fillId="0" borderId="40" xfId="17" applyNumberFormat="1" applyFont="1" applyFill="1" applyBorder="1" applyAlignment="1">
      <alignment vertical="center" wrapText="1"/>
    </xf>
    <xf numFmtId="167" fontId="71" fillId="0" borderId="0" xfId="17" applyNumberFormat="1" applyFont="1" applyFill="1" applyBorder="1" applyAlignment="1">
      <alignment horizontal="right" vertical="center" wrapText="1"/>
    </xf>
    <xf numFmtId="0" fontId="71" fillId="0" borderId="0" xfId="35" applyFont="1" applyAlignment="1">
      <alignment horizontal="left" vertical="center" wrapText="1"/>
    </xf>
    <xf numFmtId="168" fontId="71" fillId="0" borderId="0" xfId="33" applyNumberFormat="1" applyFont="1" applyFill="1" applyBorder="1" applyAlignment="1">
      <alignment horizontal="right" vertical="center" wrapText="1"/>
    </xf>
    <xf numFmtId="43" fontId="71" fillId="0" borderId="0" xfId="35" applyNumberFormat="1" applyFont="1" applyAlignment="1">
      <alignment vertical="center"/>
    </xf>
    <xf numFmtId="0" fontId="71" fillId="11" borderId="0" xfId="35" applyFont="1" applyFill="1" applyAlignment="1">
      <alignment vertical="center"/>
    </xf>
    <xf numFmtId="167" fontId="71" fillId="5" borderId="0" xfId="17" applyNumberFormat="1" applyFont="1" applyFill="1" applyAlignment="1">
      <alignment vertical="center"/>
    </xf>
    <xf numFmtId="167" fontId="71" fillId="0" borderId="0" xfId="35" applyNumberFormat="1" applyFont="1" applyAlignment="1">
      <alignment vertical="center"/>
    </xf>
    <xf numFmtId="0" fontId="71" fillId="0" borderId="0" xfId="20" applyFont="1" applyAlignment="1">
      <alignment vertical="center"/>
    </xf>
    <xf numFmtId="0" fontId="71" fillId="0" borderId="0" xfId="0" applyFont="1" applyAlignment="1">
      <alignment vertical="center"/>
    </xf>
    <xf numFmtId="0" fontId="0" fillId="5" borderId="0" xfId="0" applyFill="1"/>
    <xf numFmtId="0" fontId="72" fillId="11" borderId="23" xfId="0" applyFont="1" applyFill="1" applyBorder="1" applyAlignment="1">
      <alignment horizontal="right" vertical="center"/>
    </xf>
    <xf numFmtId="0" fontId="73" fillId="9" borderId="0" xfId="6" applyFont="1" applyFill="1" applyAlignment="1">
      <alignment horizontal="center" vertical="center"/>
    </xf>
    <xf numFmtId="167" fontId="77" fillId="0" borderId="41" xfId="17" applyNumberFormat="1" applyFont="1" applyFill="1" applyBorder="1" applyAlignment="1">
      <alignment vertical="center"/>
    </xf>
    <xf numFmtId="15" fontId="78" fillId="18" borderId="0" xfId="6" applyNumberFormat="1" applyFont="1" applyFill="1" applyAlignment="1">
      <alignment horizontal="centerContinuous" vertical="center"/>
    </xf>
    <xf numFmtId="0" fontId="75" fillId="0" borderId="0" xfId="20" applyFont="1" applyAlignment="1">
      <alignment horizontal="center" vertical="center"/>
    </xf>
    <xf numFmtId="0" fontId="77" fillId="0" borderId="0" xfId="0" applyFont="1" applyAlignment="1">
      <alignment vertical="center"/>
    </xf>
    <xf numFmtId="0" fontId="69" fillId="11" borderId="23" xfId="20" applyFont="1" applyFill="1" applyBorder="1" applyAlignment="1">
      <alignment vertical="center"/>
    </xf>
    <xf numFmtId="0" fontId="10" fillId="12" borderId="38" xfId="0" applyFont="1" applyFill="1" applyBorder="1" applyAlignment="1">
      <alignment vertical="center"/>
    </xf>
    <xf numFmtId="0" fontId="71" fillId="0" borderId="40" xfId="20" applyFont="1" applyBorder="1" applyAlignment="1">
      <alignment horizontal="left" vertical="center" wrapText="1"/>
    </xf>
    <xf numFmtId="168" fontId="77" fillId="0" borderId="41" xfId="33" applyNumberFormat="1" applyFont="1" applyFill="1" applyBorder="1" applyAlignment="1">
      <alignment horizontal="right" vertical="center" wrapText="1"/>
    </xf>
    <xf numFmtId="0" fontId="71" fillId="0" borderId="0" xfId="20" applyFont="1" applyAlignment="1">
      <alignment horizontal="left" vertical="center"/>
    </xf>
    <xf numFmtId="43" fontId="71" fillId="0" borderId="40" xfId="17" applyFont="1" applyFill="1" applyBorder="1" applyAlignment="1">
      <alignment horizontal="right" vertical="center" wrapText="1"/>
    </xf>
    <xf numFmtId="168" fontId="71" fillId="0" borderId="0" xfId="33" applyNumberFormat="1" applyFont="1" applyFill="1" applyBorder="1" applyAlignment="1">
      <alignment vertical="center"/>
    </xf>
    <xf numFmtId="168" fontId="71" fillId="0" borderId="40" xfId="33" applyNumberFormat="1" applyFont="1" applyFill="1" applyBorder="1" applyAlignment="1">
      <alignment vertical="center" wrapText="1"/>
    </xf>
    <xf numFmtId="0" fontId="71" fillId="11" borderId="0" xfId="0" applyFont="1" applyFill="1" applyAlignment="1">
      <alignment vertical="center"/>
    </xf>
    <xf numFmtId="167" fontId="71" fillId="0" borderId="0" xfId="17" applyNumberFormat="1" applyFont="1" applyFill="1" applyBorder="1" applyAlignment="1">
      <alignment vertical="center" wrapText="1"/>
    </xf>
    <xf numFmtId="0" fontId="18" fillId="9" borderId="23" xfId="8" applyFont="1" applyFill="1" applyBorder="1" applyAlignment="1">
      <alignment horizontal="left" vertical="center"/>
    </xf>
    <xf numFmtId="0" fontId="18" fillId="9" borderId="23" xfId="37" applyFont="1" applyFill="1" applyBorder="1" applyAlignment="1">
      <alignment horizontal="right" vertical="center"/>
    </xf>
    <xf numFmtId="0" fontId="71" fillId="0" borderId="0" xfId="8" applyFont="1"/>
    <xf numFmtId="0" fontId="74" fillId="11" borderId="0" xfId="15" applyFont="1" applyFill="1" applyAlignment="1">
      <alignment horizontal="left" vertical="center" wrapText="1"/>
    </xf>
    <xf numFmtId="15" fontId="78" fillId="12" borderId="0" xfId="8" applyNumberFormat="1" applyFont="1" applyFill="1" applyAlignment="1">
      <alignment horizontal="centerContinuous" vertical="center"/>
    </xf>
    <xf numFmtId="0" fontId="75" fillId="0" borderId="0" xfId="38" applyFont="1"/>
    <xf numFmtId="0" fontId="75" fillId="0" borderId="0" xfId="8" applyFont="1"/>
    <xf numFmtId="37" fontId="71" fillId="0" borderId="40" xfId="36" applyNumberFormat="1" applyFont="1" applyFill="1" applyBorder="1" applyAlignment="1">
      <alignment vertical="center"/>
    </xf>
    <xf numFmtId="0" fontId="71" fillId="0" borderId="0" xfId="8" applyFont="1" applyAlignment="1">
      <alignment horizontal="left" vertical="center"/>
    </xf>
    <xf numFmtId="167" fontId="75" fillId="0" borderId="0" xfId="8" applyNumberFormat="1" applyFont="1"/>
    <xf numFmtId="0" fontId="77" fillId="0" borderId="0" xfId="8" applyFont="1"/>
    <xf numFmtId="0" fontId="19" fillId="0" borderId="0" xfId="8" applyFont="1"/>
    <xf numFmtId="0" fontId="71" fillId="0" borderId="0" xfId="8" applyFont="1" applyAlignment="1">
      <alignment vertical="center"/>
    </xf>
    <xf numFmtId="168" fontId="71" fillId="0" borderId="40" xfId="33" applyNumberFormat="1" applyFont="1" applyFill="1" applyBorder="1" applyAlignment="1">
      <alignment vertical="center"/>
    </xf>
    <xf numFmtId="0" fontId="19" fillId="0" borderId="0" xfId="37" applyFont="1" applyAlignment="1"/>
    <xf numFmtId="0" fontId="74" fillId="0" borderId="0" xfId="15" applyFont="1" applyAlignment="1">
      <alignment horizontal="left" vertical="center" wrapText="1"/>
    </xf>
    <xf numFmtId="0" fontId="71" fillId="0" borderId="0" xfId="8" applyFont="1" applyAlignment="1">
      <alignment horizontal="left" indent="2"/>
    </xf>
    <xf numFmtId="37" fontId="18" fillId="13" borderId="0" xfId="0" applyNumberFormat="1" applyFont="1" applyFill="1" applyAlignment="1">
      <alignment horizontal="left" vertical="center" indent="6"/>
    </xf>
    <xf numFmtId="172" fontId="18" fillId="13" borderId="0" xfId="0" applyNumberFormat="1" applyFont="1" applyFill="1" applyAlignment="1">
      <alignment horizontal="center" vertical="center"/>
    </xf>
    <xf numFmtId="37" fontId="48" fillId="9" borderId="43" xfId="0" applyNumberFormat="1" applyFont="1" applyFill="1" applyBorder="1" applyAlignment="1">
      <alignment vertical="top"/>
    </xf>
    <xf numFmtId="37" fontId="48" fillId="9" borderId="43" xfId="0" applyNumberFormat="1" applyFont="1" applyFill="1" applyBorder="1" applyAlignment="1">
      <alignment horizontal="center" vertical="top"/>
    </xf>
    <xf numFmtId="0" fontId="20" fillId="0" borderId="43" xfId="0" applyFont="1" applyBorder="1"/>
    <xf numFmtId="0" fontId="20" fillId="0" borderId="43" xfId="0" applyFont="1" applyBorder="1" applyAlignment="1">
      <alignment horizontal="center"/>
    </xf>
    <xf numFmtId="0" fontId="20" fillId="5" borderId="43" xfId="0" applyFont="1" applyFill="1" applyBorder="1" applyAlignment="1">
      <alignment horizontal="center"/>
    </xf>
    <xf numFmtId="0" fontId="20" fillId="0" borderId="43" xfId="0" applyFont="1" applyBorder="1" applyAlignment="1">
      <alignment horizontal="left"/>
    </xf>
    <xf numFmtId="0" fontId="20" fillId="25" borderId="43" xfId="0" applyFont="1" applyFill="1" applyBorder="1" applyAlignment="1">
      <alignment horizontal="center"/>
    </xf>
    <xf numFmtId="0" fontId="20" fillId="0" borderId="0" xfId="0" applyFont="1" applyAlignment="1">
      <alignment horizontal="center"/>
    </xf>
    <xf numFmtId="0" fontId="19" fillId="0" borderId="43" xfId="0" applyFont="1" applyBorder="1" applyAlignment="1">
      <alignment horizontal="center"/>
    </xf>
    <xf numFmtId="37" fontId="48" fillId="26" borderId="43" xfId="0" applyNumberFormat="1" applyFont="1" applyFill="1" applyBorder="1" applyAlignment="1">
      <alignment vertical="top"/>
    </xf>
    <xf numFmtId="37" fontId="48" fillId="26" borderId="43" xfId="0" applyNumberFormat="1" applyFont="1" applyFill="1" applyBorder="1" applyAlignment="1">
      <alignment horizontal="center" vertical="top"/>
    </xf>
    <xf numFmtId="0" fontId="20" fillId="5" borderId="43" xfId="0" applyFont="1" applyFill="1" applyBorder="1"/>
    <xf numFmtId="0" fontId="19" fillId="0" borderId="43" xfId="0" quotePrefix="1" applyFont="1" applyBorder="1" applyAlignment="1">
      <alignment horizontal="center"/>
    </xf>
    <xf numFmtId="0" fontId="20" fillId="5" borderId="0" xfId="0" applyFont="1" applyFill="1"/>
    <xf numFmtId="37" fontId="48" fillId="9" borderId="0" xfId="0" applyNumberFormat="1" applyFont="1" applyFill="1" applyAlignment="1">
      <alignment horizontal="center" vertical="top"/>
    </xf>
    <xf numFmtId="0" fontId="20" fillId="0" borderId="39" xfId="0" applyFont="1" applyBorder="1"/>
    <xf numFmtId="0" fontId="20" fillId="0" borderId="14" xfId="0" applyFont="1" applyBorder="1" applyAlignment="1">
      <alignment horizontal="center"/>
    </xf>
    <xf numFmtId="0" fontId="20" fillId="0" borderId="42" xfId="0" applyFont="1" applyBorder="1"/>
    <xf numFmtId="37" fontId="21" fillId="0" borderId="0" xfId="0" applyNumberFormat="1" applyFont="1" applyAlignment="1">
      <alignment horizontal="left"/>
    </xf>
    <xf numFmtId="0" fontId="20" fillId="25" borderId="0" xfId="0" applyFont="1" applyFill="1"/>
    <xf numFmtId="0" fontId="20" fillId="24" borderId="0" xfId="0" applyFont="1" applyFill="1"/>
    <xf numFmtId="0" fontId="20" fillId="21" borderId="0" xfId="0" applyFont="1" applyFill="1"/>
    <xf numFmtId="0" fontId="83" fillId="0" borderId="0" xfId="0" applyFont="1" applyAlignment="1">
      <alignment horizontal="left" vertical="center"/>
    </xf>
    <xf numFmtId="0" fontId="83" fillId="0" borderId="0" xfId="0" applyFont="1" applyAlignment="1">
      <alignment vertical="center" wrapText="1"/>
    </xf>
    <xf numFmtId="0" fontId="84" fillId="0" borderId="0" xfId="5" applyNumberFormat="1" applyFont="1" applyBorder="1" applyAlignment="1" applyProtection="1">
      <alignment horizontal="left"/>
      <protection locked="0"/>
    </xf>
    <xf numFmtId="0" fontId="21" fillId="0" borderId="0" xfId="0" applyFont="1" applyAlignment="1">
      <alignment horizontal="left"/>
    </xf>
    <xf numFmtId="0" fontId="40" fillId="0" borderId="0" xfId="0" applyFont="1"/>
    <xf numFmtId="0" fontId="14" fillId="5" borderId="0" xfId="0" applyFont="1" applyFill="1"/>
    <xf numFmtId="167" fontId="63" fillId="5" borderId="0" xfId="40" applyNumberFormat="1" applyFont="1" applyFill="1" applyAlignment="1" applyProtection="1">
      <alignment horizontal="right" wrapText="1"/>
      <protection locked="0"/>
    </xf>
    <xf numFmtId="178" fontId="63" fillId="5" borderId="0" xfId="0" applyNumberFormat="1" applyFont="1" applyFill="1" applyAlignment="1" applyProtection="1">
      <alignment horizontal="right" wrapText="1"/>
      <protection locked="0"/>
    </xf>
    <xf numFmtId="0" fontId="85" fillId="0" borderId="0" xfId="0" applyFont="1" applyAlignment="1">
      <alignment vertical="top" wrapText="1"/>
    </xf>
    <xf numFmtId="0" fontId="87" fillId="0" borderId="0" xfId="0" applyFont="1" applyAlignment="1">
      <alignment vertical="top" wrapText="1"/>
    </xf>
    <xf numFmtId="41" fontId="19" fillId="0" borderId="0" xfId="0" applyNumberFormat="1" applyFont="1"/>
    <xf numFmtId="167" fontId="85" fillId="0" borderId="0" xfId="0" applyNumberFormat="1" applyFont="1"/>
    <xf numFmtId="0" fontId="19" fillId="6" borderId="0" xfId="5" applyNumberFormat="1" applyFont="1" applyFill="1" applyBorder="1" applyAlignment="1" applyProtection="1">
      <alignment horizontal="left"/>
      <protection locked="0"/>
    </xf>
    <xf numFmtId="0" fontId="32" fillId="0" borderId="0" xfId="5" applyFont="1" applyBorder="1" applyAlignment="1"/>
    <xf numFmtId="0" fontId="19" fillId="6" borderId="0" xfId="5" applyFont="1" applyFill="1" applyBorder="1" applyAlignment="1">
      <alignment horizontal="left"/>
    </xf>
    <xf numFmtId="0" fontId="21" fillId="0" borderId="0" xfId="5" applyFont="1" applyBorder="1" applyAlignment="1"/>
    <xf numFmtId="38" fontId="19" fillId="0" borderId="0" xfId="5" applyNumberFormat="1" applyFont="1" applyBorder="1" applyAlignment="1"/>
    <xf numFmtId="0" fontId="19" fillId="0" borderId="0" xfId="5" applyNumberFormat="1" applyFont="1" applyBorder="1" applyAlignment="1" applyProtection="1">
      <alignment horizontal="left"/>
      <protection locked="0"/>
    </xf>
    <xf numFmtId="0" fontId="19" fillId="0" borderId="0" xfId="5" applyFont="1" applyBorder="1" applyAlignment="1">
      <alignment horizontal="left"/>
    </xf>
    <xf numFmtId="0" fontId="19" fillId="4" borderId="0" xfId="15" applyFont="1" applyFill="1" applyAlignment="1">
      <alignment horizontal="left"/>
    </xf>
    <xf numFmtId="0" fontId="32" fillId="4" borderId="0" xfId="15" applyFont="1" applyFill="1" applyAlignment="1">
      <alignment horizontal="left"/>
    </xf>
    <xf numFmtId="37" fontId="16" fillId="9" borderId="0" xfId="6" applyNumberFormat="1" applyFont="1" applyFill="1" applyAlignment="1">
      <alignment horizontal="left" vertical="center" indent="1"/>
    </xf>
    <xf numFmtId="0" fontId="48" fillId="0" borderId="0" xfId="27" quotePrefix="1" applyFont="1" applyAlignment="1">
      <alignment horizontal="center" vertical="center"/>
    </xf>
    <xf numFmtId="167" fontId="19" fillId="0" borderId="0" xfId="6" applyNumberFormat="1" applyFont="1" applyAlignment="1">
      <alignment vertical="center"/>
    </xf>
    <xf numFmtId="0" fontId="19" fillId="0" borderId="0" xfId="0" applyFont="1" applyAlignment="1">
      <alignment horizontal="left" indent="1"/>
    </xf>
    <xf numFmtId="167" fontId="48" fillId="14" borderId="0" xfId="31" applyNumberFormat="1" applyFont="1" applyFill="1" applyAlignment="1">
      <alignment vertical="center"/>
    </xf>
    <xf numFmtId="0" fontId="3" fillId="0" borderId="25" xfId="0" applyFont="1" applyBorder="1" applyAlignment="1">
      <alignment horizontal="left" vertical="center"/>
    </xf>
    <xf numFmtId="0" fontId="32" fillId="0" borderId="0" xfId="0" applyFont="1"/>
    <xf numFmtId="0" fontId="3" fillId="0" borderId="25" xfId="0" applyFont="1" applyBorder="1" applyAlignment="1">
      <alignment horizontal="left"/>
    </xf>
    <xf numFmtId="0" fontId="3" fillId="0" borderId="25" xfId="0" applyFont="1" applyBorder="1" applyAlignment="1">
      <alignment horizontal="left" vertical="center" indent="2"/>
    </xf>
    <xf numFmtId="0" fontId="0" fillId="0" borderId="25" xfId="0" applyBorder="1"/>
    <xf numFmtId="0" fontId="5" fillId="0" borderId="0" xfId="0" applyFont="1" applyAlignment="1">
      <alignment horizontal="left" indent="2"/>
    </xf>
    <xf numFmtId="0" fontId="5" fillId="0" borderId="25" xfId="0" applyFont="1" applyBorder="1" applyAlignment="1">
      <alignment vertical="center"/>
    </xf>
    <xf numFmtId="0" fontId="3" fillId="0" borderId="25" xfId="0" applyFont="1" applyBorder="1" applyAlignment="1">
      <alignment horizontal="left" vertical="center" indent="4"/>
    </xf>
    <xf numFmtId="0" fontId="5" fillId="0" borderId="0" xfId="0" applyFont="1"/>
    <xf numFmtId="0" fontId="5" fillId="0" borderId="0" xfId="0" applyFont="1" applyAlignment="1">
      <alignment horizontal="left" vertical="center" indent="2"/>
    </xf>
    <xf numFmtId="0" fontId="5" fillId="0" borderId="25" xfId="0" applyFont="1" applyBorder="1" applyAlignment="1">
      <alignment horizontal="left" vertical="center"/>
    </xf>
    <xf numFmtId="0" fontId="2" fillId="0" borderId="25" xfId="0" applyFont="1" applyBorder="1" applyAlignment="1">
      <alignment horizontal="left" vertical="center"/>
    </xf>
    <xf numFmtId="0" fontId="24" fillId="0" borderId="25" xfId="0" applyFont="1" applyBorder="1"/>
    <xf numFmtId="0" fontId="69" fillId="9" borderId="23" xfId="35" applyFont="1" applyFill="1" applyBorder="1" applyAlignment="1">
      <alignment horizontal="left" vertical="center" indent="1"/>
    </xf>
    <xf numFmtId="0" fontId="19" fillId="0" borderId="0" xfId="20" applyFont="1" applyAlignment="1">
      <alignment horizontal="left" indent="1"/>
    </xf>
    <xf numFmtId="0" fontId="21" fillId="0" borderId="0" xfId="20" applyFont="1" applyAlignment="1">
      <alignment horizontal="left"/>
    </xf>
    <xf numFmtId="0" fontId="19" fillId="0" borderId="0" xfId="21" applyFont="1" applyFill="1" applyAlignment="1">
      <alignment horizontal="left" vertical="center" indent="1"/>
    </xf>
    <xf numFmtId="0" fontId="21" fillId="0" borderId="0" xfId="21" applyFont="1" applyFill="1" applyAlignment="1">
      <alignment horizontal="left" vertical="center"/>
    </xf>
    <xf numFmtId="167" fontId="48" fillId="0" borderId="0" xfId="28" applyNumberFormat="1" applyFont="1" applyFill="1" applyAlignment="1">
      <alignment vertical="center"/>
    </xf>
    <xf numFmtId="43" fontId="19" fillId="4" borderId="0" xfId="2" applyFont="1" applyFill="1"/>
    <xf numFmtId="167" fontId="75" fillId="0" borderId="0" xfId="17" applyNumberFormat="1" applyFont="1" applyAlignment="1">
      <alignment vertical="center"/>
    </xf>
    <xf numFmtId="167" fontId="71" fillId="0" borderId="0" xfId="17" applyNumberFormat="1" applyFont="1" applyAlignment="1">
      <alignment vertical="center"/>
    </xf>
    <xf numFmtId="167" fontId="74" fillId="11" borderId="0" xfId="17" applyNumberFormat="1" applyFont="1" applyFill="1" applyAlignment="1">
      <alignment vertical="center"/>
    </xf>
    <xf numFmtId="167" fontId="71" fillId="0" borderId="0" xfId="17" applyNumberFormat="1" applyFont="1" applyAlignment="1">
      <alignment horizontal="left" vertical="center" indent="1"/>
    </xf>
    <xf numFmtId="0" fontId="71" fillId="0" borderId="0" xfId="17" applyNumberFormat="1" applyFont="1" applyAlignment="1">
      <alignment vertical="center"/>
    </xf>
    <xf numFmtId="174" fontId="71" fillId="0" borderId="0" xfId="17" applyNumberFormat="1" applyFont="1" applyAlignment="1">
      <alignment vertical="center"/>
    </xf>
    <xf numFmtId="37" fontId="71" fillId="0" borderId="0" xfId="36" applyNumberFormat="1" applyFont="1" applyAlignment="1">
      <alignment vertical="center"/>
    </xf>
    <xf numFmtId="168" fontId="71" fillId="0" borderId="40" xfId="33" applyNumberFormat="1" applyFont="1" applyBorder="1" applyAlignment="1">
      <alignment horizontal="right" vertical="center" wrapText="1"/>
    </xf>
    <xf numFmtId="167" fontId="71" fillId="0" borderId="0" xfId="11" applyNumberFormat="1" applyFont="1" applyAlignment="1">
      <alignment vertical="center"/>
    </xf>
    <xf numFmtId="167" fontId="71" fillId="0" borderId="40" xfId="11" applyNumberFormat="1" applyFont="1" applyBorder="1" applyAlignment="1">
      <alignment vertical="center" wrapText="1"/>
    </xf>
    <xf numFmtId="167" fontId="71" fillId="0" borderId="40" xfId="33" applyNumberFormat="1" applyFont="1" applyBorder="1" applyAlignment="1">
      <alignment horizontal="right" vertical="center" wrapText="1"/>
    </xf>
    <xf numFmtId="167" fontId="71" fillId="0" borderId="0" xfId="17" applyNumberFormat="1" applyFont="1" applyAlignment="1">
      <alignment horizontal="right" vertical="center" wrapText="1"/>
    </xf>
    <xf numFmtId="167" fontId="71" fillId="0" borderId="40" xfId="17" applyNumberFormat="1" applyFont="1" applyBorder="1" applyAlignment="1">
      <alignment horizontal="right" vertical="center" wrapText="1"/>
    </xf>
    <xf numFmtId="167" fontId="71" fillId="0" borderId="0" xfId="33" applyNumberFormat="1" applyFont="1" applyAlignment="1">
      <alignment horizontal="right" vertical="center" wrapText="1"/>
    </xf>
    <xf numFmtId="0" fontId="19" fillId="0" borderId="0" xfId="21" applyFont="1" applyFill="1" applyAlignment="1">
      <alignment horizontal="left" vertical="center" wrapText="1"/>
    </xf>
    <xf numFmtId="0" fontId="9" fillId="2" borderId="0" xfId="0" applyFont="1" applyFill="1" applyAlignment="1">
      <alignment horizontal="center" vertical="center" wrapText="1"/>
    </xf>
    <xf numFmtId="0" fontId="90" fillId="0" borderId="25" xfId="0" applyFont="1" applyBorder="1"/>
    <xf numFmtId="14" fontId="9" fillId="2" borderId="0" xfId="0" applyNumberFormat="1" applyFont="1" applyFill="1" applyAlignment="1">
      <alignment horizontal="center" vertical="center" wrapText="1"/>
    </xf>
    <xf numFmtId="14" fontId="9" fillId="2" borderId="0" xfId="0" applyNumberFormat="1" applyFont="1" applyFill="1" applyAlignment="1">
      <alignment horizontal="left" vertical="top" indent="3"/>
    </xf>
    <xf numFmtId="0" fontId="84" fillId="0" borderId="0" xfId="0" applyFont="1"/>
    <xf numFmtId="0" fontId="5" fillId="0" borderId="25" xfId="0" applyFont="1" applyBorder="1"/>
    <xf numFmtId="0" fontId="90" fillId="29" borderId="0" xfId="0" applyFont="1" applyFill="1" applyAlignment="1">
      <alignment vertical="top"/>
    </xf>
    <xf numFmtId="0" fontId="91" fillId="29" borderId="0" xfId="0" applyFont="1" applyFill="1" applyAlignment="1">
      <alignment vertical="top"/>
    </xf>
    <xf numFmtId="0" fontId="90" fillId="29" borderId="0" xfId="0" applyFont="1" applyFill="1" applyAlignment="1">
      <alignment horizontal="center" vertical="center" wrapText="1"/>
    </xf>
    <xf numFmtId="0" fontId="5" fillId="0" borderId="49" xfId="0" applyFont="1" applyBorder="1"/>
    <xf numFmtId="0" fontId="5" fillId="0" borderId="53" xfId="0" applyFont="1" applyBorder="1"/>
    <xf numFmtId="0" fontId="3" fillId="7" borderId="0" xfId="0" applyFont="1" applyFill="1" applyAlignment="1">
      <alignment vertical="center"/>
    </xf>
    <xf numFmtId="0" fontId="4" fillId="8" borderId="0" xfId="0" applyFont="1" applyFill="1" applyAlignment="1">
      <alignment horizontal="center" vertical="center"/>
    </xf>
    <xf numFmtId="0" fontId="4" fillId="8" borderId="0" xfId="0" applyFont="1" applyFill="1" applyAlignment="1">
      <alignment horizontal="center" vertical="center" wrapText="1"/>
    </xf>
    <xf numFmtId="0" fontId="4" fillId="8" borderId="8" xfId="0" applyFont="1" applyFill="1" applyBorder="1" applyAlignment="1">
      <alignment horizontal="center" vertical="center"/>
    </xf>
    <xf numFmtId="0" fontId="3" fillId="0" borderId="0" xfId="0" applyFont="1" applyAlignment="1">
      <alignment horizontal="left" indent="1"/>
    </xf>
    <xf numFmtId="0" fontId="5" fillId="0" borderId="25" xfId="0" applyFont="1" applyBorder="1" applyAlignment="1">
      <alignment horizontal="left"/>
    </xf>
    <xf numFmtId="0" fontId="91" fillId="7" borderId="0" xfId="0" applyFont="1" applyFill="1" applyAlignment="1">
      <alignment horizontal="center" vertical="center" wrapText="1"/>
    </xf>
    <xf numFmtId="0" fontId="91" fillId="7" borderId="8" xfId="0" applyFont="1" applyFill="1" applyBorder="1" applyAlignment="1">
      <alignment horizontal="center" vertical="center"/>
    </xf>
    <xf numFmtId="0" fontId="9" fillId="2" borderId="4" xfId="0" applyFont="1" applyFill="1" applyBorder="1" applyAlignment="1">
      <alignment horizontal="left" vertical="center" indent="5"/>
    </xf>
    <xf numFmtId="0" fontId="90" fillId="5" borderId="5" xfId="0" applyFont="1" applyFill="1" applyBorder="1" applyAlignment="1">
      <alignment horizontal="center" vertical="center" textRotation="90"/>
    </xf>
    <xf numFmtId="0" fontId="9" fillId="2" borderId="50" xfId="0" applyFont="1" applyFill="1" applyBorder="1" applyAlignment="1">
      <alignment horizontal="center"/>
    </xf>
    <xf numFmtId="0" fontId="1" fillId="2" borderId="50" xfId="0" applyFont="1" applyFill="1" applyBorder="1"/>
    <xf numFmtId="164" fontId="1" fillId="2" borderId="50" xfId="0" applyNumberFormat="1" applyFont="1" applyFill="1" applyBorder="1" applyAlignment="1">
      <alignment vertical="center"/>
    </xf>
    <xf numFmtId="164" fontId="1" fillId="2" borderId="5" xfId="0" applyNumberFormat="1" applyFont="1" applyFill="1" applyBorder="1" applyAlignment="1">
      <alignment vertical="center"/>
    </xf>
    <xf numFmtId="165" fontId="1" fillId="2" borderId="7" xfId="0" applyNumberFormat="1" applyFont="1" applyFill="1" applyBorder="1" applyAlignment="1">
      <alignment horizontal="center" vertical="center"/>
    </xf>
    <xf numFmtId="0" fontId="91" fillId="5" borderId="17" xfId="0" applyFont="1" applyFill="1" applyBorder="1" applyAlignment="1">
      <alignment horizontal="left" vertical="center"/>
    </xf>
    <xf numFmtId="0" fontId="91" fillId="29" borderId="17" xfId="0" applyFont="1" applyFill="1" applyBorder="1" applyAlignment="1">
      <alignment horizontal="center" vertical="center"/>
    </xf>
    <xf numFmtId="166" fontId="91" fillId="0" borderId="17" xfId="0" applyNumberFormat="1" applyFont="1" applyBorder="1" applyAlignment="1">
      <alignment horizontal="right" vertical="center"/>
    </xf>
    <xf numFmtId="166" fontId="91" fillId="0" borderId="12" xfId="0" applyNumberFormat="1" applyFont="1" applyBorder="1" applyAlignment="1">
      <alignment horizontal="right" vertical="center"/>
    </xf>
    <xf numFmtId="14" fontId="91" fillId="5" borderId="17" xfId="0" applyNumberFormat="1" applyFont="1" applyFill="1" applyBorder="1" applyAlignment="1">
      <alignment horizontal="center" vertical="center"/>
    </xf>
    <xf numFmtId="14" fontId="3" fillId="0" borderId="17" xfId="0" applyNumberFormat="1" applyFont="1" applyBorder="1" applyAlignment="1">
      <alignment horizontal="center" vertical="center"/>
    </xf>
    <xf numFmtId="0" fontId="91" fillId="29" borderId="16" xfId="0" applyFont="1" applyFill="1" applyBorder="1" applyAlignment="1">
      <alignment horizontal="left" vertical="center"/>
    </xf>
    <xf numFmtId="14" fontId="91" fillId="29" borderId="16" xfId="0" applyNumberFormat="1" applyFont="1" applyFill="1" applyBorder="1" applyAlignment="1">
      <alignment horizontal="center" vertical="center"/>
    </xf>
    <xf numFmtId="0" fontId="91" fillId="29" borderId="16" xfId="0" applyFont="1" applyFill="1" applyBorder="1" applyAlignment="1">
      <alignment horizontal="center" vertical="center"/>
    </xf>
    <xf numFmtId="166" fontId="91" fillId="29" borderId="16" xfId="0" applyNumberFormat="1" applyFont="1" applyFill="1" applyBorder="1" applyAlignment="1">
      <alignment horizontal="right" vertical="center"/>
    </xf>
    <xf numFmtId="0" fontId="91" fillId="29" borderId="8" xfId="0" applyFont="1" applyFill="1" applyBorder="1" applyAlignment="1">
      <alignment horizontal="left" vertical="center"/>
    </xf>
    <xf numFmtId="14" fontId="91" fillId="29" borderId="8" xfId="0" applyNumberFormat="1" applyFont="1" applyFill="1" applyBorder="1" applyAlignment="1">
      <alignment horizontal="center" vertical="center"/>
    </xf>
    <xf numFmtId="0" fontId="91" fillId="29" borderId="8" xfId="0" applyFont="1" applyFill="1" applyBorder="1" applyAlignment="1">
      <alignment horizontal="center" vertical="center"/>
    </xf>
    <xf numFmtId="166" fontId="91" fillId="29" borderId="8" xfId="0" applyNumberFormat="1" applyFont="1" applyFill="1" applyBorder="1" applyAlignment="1">
      <alignment horizontal="right" vertical="center"/>
    </xf>
    <xf numFmtId="0" fontId="91" fillId="5" borderId="8" xfId="0" applyFont="1" applyFill="1" applyBorder="1" applyAlignment="1">
      <alignment horizontal="left" vertical="center"/>
    </xf>
    <xf numFmtId="14" fontId="91" fillId="5" borderId="8" xfId="0" applyNumberFormat="1" applyFont="1" applyFill="1" applyBorder="1" applyAlignment="1">
      <alignment horizontal="center" vertical="center"/>
    </xf>
    <xf numFmtId="14" fontId="3" fillId="0" borderId="8" xfId="0" applyNumberFormat="1" applyFont="1" applyBorder="1" applyAlignment="1">
      <alignment horizontal="center" vertical="center"/>
    </xf>
    <xf numFmtId="166" fontId="91" fillId="0" borderId="8" xfId="0" applyNumberFormat="1" applyFont="1" applyBorder="1" applyAlignment="1">
      <alignment horizontal="right" vertical="center"/>
    </xf>
    <xf numFmtId="0" fontId="91" fillId="29" borderId="6" xfId="0" applyFont="1" applyFill="1" applyBorder="1" applyAlignment="1">
      <alignment horizontal="left" vertical="center"/>
    </xf>
    <xf numFmtId="14" fontId="91" fillId="29" borderId="5" xfId="0" applyNumberFormat="1" applyFont="1" applyFill="1" applyBorder="1" applyAlignment="1">
      <alignment horizontal="center" vertical="center"/>
    </xf>
    <xf numFmtId="0" fontId="91" fillId="29" borderId="12" xfId="0" applyFont="1" applyFill="1" applyBorder="1" applyAlignment="1">
      <alignment horizontal="left" vertical="center"/>
    </xf>
    <xf numFmtId="14" fontId="91" fillId="29" borderId="17" xfId="0" applyNumberFormat="1" applyFont="1" applyFill="1" applyBorder="1" applyAlignment="1">
      <alignment horizontal="center" vertical="center"/>
    </xf>
    <xf numFmtId="0" fontId="91" fillId="5" borderId="12" xfId="0" applyFont="1" applyFill="1" applyBorder="1" applyAlignment="1">
      <alignment horizontal="left" vertical="center"/>
    </xf>
    <xf numFmtId="14" fontId="91" fillId="4" borderId="8" xfId="0" applyNumberFormat="1" applyFont="1" applyFill="1" applyBorder="1" applyAlignment="1">
      <alignment horizontal="center" vertical="center"/>
    </xf>
    <xf numFmtId="14" fontId="91" fillId="0" borderId="8" xfId="0" applyNumberFormat="1" applyFont="1" applyBorder="1" applyAlignment="1">
      <alignment horizontal="center" vertical="center"/>
    </xf>
    <xf numFmtId="0" fontId="91" fillId="6" borderId="8" xfId="0" applyFont="1" applyFill="1" applyBorder="1" applyAlignment="1">
      <alignment horizontal="left" vertical="center"/>
    </xf>
    <xf numFmtId="0" fontId="91" fillId="4" borderId="8" xfId="0" applyFont="1" applyFill="1" applyBorder="1" applyAlignment="1">
      <alignment horizontal="left" vertical="center"/>
    </xf>
    <xf numFmtId="166" fontId="91" fillId="29" borderId="8" xfId="0" applyNumberFormat="1" applyFont="1" applyFill="1" applyBorder="1" applyAlignment="1">
      <alignment horizontal="right" vertical="center" wrapText="1"/>
    </xf>
    <xf numFmtId="0" fontId="91" fillId="6" borderId="8" xfId="0" applyFont="1" applyFill="1" applyBorder="1" applyAlignment="1">
      <alignment horizontal="center" vertical="center"/>
    </xf>
    <xf numFmtId="0" fontId="91" fillId="4" borderId="8" xfId="0" applyFont="1" applyFill="1" applyBorder="1" applyAlignment="1">
      <alignment horizontal="center" vertical="center"/>
    </xf>
    <xf numFmtId="14" fontId="91" fillId="6" borderId="8" xfId="0" applyNumberFormat="1" applyFont="1" applyFill="1" applyBorder="1" applyAlignment="1">
      <alignment horizontal="center" vertical="center"/>
    </xf>
    <xf numFmtId="0" fontId="91" fillId="5" borderId="8" xfId="0" applyFont="1" applyFill="1" applyBorder="1" applyAlignment="1">
      <alignment horizontal="center" vertical="center"/>
    </xf>
    <xf numFmtId="166" fontId="91" fillId="5" borderId="8" xfId="0" applyNumberFormat="1" applyFont="1" applyFill="1" applyBorder="1" applyAlignment="1">
      <alignment horizontal="right" vertical="center"/>
    </xf>
    <xf numFmtId="0" fontId="90" fillId="5" borderId="17" xfId="0" applyFont="1" applyFill="1" applyBorder="1" applyAlignment="1">
      <alignment horizontal="center" vertical="center"/>
    </xf>
    <xf numFmtId="0" fontId="91" fillId="0" borderId="8" xfId="0" applyFont="1" applyBorder="1" applyAlignment="1">
      <alignment horizontal="center" vertical="center"/>
    </xf>
    <xf numFmtId="0" fontId="91" fillId="0" borderId="8" xfId="0" applyFont="1" applyBorder="1" applyAlignment="1">
      <alignment horizontal="left" vertical="center"/>
    </xf>
    <xf numFmtId="166" fontId="91" fillId="4" borderId="8" xfId="0" applyNumberFormat="1" applyFont="1" applyFill="1" applyBorder="1" applyAlignment="1">
      <alignment horizontal="right" vertical="center"/>
    </xf>
    <xf numFmtId="0" fontId="9" fillId="2" borderId="0" xfId="0" applyFont="1" applyFill="1" applyAlignment="1">
      <alignment horizontal="left" vertical="center" indent="2"/>
    </xf>
    <xf numFmtId="0" fontId="90" fillId="4" borderId="7" xfId="0" applyFont="1" applyFill="1" applyBorder="1" applyAlignment="1">
      <alignment horizontal="center" vertical="center" wrapText="1"/>
    </xf>
    <xf numFmtId="0" fontId="90" fillId="4" borderId="7" xfId="0" quotePrefix="1" applyFont="1" applyFill="1" applyBorder="1" applyAlignment="1">
      <alignment horizontal="center" vertical="center" wrapText="1"/>
    </xf>
    <xf numFmtId="0" fontId="91" fillId="4" borderId="12" xfId="0" applyFont="1" applyFill="1" applyBorder="1" applyAlignment="1">
      <alignment horizontal="center" vertical="center" wrapText="1"/>
    </xf>
    <xf numFmtId="0" fontId="91" fillId="6" borderId="12" xfId="0" applyFont="1" applyFill="1" applyBorder="1" applyAlignment="1">
      <alignment horizontal="center" vertical="center"/>
    </xf>
    <xf numFmtId="0" fontId="91" fillId="5" borderId="12" xfId="0" applyFont="1" applyFill="1" applyBorder="1" applyAlignment="1">
      <alignment horizontal="center" vertical="center"/>
    </xf>
    <xf numFmtId="0" fontId="91" fillId="29" borderId="12" xfId="0" applyFont="1" applyFill="1" applyBorder="1" applyAlignment="1">
      <alignment horizontal="center" vertical="center"/>
    </xf>
    <xf numFmtId="167" fontId="91" fillId="29" borderId="17" xfId="0" applyNumberFormat="1" applyFont="1" applyFill="1" applyBorder="1" applyAlignment="1">
      <alignment horizontal="center" vertical="center"/>
    </xf>
    <xf numFmtId="167" fontId="91" fillId="6" borderId="17" xfId="0" applyNumberFormat="1" applyFont="1" applyFill="1" applyBorder="1" applyAlignment="1">
      <alignment horizontal="center" vertical="center"/>
    </xf>
    <xf numFmtId="167" fontId="91" fillId="5" borderId="17" xfId="0" applyNumberFormat="1" applyFont="1" applyFill="1" applyBorder="1" applyAlignment="1">
      <alignment horizontal="center" vertical="center"/>
    </xf>
    <xf numFmtId="168" fontId="91" fillId="29" borderId="17" xfId="0" applyNumberFormat="1" applyFont="1" applyFill="1" applyBorder="1" applyAlignment="1">
      <alignment horizontal="center" vertical="center"/>
    </xf>
    <xf numFmtId="168" fontId="91" fillId="6" borderId="17" xfId="0" applyNumberFormat="1" applyFont="1" applyFill="1" applyBorder="1" applyAlignment="1">
      <alignment horizontal="center" vertical="center"/>
    </xf>
    <xf numFmtId="168" fontId="91" fillId="5" borderId="17" xfId="0" applyNumberFormat="1" applyFont="1" applyFill="1" applyBorder="1" applyAlignment="1">
      <alignment horizontal="center" vertical="center"/>
    </xf>
    <xf numFmtId="14" fontId="94" fillId="5" borderId="7" xfId="0" applyNumberFormat="1" applyFont="1" applyFill="1" applyBorder="1" applyAlignment="1">
      <alignment horizontal="center" vertical="center" wrapText="1"/>
    </xf>
    <xf numFmtId="3" fontId="94" fillId="5" borderId="7" xfId="0" applyNumberFormat="1" applyFont="1" applyFill="1" applyBorder="1" applyAlignment="1">
      <alignment horizontal="center" vertical="center" wrapText="1"/>
    </xf>
    <xf numFmtId="14" fontId="95" fillId="5" borderId="12" xfId="0" applyNumberFormat="1" applyFont="1" applyFill="1" applyBorder="1" applyAlignment="1">
      <alignment horizontal="center" vertical="center" wrapText="1"/>
    </xf>
    <xf numFmtId="3" fontId="95" fillId="5" borderId="17" xfId="0" applyNumberFormat="1" applyFont="1" applyFill="1" applyBorder="1" applyAlignment="1">
      <alignment horizontal="center" vertical="center" wrapText="1"/>
    </xf>
    <xf numFmtId="3" fontId="95" fillId="5" borderId="8" xfId="0" applyNumberFormat="1" applyFont="1" applyFill="1" applyBorder="1" applyAlignment="1">
      <alignment horizontal="center" vertical="center" wrapText="1"/>
    </xf>
    <xf numFmtId="0" fontId="94" fillId="0" borderId="7" xfId="0" applyFont="1" applyBorder="1" applyAlignment="1">
      <alignment horizontal="center" wrapText="1"/>
    </xf>
    <xf numFmtId="0" fontId="95" fillId="4" borderId="8" xfId="0" applyFont="1" applyFill="1" applyBorder="1" applyAlignment="1">
      <alignment horizontal="center" vertical="center" wrapText="1"/>
    </xf>
    <xf numFmtId="14" fontId="95" fillId="4" borderId="12" xfId="0" applyNumberFormat="1" applyFont="1" applyFill="1" applyBorder="1" applyAlignment="1">
      <alignment horizontal="center" vertical="center" wrapText="1"/>
    </xf>
    <xf numFmtId="14" fontId="95" fillId="4" borderId="17" xfId="0" applyNumberFormat="1" applyFont="1" applyFill="1" applyBorder="1" applyAlignment="1">
      <alignment horizontal="center" vertical="center" wrapText="1"/>
    </xf>
    <xf numFmtId="0" fontId="95" fillId="4" borderId="17" xfId="0" applyFont="1" applyFill="1" applyBorder="1" applyAlignment="1">
      <alignment horizontal="center" vertical="center" wrapText="1"/>
    </xf>
    <xf numFmtId="14" fontId="95" fillId="29" borderId="12" xfId="0" applyNumberFormat="1" applyFont="1" applyFill="1" applyBorder="1" applyAlignment="1">
      <alignment horizontal="center" vertical="center" wrapText="1"/>
    </xf>
    <xf numFmtId="3" fontId="95" fillId="29" borderId="17" xfId="0" applyNumberFormat="1" applyFont="1" applyFill="1" applyBorder="1" applyAlignment="1">
      <alignment horizontal="center" vertical="center" wrapText="1"/>
    </xf>
    <xf numFmtId="3" fontId="95" fillId="29" borderId="8" xfId="0" applyNumberFormat="1" applyFont="1" applyFill="1" applyBorder="1" applyAlignment="1">
      <alignment horizontal="center" vertical="center" wrapText="1"/>
    </xf>
    <xf numFmtId="14" fontId="95" fillId="29" borderId="17" xfId="0" applyNumberFormat="1" applyFont="1" applyFill="1" applyBorder="1" applyAlignment="1">
      <alignment horizontal="center" vertical="center" wrapText="1"/>
    </xf>
    <xf numFmtId="0" fontId="95" fillId="29" borderId="17" xfId="0" applyFont="1" applyFill="1" applyBorder="1" applyAlignment="1">
      <alignment horizontal="center" vertical="center" wrapText="1"/>
    </xf>
    <xf numFmtId="0" fontId="95" fillId="29" borderId="8" xfId="0" applyFont="1" applyFill="1" applyBorder="1" applyAlignment="1">
      <alignment horizontal="center" vertical="center" wrapText="1"/>
    </xf>
    <xf numFmtId="0" fontId="9" fillId="2" borderId="0" xfId="0" applyFont="1" applyFill="1" applyAlignment="1">
      <alignment horizontal="left" vertical="center" indent="5"/>
    </xf>
    <xf numFmtId="0" fontId="9" fillId="2" borderId="0" xfId="0" applyFont="1" applyFill="1"/>
    <xf numFmtId="0" fontId="9" fillId="2" borderId="0" xfId="0" applyFont="1" applyFill="1" applyAlignment="1">
      <alignment horizontal="center"/>
    </xf>
    <xf numFmtId="0" fontId="91" fillId="4" borderId="0" xfId="0" applyFont="1" applyFill="1" applyAlignment="1">
      <alignment horizontal="left" vertical="center"/>
    </xf>
    <xf numFmtId="0" fontId="91" fillId="4" borderId="17" xfId="0" applyFont="1" applyFill="1" applyBorder="1" applyAlignment="1">
      <alignment horizontal="center" vertical="center"/>
    </xf>
    <xf numFmtId="43" fontId="91" fillId="4" borderId="17" xfId="0" applyNumberFormat="1" applyFont="1" applyFill="1" applyBorder="1" applyAlignment="1">
      <alignment horizontal="center" vertical="center"/>
    </xf>
    <xf numFmtId="0" fontId="91" fillId="29" borderId="0" xfId="0" applyFont="1" applyFill="1" applyAlignment="1">
      <alignment horizontal="left" vertical="center"/>
    </xf>
    <xf numFmtId="43" fontId="91" fillId="29" borderId="17" xfId="0" applyNumberFormat="1" applyFont="1" applyFill="1" applyBorder="1" applyAlignment="1">
      <alignment horizontal="center" vertical="center"/>
    </xf>
    <xf numFmtId="0" fontId="91" fillId="29" borderId="54" xfId="0" applyFont="1" applyFill="1" applyBorder="1" applyAlignment="1">
      <alignment horizontal="center" vertical="center"/>
    </xf>
    <xf numFmtId="43" fontId="91" fillId="29" borderId="54" xfId="0" applyNumberFormat="1" applyFont="1" applyFill="1" applyBorder="1" applyAlignment="1">
      <alignment horizontal="center" vertical="center"/>
    </xf>
    <xf numFmtId="37" fontId="92" fillId="27" borderId="0" xfId="0" applyNumberFormat="1" applyFont="1" applyFill="1" applyAlignment="1">
      <alignment vertical="center"/>
    </xf>
    <xf numFmtId="37" fontId="92" fillId="27" borderId="0" xfId="0" applyNumberFormat="1" applyFont="1" applyFill="1" applyAlignment="1">
      <alignment horizontal="left" vertical="center" indent="4"/>
    </xf>
    <xf numFmtId="37" fontId="96" fillId="27" borderId="0" xfId="0" applyNumberFormat="1" applyFont="1" applyFill="1" applyAlignment="1">
      <alignment horizontal="left" vertical="center" indent="6"/>
    </xf>
    <xf numFmtId="172" fontId="10" fillId="28" borderId="0" xfId="0" quotePrefix="1" applyNumberFormat="1" applyFont="1" applyFill="1" applyAlignment="1">
      <alignment horizontal="center" vertical="center"/>
    </xf>
    <xf numFmtId="167" fontId="4" fillId="0" borderId="0" xfId="0" applyNumberFormat="1" applyFont="1"/>
    <xf numFmtId="167" fontId="2" fillId="0" borderId="0" xfId="0" applyNumberFormat="1" applyFont="1"/>
    <xf numFmtId="0" fontId="90" fillId="0" borderId="0" xfId="0" applyFont="1"/>
    <xf numFmtId="0" fontId="91" fillId="0" borderId="0" xfId="39" applyFont="1" applyAlignment="1">
      <alignment wrapText="1"/>
    </xf>
    <xf numFmtId="0" fontId="91" fillId="5" borderId="0" xfId="39" applyFont="1" applyFill="1" applyAlignment="1">
      <alignment horizontal="justify"/>
    </xf>
    <xf numFmtId="0" fontId="91" fillId="0" borderId="0" xfId="0" applyFont="1"/>
    <xf numFmtId="0" fontId="91" fillId="0" borderId="0" xfId="39" applyFont="1" applyAlignment="1">
      <alignment horizontal="left" wrapText="1"/>
    </xf>
    <xf numFmtId="0" fontId="91" fillId="0" borderId="0" xfId="39" applyFont="1" applyAlignment="1">
      <alignment horizontal="left"/>
    </xf>
    <xf numFmtId="0" fontId="91" fillId="0" borderId="0" xfId="39" applyFont="1" applyAlignment="1">
      <alignment horizontal="justify" wrapText="1"/>
    </xf>
    <xf numFmtId="38" fontId="91" fillId="0" borderId="0" xfId="0" applyNumberFormat="1" applyFont="1"/>
    <xf numFmtId="0" fontId="90" fillId="0" borderId="0" xfId="39" applyFont="1" applyAlignment="1">
      <alignment horizontal="left"/>
    </xf>
    <xf numFmtId="0" fontId="91" fillId="0" borderId="0" xfId="39" applyFont="1"/>
    <xf numFmtId="0" fontId="91" fillId="0" borderId="0" xfId="0" applyFont="1" applyAlignment="1">
      <alignment horizontal="left"/>
    </xf>
    <xf numFmtId="167" fontId="2" fillId="0" borderId="25" xfId="0" applyNumberFormat="1" applyFont="1" applyBorder="1"/>
    <xf numFmtId="0" fontId="3" fillId="27" borderId="0" xfId="0" applyFont="1" applyFill="1"/>
    <xf numFmtId="37" fontId="92" fillId="27" borderId="0" xfId="0" applyNumberFormat="1" applyFont="1" applyFill="1" applyAlignment="1">
      <alignment horizontal="left" vertical="center" indent="2"/>
    </xf>
    <xf numFmtId="0" fontId="90" fillId="0" borderId="0" xfId="39" applyFont="1" applyAlignment="1">
      <alignment horizontal="justify" wrapText="1"/>
    </xf>
    <xf numFmtId="0" fontId="90" fillId="0" borderId="0" xfId="0" applyFont="1" applyAlignment="1">
      <alignment horizontal="left"/>
    </xf>
    <xf numFmtId="0" fontId="91" fillId="0" borderId="0" xfId="39" applyFont="1" applyAlignment="1">
      <alignment horizontal="left" vertical="center"/>
    </xf>
    <xf numFmtId="0" fontId="91" fillId="0" borderId="0" xfId="39" quotePrefix="1" applyFont="1" applyAlignment="1">
      <alignment wrapText="1"/>
    </xf>
    <xf numFmtId="177" fontId="9" fillId="27" borderId="0" xfId="0" applyNumberFormat="1" applyFont="1" applyFill="1" applyAlignment="1">
      <alignment horizontal="left" vertical="center" indent="2"/>
    </xf>
    <xf numFmtId="172" fontId="10" fillId="28" borderId="0" xfId="0" applyNumberFormat="1" applyFont="1" applyFill="1" applyAlignment="1">
      <alignment horizontal="center" vertical="center" wrapText="1"/>
    </xf>
    <xf numFmtId="172" fontId="9" fillId="27" borderId="0" xfId="0" applyNumberFormat="1" applyFont="1" applyFill="1" applyAlignment="1">
      <alignment horizontal="center" vertical="center" wrapText="1"/>
    </xf>
    <xf numFmtId="0" fontId="91" fillId="0" borderId="0" xfId="39" quotePrefix="1" applyFont="1" applyAlignment="1">
      <alignment horizontal="left"/>
    </xf>
    <xf numFmtId="167" fontId="4" fillId="0" borderId="25" xfId="0" applyNumberFormat="1" applyFont="1" applyBorder="1"/>
    <xf numFmtId="167" fontId="3" fillId="0" borderId="0" xfId="0" applyNumberFormat="1" applyFont="1"/>
    <xf numFmtId="0" fontId="98" fillId="0" borderId="25" xfId="5" applyNumberFormat="1" applyFont="1" applyBorder="1" applyAlignment="1" applyProtection="1">
      <alignment horizontal="left"/>
      <protection locked="0"/>
    </xf>
    <xf numFmtId="169" fontId="5" fillId="0" borderId="25" xfId="2" applyNumberFormat="1" applyFont="1" applyBorder="1"/>
    <xf numFmtId="0" fontId="9" fillId="27" borderId="11" xfId="0" applyFont="1" applyFill="1" applyBorder="1" applyAlignment="1">
      <alignment horizontal="center" vertical="center" wrapText="1"/>
    </xf>
    <xf numFmtId="0" fontId="2" fillId="0" borderId="46" xfId="0" applyFont="1" applyBorder="1" applyAlignment="1">
      <alignment vertical="center"/>
    </xf>
    <xf numFmtId="14" fontId="90" fillId="0" borderId="46" xfId="0" applyNumberFormat="1" applyFont="1" applyBorder="1" applyAlignment="1">
      <alignment horizontal="left" vertical="center"/>
    </xf>
    <xf numFmtId="167" fontId="90" fillId="5" borderId="0" xfId="40" applyNumberFormat="1" applyFont="1" applyFill="1" applyAlignment="1" applyProtection="1">
      <alignment horizontal="right" wrapText="1"/>
      <protection locked="0"/>
    </xf>
    <xf numFmtId="167" fontId="91" fillId="5" borderId="0" xfId="40" applyNumberFormat="1" applyFont="1" applyFill="1" applyAlignment="1" applyProtection="1">
      <alignment horizontal="right" wrapText="1"/>
      <protection locked="0"/>
    </xf>
    <xf numFmtId="0" fontId="91" fillId="0" borderId="47" xfId="0" applyFont="1" applyBorder="1" applyAlignment="1">
      <alignment vertical="center"/>
    </xf>
    <xf numFmtId="0" fontId="2" fillId="0" borderId="48" xfId="0" applyFont="1" applyBorder="1" applyAlignment="1">
      <alignment vertical="center"/>
    </xf>
    <xf numFmtId="14" fontId="90" fillId="0" borderId="48" xfId="0" applyNumberFormat="1" applyFont="1" applyBorder="1" applyAlignment="1">
      <alignment horizontal="left" vertical="center"/>
    </xf>
    <xf numFmtId="178" fontId="10" fillId="23" borderId="13" xfId="0" applyNumberFormat="1" applyFont="1" applyFill="1" applyBorder="1" applyAlignment="1">
      <alignment horizontal="right" vertical="center"/>
    </xf>
    <xf numFmtId="167" fontId="90" fillId="5" borderId="11" xfId="40" applyNumberFormat="1" applyFont="1" applyFill="1" applyBorder="1" applyAlignment="1">
      <alignment horizontal="right" wrapText="1"/>
    </xf>
    <xf numFmtId="167" fontId="90" fillId="5" borderId="0" xfId="40" applyNumberFormat="1" applyFont="1" applyFill="1" applyAlignment="1">
      <alignment horizontal="right" wrapText="1"/>
    </xf>
    <xf numFmtId="167" fontId="91" fillId="5" borderId="0" xfId="40" applyNumberFormat="1" applyFont="1" applyFill="1" applyAlignment="1">
      <alignment horizontal="right" wrapText="1"/>
    </xf>
    <xf numFmtId="167" fontId="91" fillId="5" borderId="0" xfId="17" applyNumberFormat="1" applyFont="1" applyFill="1" applyBorder="1" applyAlignment="1" applyProtection="1">
      <alignment horizontal="right" wrapText="1"/>
      <protection locked="0"/>
    </xf>
    <xf numFmtId="167" fontId="91" fillId="5" borderId="11" xfId="40" applyNumberFormat="1" applyFont="1" applyFill="1" applyBorder="1" applyAlignment="1">
      <alignment horizontal="right" wrapText="1"/>
    </xf>
    <xf numFmtId="178" fontId="100" fillId="23" borderId="13" xfId="0" applyNumberFormat="1" applyFont="1" applyFill="1" applyBorder="1" applyAlignment="1">
      <alignment horizontal="right" vertical="center"/>
    </xf>
    <xf numFmtId="0" fontId="3" fillId="28" borderId="0" xfId="0" applyFont="1" applyFill="1"/>
    <xf numFmtId="37" fontId="10" fillId="28" borderId="0" xfId="0" applyNumberFormat="1" applyFont="1" applyFill="1" applyAlignment="1">
      <alignment horizontal="left" vertical="center" indent="6"/>
    </xf>
    <xf numFmtId="172" fontId="10" fillId="28" borderId="0" xfId="0" quotePrefix="1" applyNumberFormat="1" applyFont="1" applyFill="1" applyAlignment="1">
      <alignment horizontal="center" vertical="center" wrapText="1"/>
    </xf>
    <xf numFmtId="41" fontId="90" fillId="0" borderId="0" xfId="0" applyNumberFormat="1" applyFont="1"/>
    <xf numFmtId="41" fontId="91" fillId="0" borderId="0" xfId="0" applyNumberFormat="1" applyFont="1"/>
    <xf numFmtId="0" fontId="91" fillId="0" borderId="0" xfId="0" applyFont="1" applyAlignment="1">
      <alignment horizontal="left" wrapText="1"/>
    </xf>
    <xf numFmtId="0" fontId="3" fillId="5" borderId="0" xfId="0" applyFont="1" applyFill="1" applyAlignment="1">
      <alignment horizontal="left"/>
    </xf>
    <xf numFmtId="167" fontId="4" fillId="5" borderId="0" xfId="0" applyNumberFormat="1" applyFont="1" applyFill="1"/>
    <xf numFmtId="167" fontId="4" fillId="5" borderId="25" xfId="0" applyNumberFormat="1" applyFont="1" applyFill="1" applyBorder="1"/>
    <xf numFmtId="167" fontId="48" fillId="17" borderId="0" xfId="17" applyNumberFormat="1" applyFont="1" applyFill="1" applyBorder="1" applyAlignment="1">
      <alignment vertical="center" wrapText="1"/>
    </xf>
    <xf numFmtId="167" fontId="48" fillId="17" borderId="0" xfId="17" applyNumberFormat="1" applyFont="1" applyFill="1" applyBorder="1" applyAlignment="1">
      <alignment vertical="top" wrapText="1"/>
    </xf>
    <xf numFmtId="0" fontId="48" fillId="9" borderId="23" xfId="6" applyFont="1" applyFill="1" applyBorder="1" applyAlignment="1">
      <alignment horizontal="left" vertical="center" indent="1"/>
    </xf>
    <xf numFmtId="0" fontId="75" fillId="0" borderId="0" xfId="35" applyFont="1" applyAlignment="1">
      <alignment vertical="center" wrapText="1"/>
    </xf>
    <xf numFmtId="167" fontId="75" fillId="0" borderId="0" xfId="17" applyNumberFormat="1" applyFont="1" applyFill="1" applyAlignment="1">
      <alignment vertical="center"/>
    </xf>
    <xf numFmtId="167" fontId="71" fillId="0" borderId="0" xfId="17" applyNumberFormat="1" applyFont="1" applyFill="1" applyAlignment="1">
      <alignment vertical="center"/>
    </xf>
    <xf numFmtId="179" fontId="102" fillId="5" borderId="0" xfId="42" applyFont="1" applyFill="1"/>
    <xf numFmtId="179" fontId="102" fillId="2" borderId="0" xfId="42" applyFont="1" applyFill="1"/>
    <xf numFmtId="179" fontId="102" fillId="5" borderId="0" xfId="42" applyFont="1" applyFill="1" applyAlignment="1">
      <alignment horizontal="center"/>
    </xf>
    <xf numFmtId="179" fontId="104" fillId="5" borderId="0" xfId="42" applyFont="1" applyFill="1"/>
    <xf numFmtId="179" fontId="104" fillId="5" borderId="0" xfId="42" applyFont="1" applyFill="1" applyAlignment="1">
      <alignment horizontal="left" vertical="center"/>
    </xf>
    <xf numFmtId="179" fontId="102" fillId="5" borderId="0" xfId="42" applyFont="1" applyFill="1" applyAlignment="1">
      <alignment horizontal="left" vertical="center"/>
    </xf>
    <xf numFmtId="179" fontId="105" fillId="5" borderId="0" xfId="42" applyFont="1" applyFill="1"/>
    <xf numFmtId="179" fontId="104" fillId="5" borderId="0" xfId="42" applyFont="1" applyFill="1" applyAlignment="1">
      <alignment horizontal="left"/>
    </xf>
    <xf numFmtId="179" fontId="102" fillId="5" borderId="0" xfId="42" applyFont="1" applyFill="1" applyAlignment="1">
      <alignment horizontal="left" indent="2"/>
    </xf>
    <xf numFmtId="179" fontId="102" fillId="5" borderId="0" xfId="42" applyFont="1" applyFill="1" applyAlignment="1">
      <alignment horizontal="left" vertical="top" wrapText="1"/>
    </xf>
    <xf numFmtId="179" fontId="105" fillId="0" borderId="0" xfId="42" applyFont="1"/>
    <xf numFmtId="179" fontId="102" fillId="0" borderId="0" xfId="42" applyFont="1"/>
    <xf numFmtId="179" fontId="102" fillId="5" borderId="0" xfId="42" applyFont="1" applyFill="1" applyAlignment="1">
      <alignment vertical="top" wrapText="1"/>
    </xf>
    <xf numFmtId="179" fontId="106" fillId="5" borderId="0" xfId="42" applyFont="1" applyFill="1" applyAlignment="1">
      <alignment vertical="top" wrapText="1"/>
    </xf>
    <xf numFmtId="179" fontId="102" fillId="5" borderId="0" xfId="42" applyFont="1" applyFill="1" applyAlignment="1">
      <alignment vertical="top"/>
    </xf>
    <xf numFmtId="0" fontId="71" fillId="0" borderId="0" xfId="35" applyFont="1" applyAlignment="1">
      <alignment vertical="center" wrapText="1"/>
    </xf>
    <xf numFmtId="167" fontId="52" fillId="11" borderId="0" xfId="17" applyNumberFormat="1" applyFont="1" applyFill="1" applyBorder="1"/>
    <xf numFmtId="0" fontId="18" fillId="11" borderId="0" xfId="19" applyFont="1" applyFill="1" applyAlignment="1">
      <alignment vertical="center"/>
    </xf>
    <xf numFmtId="167" fontId="46" fillId="11" borderId="0" xfId="15" applyNumberFormat="1" applyFont="1" applyFill="1">
      <alignment vertical="top"/>
    </xf>
    <xf numFmtId="167" fontId="14" fillId="0" borderId="0" xfId="0" applyNumberFormat="1" applyFont="1"/>
    <xf numFmtId="0" fontId="48" fillId="9" borderId="36" xfId="27" applyFont="1" applyFill="1" applyBorder="1" applyAlignment="1">
      <alignment horizontal="left" vertical="center" indent="1"/>
    </xf>
    <xf numFmtId="15" fontId="72" fillId="11" borderId="0" xfId="6" applyNumberFormat="1" applyFont="1" applyFill="1" applyAlignment="1">
      <alignment vertical="center"/>
    </xf>
    <xf numFmtId="43" fontId="71" fillId="0" borderId="40" xfId="17" applyFont="1" applyBorder="1" applyAlignment="1">
      <alignment horizontal="right" vertical="center" wrapText="1"/>
    </xf>
    <xf numFmtId="168" fontId="71" fillId="0" borderId="0" xfId="33" applyNumberFormat="1" applyFont="1" applyAlignment="1">
      <alignment vertical="center"/>
    </xf>
    <xf numFmtId="168" fontId="71" fillId="0" borderId="0" xfId="3" applyNumberFormat="1" applyFont="1" applyAlignment="1">
      <alignment vertical="center"/>
    </xf>
    <xf numFmtId="168" fontId="71" fillId="0" borderId="40" xfId="3" applyNumberFormat="1" applyFont="1" applyBorder="1" applyAlignment="1">
      <alignment vertical="center" wrapText="1"/>
    </xf>
    <xf numFmtId="168" fontId="71" fillId="0" borderId="40" xfId="3" applyNumberFormat="1" applyFont="1" applyBorder="1" applyAlignment="1">
      <alignment horizontal="right" vertical="center" wrapText="1"/>
    </xf>
    <xf numFmtId="168" fontId="0" fillId="0" borderId="0" xfId="3" applyNumberFormat="1" applyFont="1"/>
    <xf numFmtId="37" fontId="18" fillId="9" borderId="0" xfId="6" applyNumberFormat="1" applyFont="1" applyFill="1" applyAlignment="1">
      <alignment horizontal="left" vertical="center" indent="2"/>
    </xf>
    <xf numFmtId="37" fontId="18" fillId="9" borderId="0" xfId="6" applyNumberFormat="1" applyFont="1" applyFill="1" applyAlignment="1">
      <alignment horizontal="left" vertical="center" indent="3"/>
    </xf>
    <xf numFmtId="167" fontId="71" fillId="0" borderId="0" xfId="17" quotePrefix="1" applyNumberFormat="1" applyFont="1" applyAlignment="1">
      <alignment horizontal="right" vertical="center" wrapText="1"/>
    </xf>
    <xf numFmtId="169" fontId="71" fillId="0" borderId="40" xfId="2" applyNumberFormat="1" applyFont="1" applyBorder="1" applyAlignment="1">
      <alignment horizontal="left" vertical="center" wrapText="1"/>
    </xf>
    <xf numFmtId="0" fontId="48" fillId="0" borderId="0" xfId="15" applyFont="1" applyAlignment="1">
      <alignment horizontal="left" vertical="center"/>
    </xf>
    <xf numFmtId="37" fontId="19" fillId="9" borderId="0" xfId="15" applyNumberFormat="1" applyFont="1" applyFill="1" applyAlignment="1">
      <alignment horizontal="center"/>
    </xf>
    <xf numFmtId="37" fontId="19" fillId="11" borderId="0" xfId="18" applyNumberFormat="1" applyFont="1" applyFill="1" applyAlignment="1">
      <alignment horizontal="left" vertical="center" indent="1"/>
    </xf>
    <xf numFmtId="0" fontId="62" fillId="4" borderId="0" xfId="20" applyFont="1" applyFill="1" applyAlignment="1"/>
    <xf numFmtId="37" fontId="19" fillId="0" borderId="0" xfId="18" applyNumberFormat="1" applyFont="1" applyAlignment="1">
      <alignment horizontal="left" vertical="center" indent="1"/>
    </xf>
    <xf numFmtId="0" fontId="19" fillId="0" borderId="0" xfId="15" applyFont="1">
      <alignment vertical="top"/>
    </xf>
    <xf numFmtId="0" fontId="47" fillId="4" borderId="0" xfId="0" applyFont="1" applyFill="1"/>
    <xf numFmtId="0" fontId="32" fillId="4" borderId="0" xfId="15" applyFont="1" applyFill="1" applyAlignment="1">
      <alignment horizontal="left" vertical="center" wrapText="1"/>
    </xf>
    <xf numFmtId="0" fontId="32" fillId="4" borderId="0" xfId="20" applyFont="1" applyFill="1" applyAlignment="1"/>
    <xf numFmtId="0" fontId="109" fillId="0" borderId="0" xfId="0" applyFont="1" applyAlignment="1">
      <alignment vertical="center" wrapText="1"/>
    </xf>
    <xf numFmtId="0" fontId="32" fillId="4" borderId="0" xfId="15" applyFont="1" applyFill="1" applyAlignment="1">
      <alignment vertical="center" wrapText="1"/>
    </xf>
    <xf numFmtId="0" fontId="32" fillId="4" borderId="0" xfId="20" applyFont="1" applyFill="1" applyAlignment="1">
      <alignment wrapText="1"/>
    </xf>
    <xf numFmtId="0" fontId="32" fillId="4" borderId="0" xfId="20" applyFont="1" applyFill="1" applyAlignment="1">
      <alignment vertical="center" wrapText="1"/>
    </xf>
    <xf numFmtId="0" fontId="32" fillId="0" borderId="0" xfId="6" applyFont="1" applyAlignment="1">
      <alignment vertical="center" wrapText="1"/>
    </xf>
    <xf numFmtId="0" fontId="62" fillId="0" borderId="0" xfId="6" applyFont="1" applyAlignment="1">
      <alignment vertical="center" wrapText="1"/>
    </xf>
    <xf numFmtId="167" fontId="2" fillId="5" borderId="0" xfId="0" applyNumberFormat="1" applyFont="1" applyFill="1" applyAlignment="1" applyProtection="1">
      <alignment horizontal="right"/>
      <protection locked="0"/>
    </xf>
    <xf numFmtId="167" fontId="4" fillId="5" borderId="0" xfId="0" applyNumberFormat="1" applyFont="1" applyFill="1" applyAlignment="1" applyProtection="1">
      <alignment horizontal="right"/>
      <protection locked="0"/>
    </xf>
    <xf numFmtId="167" fontId="2" fillId="5" borderId="25" xfId="0" applyNumberFormat="1" applyFont="1" applyFill="1" applyBorder="1" applyAlignment="1" applyProtection="1">
      <alignment horizontal="right"/>
      <protection locked="0"/>
    </xf>
    <xf numFmtId="0" fontId="1" fillId="2" borderId="0" xfId="0" applyFont="1" applyFill="1"/>
    <xf numFmtId="14" fontId="1" fillId="2" borderId="0" xfId="0" applyNumberFormat="1" applyFont="1" applyFill="1"/>
    <xf numFmtId="0" fontId="101" fillId="0" borderId="0" xfId="0" applyFont="1" applyAlignment="1">
      <alignment horizontal="left"/>
    </xf>
    <xf numFmtId="0" fontId="91" fillId="2" borderId="0" xfId="0" applyFont="1" applyFill="1"/>
    <xf numFmtId="14" fontId="91" fillId="2" borderId="0" xfId="0" applyNumberFormat="1" applyFont="1" applyFill="1"/>
    <xf numFmtId="167" fontId="4" fillId="5" borderId="25" xfId="0" applyNumberFormat="1" applyFont="1" applyFill="1" applyBorder="1" applyAlignment="1" applyProtection="1">
      <alignment horizontal="right"/>
      <protection locked="0"/>
    </xf>
    <xf numFmtId="0" fontId="90" fillId="0" borderId="0" xfId="0" applyFont="1" applyAlignment="1">
      <alignment horizontal="left" vertical="top"/>
    </xf>
    <xf numFmtId="0" fontId="5" fillId="0" borderId="0" xfId="0" applyFont="1" applyAlignment="1">
      <alignment horizontal="left" vertical="top"/>
    </xf>
    <xf numFmtId="14" fontId="90" fillId="0" borderId="0" xfId="0" applyNumberFormat="1" applyFont="1" applyAlignment="1">
      <alignment horizontal="left" vertical="top"/>
    </xf>
    <xf numFmtId="167" fontId="5" fillId="0" borderId="0" xfId="2" applyNumberFormat="1" applyFont="1" applyAlignment="1">
      <alignment vertical="center"/>
    </xf>
    <xf numFmtId="0" fontId="91" fillId="0" borderId="0" xfId="0" applyFont="1" applyAlignment="1">
      <alignment horizontal="left" vertical="top"/>
    </xf>
    <xf numFmtId="0" fontId="3" fillId="0" borderId="0" xfId="0" applyFont="1" applyAlignment="1">
      <alignment horizontal="left" vertical="top"/>
    </xf>
    <xf numFmtId="167" fontId="3" fillId="0" borderId="0" xfId="2" applyNumberFormat="1" applyFont="1" applyAlignment="1">
      <alignment vertical="center"/>
    </xf>
    <xf numFmtId="0" fontId="10" fillId="23" borderId="49" xfId="0" applyFont="1" applyFill="1" applyBorder="1" applyAlignment="1">
      <alignment vertical="center"/>
    </xf>
    <xf numFmtId="167" fontId="10" fillId="23" borderId="13" xfId="0" applyNumberFormat="1" applyFont="1" applyFill="1" applyBorder="1" applyAlignment="1">
      <alignment horizontal="center" vertical="center"/>
    </xf>
    <xf numFmtId="37" fontId="9" fillId="2" borderId="0" xfId="0" applyNumberFormat="1" applyFont="1" applyFill="1" applyAlignment="1">
      <alignment horizontal="left" vertical="top"/>
    </xf>
    <xf numFmtId="0" fontId="1" fillId="2" borderId="0" xfId="0" applyFont="1" applyFill="1" applyAlignment="1">
      <alignment horizontal="left"/>
    </xf>
    <xf numFmtId="0" fontId="101" fillId="0" borderId="0" xfId="0" applyFont="1"/>
    <xf numFmtId="167" fontId="4" fillId="5" borderId="8" xfId="0" applyNumberFormat="1" applyFont="1" applyFill="1" applyBorder="1" applyAlignment="1" applyProtection="1">
      <alignment horizontal="right"/>
      <protection locked="0"/>
    </xf>
    <xf numFmtId="167" fontId="2" fillId="5" borderId="49" xfId="0" applyNumberFormat="1" applyFont="1" applyFill="1" applyBorder="1" applyAlignment="1" applyProtection="1">
      <alignment horizontal="right"/>
      <protection locked="0"/>
    </xf>
    <xf numFmtId="167" fontId="2" fillId="5" borderId="52" xfId="0" applyNumberFormat="1" applyFont="1" applyFill="1" applyBorder="1" applyAlignment="1" applyProtection="1">
      <alignment horizontal="right"/>
      <protection locked="0"/>
    </xf>
    <xf numFmtId="167" fontId="2" fillId="5" borderId="8" xfId="0" applyNumberFormat="1" applyFont="1" applyFill="1" applyBorder="1" applyAlignment="1" applyProtection="1">
      <alignment horizontal="right"/>
      <protection locked="0"/>
    </xf>
    <xf numFmtId="0" fontId="101" fillId="0" borderId="0" xfId="5" applyNumberFormat="1" applyFont="1" applyBorder="1" applyAlignment="1" applyProtection="1">
      <alignment horizontal="left"/>
      <protection locked="0"/>
    </xf>
    <xf numFmtId="0" fontId="16" fillId="11" borderId="23" xfId="20" applyFont="1" applyFill="1" applyBorder="1" applyAlignment="1">
      <alignment horizontal="left" vertical="center" wrapText="1" indent="10"/>
    </xf>
    <xf numFmtId="14" fontId="9" fillId="2" borderId="0" xfId="0" applyNumberFormat="1" applyFont="1" applyFill="1" applyAlignment="1">
      <alignment horizontal="center" vertical="center"/>
    </xf>
    <xf numFmtId="14" fontId="9" fillId="2" borderId="3" xfId="0" applyNumberFormat="1" applyFont="1" applyFill="1" applyBorder="1" applyAlignment="1">
      <alignment horizontal="center" vertical="center"/>
    </xf>
    <xf numFmtId="0" fontId="90" fillId="29" borderId="15" xfId="0" applyFont="1" applyFill="1" applyBorder="1" applyAlignment="1">
      <alignment horizontal="center" vertical="center" wrapText="1"/>
    </xf>
    <xf numFmtId="0" fontId="90" fillId="29" borderId="57" xfId="0" applyFont="1" applyFill="1" applyBorder="1" applyAlignment="1">
      <alignment horizontal="center" vertical="center" wrapText="1"/>
    </xf>
    <xf numFmtId="167" fontId="4" fillId="5" borderId="15" xfId="0" applyNumberFormat="1" applyFont="1" applyFill="1" applyBorder="1" applyAlignment="1" applyProtection="1">
      <alignment horizontal="right"/>
      <protection locked="0"/>
    </xf>
    <xf numFmtId="167" fontId="4" fillId="5" borderId="57" xfId="0" applyNumberFormat="1" applyFont="1" applyFill="1" applyBorder="1" applyAlignment="1" applyProtection="1">
      <alignment horizontal="right"/>
      <protection locked="0"/>
    </xf>
    <xf numFmtId="167" fontId="2" fillId="5" borderId="58" xfId="0" applyNumberFormat="1" applyFont="1" applyFill="1" applyBorder="1" applyAlignment="1" applyProtection="1">
      <alignment horizontal="right"/>
      <protection locked="0"/>
    </xf>
    <xf numFmtId="167" fontId="2" fillId="5" borderId="59" xfId="0" applyNumberFormat="1" applyFont="1" applyFill="1" applyBorder="1" applyAlignment="1" applyProtection="1">
      <alignment horizontal="right"/>
      <protection locked="0"/>
    </xf>
    <xf numFmtId="0" fontId="3" fillId="0" borderId="15" xfId="0" applyFont="1" applyBorder="1"/>
    <xf numFmtId="0" fontId="3" fillId="0" borderId="57" xfId="0" applyFont="1" applyBorder="1"/>
    <xf numFmtId="0" fontId="5" fillId="0" borderId="59" xfId="0" applyFont="1" applyBorder="1"/>
    <xf numFmtId="167" fontId="2" fillId="0" borderId="0" xfId="0" applyNumberFormat="1" applyFont="1" applyAlignment="1" applyProtection="1">
      <alignment horizontal="right"/>
      <protection locked="0"/>
    </xf>
    <xf numFmtId="167" fontId="4" fillId="0" borderId="0" xfId="0" applyNumberFormat="1" applyFont="1" applyAlignment="1" applyProtection="1">
      <alignment horizontal="right"/>
      <protection locked="0"/>
    </xf>
    <xf numFmtId="167" fontId="4" fillId="0" borderId="25" xfId="0" applyNumberFormat="1" applyFont="1" applyBorder="1" applyAlignment="1" applyProtection="1">
      <alignment horizontal="right"/>
      <protection locked="0"/>
    </xf>
    <xf numFmtId="37" fontId="16" fillId="9" borderId="0" xfId="6" applyNumberFormat="1" applyFont="1" applyFill="1" applyAlignment="1">
      <alignment horizontal="left" vertical="center" indent="2"/>
    </xf>
    <xf numFmtId="0" fontId="74" fillId="0" borderId="0" xfId="6" applyFont="1" applyAlignment="1">
      <alignment vertical="center" wrapText="1"/>
    </xf>
    <xf numFmtId="15" fontId="72" fillId="0" borderId="0" xfId="6" applyNumberFormat="1" applyFont="1" applyAlignment="1">
      <alignment vertical="center"/>
    </xf>
    <xf numFmtId="15" fontId="74" fillId="0" borderId="0" xfId="6" applyNumberFormat="1" applyFont="1" applyAlignment="1">
      <alignment horizontal="centerContinuous" vertical="center"/>
    </xf>
    <xf numFmtId="0" fontId="71" fillId="0" borderId="0" xfId="6" applyFont="1" applyAlignment="1">
      <alignment horizontal="left" vertical="center"/>
    </xf>
    <xf numFmtId="0" fontId="71" fillId="0" borderId="0" xfId="6" applyFont="1" applyAlignment="1">
      <alignment vertical="center"/>
    </xf>
    <xf numFmtId="167" fontId="74" fillId="0" borderId="0" xfId="17" applyNumberFormat="1" applyFont="1" applyFill="1" applyAlignment="1">
      <alignment vertical="center"/>
    </xf>
    <xf numFmtId="37" fontId="71" fillId="0" borderId="0" xfId="36" applyNumberFormat="1" applyFont="1" applyFill="1" applyAlignment="1">
      <alignment vertical="center"/>
    </xf>
    <xf numFmtId="167" fontId="71" fillId="0" borderId="0" xfId="11" applyNumberFormat="1" applyFont="1" applyBorder="1" applyAlignment="1">
      <alignment vertical="center" wrapText="1"/>
    </xf>
    <xf numFmtId="0" fontId="69" fillId="0" borderId="0" xfId="20" applyFont="1" applyAlignment="1">
      <alignment vertical="center"/>
    </xf>
    <xf numFmtId="0" fontId="71" fillId="0" borderId="0" xfId="20" applyFont="1" applyAlignment="1">
      <alignment horizontal="left" vertical="center" wrapText="1"/>
    </xf>
    <xf numFmtId="15" fontId="24" fillId="7" borderId="0" xfId="8" applyNumberFormat="1" applyFont="1" applyFill="1" applyAlignment="1">
      <alignment vertical="center"/>
    </xf>
    <xf numFmtId="15" fontId="74" fillId="11" borderId="0" xfId="6" quotePrefix="1" applyNumberFormat="1" applyFont="1" applyFill="1" applyAlignment="1">
      <alignment horizontal="centerContinuous" vertical="center"/>
    </xf>
    <xf numFmtId="14" fontId="78" fillId="18" borderId="0" xfId="6" quotePrefix="1" applyNumberFormat="1" applyFont="1" applyFill="1" applyAlignment="1">
      <alignment horizontal="centerContinuous" vertical="center"/>
    </xf>
    <xf numFmtId="14" fontId="9" fillId="2" borderId="0" xfId="0" applyNumberFormat="1" applyFont="1" applyFill="1" applyAlignment="1">
      <alignment horizontal="center"/>
    </xf>
    <xf numFmtId="14" fontId="9" fillId="2" borderId="0" xfId="0" applyNumberFormat="1" applyFont="1" applyFill="1" applyAlignment="1">
      <alignment horizontal="center" vertical="top"/>
    </xf>
    <xf numFmtId="167" fontId="91" fillId="29" borderId="0" xfId="0" applyNumberFormat="1" applyFont="1" applyFill="1" applyAlignment="1">
      <alignment horizontal="center" vertical="center"/>
    </xf>
    <xf numFmtId="43" fontId="91" fillId="29" borderId="0" xfId="0" applyNumberFormat="1" applyFont="1" applyFill="1" applyAlignment="1">
      <alignment horizontal="center" vertical="center"/>
    </xf>
    <xf numFmtId="167" fontId="91" fillId="4" borderId="0" xfId="0" applyNumberFormat="1" applyFont="1" applyFill="1" applyAlignment="1">
      <alignment horizontal="center" vertical="center"/>
    </xf>
    <xf numFmtId="43" fontId="91" fillId="4" borderId="0" xfId="0" applyNumberFormat="1" applyFont="1" applyFill="1" applyAlignment="1">
      <alignment horizontal="center" vertical="center"/>
    </xf>
    <xf numFmtId="0" fontId="91" fillId="0" borderId="0" xfId="0" applyFont="1" applyAlignment="1">
      <alignment horizontal="left" indent="1"/>
    </xf>
    <xf numFmtId="0" fontId="9" fillId="2" borderId="50" xfId="0" applyFont="1" applyFill="1" applyBorder="1"/>
    <xf numFmtId="0" fontId="91" fillId="29" borderId="25" xfId="0" applyFont="1" applyFill="1" applyBorder="1" applyAlignment="1">
      <alignment horizontal="left" vertical="center"/>
    </xf>
    <xf numFmtId="167" fontId="91" fillId="29" borderId="25" xfId="0" applyNumberFormat="1" applyFont="1" applyFill="1" applyBorder="1" applyAlignment="1">
      <alignment horizontal="center" vertical="center"/>
    </xf>
    <xf numFmtId="43" fontId="91" fillId="29" borderId="25" xfId="0" applyNumberFormat="1" applyFont="1" applyFill="1" applyBorder="1" applyAlignment="1">
      <alignment horizontal="center" vertical="center"/>
    </xf>
    <xf numFmtId="174" fontId="34" fillId="0" borderId="0" xfId="15" applyNumberFormat="1" applyFont="1">
      <alignment vertical="top"/>
    </xf>
    <xf numFmtId="14" fontId="9" fillId="2" borderId="8" xfId="0" applyNumberFormat="1" applyFont="1" applyFill="1" applyBorder="1" applyAlignment="1">
      <alignment horizontal="center" vertical="center" wrapText="1"/>
    </xf>
    <xf numFmtId="167" fontId="2" fillId="5" borderId="62" xfId="0" applyNumberFormat="1" applyFont="1" applyFill="1" applyBorder="1" applyAlignment="1" applyProtection="1">
      <alignment horizontal="right"/>
      <protection locked="0"/>
    </xf>
    <xf numFmtId="14" fontId="9" fillId="2" borderId="12" xfId="0" applyNumberFormat="1" applyFont="1" applyFill="1" applyBorder="1" applyAlignment="1">
      <alignment horizontal="center" vertical="center" wrapText="1"/>
    </xf>
    <xf numFmtId="167" fontId="2" fillId="5" borderId="12" xfId="0" applyNumberFormat="1" applyFont="1" applyFill="1" applyBorder="1" applyAlignment="1" applyProtection="1">
      <alignment horizontal="right"/>
      <protection locked="0"/>
    </xf>
    <xf numFmtId="167" fontId="4" fillId="5" borderId="12" xfId="0" applyNumberFormat="1" applyFont="1" applyFill="1" applyBorder="1" applyAlignment="1" applyProtection="1">
      <alignment horizontal="right"/>
      <protection locked="0"/>
    </xf>
    <xf numFmtId="167" fontId="2" fillId="5" borderId="63" xfId="0" applyNumberFormat="1" applyFont="1" applyFill="1" applyBorder="1" applyAlignment="1" applyProtection="1">
      <alignment horizontal="right"/>
      <protection locked="0"/>
    </xf>
    <xf numFmtId="0" fontId="4" fillId="0" borderId="0" xfId="0" applyFont="1" applyAlignment="1">
      <alignment horizontal="left" vertical="center" indent="1"/>
    </xf>
    <xf numFmtId="43" fontId="19" fillId="4" borderId="0" xfId="2" applyFont="1" applyFill="1" applyAlignment="1">
      <alignment vertical="center"/>
    </xf>
    <xf numFmtId="167" fontId="48" fillId="17" borderId="0" xfId="17" applyNumberFormat="1" applyFont="1" applyFill="1" applyBorder="1" applyAlignment="1">
      <alignment horizontal="center" vertical="center" wrapText="1"/>
    </xf>
    <xf numFmtId="172" fontId="10" fillId="28" borderId="0" xfId="0" applyNumberFormat="1" applyFont="1" applyFill="1" applyAlignment="1">
      <alignment horizontal="center" vertical="center"/>
    </xf>
    <xf numFmtId="3" fontId="19" fillId="4" borderId="0" xfId="0" applyNumberFormat="1" applyFont="1" applyFill="1" applyAlignment="1">
      <alignment vertical="center"/>
    </xf>
    <xf numFmtId="0" fontId="45" fillId="10" borderId="0" xfId="43" applyFill="1">
      <alignment vertical="top"/>
    </xf>
    <xf numFmtId="167" fontId="50" fillId="0" borderId="0" xfId="17" applyNumberFormat="1" applyFont="1" applyFill="1"/>
    <xf numFmtId="0" fontId="21" fillId="0" borderId="0" xfId="19" applyFont="1" applyAlignment="1">
      <alignment vertical="center"/>
    </xf>
    <xf numFmtId="167" fontId="51" fillId="0" borderId="0" xfId="11" applyNumberFormat="1" applyFont="1" applyBorder="1" applyAlignment="1">
      <alignment horizontal="right"/>
    </xf>
    <xf numFmtId="37" fontId="18" fillId="9" borderId="0" xfId="43" applyNumberFormat="1" applyFont="1" applyFill="1" applyAlignment="1">
      <alignment horizontal="left" vertical="top"/>
    </xf>
    <xf numFmtId="167" fontId="21" fillId="0" borderId="0" xfId="17" applyNumberFormat="1" applyFont="1" applyFill="1"/>
    <xf numFmtId="0" fontId="4" fillId="0" borderId="47" xfId="0" applyFont="1" applyBorder="1" applyAlignment="1">
      <alignment vertical="top" indent="1"/>
    </xf>
    <xf numFmtId="0" fontId="91" fillId="29" borderId="5" xfId="0" applyFont="1" applyFill="1" applyBorder="1" applyAlignment="1">
      <alignment horizontal="left" vertical="center"/>
    </xf>
    <xf numFmtId="0" fontId="91" fillId="29" borderId="17" xfId="0" applyFont="1" applyFill="1" applyBorder="1" applyAlignment="1">
      <alignment horizontal="left" vertical="center"/>
    </xf>
    <xf numFmtId="0" fontId="19" fillId="0" borderId="0" xfId="0" applyFont="1" applyAlignment="1">
      <alignment horizontal="left" vertical="center"/>
    </xf>
    <xf numFmtId="175" fontId="2" fillId="5" borderId="0" xfId="0" applyNumberFormat="1" applyFont="1" applyFill="1" applyAlignment="1" applyProtection="1">
      <alignment horizontal="right"/>
      <protection locked="0"/>
    </xf>
    <xf numFmtId="0" fontId="3" fillId="0" borderId="25" xfId="0" applyFont="1" applyBorder="1"/>
    <xf numFmtId="167" fontId="2" fillId="0" borderId="25" xfId="0" applyNumberFormat="1" applyFont="1" applyBorder="1" applyAlignment="1" applyProtection="1">
      <alignment horizontal="right"/>
      <protection locked="0"/>
    </xf>
    <xf numFmtId="169" fontId="2" fillId="0" borderId="25" xfId="0" applyNumberFormat="1" applyFont="1" applyBorder="1"/>
    <xf numFmtId="43" fontId="2" fillId="0" borderId="25" xfId="0" applyNumberFormat="1" applyFont="1" applyBorder="1"/>
    <xf numFmtId="175" fontId="2" fillId="0" borderId="0" xfId="0" applyNumberFormat="1" applyFont="1"/>
    <xf numFmtId="0" fontId="90" fillId="29" borderId="57" xfId="0" applyFont="1" applyFill="1" applyBorder="1" applyAlignment="1">
      <alignment vertical="center" wrapText="1"/>
    </xf>
    <xf numFmtId="175" fontId="4" fillId="0" borderId="0" xfId="0" applyNumberFormat="1" applyFont="1" applyAlignment="1" applyProtection="1">
      <alignment horizontal="right"/>
      <protection locked="0"/>
    </xf>
    <xf numFmtId="175" fontId="2" fillId="0" borderId="0" xfId="0" applyNumberFormat="1" applyFont="1" applyAlignment="1" applyProtection="1">
      <alignment horizontal="right"/>
      <protection locked="0"/>
    </xf>
    <xf numFmtId="175" fontId="4" fillId="0" borderId="0" xfId="0" applyNumberFormat="1" applyFont="1" applyAlignment="1" applyProtection="1">
      <alignment horizontal="right" indent="1"/>
      <protection locked="0"/>
    </xf>
    <xf numFmtId="175" fontId="4" fillId="0" borderId="0" xfId="0" applyNumberFormat="1" applyFont="1"/>
    <xf numFmtId="43" fontId="4" fillId="0" borderId="0" xfId="0" applyNumberFormat="1" applyFont="1"/>
    <xf numFmtId="167" fontId="71" fillId="0" borderId="0" xfId="8" applyNumberFormat="1" applyFont="1"/>
    <xf numFmtId="0" fontId="71" fillId="0" borderId="0" xfId="43" applyFont="1" applyAlignment="1">
      <alignment horizontal="left" vertical="center" wrapText="1" indent="1"/>
    </xf>
    <xf numFmtId="167" fontId="72" fillId="30" borderId="0" xfId="17" applyNumberFormat="1" applyFont="1" applyFill="1" applyBorder="1" applyAlignment="1">
      <alignment vertical="center"/>
    </xf>
    <xf numFmtId="0" fontId="61" fillId="0" borderId="0" xfId="8" applyFont="1" applyAlignment="1">
      <alignment wrapText="1"/>
    </xf>
    <xf numFmtId="167" fontId="34" fillId="0" borderId="0" xfId="11" applyNumberFormat="1" applyFont="1" applyFill="1" applyBorder="1"/>
    <xf numFmtId="0" fontId="16" fillId="11" borderId="23" xfId="20" applyFont="1" applyFill="1" applyBorder="1" applyAlignment="1">
      <alignment horizontal="left" vertical="center" wrapText="1" indent="8"/>
    </xf>
    <xf numFmtId="169" fontId="5" fillId="0" borderId="25" xfId="2" applyNumberFormat="1" applyFont="1" applyFill="1" applyBorder="1"/>
    <xf numFmtId="0" fontId="34" fillId="0" borderId="0" xfId="6" applyAlignment="1"/>
    <xf numFmtId="0" fontId="34" fillId="4" borderId="0" xfId="6" applyFill="1" applyAlignment="1"/>
    <xf numFmtId="167" fontId="0" fillId="5" borderId="0" xfId="11" applyNumberFormat="1" applyFont="1" applyFill="1" applyAlignment="1"/>
    <xf numFmtId="167" fontId="0" fillId="5" borderId="0" xfId="11" applyNumberFormat="1" applyFont="1" applyFill="1" applyAlignment="1">
      <alignment vertical="top" wrapText="1"/>
    </xf>
    <xf numFmtId="167" fontId="0" fillId="5" borderId="0" xfId="11" applyNumberFormat="1" applyFont="1" applyFill="1" applyAlignment="1">
      <alignment horizontal="right"/>
    </xf>
    <xf numFmtId="0" fontId="19" fillId="4" borderId="0" xfId="43" applyFont="1" applyFill="1" applyAlignment="1">
      <alignment horizontal="left" indent="1"/>
    </xf>
    <xf numFmtId="167" fontId="114" fillId="0" borderId="0" xfId="11" applyNumberFormat="1" applyFont="1" applyAlignment="1"/>
    <xf numFmtId="0" fontId="22" fillId="4" borderId="0" xfId="15" applyFont="1" applyFill="1" applyAlignment="1">
      <alignment horizontal="left" indent="1"/>
    </xf>
    <xf numFmtId="0" fontId="19" fillId="5" borderId="0" xfId="15" applyFont="1" applyFill="1" applyAlignment="1">
      <alignment horizontal="left" indent="1"/>
    </xf>
    <xf numFmtId="0" fontId="21" fillId="5" borderId="0" xfId="21" applyFont="1" applyFill="1"/>
    <xf numFmtId="3" fontId="21" fillId="5" borderId="0" xfId="21" applyNumberFormat="1" applyFont="1" applyFill="1"/>
    <xf numFmtId="167" fontId="34" fillId="0" borderId="0" xfId="6" applyNumberFormat="1" applyAlignment="1"/>
    <xf numFmtId="0" fontId="115" fillId="0" borderId="0" xfId="0" applyFont="1"/>
    <xf numFmtId="167" fontId="74" fillId="0" borderId="0" xfId="17" applyNumberFormat="1" applyFont="1" applyAlignment="1">
      <alignment vertical="center"/>
    </xf>
    <xf numFmtId="167" fontId="71" fillId="0" borderId="0" xfId="11" applyNumberFormat="1" applyFont="1" applyAlignment="1">
      <alignment vertical="center" wrapText="1"/>
    </xf>
    <xf numFmtId="167" fontId="71" fillId="0" borderId="40" xfId="17" applyNumberFormat="1" applyFont="1" applyBorder="1" applyAlignment="1">
      <alignment vertical="center" wrapText="1"/>
    </xf>
    <xf numFmtId="168" fontId="71" fillId="0" borderId="40" xfId="33" applyNumberFormat="1" applyFont="1" applyBorder="1" applyAlignment="1">
      <alignment vertical="center" wrapText="1"/>
    </xf>
    <xf numFmtId="168" fontId="71" fillId="0" borderId="0" xfId="33" applyNumberFormat="1" applyFont="1" applyAlignment="1">
      <alignment horizontal="right" vertical="center" wrapText="1"/>
    </xf>
    <xf numFmtId="167" fontId="71" fillId="0" borderId="0" xfId="17" applyNumberFormat="1" applyFont="1" applyAlignment="1">
      <alignment vertical="center" wrapText="1"/>
    </xf>
    <xf numFmtId="167" fontId="72" fillId="30" borderId="0" xfId="17" applyNumberFormat="1" applyFont="1" applyFill="1" applyAlignment="1">
      <alignment vertical="center"/>
    </xf>
    <xf numFmtId="168" fontId="71" fillId="0" borderId="40" xfId="33" applyNumberFormat="1" applyFont="1" applyBorder="1" applyAlignment="1">
      <alignment vertical="center"/>
    </xf>
    <xf numFmtId="0" fontId="35" fillId="0" borderId="0" xfId="6" applyFont="1" applyAlignment="1"/>
    <xf numFmtId="168" fontId="35" fillId="0" borderId="0" xfId="7" applyNumberFormat="1" applyFont="1"/>
    <xf numFmtId="168" fontId="71" fillId="0" borderId="0" xfId="8" applyNumberFormat="1" applyFont="1" applyAlignment="1">
      <alignment vertical="center"/>
    </xf>
    <xf numFmtId="168" fontId="0" fillId="0" borderId="0" xfId="0" applyNumberFormat="1"/>
    <xf numFmtId="0" fontId="116" fillId="0" borderId="0" xfId="0" applyFont="1" applyAlignment="1">
      <alignment horizontal="left" vertical="center"/>
    </xf>
    <xf numFmtId="164" fontId="1" fillId="2" borderId="66" xfId="0" applyNumberFormat="1" applyFont="1" applyFill="1" applyBorder="1" applyAlignment="1">
      <alignment horizontal="center" vertical="center"/>
    </xf>
    <xf numFmtId="0" fontId="91" fillId="4" borderId="67" xfId="0" applyFont="1" applyFill="1" applyBorder="1" applyAlignment="1">
      <alignment horizontal="left" vertical="center"/>
    </xf>
    <xf numFmtId="14" fontId="91" fillId="0" borderId="67" xfId="0" applyNumberFormat="1" applyFont="1" applyBorder="1" applyAlignment="1">
      <alignment horizontal="center" vertical="center"/>
    </xf>
    <xf numFmtId="14" fontId="91" fillId="29" borderId="67" xfId="0" applyNumberFormat="1" applyFont="1" applyFill="1" applyBorder="1" applyAlignment="1">
      <alignment horizontal="center" vertical="center"/>
    </xf>
    <xf numFmtId="0" fontId="91" fillId="29" borderId="67" xfId="0" applyFont="1" applyFill="1" applyBorder="1" applyAlignment="1">
      <alignment horizontal="center" vertical="center"/>
    </xf>
    <xf numFmtId="166" fontId="91" fillId="0" borderId="67" xfId="0" applyNumberFormat="1" applyFont="1" applyBorder="1" applyAlignment="1">
      <alignment horizontal="right" vertical="center"/>
    </xf>
    <xf numFmtId="14" fontId="91" fillId="4" borderId="67" xfId="0" applyNumberFormat="1" applyFont="1" applyFill="1" applyBorder="1" applyAlignment="1">
      <alignment horizontal="center" vertical="center"/>
    </xf>
    <xf numFmtId="0" fontId="91" fillId="6" borderId="67" xfId="0" applyFont="1" applyFill="1" applyBorder="1" applyAlignment="1">
      <alignment horizontal="center" vertical="center"/>
    </xf>
    <xf numFmtId="0" fontId="91" fillId="4" borderId="67" xfId="0" applyFont="1" applyFill="1" applyBorder="1" applyAlignment="1">
      <alignment horizontal="center" vertical="center"/>
    </xf>
    <xf numFmtId="0" fontId="91" fillId="5" borderId="67" xfId="0" applyFont="1" applyFill="1" applyBorder="1" applyAlignment="1">
      <alignment horizontal="left" vertical="center"/>
    </xf>
    <xf numFmtId="14" fontId="91" fillId="5" borderId="67" xfId="0" applyNumberFormat="1" applyFont="1" applyFill="1" applyBorder="1" applyAlignment="1">
      <alignment horizontal="center" vertical="center"/>
    </xf>
    <xf numFmtId="0" fontId="91" fillId="5" borderId="67" xfId="0" applyFont="1" applyFill="1" applyBorder="1" applyAlignment="1">
      <alignment horizontal="center" vertical="center"/>
    </xf>
    <xf numFmtId="166" fontId="91" fillId="5" borderId="67" xfId="0" applyNumberFormat="1" applyFont="1" applyFill="1" applyBorder="1" applyAlignment="1">
      <alignment horizontal="right" vertical="center"/>
    </xf>
    <xf numFmtId="166" fontId="91" fillId="4" borderId="67" xfId="0" applyNumberFormat="1" applyFont="1" applyFill="1" applyBorder="1" applyAlignment="1">
      <alignment horizontal="right" vertical="center"/>
    </xf>
    <xf numFmtId="0" fontId="91" fillId="29" borderId="66" xfId="0" applyFont="1" applyFill="1" applyBorder="1" applyAlignment="1">
      <alignment horizontal="center" vertical="center"/>
    </xf>
    <xf numFmtId="167" fontId="91" fillId="29" borderId="65" xfId="0" applyNumberFormat="1" applyFont="1" applyFill="1" applyBorder="1" applyAlignment="1">
      <alignment horizontal="center" vertical="center"/>
    </xf>
    <xf numFmtId="168" fontId="91" fillId="29" borderId="65" xfId="0" applyNumberFormat="1" applyFont="1" applyFill="1" applyBorder="1" applyAlignment="1">
      <alignment horizontal="center" vertical="center"/>
    </xf>
    <xf numFmtId="14" fontId="95" fillId="29" borderId="66" xfId="0" applyNumberFormat="1" applyFont="1" applyFill="1" applyBorder="1" applyAlignment="1">
      <alignment horizontal="center" vertical="center" wrapText="1"/>
    </xf>
    <xf numFmtId="3" fontId="95" fillId="29" borderId="65" xfId="0" applyNumberFormat="1" applyFont="1" applyFill="1" applyBorder="1" applyAlignment="1">
      <alignment horizontal="center" vertical="center" wrapText="1"/>
    </xf>
    <xf numFmtId="3" fontId="95" fillId="29" borderId="67" xfId="0" applyNumberFormat="1" applyFont="1" applyFill="1" applyBorder="1" applyAlignment="1">
      <alignment horizontal="center" vertical="center" wrapText="1"/>
    </xf>
    <xf numFmtId="14" fontId="95" fillId="4" borderId="66" xfId="0" applyNumberFormat="1" applyFont="1" applyFill="1" applyBorder="1" applyAlignment="1">
      <alignment horizontal="center" vertical="center" wrapText="1"/>
    </xf>
    <xf numFmtId="14" fontId="95" fillId="4" borderId="65" xfId="0" applyNumberFormat="1" applyFont="1" applyFill="1" applyBorder="1" applyAlignment="1">
      <alignment horizontal="center" vertical="center" wrapText="1"/>
    </xf>
    <xf numFmtId="0" fontId="95" fillId="4" borderId="65" xfId="0" applyFont="1" applyFill="1" applyBorder="1" applyAlignment="1">
      <alignment horizontal="center" vertical="center" wrapText="1"/>
    </xf>
    <xf numFmtId="0" fontId="95" fillId="4" borderId="67" xfId="0" applyFont="1" applyFill="1" applyBorder="1" applyAlignment="1">
      <alignment horizontal="center" vertical="center" wrapText="1"/>
    </xf>
    <xf numFmtId="0" fontId="55" fillId="16" borderId="68" xfId="6" applyFont="1" applyFill="1" applyBorder="1" applyAlignment="1"/>
    <xf numFmtId="167" fontId="34" fillId="16" borderId="68" xfId="11" applyNumberFormat="1" applyFont="1" applyFill="1" applyBorder="1" applyAlignment="1"/>
    <xf numFmtId="0" fontId="21" fillId="5" borderId="14" xfId="19" applyFont="1" applyFill="1" applyBorder="1" applyAlignment="1">
      <alignment vertical="center"/>
    </xf>
    <xf numFmtId="167" fontId="51" fillId="5" borderId="14" xfId="11" applyNumberFormat="1" applyFont="1" applyFill="1" applyBorder="1" applyAlignment="1">
      <alignment horizontal="right"/>
    </xf>
    <xf numFmtId="168" fontId="77" fillId="0" borderId="41" xfId="33" applyNumberFormat="1" applyFont="1" applyBorder="1" applyAlignment="1">
      <alignment horizontal="right" vertical="center" wrapText="1"/>
    </xf>
    <xf numFmtId="167" fontId="77" fillId="0" borderId="41" xfId="17" applyNumberFormat="1" applyFont="1" applyBorder="1" applyAlignment="1">
      <alignment vertical="center"/>
    </xf>
    <xf numFmtId="167" fontId="19" fillId="0" borderId="0" xfId="17" applyNumberFormat="1" applyFont="1" applyFill="1"/>
    <xf numFmtId="167" fontId="51" fillId="0" borderId="0" xfId="47" applyNumberFormat="1" applyFont="1" applyFill="1" applyBorder="1"/>
    <xf numFmtId="167" fontId="34" fillId="0" borderId="0" xfId="47" applyNumberFormat="1" applyFont="1" applyFill="1" applyBorder="1"/>
    <xf numFmtId="167" fontId="52" fillId="11" borderId="25" xfId="47" applyNumberFormat="1" applyFont="1" applyFill="1" applyBorder="1"/>
    <xf numFmtId="167" fontId="48" fillId="17" borderId="0" xfId="17" applyNumberFormat="1" applyFont="1" applyFill="1" applyBorder="1" applyAlignment="1">
      <alignment horizontal="left" vertical="center" wrapText="1"/>
    </xf>
    <xf numFmtId="167" fontId="48" fillId="17" borderId="64" xfId="17" applyNumberFormat="1" applyFont="1" applyFill="1" applyBorder="1" applyAlignment="1"/>
    <xf numFmtId="167" fontId="5" fillId="0" borderId="0" xfId="0" applyNumberFormat="1" applyFont="1"/>
    <xf numFmtId="167" fontId="14" fillId="5" borderId="0" xfId="11" applyNumberFormat="1" applyFont="1" applyFill="1" applyAlignment="1">
      <alignment horizontal="right"/>
    </xf>
    <xf numFmtId="0" fontId="19" fillId="4" borderId="0" xfId="21" applyFont="1" applyFill="1" applyAlignment="1">
      <alignment horizontal="left" vertical="center" wrapText="1"/>
    </xf>
    <xf numFmtId="179" fontId="102" fillId="5" borderId="0" xfId="42" applyFont="1" applyFill="1" applyAlignment="1">
      <alignment horizontal="left" wrapText="1"/>
    </xf>
    <xf numFmtId="179" fontId="104" fillId="5" borderId="0" xfId="42" applyFont="1" applyFill="1" applyAlignment="1">
      <alignment horizontal="center"/>
    </xf>
    <xf numFmtId="179" fontId="103" fillId="5" borderId="0" xfId="42" applyFont="1" applyFill="1" applyAlignment="1">
      <alignment horizontal="center"/>
    </xf>
    <xf numFmtId="179" fontId="102" fillId="5" borderId="0" xfId="42" applyFont="1" applyFill="1" applyAlignment="1">
      <alignment horizontal="center" vertical="top" wrapText="1"/>
    </xf>
    <xf numFmtId="179" fontId="105" fillId="5" borderId="0" xfId="42" applyFont="1" applyFill="1" applyAlignment="1">
      <alignment horizontal="left" vertical="top" wrapText="1"/>
    </xf>
    <xf numFmtId="179" fontId="88" fillId="5" borderId="0" xfId="41" applyNumberFormat="1" applyFill="1" applyAlignment="1">
      <alignment horizontal="center"/>
    </xf>
    <xf numFmtId="179" fontId="102" fillId="5" borderId="0" xfId="42" applyFont="1" applyFill="1" applyAlignment="1">
      <alignment wrapText="1"/>
    </xf>
    <xf numFmtId="179" fontId="102" fillId="5" borderId="0" xfId="42" applyFont="1" applyFill="1" applyAlignment="1">
      <alignment horizontal="center" vertical="center" wrapText="1"/>
    </xf>
    <xf numFmtId="179" fontId="107" fillId="5" borderId="0" xfId="42" applyFont="1" applyFill="1" applyAlignment="1">
      <alignment horizontal="center" vertical="top" wrapText="1"/>
    </xf>
    <xf numFmtId="0" fontId="101" fillId="0" borderId="0" xfId="0" applyFont="1" applyAlignment="1">
      <alignment horizontal="left"/>
    </xf>
    <xf numFmtId="14" fontId="9" fillId="2" borderId="0" xfId="0" applyNumberFormat="1" applyFont="1" applyFill="1" applyAlignment="1">
      <alignment horizontal="center" vertical="center"/>
    </xf>
    <xf numFmtId="0" fontId="9" fillId="2" borderId="0" xfId="0" applyFont="1" applyFill="1" applyAlignment="1">
      <alignment horizontal="left" vertical="center" wrapText="1" indent="7"/>
    </xf>
    <xf numFmtId="14" fontId="9" fillId="2" borderId="0" xfId="0" applyNumberFormat="1" applyFont="1" applyFill="1" applyAlignment="1">
      <alignment horizontal="center" vertical="center" wrapText="1"/>
    </xf>
    <xf numFmtId="0" fontId="9" fillId="2" borderId="0" xfId="0" applyFont="1" applyFill="1" applyAlignment="1">
      <alignment horizontal="left" vertical="center" wrapText="1" indent="8"/>
    </xf>
    <xf numFmtId="0" fontId="112" fillId="0" borderId="0" xfId="0" applyFont="1" applyAlignment="1">
      <alignment horizontal="left" wrapText="1"/>
    </xf>
    <xf numFmtId="0" fontId="9" fillId="2" borderId="0" xfId="0" applyFont="1" applyFill="1" applyAlignment="1">
      <alignment vertical="center" wrapText="1"/>
    </xf>
    <xf numFmtId="0" fontId="1" fillId="2" borderId="0" xfId="0" applyFont="1" applyFill="1" applyAlignment="1">
      <alignment horizontal="left" vertical="top"/>
    </xf>
    <xf numFmtId="0" fontId="9" fillId="2" borderId="50" xfId="0" applyFont="1" applyFill="1" applyBorder="1" applyAlignment="1">
      <alignment horizontal="center" vertical="center" wrapText="1"/>
    </xf>
    <xf numFmtId="0" fontId="9" fillId="2" borderId="0" xfId="0" applyFont="1" applyFill="1" applyAlignment="1">
      <alignment horizontal="center" vertical="center" wrapText="1"/>
    </xf>
    <xf numFmtId="0" fontId="10" fillId="3" borderId="1" xfId="0" applyFont="1" applyFill="1" applyBorder="1" applyAlignment="1">
      <alignment horizontal="center" vertical="center"/>
    </xf>
    <xf numFmtId="0" fontId="10" fillId="3" borderId="0" xfId="0" applyFont="1" applyFill="1" applyAlignment="1">
      <alignment horizontal="center" vertical="center" wrapText="1"/>
    </xf>
    <xf numFmtId="14" fontId="9" fillId="2" borderId="3" xfId="0" applyNumberFormat="1" applyFont="1" applyFill="1" applyBorder="1" applyAlignment="1">
      <alignment horizontal="center" vertical="center" wrapText="1"/>
    </xf>
    <xf numFmtId="14" fontId="9" fillId="2" borderId="3" xfId="0" applyNumberFormat="1" applyFont="1" applyFill="1" applyBorder="1" applyAlignment="1">
      <alignment horizontal="center" vertical="center"/>
    </xf>
    <xf numFmtId="0" fontId="7" fillId="0" borderId="0" xfId="0" applyFont="1" applyAlignment="1">
      <alignment horizontal="left" vertical="top" wrapText="1"/>
    </xf>
    <xf numFmtId="14" fontId="9" fillId="2" borderId="12" xfId="0" applyNumberFormat="1" applyFont="1" applyFill="1" applyBorder="1" applyAlignment="1">
      <alignment horizontal="center" vertical="center" wrapText="1"/>
    </xf>
    <xf numFmtId="14" fontId="9" fillId="2" borderId="8" xfId="0" applyNumberFormat="1" applyFont="1" applyFill="1" applyBorder="1" applyAlignment="1">
      <alignment horizontal="center" vertical="center" wrapText="1"/>
    </xf>
    <xf numFmtId="0" fontId="9" fillId="2" borderId="0" xfId="0" applyFont="1" applyFill="1" applyAlignment="1">
      <alignment horizontal="left" vertical="center" wrapText="1" indent="3"/>
    </xf>
    <xf numFmtId="0" fontId="101" fillId="0" borderId="50" xfId="0" applyFont="1" applyBorder="1" applyAlignment="1">
      <alignment horizontal="left" vertical="top" wrapText="1"/>
    </xf>
    <xf numFmtId="0" fontId="101" fillId="0" borderId="0" xfId="0" applyFont="1" applyAlignment="1">
      <alignment horizontal="left" vertical="top" wrapText="1"/>
    </xf>
    <xf numFmtId="0" fontId="7" fillId="0" borderId="50" xfId="0" applyFont="1" applyBorder="1" applyAlignment="1">
      <alignment horizontal="left" wrapText="1"/>
    </xf>
    <xf numFmtId="0" fontId="7" fillId="0" borderId="0" xfId="0" applyFont="1" applyAlignment="1">
      <alignment horizontal="left" wrapText="1"/>
    </xf>
    <xf numFmtId="0" fontId="33" fillId="2" borderId="0" xfId="0" applyFont="1" applyFill="1" applyAlignment="1">
      <alignment horizontal="right" vertical="center" wrapText="1" indent="2"/>
    </xf>
    <xf numFmtId="0" fontId="90" fillId="29" borderId="15" xfId="0" applyFont="1" applyFill="1" applyBorder="1" applyAlignment="1">
      <alignment horizontal="center" vertical="center" wrapText="1"/>
    </xf>
    <xf numFmtId="0" fontId="90" fillId="29" borderId="0" xfId="0" applyFont="1" applyFill="1" applyAlignment="1">
      <alignment horizontal="center" vertical="center" wrapText="1"/>
    </xf>
    <xf numFmtId="0" fontId="90" fillId="29" borderId="57" xfId="0" applyFont="1" applyFill="1" applyBorder="1" applyAlignment="1">
      <alignment horizontal="center" vertical="center" wrapText="1"/>
    </xf>
    <xf numFmtId="0" fontId="90" fillId="29" borderId="8" xfId="0" applyFont="1" applyFill="1" applyBorder="1" applyAlignment="1">
      <alignment horizontal="center" vertical="center" wrapText="1"/>
    </xf>
    <xf numFmtId="0" fontId="3" fillId="0" borderId="0" xfId="0" applyFont="1" applyAlignment="1">
      <alignment horizontal="center"/>
    </xf>
    <xf numFmtId="0" fontId="3" fillId="0" borderId="57" xfId="0" applyFont="1" applyBorder="1" applyAlignment="1">
      <alignment horizontal="center"/>
    </xf>
    <xf numFmtId="14" fontId="9" fillId="2" borderId="4" xfId="0" applyNumberFormat="1" applyFont="1" applyFill="1" applyBorder="1" applyAlignment="1">
      <alignment horizontal="center" vertical="center"/>
    </xf>
    <xf numFmtId="0" fontId="9" fillId="2" borderId="50" xfId="0" applyFont="1" applyFill="1" applyBorder="1" applyAlignment="1">
      <alignment horizontal="center" vertical="center"/>
    </xf>
    <xf numFmtId="0" fontId="9" fillId="2" borderId="56" xfId="0" applyFont="1" applyFill="1" applyBorder="1" applyAlignment="1">
      <alignment horizontal="center" vertical="center"/>
    </xf>
    <xf numFmtId="0" fontId="3" fillId="0" borderId="0" xfId="0" applyFont="1" applyAlignment="1">
      <alignment horizontal="left" vertical="top" wrapText="1"/>
    </xf>
    <xf numFmtId="0" fontId="110" fillId="0" borderId="0" xfId="0" applyFont="1" applyAlignment="1">
      <alignment horizontal="left" vertical="top" wrapText="1"/>
    </xf>
    <xf numFmtId="0" fontId="9" fillId="2" borderId="0" xfId="0" applyFont="1" applyFill="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164" fontId="9" fillId="2" borderId="16" xfId="0" applyNumberFormat="1" applyFont="1" applyFill="1" applyBorder="1" applyAlignment="1">
      <alignment horizontal="center" vertical="center" wrapText="1"/>
    </xf>
    <xf numFmtId="164" fontId="9" fillId="2" borderId="67" xfId="0" applyNumberFormat="1" applyFont="1" applyFill="1" applyBorder="1" applyAlignment="1">
      <alignment horizontal="center" vertical="center" wrapText="1"/>
    </xf>
    <xf numFmtId="0" fontId="90" fillId="5" borderId="5" xfId="0" applyFont="1" applyFill="1" applyBorder="1" applyAlignment="1">
      <alignment horizontal="center" vertical="center" textRotation="90"/>
    </xf>
    <xf numFmtId="0" fontId="90" fillId="5" borderId="17" xfId="0" applyFont="1" applyFill="1" applyBorder="1" applyAlignment="1">
      <alignment horizontal="center" vertical="center" textRotation="90"/>
    </xf>
    <xf numFmtId="166" fontId="90" fillId="0" borderId="16" xfId="0" applyNumberFormat="1" applyFont="1" applyBorder="1" applyAlignment="1">
      <alignment horizontal="center" vertical="center"/>
    </xf>
    <xf numFmtId="166" fontId="90" fillId="0" borderId="8" xfId="0" applyNumberFormat="1" applyFont="1" applyBorder="1" applyAlignment="1">
      <alignment horizontal="center" vertical="center"/>
    </xf>
    <xf numFmtId="0" fontId="9" fillId="2" borderId="51"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2" xfId="0" applyFont="1" applyFill="1" applyBorder="1" applyAlignment="1">
      <alignment horizontal="center" vertical="center"/>
    </xf>
    <xf numFmtId="166" fontId="90" fillId="0" borderId="5" xfId="0" applyNumberFormat="1" applyFont="1" applyBorder="1" applyAlignment="1">
      <alignment horizontal="center" vertical="center"/>
    </xf>
    <xf numFmtId="166" fontId="90" fillId="0" borderId="17" xfId="0" applyNumberFormat="1" applyFont="1" applyBorder="1" applyAlignment="1">
      <alignment horizontal="center" vertical="center"/>
    </xf>
    <xf numFmtId="166" fontId="90" fillId="0" borderId="65" xfId="0" applyNumberFormat="1" applyFont="1" applyBorder="1" applyAlignment="1">
      <alignment horizontal="center" vertical="center"/>
    </xf>
    <xf numFmtId="0" fontId="90" fillId="5" borderId="8" xfId="0" applyFont="1" applyFill="1" applyBorder="1" applyAlignment="1">
      <alignment horizontal="center" vertical="center" textRotation="90"/>
    </xf>
    <xf numFmtId="0" fontId="90" fillId="5" borderId="67" xfId="0" applyFont="1" applyFill="1" applyBorder="1" applyAlignment="1">
      <alignment horizontal="center" vertical="center" textRotation="90"/>
    </xf>
    <xf numFmtId="0" fontId="90" fillId="5" borderId="16" xfId="0" applyFont="1" applyFill="1" applyBorder="1" applyAlignment="1">
      <alignment horizontal="center" vertical="center" textRotation="90"/>
    </xf>
    <xf numFmtId="0" fontId="90" fillId="5" borderId="6" xfId="0" applyFont="1" applyFill="1" applyBorder="1" applyAlignment="1">
      <alignment horizontal="center" vertical="center" textRotation="90"/>
    </xf>
    <xf numFmtId="0" fontId="90" fillId="5" borderId="12" xfId="0" applyFont="1" applyFill="1" applyBorder="1" applyAlignment="1">
      <alignment horizontal="center" vertical="center" textRotation="90"/>
    </xf>
    <xf numFmtId="166" fontId="90" fillId="0" borderId="67" xfId="0" applyNumberFormat="1" applyFont="1" applyBorder="1" applyAlignment="1">
      <alignment horizontal="center" vertical="center"/>
    </xf>
    <xf numFmtId="0" fontId="90" fillId="5" borderId="65" xfId="0" applyFont="1" applyFill="1" applyBorder="1" applyAlignment="1">
      <alignment horizontal="center" vertical="center" textRotation="90"/>
    </xf>
    <xf numFmtId="166" fontId="90" fillId="5" borderId="8" xfId="0" applyNumberFormat="1" applyFont="1" applyFill="1" applyBorder="1" applyAlignment="1">
      <alignment horizontal="center" vertical="center"/>
    </xf>
    <xf numFmtId="166" fontId="90" fillId="5" borderId="67" xfId="0" applyNumberFormat="1" applyFont="1" applyFill="1" applyBorder="1" applyAlignment="1">
      <alignment horizontal="center" vertical="center"/>
    </xf>
    <xf numFmtId="0" fontId="90" fillId="4" borderId="17" xfId="0" applyFont="1" applyFill="1" applyBorder="1" applyAlignment="1">
      <alignment horizontal="center" vertical="center" textRotation="90"/>
    </xf>
    <xf numFmtId="0" fontId="90" fillId="4" borderId="65" xfId="0" applyFont="1" applyFill="1" applyBorder="1" applyAlignment="1">
      <alignment horizontal="center" vertical="center" textRotation="90"/>
    </xf>
    <xf numFmtId="166" fontId="90" fillId="4" borderId="8" xfId="0" applyNumberFormat="1" applyFont="1" applyFill="1" applyBorder="1" applyAlignment="1">
      <alignment horizontal="center" vertical="center"/>
    </xf>
    <xf numFmtId="166" fontId="90" fillId="4" borderId="67" xfId="0" applyNumberFormat="1" applyFont="1" applyFill="1" applyBorder="1" applyAlignment="1">
      <alignment horizontal="center" vertical="center"/>
    </xf>
    <xf numFmtId="0" fontId="90" fillId="4" borderId="8" xfId="0" applyFont="1" applyFill="1" applyBorder="1" applyAlignment="1">
      <alignment horizontal="center" vertical="center"/>
    </xf>
    <xf numFmtId="0" fontId="90" fillId="4" borderId="67" xfId="0" applyFont="1" applyFill="1" applyBorder="1" applyAlignment="1">
      <alignment horizontal="center" vertical="center"/>
    </xf>
    <xf numFmtId="0" fontId="90" fillId="5" borderId="8" xfId="0" applyFont="1" applyFill="1" applyBorder="1" applyAlignment="1">
      <alignment horizontal="center" vertical="center"/>
    </xf>
    <xf numFmtId="0" fontId="90" fillId="5" borderId="67" xfId="0" applyFont="1" applyFill="1" applyBorder="1" applyAlignment="1">
      <alignment horizontal="center" vertical="center"/>
    </xf>
    <xf numFmtId="0" fontId="20" fillId="4" borderId="0" xfId="0" applyFont="1" applyFill="1" applyAlignment="1">
      <alignment horizontal="left" vertical="top" wrapText="1"/>
    </xf>
    <xf numFmtId="0" fontId="25" fillId="0" borderId="0" xfId="0" applyFont="1" applyAlignment="1">
      <alignment horizontal="center" vertical="top" wrapText="1"/>
    </xf>
    <xf numFmtId="14" fontId="26" fillId="0" borderId="0" xfId="0" applyNumberFormat="1" applyFont="1" applyAlignment="1">
      <alignment horizontal="left" vertical="top" wrapText="1"/>
    </xf>
    <xf numFmtId="172" fontId="10" fillId="28" borderId="0" xfId="0" quotePrefix="1" applyNumberFormat="1" applyFont="1" applyFill="1" applyAlignment="1">
      <alignment horizontal="center" vertical="center"/>
    </xf>
    <xf numFmtId="0" fontId="90" fillId="6" borderId="25" xfId="39" quotePrefix="1" applyFont="1" applyFill="1" applyBorder="1" applyAlignment="1">
      <alignment horizontal="left" wrapText="1"/>
    </xf>
    <xf numFmtId="0" fontId="90" fillId="0" borderId="0" xfId="39" applyFont="1" applyAlignment="1">
      <alignment horizontal="left" vertical="top" wrapText="1"/>
    </xf>
    <xf numFmtId="0" fontId="90" fillId="0" borderId="0" xfId="39" applyFont="1" applyAlignment="1">
      <alignment horizontal="left" wrapText="1"/>
    </xf>
    <xf numFmtId="0" fontId="91" fillId="0" borderId="0" xfId="39" applyFont="1" applyAlignment="1">
      <alignment horizontal="left" vertical="top" wrapText="1"/>
    </xf>
    <xf numFmtId="0" fontId="91" fillId="0" borderId="0" xfId="39" applyFont="1" applyAlignment="1">
      <alignment horizontal="left" wrapText="1"/>
    </xf>
    <xf numFmtId="0" fontId="91" fillId="0" borderId="0" xfId="39" applyFont="1" applyAlignment="1">
      <alignment horizontal="left"/>
    </xf>
    <xf numFmtId="0" fontId="90" fillId="0" borderId="25" xfId="39" quotePrefix="1" applyFont="1" applyBorder="1" applyAlignment="1">
      <alignment horizontal="left" wrapText="1"/>
    </xf>
    <xf numFmtId="0" fontId="90" fillId="0" borderId="0" xfId="0" applyFont="1" applyAlignment="1">
      <alignment horizontal="left" wrapText="1"/>
    </xf>
    <xf numFmtId="0" fontId="90" fillId="0" borderId="0" xfId="39" applyFont="1" applyAlignment="1">
      <alignment horizontal="left" vertical="center"/>
    </xf>
    <xf numFmtId="0" fontId="90" fillId="0" borderId="0" xfId="39" quotePrefix="1" applyFont="1" applyAlignment="1">
      <alignment horizontal="left" wrapText="1"/>
    </xf>
    <xf numFmtId="0" fontId="91" fillId="0" borderId="0" xfId="39" quotePrefix="1" applyFont="1" applyAlignment="1">
      <alignment horizontal="left" wrapText="1"/>
    </xf>
    <xf numFmtId="0" fontId="91" fillId="0" borderId="25" xfId="39" applyFont="1" applyBorder="1" applyAlignment="1">
      <alignment horizontal="left"/>
    </xf>
    <xf numFmtId="0" fontId="90" fillId="0" borderId="25" xfId="39" applyFont="1" applyBorder="1" applyAlignment="1">
      <alignment horizontal="left"/>
    </xf>
    <xf numFmtId="0" fontId="90" fillId="0" borderId="0" xfId="39" applyFont="1" applyAlignment="1">
      <alignment horizontal="left"/>
    </xf>
    <xf numFmtId="0" fontId="91" fillId="5" borderId="0" xfId="39" applyFont="1" applyFill="1" applyAlignment="1">
      <alignment horizontal="left"/>
    </xf>
    <xf numFmtId="0" fontId="90" fillId="0" borderId="0" xfId="39" quotePrefix="1" applyFont="1" applyAlignment="1">
      <alignment horizontal="left"/>
    </xf>
    <xf numFmtId="0" fontId="91" fillId="0" borderId="0" xfId="39" quotePrefix="1" applyFont="1" applyAlignment="1">
      <alignment horizontal="left"/>
    </xf>
    <xf numFmtId="0" fontId="91" fillId="0" borderId="0" xfId="39" applyFont="1" applyAlignment="1">
      <alignment horizontal="left" vertical="center"/>
    </xf>
    <xf numFmtId="0" fontId="5" fillId="0" borderId="0" xfId="0" applyFont="1" applyAlignment="1">
      <alignment horizontal="left"/>
    </xf>
    <xf numFmtId="0" fontId="5" fillId="0" borderId="25" xfId="0" applyFont="1" applyBorder="1" applyAlignment="1">
      <alignment horizontal="left"/>
    </xf>
    <xf numFmtId="0" fontId="3" fillId="0" borderId="0" xfId="0" applyFont="1" applyAlignment="1">
      <alignment horizontal="left"/>
    </xf>
    <xf numFmtId="0" fontId="97" fillId="0" borderId="0" xfId="0" applyFont="1" applyAlignment="1">
      <alignment horizontal="left"/>
    </xf>
    <xf numFmtId="0" fontId="4" fillId="0" borderId="47" xfId="0" applyFont="1" applyBorder="1" applyAlignment="1">
      <alignment vertical="top" indent="1"/>
    </xf>
    <xf numFmtId="0" fontId="9" fillId="13" borderId="49" xfId="0" applyFont="1" applyFill="1" applyBorder="1" applyAlignment="1">
      <alignment horizontal="left" vertical="center"/>
    </xf>
    <xf numFmtId="0" fontId="2" fillId="0" borderId="47" xfId="0" applyFont="1" applyBorder="1" applyAlignment="1">
      <alignment vertical="center"/>
    </xf>
    <xf numFmtId="0" fontId="91" fillId="0" borderId="47" xfId="0" applyFont="1" applyBorder="1" applyAlignment="1">
      <alignment vertical="center"/>
    </xf>
    <xf numFmtId="0" fontId="4" fillId="0" borderId="47" xfId="0" applyFont="1" applyBorder="1" applyAlignment="1">
      <alignment vertical="center"/>
    </xf>
    <xf numFmtId="0" fontId="4" fillId="0" borderId="47" xfId="0" applyFont="1" applyBorder="1" applyAlignment="1">
      <alignment indent="1"/>
    </xf>
    <xf numFmtId="0" fontId="4" fillId="0" borderId="47" xfId="0" applyFont="1" applyBorder="1" applyAlignment="1">
      <alignment vertical="center" indent="1"/>
    </xf>
    <xf numFmtId="0" fontId="9" fillId="13" borderId="49" xfId="0" applyFont="1" applyFill="1" applyBorder="1" applyAlignment="1">
      <alignment horizontal="justify" vertical="center" wrapText="1"/>
    </xf>
    <xf numFmtId="0" fontId="86" fillId="0" borderId="50" xfId="0" applyFont="1" applyBorder="1" applyAlignment="1">
      <alignment horizontal="left" vertical="top" wrapText="1"/>
    </xf>
    <xf numFmtId="0" fontId="86" fillId="0" borderId="0" xfId="0" applyFont="1" applyAlignment="1">
      <alignment horizontal="left" vertical="top" wrapText="1"/>
    </xf>
    <xf numFmtId="0" fontId="9" fillId="27" borderId="44" xfId="0" applyFont="1" applyFill="1" applyBorder="1" applyAlignment="1">
      <alignment horizontal="center" vertical="center"/>
    </xf>
    <xf numFmtId="0" fontId="9" fillId="27" borderId="50" xfId="0" applyFont="1" applyFill="1" applyBorder="1" applyAlignment="1">
      <alignment horizontal="right" vertical="center" wrapText="1" indent="5"/>
    </xf>
    <xf numFmtId="0" fontId="9" fillId="27" borderId="0" xfId="0" applyFont="1" applyFill="1" applyAlignment="1">
      <alignment horizontal="right" vertical="center" wrapText="1" indent="5"/>
    </xf>
    <xf numFmtId="0" fontId="9" fillId="27" borderId="11" xfId="0" applyFont="1" applyFill="1" applyBorder="1" applyAlignment="1">
      <alignment horizontal="right" vertical="center" wrapText="1" indent="5"/>
    </xf>
    <xf numFmtId="0" fontId="9" fillId="28" borderId="44" xfId="0" applyFont="1" applyFill="1" applyBorder="1" applyAlignment="1">
      <alignment horizontal="center" vertical="center"/>
    </xf>
    <xf numFmtId="0" fontId="9" fillId="27" borderId="50" xfId="0" applyFont="1" applyFill="1" applyBorder="1" applyAlignment="1">
      <alignment horizontal="center" vertical="center" wrapText="1"/>
    </xf>
    <xf numFmtId="0" fontId="9" fillId="27" borderId="0" xfId="0" applyFont="1" applyFill="1" applyAlignment="1">
      <alignment horizontal="center" vertical="center" wrapText="1"/>
    </xf>
    <xf numFmtId="0" fontId="9" fillId="27" borderId="11" xfId="0" applyFont="1" applyFill="1" applyBorder="1" applyAlignment="1">
      <alignment horizontal="center" vertical="center" wrapText="1"/>
    </xf>
    <xf numFmtId="0" fontId="9" fillId="27" borderId="45" xfId="0" applyFont="1" applyFill="1" applyBorder="1" applyAlignment="1">
      <alignment horizontal="center" vertical="center" wrapText="1"/>
    </xf>
    <xf numFmtId="0" fontId="91" fillId="0" borderId="25" xfId="0" applyFont="1" applyBorder="1" applyAlignment="1" applyProtection="1">
      <alignment horizontal="left"/>
      <protection locked="0"/>
    </xf>
    <xf numFmtId="0" fontId="90" fillId="0" borderId="0" xfId="0" applyFont="1" applyAlignment="1">
      <alignment horizontal="left"/>
    </xf>
    <xf numFmtId="0" fontId="91" fillId="0" borderId="0" xfId="0" applyFont="1" applyAlignment="1">
      <alignment horizontal="left"/>
    </xf>
    <xf numFmtId="0" fontId="91" fillId="0" borderId="0" xfId="0" applyFont="1" applyAlignment="1">
      <alignment horizontal="left" wrapText="1"/>
    </xf>
    <xf numFmtId="0" fontId="90" fillId="0" borderId="0" xfId="5" applyFont="1" applyBorder="1" applyAlignment="1">
      <alignment horizontal="left"/>
    </xf>
    <xf numFmtId="0" fontId="48" fillId="13" borderId="24" xfId="6" applyFont="1" applyFill="1" applyBorder="1" applyAlignment="1">
      <alignment horizontal="center" vertical="center"/>
    </xf>
    <xf numFmtId="0" fontId="48" fillId="13" borderId="0" xfId="6" applyFont="1" applyFill="1" applyAlignment="1">
      <alignment horizontal="center" vertical="center"/>
    </xf>
    <xf numFmtId="167" fontId="48" fillId="17" borderId="64" xfId="17" applyNumberFormat="1" applyFont="1" applyFill="1" applyBorder="1" applyAlignment="1">
      <alignment horizontal="center"/>
    </xf>
    <xf numFmtId="167" fontId="48" fillId="17" borderId="0" xfId="17" applyNumberFormat="1" applyFont="1" applyFill="1" applyBorder="1" applyAlignment="1">
      <alignment vertical="center" wrapText="1"/>
    </xf>
    <xf numFmtId="167" fontId="48" fillId="17" borderId="0" xfId="17" applyNumberFormat="1" applyFont="1" applyFill="1" applyBorder="1" applyAlignment="1">
      <alignment horizontal="center" vertical="center" wrapText="1"/>
    </xf>
    <xf numFmtId="167" fontId="48" fillId="17" borderId="0" xfId="17" applyNumberFormat="1" applyFont="1" applyFill="1" applyBorder="1" applyAlignment="1">
      <alignment horizontal="center"/>
    </xf>
    <xf numFmtId="0" fontId="32" fillId="0" borderId="0" xfId="21" applyFont="1" applyFill="1" applyAlignment="1">
      <alignment horizontal="left" vertical="center" wrapText="1"/>
    </xf>
    <xf numFmtId="0" fontId="59" fillId="18" borderId="26" xfId="6" applyFont="1" applyFill="1" applyBorder="1" applyAlignment="1">
      <alignment horizontal="right" vertical="center"/>
    </xf>
    <xf numFmtId="0" fontId="59" fillId="18" borderId="24" xfId="6" applyFont="1" applyFill="1" applyBorder="1" applyAlignment="1">
      <alignment horizontal="right" vertical="center"/>
    </xf>
    <xf numFmtId="0" fontId="59" fillId="18" borderId="27" xfId="6" applyFont="1" applyFill="1" applyBorder="1" applyAlignment="1">
      <alignment horizontal="right" vertical="center"/>
    </xf>
    <xf numFmtId="0" fontId="59" fillId="18" borderId="26" xfId="6" applyFont="1" applyFill="1" applyBorder="1" applyAlignment="1">
      <alignment horizontal="center" vertical="center"/>
    </xf>
    <xf numFmtId="0" fontId="59" fillId="18" borderId="24" xfId="6" applyFont="1" applyFill="1" applyBorder="1" applyAlignment="1">
      <alignment horizontal="center" vertical="center"/>
    </xf>
    <xf numFmtId="0" fontId="59" fillId="18" borderId="27" xfId="6" applyFont="1" applyFill="1" applyBorder="1" applyAlignment="1">
      <alignment horizontal="center" vertical="center"/>
    </xf>
    <xf numFmtId="0" fontId="48" fillId="9" borderId="60" xfId="6" applyFont="1" applyFill="1" applyBorder="1" applyAlignment="1">
      <alignment horizontal="center" vertical="center"/>
    </xf>
    <xf numFmtId="0" fontId="48" fillId="9" borderId="61" xfId="6" applyFont="1" applyFill="1" applyBorder="1" applyAlignment="1">
      <alignment horizontal="center" vertical="center"/>
    </xf>
    <xf numFmtId="0" fontId="59" fillId="12" borderId="24" xfId="27" quotePrefix="1" applyFont="1" applyFill="1" applyBorder="1" applyAlignment="1">
      <alignment horizontal="center" vertical="center"/>
    </xf>
    <xf numFmtId="0" fontId="59" fillId="12" borderId="0" xfId="27" applyFont="1" applyFill="1" applyAlignment="1">
      <alignment horizontal="center" vertical="center"/>
    </xf>
    <xf numFmtId="0" fontId="48" fillId="9" borderId="0" xfId="21" applyFont="1" applyFill="1" applyAlignment="1">
      <alignment horizontal="center" vertical="center"/>
    </xf>
    <xf numFmtId="0" fontId="48" fillId="9" borderId="23" xfId="21" applyFont="1" applyFill="1" applyBorder="1" applyAlignment="1">
      <alignment horizontal="center" vertical="center"/>
    </xf>
    <xf numFmtId="0" fontId="13" fillId="12" borderId="24" xfId="27" quotePrefix="1" applyFont="1" applyFill="1" applyBorder="1" applyAlignment="1">
      <alignment horizontal="center" vertical="center"/>
    </xf>
    <xf numFmtId="0" fontId="13" fillId="12" borderId="0" xfId="27" applyFont="1" applyFill="1" applyAlignment="1">
      <alignment horizontal="center" vertical="center"/>
    </xf>
    <xf numFmtId="0" fontId="59" fillId="12" borderId="0" xfId="27" quotePrefix="1" applyFont="1" applyFill="1" applyAlignment="1">
      <alignment horizontal="center" vertical="center"/>
    </xf>
    <xf numFmtId="0" fontId="13" fillId="12" borderId="0" xfId="27" quotePrefix="1" applyFont="1" applyFill="1" applyAlignment="1">
      <alignment horizontal="center" vertical="center"/>
    </xf>
    <xf numFmtId="0" fontId="48" fillId="11" borderId="0" xfId="27" quotePrefix="1" applyFont="1" applyFill="1" applyAlignment="1">
      <alignment horizontal="center" vertical="center"/>
    </xf>
    <xf numFmtId="0" fontId="48" fillId="9" borderId="0" xfId="21" applyFont="1" applyFill="1" applyAlignment="1">
      <alignment horizontal="left" vertical="center"/>
    </xf>
    <xf numFmtId="0" fontId="48" fillId="9" borderId="23" xfId="21" applyFont="1" applyFill="1" applyBorder="1" applyAlignment="1">
      <alignment horizontal="left" vertical="center"/>
    </xf>
    <xf numFmtId="0" fontId="48" fillId="9" borderId="0" xfId="21" applyFont="1" applyFill="1" applyAlignment="1">
      <alignment horizontal="left" vertical="center" indent="1"/>
    </xf>
    <xf numFmtId="0" fontId="48" fillId="9" borderId="23" xfId="21" applyFont="1" applyFill="1" applyBorder="1" applyAlignment="1">
      <alignment horizontal="left" vertical="center" indent="1"/>
    </xf>
    <xf numFmtId="0" fontId="48" fillId="0" borderId="0" xfId="21" applyFont="1" applyFill="1" applyAlignment="1">
      <alignment horizontal="center" vertical="center"/>
    </xf>
    <xf numFmtId="0" fontId="48" fillId="22" borderId="0" xfId="21" applyFont="1" applyFill="1" applyAlignment="1">
      <alignment horizontal="center" vertical="center"/>
    </xf>
    <xf numFmtId="0" fontId="48" fillId="22" borderId="0" xfId="21" applyFont="1" applyFill="1" applyAlignment="1">
      <alignment horizontal="left" vertical="center"/>
    </xf>
    <xf numFmtId="0" fontId="48" fillId="14" borderId="0" xfId="27" quotePrefix="1" applyFont="1" applyFill="1" applyAlignment="1">
      <alignment horizontal="center" vertical="center"/>
    </xf>
    <xf numFmtId="0" fontId="48" fillId="14" borderId="0" xfId="27" applyFont="1" applyFill="1" applyAlignment="1">
      <alignment horizontal="center" vertical="center"/>
    </xf>
    <xf numFmtId="0" fontId="71" fillId="0" borderId="0" xfId="20" applyFont="1" applyAlignment="1">
      <alignment horizontal="center" vertical="center" wrapText="1"/>
    </xf>
    <xf numFmtId="0" fontId="71" fillId="0" borderId="40" xfId="20" applyFont="1" applyBorder="1" applyAlignment="1">
      <alignment horizontal="center" vertical="center" wrapText="1"/>
    </xf>
    <xf numFmtId="0" fontId="71" fillId="0" borderId="55" xfId="20" applyFont="1" applyBorder="1" applyAlignment="1">
      <alignment horizontal="center" vertical="center" wrapText="1"/>
    </xf>
    <xf numFmtId="0" fontId="83" fillId="0" borderId="0" xfId="0" applyFont="1" applyAlignment="1">
      <alignment horizontal="justify" vertical="center" wrapText="1"/>
    </xf>
    <xf numFmtId="172" fontId="18" fillId="13" borderId="42" xfId="0" applyNumberFormat="1" applyFont="1" applyFill="1" applyBorder="1" applyAlignment="1">
      <alignment horizontal="center" vertical="center"/>
    </xf>
    <xf numFmtId="0" fontId="83" fillId="0" borderId="0" xfId="0" applyFont="1" applyAlignment="1">
      <alignment horizontal="left" vertical="center" wrapText="1"/>
    </xf>
  </cellXfs>
  <cellStyles count="48">
    <cellStyle name="DC_OBSERVACAO" xfId="4" xr:uid="{7B9C4A82-38D7-449A-B67E-DE5D34E49DAE}"/>
    <cellStyle name="DC_OBSERVACAO 3" xfId="16" xr:uid="{F717625A-D249-4C63-9DDA-44B075B63555}"/>
    <cellStyle name="DC_TABELA 2" xfId="23" xr:uid="{26B9145E-0AB3-4228-A4C1-DD9CBB4877F4}"/>
    <cellStyle name="DC_TABELA_CAMPO" xfId="5" xr:uid="{EB26FBAA-FB68-4760-BE45-468736BDB801}"/>
    <cellStyle name="Estilo 1" xfId="1" xr:uid="{9EAB03A7-996A-47E2-B0E4-5816509DA0E0}"/>
    <cellStyle name="Estilo 1 2" xfId="15" xr:uid="{B9CB1689-F925-408E-824E-DE36B20A2072}"/>
    <cellStyle name="Estilo 1 2 10" xfId="43" xr:uid="{516BC905-A255-4744-94AC-9DBCE5D9FB52}"/>
    <cellStyle name="Hiperlink" xfId="41" builtinId="8"/>
    <cellStyle name="Normal" xfId="0" builtinId="0"/>
    <cellStyle name="Normal 10" xfId="40" xr:uid="{0A2222F6-11AC-4018-A19A-E4BE955B1D3F}"/>
    <cellStyle name="Normal 11 21" xfId="6" xr:uid="{F40A9468-9657-448E-B01D-A4E2E42C7B7D}"/>
    <cellStyle name="Normal 2 10" xfId="37" xr:uid="{D8E423C3-3CE5-4B24-8F04-A9F80856AEDB}"/>
    <cellStyle name="Normal 2 10 10 2 2" xfId="39" xr:uid="{EDC328DC-9C4B-42DE-99E0-FEF0439134D5}"/>
    <cellStyle name="Normal 4 16" xfId="27" xr:uid="{CD5D6D74-E709-44C6-9F2D-C26140976A8C}"/>
    <cellStyle name="Normal 5" xfId="8" xr:uid="{B2F522EB-B8AB-48B9-B573-E16D218B67D1}"/>
    <cellStyle name="Normal 65" xfId="42" xr:uid="{CD151FF8-8C37-4424-9AF2-9DAC8C548140}"/>
    <cellStyle name="Normal 73" xfId="7" xr:uid="{746A873C-F2EB-4736-BA34-21741524A14A}"/>
    <cellStyle name="Normal 73 3" xfId="12" xr:uid="{3A74B9C3-E528-474C-AD75-C7C596AC43EA}"/>
    <cellStyle name="Normal 76 3 2" xfId="24" xr:uid="{7907795A-CA3A-4654-B734-61A240C50437}"/>
    <cellStyle name="Normal 77 2" xfId="32" xr:uid="{81107C37-AC87-4949-A5D2-CDC77FCB11E4}"/>
    <cellStyle name="Normal 83 2" xfId="20" xr:uid="{0B33410E-2600-445F-A0E1-F094720CA79A}"/>
    <cellStyle name="Normal 84 2" xfId="35" xr:uid="{DA17B600-084B-4127-8CE4-C4D9A17C6E70}"/>
    <cellStyle name="Normal_ajustado" xfId="18" xr:uid="{7196B362-7BDC-4DDC-BC1A-C2E684E74475}"/>
    <cellStyle name="Normal_ajustado 2" xfId="22" xr:uid="{6426516C-15DA-44C3-94FA-A08FCD2BFE4E}"/>
    <cellStyle name="Normal_BP e DRE gerencial" xfId="14" xr:uid="{302080AD-C8E1-4239-8079-4F1CF9C8402E}"/>
    <cellStyle name="Normal_DR0100LS" xfId="21" xr:uid="{FE01A7A6-7AC9-4CDB-A7A1-580D1613A9D5}"/>
    <cellStyle name="Normal_DRE_Realocado atual" xfId="19" xr:uid="{0C1F9056-2676-4645-9C4A-891FCD8A494E}"/>
    <cellStyle name="Normal_Telas_Itaú_Apimec" xfId="38" xr:uid="{12E9F95D-A651-4BA5-91B1-6A9A57D84920}"/>
    <cellStyle name="Percent [0]" xfId="13" xr:uid="{7CD39F62-EF3F-4978-811A-85AB28B4470F}"/>
    <cellStyle name="Porcentagem" xfId="3" builtinId="5"/>
    <cellStyle name="Porcentagem 2 10" xfId="33" xr:uid="{26607E28-CD8E-4891-B540-33253BBF72B2}"/>
    <cellStyle name="Porcentagem 9 2" xfId="26" xr:uid="{169233A8-DDCC-4DEF-B0CB-953ED9F3C254}"/>
    <cellStyle name="Porcentagem 9 3 2" xfId="25" xr:uid="{253DEC20-B095-483E-B279-A39437BF1761}"/>
    <cellStyle name="Separador de milhares 2" xfId="9" xr:uid="{C59C16D5-2F2A-4947-A7B7-A84880660DE3}"/>
    <cellStyle name="Separador de milhares 2 2" xfId="44" xr:uid="{F0590EC8-6158-4B1C-919C-135C6A45A35C}"/>
    <cellStyle name="Separador de milhares 2 32 2" xfId="10" xr:uid="{BFFB9710-0C09-4474-BAD9-F8F71D045219}"/>
    <cellStyle name="Separador de milhares 2 32 2 2" xfId="34" xr:uid="{9C5CDB4C-5095-43F0-957F-21A4A8138D85}"/>
    <cellStyle name="Separador de milhares 8 13" xfId="28" xr:uid="{13299DE1-6CBB-4D00-8897-E34F1E1E6C14}"/>
    <cellStyle name="Separador de milhares 8 13 2" xfId="31" xr:uid="{6402A079-E92A-4739-84D1-F98A5E45B6D8}"/>
    <cellStyle name="Separador de milhares 9" xfId="29" xr:uid="{55F097EA-0016-44FA-8B41-89CBC917EE9D}"/>
    <cellStyle name="Separador de milhares 9 15" xfId="30" xr:uid="{50F38F8A-CDC9-437F-9ECB-7479E95D7301}"/>
    <cellStyle name="Separador de milhares_Apoio_Crédito_1T11 2" xfId="36" xr:uid="{A37F9A94-B525-4B33-A16C-89287FC99F36}"/>
    <cellStyle name="Vírgula" xfId="2" builtinId="3"/>
    <cellStyle name="Vírgula 2" xfId="11" xr:uid="{18BBC742-53E8-4787-9B40-4087236C069A}"/>
    <cellStyle name="Vírgula 2 2" xfId="45" xr:uid="{EC02B1F8-6BE0-4E97-88CC-89CE6102AD5D}"/>
    <cellStyle name="Vírgula 2 5 2" xfId="17" xr:uid="{F7ED2E7D-7694-4773-A43E-81565BF278D8}"/>
    <cellStyle name="Vírgula 2 5 2 2" xfId="47" xr:uid="{6CB8B792-B1F5-4623-A184-7D728F36C925}"/>
    <cellStyle name="Vírgula 9" xfId="46" xr:uid="{06E8C64A-84ED-48A4-A856-DCFFFBD2E82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200"/>
      <color rgb="FFD2D5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27214</xdr:rowOff>
    </xdr:from>
    <xdr:to>
      <xdr:col>25</xdr:col>
      <xdr:colOff>217713</xdr:colOff>
      <xdr:row>5</xdr:row>
      <xdr:rowOff>63500</xdr:rowOff>
    </xdr:to>
    <xdr:sp macro="" textlink="">
      <xdr:nvSpPr>
        <xdr:cNvPr id="2" name="Retângulo: Cantos Arredondados 1">
          <a:extLst>
            <a:ext uri="{FF2B5EF4-FFF2-40B4-BE49-F238E27FC236}">
              <a16:creationId xmlns:a16="http://schemas.microsoft.com/office/drawing/2014/main" id="{55ADBD03-9C99-4514-81F4-20FA00989211}"/>
            </a:ext>
          </a:extLst>
        </xdr:cNvPr>
        <xdr:cNvSpPr/>
      </xdr:nvSpPr>
      <xdr:spPr>
        <a:xfrm>
          <a:off x="0" y="30389"/>
          <a:ext cx="16699138" cy="1036411"/>
        </a:xfrm>
        <a:prstGeom prst="roundRect">
          <a:avLst/>
        </a:prstGeom>
        <a:solidFill>
          <a:srgbClr val="FF62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b="0" cap="none" spc="0">
            <a:ln w="0"/>
            <a:solidFill>
              <a:schemeClr val="tx1"/>
            </a:solidFill>
            <a:effectLst>
              <a:outerShdw blurRad="38100" dist="19050" dir="2700000" algn="tl" rotWithShape="0">
                <a:schemeClr val="dk1">
                  <a:alpha val="40000"/>
                </a:schemeClr>
              </a:outerShdw>
            </a:effectLst>
            <a:latin typeface="Itau Text" panose="020B0503020204020203" pitchFamily="34" charset="0"/>
            <a:cs typeface="Itau Text" panose="020B0503020204020203" pitchFamily="34" charset="0"/>
          </a:endParaRPr>
        </a:p>
      </xdr:txBody>
    </xdr:sp>
    <xdr:clientData/>
  </xdr:twoCellAnchor>
  <xdr:oneCellAnchor>
    <xdr:from>
      <xdr:col>0</xdr:col>
      <xdr:colOff>113393</xdr:colOff>
      <xdr:row>0</xdr:row>
      <xdr:rowOff>154459</xdr:rowOff>
    </xdr:from>
    <xdr:ext cx="666285" cy="669725"/>
    <xdr:pic>
      <xdr:nvPicPr>
        <xdr:cNvPr id="3" name="Imagem" descr="Imagem">
          <a:hlinkClick xmlns:r="http://schemas.openxmlformats.org/officeDocument/2006/relationships" r:id="rId1"/>
          <a:extLst>
            <a:ext uri="{FF2B5EF4-FFF2-40B4-BE49-F238E27FC236}">
              <a16:creationId xmlns:a16="http://schemas.microsoft.com/office/drawing/2014/main" id="{1E09CF5D-B4B3-42AC-B0CF-39D92DA06BE0}"/>
            </a:ext>
          </a:extLst>
        </xdr:cNvPr>
        <xdr:cNvPicPr>
          <a:picLocks noChangeAspect="1"/>
        </xdr:cNvPicPr>
      </xdr:nvPicPr>
      <xdr:blipFill>
        <a:blip xmlns:r="http://schemas.openxmlformats.org/officeDocument/2006/relationships" r:embed="rId2"/>
        <a:stretch>
          <a:fillRect/>
        </a:stretch>
      </xdr:blipFill>
      <xdr:spPr>
        <a:xfrm>
          <a:off x="113393" y="154459"/>
          <a:ext cx="666285" cy="669725"/>
        </a:xfrm>
        <a:prstGeom prst="rect">
          <a:avLst/>
        </a:prstGeom>
        <a:solidFill>
          <a:srgbClr val="FF6200"/>
        </a:solidFill>
        <a:ln w="12700">
          <a:miter lim="400000"/>
        </a:ln>
      </xdr:spPr>
    </xdr:pic>
    <xdr:clientData/>
  </xdr:oneCellAnchor>
  <xdr:twoCellAnchor>
    <xdr:from>
      <xdr:col>3</xdr:col>
      <xdr:colOff>375907</xdr:colOff>
      <xdr:row>0</xdr:row>
      <xdr:rowOff>154214</xdr:rowOff>
    </xdr:from>
    <xdr:to>
      <xdr:col>3</xdr:col>
      <xdr:colOff>378175</xdr:colOff>
      <xdr:row>4</xdr:row>
      <xdr:rowOff>39688</xdr:rowOff>
    </xdr:to>
    <xdr:cxnSp macro="">
      <xdr:nvCxnSpPr>
        <xdr:cNvPr id="4" name="Conector reto 3">
          <a:extLst>
            <a:ext uri="{FF2B5EF4-FFF2-40B4-BE49-F238E27FC236}">
              <a16:creationId xmlns:a16="http://schemas.microsoft.com/office/drawing/2014/main" id="{51179A27-0F6C-4428-8EA6-8BBCD7274B99}"/>
            </a:ext>
          </a:extLst>
        </xdr:cNvPr>
        <xdr:cNvCxnSpPr/>
      </xdr:nvCxnSpPr>
      <xdr:spPr>
        <a:xfrm flipH="1">
          <a:off x="925182" y="154214"/>
          <a:ext cx="5443" cy="685574"/>
        </a:xfrm>
        <a:prstGeom prst="line">
          <a:avLst/>
        </a:prstGeom>
        <a:ln>
          <a:solidFill>
            <a:schemeClr val="bg1"/>
          </a:solidFill>
        </a:ln>
      </xdr:spPr>
      <xdr:style>
        <a:lnRef idx="3">
          <a:schemeClr val="accent3"/>
        </a:lnRef>
        <a:fillRef idx="0">
          <a:schemeClr val="accent3"/>
        </a:fillRef>
        <a:effectRef idx="2">
          <a:schemeClr val="accent3"/>
        </a:effectRef>
        <a:fontRef idx="minor">
          <a:schemeClr val="tx1"/>
        </a:fontRef>
      </xdr:style>
    </xdr:cxnSp>
    <xdr:clientData/>
  </xdr:twoCellAnchor>
  <xdr:oneCellAnchor>
    <xdr:from>
      <xdr:col>3</xdr:col>
      <xdr:colOff>455666</xdr:colOff>
      <xdr:row>1</xdr:row>
      <xdr:rowOff>65493</xdr:rowOff>
    </xdr:from>
    <xdr:ext cx="2427331" cy="521425"/>
    <xdr:sp macro="" textlink="">
      <xdr:nvSpPr>
        <xdr:cNvPr id="5" name="Retângulo 4">
          <a:extLst>
            <a:ext uri="{FF2B5EF4-FFF2-40B4-BE49-F238E27FC236}">
              <a16:creationId xmlns:a16="http://schemas.microsoft.com/office/drawing/2014/main" id="{B186898D-79E2-4EA2-8E51-EF02B3840BDC}"/>
            </a:ext>
          </a:extLst>
        </xdr:cNvPr>
        <xdr:cNvSpPr/>
      </xdr:nvSpPr>
      <xdr:spPr>
        <a:xfrm>
          <a:off x="1011291" y="271868"/>
          <a:ext cx="2427331" cy="521425"/>
        </a:xfrm>
        <a:prstGeom prst="rect">
          <a:avLst/>
        </a:prstGeom>
        <a:noFill/>
      </xdr:spPr>
      <xdr:txBody>
        <a:bodyPr wrap="none" lIns="91440" tIns="45720" rIns="91440" bIns="45720">
          <a:spAutoFit/>
        </a:bodyPr>
        <a:lstStyle/>
        <a:p>
          <a:r>
            <a:rPr lang="pt-BR" sz="1300" b="1">
              <a:solidFill>
                <a:schemeClr val="bg1"/>
              </a:solidFill>
              <a:effectLst/>
              <a:latin typeface="Itau Text XBold" panose="020B0803020204020203" pitchFamily="34" charset="0"/>
              <a:ea typeface="+mn-ea"/>
              <a:cs typeface="Itau Text XBold" panose="020B0803020204020203" pitchFamily="34" charset="0"/>
            </a:rPr>
            <a:t>Planilha de Séries Históricas </a:t>
          </a:r>
          <a:endParaRPr lang="pt-BR" sz="1300">
            <a:solidFill>
              <a:schemeClr val="bg1"/>
            </a:solidFill>
            <a:effectLst/>
            <a:latin typeface="Itau Text XBold" panose="020B0803020204020203" pitchFamily="34" charset="0"/>
            <a:ea typeface="+mn-ea"/>
            <a:cs typeface="Itau Text XBold" panose="020B0803020204020203" pitchFamily="34" charset="0"/>
          </a:endParaRPr>
        </a:p>
        <a:p>
          <a:r>
            <a:rPr lang="pt-BR" sz="1300" b="1">
              <a:solidFill>
                <a:schemeClr val="bg1"/>
              </a:solidFill>
              <a:effectLst/>
              <a:latin typeface="Itau Text XBold" panose="020B0803020204020203" pitchFamily="34" charset="0"/>
              <a:ea typeface="+mn-ea"/>
              <a:cs typeface="Itau Text XBold" panose="020B0803020204020203" pitchFamily="34" charset="0"/>
            </a:rPr>
            <a:t>30</a:t>
          </a:r>
          <a:r>
            <a:rPr lang="pt-BR" sz="1300" b="1" baseline="0">
              <a:solidFill>
                <a:schemeClr val="bg1"/>
              </a:solidFill>
              <a:effectLst/>
              <a:latin typeface="Itau Text XBold" panose="020B0803020204020203" pitchFamily="34" charset="0"/>
              <a:ea typeface="+mn-ea"/>
              <a:cs typeface="Itau Text XBold" panose="020B0803020204020203" pitchFamily="34" charset="0"/>
            </a:rPr>
            <a:t> </a:t>
          </a:r>
          <a:r>
            <a:rPr lang="pt-BR" sz="1300" b="1">
              <a:solidFill>
                <a:schemeClr val="bg1"/>
              </a:solidFill>
              <a:effectLst/>
              <a:latin typeface="Itau Text XBold" panose="020B0803020204020203" pitchFamily="34" charset="0"/>
              <a:ea typeface="+mn-ea"/>
              <a:cs typeface="Itau Text XBold" panose="020B0803020204020203" pitchFamily="34" charset="0"/>
            </a:rPr>
            <a:t>de junho de 2026</a:t>
          </a:r>
          <a:endParaRPr lang="pt-BR" sz="1300">
            <a:solidFill>
              <a:schemeClr val="bg1"/>
            </a:solidFill>
            <a:effectLst/>
            <a:latin typeface="Itau Text XBold" panose="020B0803020204020203" pitchFamily="34" charset="0"/>
            <a:ea typeface="+mn-ea"/>
            <a:cs typeface="Itau Text XBold" panose="020B0803020204020203" pitchFamily="34" charset="0"/>
          </a:endParaRPr>
        </a:p>
      </xdr:txBody>
    </xdr:sp>
    <xdr:clientData/>
  </xdr:oneCellAnchor>
  <xdr:twoCellAnchor>
    <xdr:from>
      <xdr:col>22</xdr:col>
      <xdr:colOff>19839</xdr:colOff>
      <xdr:row>0</xdr:row>
      <xdr:rowOff>163286</xdr:rowOff>
    </xdr:from>
    <xdr:to>
      <xdr:col>23</xdr:col>
      <xdr:colOff>125681</xdr:colOff>
      <xdr:row>4</xdr:row>
      <xdr:rowOff>57351</xdr:rowOff>
    </xdr:to>
    <xdr:grpSp>
      <xdr:nvGrpSpPr>
        <xdr:cNvPr id="6" name="Grupo 17">
          <a:extLst>
            <a:ext uri="{FF2B5EF4-FFF2-40B4-BE49-F238E27FC236}">
              <a16:creationId xmlns:a16="http://schemas.microsoft.com/office/drawing/2014/main" id="{3CA64FA6-07E6-4711-B355-5451C391ADB0}"/>
            </a:ext>
          </a:extLst>
        </xdr:cNvPr>
        <xdr:cNvGrpSpPr>
          <a:grpSpLocks/>
        </xdr:cNvGrpSpPr>
      </xdr:nvGrpSpPr>
      <xdr:grpSpPr bwMode="auto">
        <a:xfrm>
          <a:off x="15005839" y="163286"/>
          <a:ext cx="768056" cy="692351"/>
          <a:chOff x="7086600" y="304801"/>
          <a:chExt cx="628650" cy="552448"/>
        </a:xfrm>
      </xdr:grpSpPr>
      <xdr:sp macro="" textlink="">
        <xdr:nvSpPr>
          <xdr:cNvPr id="7" name="Retângulo de cantos arredondados 4">
            <a:extLst>
              <a:ext uri="{FF2B5EF4-FFF2-40B4-BE49-F238E27FC236}">
                <a16:creationId xmlns:a16="http://schemas.microsoft.com/office/drawing/2014/main" id="{C922B3C2-4B7B-0C53-EB96-518D7C9832EC}"/>
              </a:ext>
            </a:extLst>
          </xdr:cNvPr>
          <xdr:cNvSpPr/>
        </xdr:nvSpPr>
        <xdr:spPr>
          <a:xfrm>
            <a:off x="7086600" y="304801"/>
            <a:ext cx="428625" cy="380999"/>
          </a:xfrm>
          <a:prstGeom prst="roundRect">
            <a:avLst/>
          </a:prstGeom>
          <a:no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sp macro="" textlink="">
        <xdr:nvSpPr>
          <xdr:cNvPr id="8" name="Retângulo de cantos arredondados 19">
            <a:extLst>
              <a:ext uri="{FF2B5EF4-FFF2-40B4-BE49-F238E27FC236}">
                <a16:creationId xmlns:a16="http://schemas.microsoft.com/office/drawing/2014/main" id="{8076D4A7-7FBE-0445-B73A-5C6B41999DAA}"/>
              </a:ext>
            </a:extLst>
          </xdr:cNvPr>
          <xdr:cNvSpPr>
            <a:spLocks noChangeArrowheads="1"/>
          </xdr:cNvSpPr>
        </xdr:nvSpPr>
        <xdr:spPr bwMode="auto">
          <a:xfrm>
            <a:off x="7286625" y="476250"/>
            <a:ext cx="428625" cy="380999"/>
          </a:xfrm>
          <a:prstGeom prst="roundRect">
            <a:avLst>
              <a:gd name="adj" fmla="val 16667"/>
            </a:avLst>
          </a:prstGeom>
          <a:noFill/>
          <a:ln w="9525" algn="ctr">
            <a:solidFill>
              <a:srgbClr val="D9D9D9"/>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134471</xdr:colOff>
      <xdr:row>8</xdr:row>
      <xdr:rowOff>0</xdr:rowOff>
    </xdr:from>
    <xdr:to>
      <xdr:col>1</xdr:col>
      <xdr:colOff>134938</xdr:colOff>
      <xdr:row>42</xdr:row>
      <xdr:rowOff>112059</xdr:rowOff>
    </xdr:to>
    <xdr:cxnSp macro="">
      <xdr:nvCxnSpPr>
        <xdr:cNvPr id="9" name="Conector reto 8">
          <a:extLst>
            <a:ext uri="{FF2B5EF4-FFF2-40B4-BE49-F238E27FC236}">
              <a16:creationId xmlns:a16="http://schemas.microsoft.com/office/drawing/2014/main" id="{1914AFE8-581F-4906-8A18-82EAF8C3EAF0}"/>
            </a:ext>
          </a:extLst>
        </xdr:cNvPr>
        <xdr:cNvCxnSpPr/>
      </xdr:nvCxnSpPr>
      <xdr:spPr>
        <a:xfrm flipH="1">
          <a:off x="277346" y="1600200"/>
          <a:ext cx="467" cy="7713009"/>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44823</xdr:colOff>
      <xdr:row>8</xdr:row>
      <xdr:rowOff>9525</xdr:rowOff>
    </xdr:from>
    <xdr:to>
      <xdr:col>6</xdr:col>
      <xdr:colOff>57151</xdr:colOff>
      <xdr:row>42</xdr:row>
      <xdr:rowOff>44824</xdr:rowOff>
    </xdr:to>
    <xdr:cxnSp macro="">
      <xdr:nvCxnSpPr>
        <xdr:cNvPr id="10" name="Conector reto 9">
          <a:extLst>
            <a:ext uri="{FF2B5EF4-FFF2-40B4-BE49-F238E27FC236}">
              <a16:creationId xmlns:a16="http://schemas.microsoft.com/office/drawing/2014/main" id="{791D4827-603F-4489-8A8E-4A412B2E59BF}"/>
            </a:ext>
          </a:extLst>
        </xdr:cNvPr>
        <xdr:cNvCxnSpPr/>
      </xdr:nvCxnSpPr>
      <xdr:spPr>
        <a:xfrm flipH="1">
          <a:off x="6401173" y="1606550"/>
          <a:ext cx="9153" cy="7642599"/>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14</xdr:col>
      <xdr:colOff>219075</xdr:colOff>
      <xdr:row>8</xdr:row>
      <xdr:rowOff>3174</xdr:rowOff>
    </xdr:from>
    <xdr:to>
      <xdr:col>14</xdr:col>
      <xdr:colOff>236538</xdr:colOff>
      <xdr:row>41</xdr:row>
      <xdr:rowOff>201612</xdr:rowOff>
    </xdr:to>
    <xdr:cxnSp macro="">
      <xdr:nvCxnSpPr>
        <xdr:cNvPr id="11" name="Conector reto 10">
          <a:extLst>
            <a:ext uri="{FF2B5EF4-FFF2-40B4-BE49-F238E27FC236}">
              <a16:creationId xmlns:a16="http://schemas.microsoft.com/office/drawing/2014/main" id="{4700A9A1-2EEE-48F7-BBD3-4F582DD81164}"/>
            </a:ext>
          </a:extLst>
        </xdr:cNvPr>
        <xdr:cNvCxnSpPr/>
      </xdr:nvCxnSpPr>
      <xdr:spPr>
        <a:xfrm flipH="1">
          <a:off x="11245850" y="1603374"/>
          <a:ext cx="23813" cy="7596188"/>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111402</xdr:colOff>
      <xdr:row>0</xdr:row>
      <xdr:rowOff>111815</xdr:rowOff>
    </xdr:from>
    <xdr:to>
      <xdr:col>2</xdr:col>
      <xdr:colOff>157370</xdr:colOff>
      <xdr:row>1</xdr:row>
      <xdr:rowOff>302315</xdr:rowOff>
    </xdr:to>
    <xdr:pic>
      <xdr:nvPicPr>
        <xdr:cNvPr id="5" name="Imagem" descr="Imagem">
          <a:hlinkClick xmlns:r="http://schemas.openxmlformats.org/officeDocument/2006/relationships" r:id="rId1"/>
          <a:extLst>
            <a:ext uri="{FF2B5EF4-FFF2-40B4-BE49-F238E27FC236}">
              <a16:creationId xmlns:a16="http://schemas.microsoft.com/office/drawing/2014/main" id="{897B021A-EACF-429B-B5B7-461ABDCC86C3}"/>
            </a:ext>
          </a:extLst>
        </xdr:cNvPr>
        <xdr:cNvPicPr>
          <a:picLocks noChangeAspect="1"/>
        </xdr:cNvPicPr>
      </xdr:nvPicPr>
      <xdr:blipFill>
        <a:blip xmlns:r="http://schemas.openxmlformats.org/officeDocument/2006/relationships" r:embed="rId2"/>
        <a:stretch>
          <a:fillRect/>
        </a:stretch>
      </xdr:blipFill>
      <xdr:spPr>
        <a:xfrm>
          <a:off x="111402" y="111815"/>
          <a:ext cx="368990" cy="372717"/>
        </a:xfrm>
        <a:prstGeom prst="rect">
          <a:avLst/>
        </a:prstGeom>
        <a:ln w="12700">
          <a:miter lim="400000"/>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76200</xdr:rowOff>
    </xdr:from>
    <xdr:to>
      <xdr:col>2</xdr:col>
      <xdr:colOff>169793</xdr:colOff>
      <xdr:row>1</xdr:row>
      <xdr:rowOff>266700</xdr:rowOff>
    </xdr:to>
    <xdr:pic>
      <xdr:nvPicPr>
        <xdr:cNvPr id="2" name="Imagem" descr="Imagem">
          <a:hlinkClick xmlns:r="http://schemas.openxmlformats.org/officeDocument/2006/relationships" r:id="rId1"/>
          <a:extLst>
            <a:ext uri="{FF2B5EF4-FFF2-40B4-BE49-F238E27FC236}">
              <a16:creationId xmlns:a16="http://schemas.microsoft.com/office/drawing/2014/main" id="{2C33994F-9580-440B-BAA9-AF19CC4F4543}"/>
            </a:ext>
          </a:extLst>
        </xdr:cNvPr>
        <xdr:cNvPicPr>
          <a:picLocks noChangeAspect="1"/>
        </xdr:cNvPicPr>
      </xdr:nvPicPr>
      <xdr:blipFill>
        <a:blip xmlns:r="http://schemas.openxmlformats.org/officeDocument/2006/relationships" r:embed="rId2"/>
        <a:stretch>
          <a:fillRect/>
        </a:stretch>
      </xdr:blipFill>
      <xdr:spPr>
        <a:xfrm>
          <a:off x="95250" y="76200"/>
          <a:ext cx="360293" cy="381000"/>
        </a:xfrm>
        <a:prstGeom prst="rect">
          <a:avLst/>
        </a:prstGeom>
        <a:ln w="12700">
          <a:miter lim="400000"/>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49456</xdr:colOff>
      <xdr:row>0</xdr:row>
      <xdr:rowOff>86277</xdr:rowOff>
    </xdr:from>
    <xdr:to>
      <xdr:col>2</xdr:col>
      <xdr:colOff>189982</xdr:colOff>
      <xdr:row>1</xdr:row>
      <xdr:rowOff>252965</xdr:rowOff>
    </xdr:to>
    <xdr:pic>
      <xdr:nvPicPr>
        <xdr:cNvPr id="2" name="Imagem" descr="Imagem">
          <a:hlinkClick xmlns:r="http://schemas.openxmlformats.org/officeDocument/2006/relationships" r:id="rId1"/>
          <a:extLst>
            <a:ext uri="{FF2B5EF4-FFF2-40B4-BE49-F238E27FC236}">
              <a16:creationId xmlns:a16="http://schemas.microsoft.com/office/drawing/2014/main" id="{83ED8839-3999-44BC-948F-A067CB1EB847}"/>
            </a:ext>
          </a:extLst>
        </xdr:cNvPr>
        <xdr:cNvPicPr>
          <a:picLocks noChangeAspect="1"/>
        </xdr:cNvPicPr>
      </xdr:nvPicPr>
      <xdr:blipFill>
        <a:blip xmlns:r="http://schemas.openxmlformats.org/officeDocument/2006/relationships" r:embed="rId2"/>
        <a:stretch>
          <a:fillRect/>
        </a:stretch>
      </xdr:blipFill>
      <xdr:spPr>
        <a:xfrm>
          <a:off x="107434" y="86277"/>
          <a:ext cx="264765" cy="290927"/>
        </a:xfrm>
        <a:prstGeom prst="rect">
          <a:avLst/>
        </a:prstGeom>
        <a:ln w="12700">
          <a:miter lim="400000"/>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134470</xdr:colOff>
      <xdr:row>0</xdr:row>
      <xdr:rowOff>56030</xdr:rowOff>
    </xdr:from>
    <xdr:to>
      <xdr:col>2</xdr:col>
      <xdr:colOff>102223</xdr:colOff>
      <xdr:row>0</xdr:row>
      <xdr:rowOff>414618</xdr:rowOff>
    </xdr:to>
    <xdr:pic>
      <xdr:nvPicPr>
        <xdr:cNvPr id="3" name="Imagem" descr="Imagem">
          <a:hlinkClick xmlns:r="http://schemas.openxmlformats.org/officeDocument/2006/relationships" r:id="rId1"/>
          <a:extLst>
            <a:ext uri="{FF2B5EF4-FFF2-40B4-BE49-F238E27FC236}">
              <a16:creationId xmlns:a16="http://schemas.microsoft.com/office/drawing/2014/main" id="{E8DECF34-B327-4116-8AAA-4506ACC52540}"/>
            </a:ext>
          </a:extLst>
        </xdr:cNvPr>
        <xdr:cNvPicPr>
          <a:picLocks noChangeAspect="1"/>
        </xdr:cNvPicPr>
      </xdr:nvPicPr>
      <xdr:blipFill>
        <a:blip xmlns:r="http://schemas.openxmlformats.org/officeDocument/2006/relationships" r:embed="rId2"/>
        <a:stretch>
          <a:fillRect/>
        </a:stretch>
      </xdr:blipFill>
      <xdr:spPr>
        <a:xfrm>
          <a:off x="134470" y="56030"/>
          <a:ext cx="326341" cy="358588"/>
        </a:xfrm>
        <a:prstGeom prst="rect">
          <a:avLst/>
        </a:prstGeom>
        <a:ln w="12700">
          <a:miter lim="400000"/>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134470</xdr:colOff>
      <xdr:row>0</xdr:row>
      <xdr:rowOff>56030</xdr:rowOff>
    </xdr:from>
    <xdr:to>
      <xdr:col>2</xdr:col>
      <xdr:colOff>102223</xdr:colOff>
      <xdr:row>0</xdr:row>
      <xdr:rowOff>414618</xdr:rowOff>
    </xdr:to>
    <xdr:pic>
      <xdr:nvPicPr>
        <xdr:cNvPr id="2" name="Imagem" descr="Imagem">
          <a:hlinkClick xmlns:r="http://schemas.openxmlformats.org/officeDocument/2006/relationships" r:id="rId1"/>
          <a:extLst>
            <a:ext uri="{FF2B5EF4-FFF2-40B4-BE49-F238E27FC236}">
              <a16:creationId xmlns:a16="http://schemas.microsoft.com/office/drawing/2014/main" id="{A93BB554-69E8-40E8-8E01-491CF014DD38}"/>
            </a:ext>
          </a:extLst>
        </xdr:cNvPr>
        <xdr:cNvPicPr>
          <a:picLocks noChangeAspect="1"/>
        </xdr:cNvPicPr>
      </xdr:nvPicPr>
      <xdr:blipFill>
        <a:blip xmlns:r="http://schemas.openxmlformats.org/officeDocument/2006/relationships" r:embed="rId2"/>
        <a:stretch>
          <a:fillRect/>
        </a:stretch>
      </xdr:blipFill>
      <xdr:spPr>
        <a:xfrm>
          <a:off x="134470" y="56030"/>
          <a:ext cx="329703" cy="358588"/>
        </a:xfrm>
        <a:prstGeom prst="rect">
          <a:avLst/>
        </a:prstGeom>
        <a:ln w="12700">
          <a:miter lim="400000"/>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6986</xdr:colOff>
      <xdr:row>0</xdr:row>
      <xdr:rowOff>27625</xdr:rowOff>
    </xdr:from>
    <xdr:to>
      <xdr:col>1</xdr:col>
      <xdr:colOff>305323</xdr:colOff>
      <xdr:row>0</xdr:row>
      <xdr:rowOff>311153</xdr:rowOff>
    </xdr:to>
    <xdr:pic>
      <xdr:nvPicPr>
        <xdr:cNvPr id="25" name="Imagem" descr="Imagem">
          <a:hlinkClick xmlns:r="http://schemas.openxmlformats.org/officeDocument/2006/relationships" r:id="rId1"/>
          <a:extLst>
            <a:ext uri="{FF2B5EF4-FFF2-40B4-BE49-F238E27FC236}">
              <a16:creationId xmlns:a16="http://schemas.microsoft.com/office/drawing/2014/main" id="{3A1DD20C-3657-4F36-A14E-77934F4DDC0C}"/>
            </a:ext>
          </a:extLst>
        </xdr:cNvPr>
        <xdr:cNvPicPr>
          <a:picLocks noChangeAspect="1"/>
        </xdr:cNvPicPr>
      </xdr:nvPicPr>
      <xdr:blipFill>
        <a:blip xmlns:r="http://schemas.openxmlformats.org/officeDocument/2006/relationships" r:embed="rId2"/>
        <a:stretch>
          <a:fillRect/>
        </a:stretch>
      </xdr:blipFill>
      <xdr:spPr>
        <a:xfrm>
          <a:off x="64136" y="27625"/>
          <a:ext cx="298337" cy="283528"/>
        </a:xfrm>
        <a:prstGeom prst="rect">
          <a:avLst/>
        </a:prstGeom>
        <a:ln w="12700">
          <a:miter lim="400000"/>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31500</xdr:colOff>
      <xdr:row>0</xdr:row>
      <xdr:rowOff>48078</xdr:rowOff>
    </xdr:from>
    <xdr:to>
      <xdr:col>1</xdr:col>
      <xdr:colOff>374381</xdr:colOff>
      <xdr:row>0</xdr:row>
      <xdr:rowOff>378733</xdr:rowOff>
    </xdr:to>
    <xdr:pic>
      <xdr:nvPicPr>
        <xdr:cNvPr id="2" name="Imagem" descr="Imagem">
          <a:hlinkClick xmlns:r="http://schemas.openxmlformats.org/officeDocument/2006/relationships" r:id="rId1"/>
          <a:extLst>
            <a:ext uri="{FF2B5EF4-FFF2-40B4-BE49-F238E27FC236}">
              <a16:creationId xmlns:a16="http://schemas.microsoft.com/office/drawing/2014/main" id="{2AC8606F-0FE8-49E5-95EE-D798917BDC16}"/>
            </a:ext>
          </a:extLst>
        </xdr:cNvPr>
        <xdr:cNvPicPr>
          <a:picLocks noChangeAspect="1"/>
        </xdr:cNvPicPr>
      </xdr:nvPicPr>
      <xdr:blipFill>
        <a:blip xmlns:r="http://schemas.openxmlformats.org/officeDocument/2006/relationships" r:embed="rId2"/>
        <a:stretch>
          <a:fillRect/>
        </a:stretch>
      </xdr:blipFill>
      <xdr:spPr>
        <a:xfrm>
          <a:off x="118586" y="48078"/>
          <a:ext cx="342881" cy="330655"/>
        </a:xfrm>
        <a:prstGeom prst="rect">
          <a:avLst/>
        </a:prstGeom>
        <a:ln w="12700">
          <a:miter lim="400000"/>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194684</xdr:colOff>
      <xdr:row>0</xdr:row>
      <xdr:rowOff>118806</xdr:rowOff>
    </xdr:from>
    <xdr:to>
      <xdr:col>1</xdr:col>
      <xdr:colOff>179336</xdr:colOff>
      <xdr:row>0</xdr:row>
      <xdr:rowOff>443773</xdr:rowOff>
    </xdr:to>
    <xdr:pic>
      <xdr:nvPicPr>
        <xdr:cNvPr id="2" name="Imagem" descr="Imagem">
          <a:hlinkClick xmlns:r="http://schemas.openxmlformats.org/officeDocument/2006/relationships" r:id="rId1"/>
          <a:extLst>
            <a:ext uri="{FF2B5EF4-FFF2-40B4-BE49-F238E27FC236}">
              <a16:creationId xmlns:a16="http://schemas.microsoft.com/office/drawing/2014/main" id="{7C5290F0-A63B-8DD1-4C89-2094942B2719}"/>
            </a:ext>
          </a:extLst>
        </xdr:cNvPr>
        <xdr:cNvPicPr>
          <a:picLocks noChangeAspect="1"/>
        </xdr:cNvPicPr>
      </xdr:nvPicPr>
      <xdr:blipFill>
        <a:blip xmlns:r="http://schemas.openxmlformats.org/officeDocument/2006/relationships" r:embed="rId2"/>
        <a:stretch>
          <a:fillRect/>
        </a:stretch>
      </xdr:blipFill>
      <xdr:spPr>
        <a:xfrm>
          <a:off x="194684" y="118806"/>
          <a:ext cx="353746" cy="324967"/>
        </a:xfrm>
        <a:prstGeom prst="rect">
          <a:avLst/>
        </a:prstGeom>
        <a:ln w="12700">
          <a:miter lim="400000"/>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210470</xdr:colOff>
      <xdr:row>0</xdr:row>
      <xdr:rowOff>99685</xdr:rowOff>
    </xdr:from>
    <xdr:to>
      <xdr:col>0</xdr:col>
      <xdr:colOff>561522</xdr:colOff>
      <xdr:row>0</xdr:row>
      <xdr:rowOff>422280</xdr:rowOff>
    </xdr:to>
    <xdr:pic>
      <xdr:nvPicPr>
        <xdr:cNvPr id="4" name="Imagem" descr="Imagem">
          <a:hlinkClick xmlns:r="http://schemas.openxmlformats.org/officeDocument/2006/relationships" r:id="rId1"/>
          <a:extLst>
            <a:ext uri="{FF2B5EF4-FFF2-40B4-BE49-F238E27FC236}">
              <a16:creationId xmlns:a16="http://schemas.microsoft.com/office/drawing/2014/main" id="{DA4E5A1D-3D3C-93C1-4927-961831488B44}"/>
            </a:ext>
          </a:extLst>
        </xdr:cNvPr>
        <xdr:cNvPicPr>
          <a:picLocks noChangeAspect="1"/>
        </xdr:cNvPicPr>
      </xdr:nvPicPr>
      <xdr:blipFill>
        <a:blip xmlns:r="http://schemas.openxmlformats.org/officeDocument/2006/relationships" r:embed="rId2"/>
        <a:stretch>
          <a:fillRect/>
        </a:stretch>
      </xdr:blipFill>
      <xdr:spPr>
        <a:xfrm>
          <a:off x="210470" y="99685"/>
          <a:ext cx="351052" cy="322595"/>
        </a:xfrm>
        <a:prstGeom prst="rect">
          <a:avLst/>
        </a:prstGeom>
        <a:ln w="12700">
          <a:miter lim="400000"/>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172147</xdr:colOff>
      <xdr:row>0</xdr:row>
      <xdr:rowOff>108137</xdr:rowOff>
    </xdr:from>
    <xdr:to>
      <xdr:col>0</xdr:col>
      <xdr:colOff>498548</xdr:colOff>
      <xdr:row>0</xdr:row>
      <xdr:rowOff>428909</xdr:rowOff>
    </xdr:to>
    <xdr:pic>
      <xdr:nvPicPr>
        <xdr:cNvPr id="4" name="Imagem" descr="Imagem">
          <a:hlinkClick xmlns:r="http://schemas.openxmlformats.org/officeDocument/2006/relationships" r:id="rId1"/>
          <a:extLst>
            <a:ext uri="{FF2B5EF4-FFF2-40B4-BE49-F238E27FC236}">
              <a16:creationId xmlns:a16="http://schemas.microsoft.com/office/drawing/2014/main" id="{862B8A3C-EC68-1678-9A4C-F024A636FEAD}"/>
            </a:ext>
          </a:extLst>
        </xdr:cNvPr>
        <xdr:cNvPicPr>
          <a:picLocks noChangeAspect="1"/>
        </xdr:cNvPicPr>
      </xdr:nvPicPr>
      <xdr:blipFill>
        <a:blip xmlns:r="http://schemas.openxmlformats.org/officeDocument/2006/relationships" r:embed="rId2"/>
        <a:stretch>
          <a:fillRect/>
        </a:stretch>
      </xdr:blipFill>
      <xdr:spPr>
        <a:xfrm>
          <a:off x="172147" y="108137"/>
          <a:ext cx="326401" cy="320772"/>
        </a:xfrm>
        <a:prstGeom prst="rect">
          <a:avLst/>
        </a:prstGeom>
        <a:ln w="12700">
          <a:miter lim="400000"/>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1944</xdr:colOff>
      <xdr:row>0</xdr:row>
      <xdr:rowOff>59748</xdr:rowOff>
    </xdr:from>
    <xdr:to>
      <xdr:col>2</xdr:col>
      <xdr:colOff>237434</xdr:colOff>
      <xdr:row>1</xdr:row>
      <xdr:rowOff>250248</xdr:rowOff>
    </xdr:to>
    <xdr:pic>
      <xdr:nvPicPr>
        <xdr:cNvPr id="17" name="Imagem" descr="Imagem">
          <a:hlinkClick xmlns:r="http://schemas.openxmlformats.org/officeDocument/2006/relationships" r:id="rId1"/>
          <a:extLst>
            <a:ext uri="{FF2B5EF4-FFF2-40B4-BE49-F238E27FC236}">
              <a16:creationId xmlns:a16="http://schemas.microsoft.com/office/drawing/2014/main" id="{8F5A5F67-23E3-0E24-0DA2-9F46DE976592}"/>
            </a:ext>
          </a:extLst>
        </xdr:cNvPr>
        <xdr:cNvPicPr>
          <a:picLocks noChangeAspect="1"/>
        </xdr:cNvPicPr>
      </xdr:nvPicPr>
      <xdr:blipFill>
        <a:blip xmlns:r="http://schemas.openxmlformats.org/officeDocument/2006/relationships" r:embed="rId2"/>
        <a:stretch>
          <a:fillRect/>
        </a:stretch>
      </xdr:blipFill>
      <xdr:spPr>
        <a:xfrm>
          <a:off x="126183" y="59748"/>
          <a:ext cx="359729" cy="381000"/>
        </a:xfrm>
        <a:prstGeom prst="rect">
          <a:avLst/>
        </a:prstGeom>
        <a:ln w="12700">
          <a:miter lim="400000"/>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1</xdr:row>
      <xdr:rowOff>28575</xdr:rowOff>
    </xdr:from>
    <xdr:to>
      <xdr:col>2</xdr:col>
      <xdr:colOff>219075</xdr:colOff>
      <xdr:row>1</xdr:row>
      <xdr:rowOff>447675</xdr:rowOff>
    </xdr:to>
    <xdr:grpSp>
      <xdr:nvGrpSpPr>
        <xdr:cNvPr id="5" name="Agrupar 4">
          <a:hlinkClick xmlns:r="http://schemas.openxmlformats.org/officeDocument/2006/relationships" r:id="rId1"/>
          <a:extLst>
            <a:ext uri="{FF2B5EF4-FFF2-40B4-BE49-F238E27FC236}">
              <a16:creationId xmlns:a16="http://schemas.microsoft.com/office/drawing/2014/main" id="{9E51FC40-2EF6-4601-9159-400119B63C35}"/>
            </a:ext>
          </a:extLst>
        </xdr:cNvPr>
        <xdr:cNvGrpSpPr/>
      </xdr:nvGrpSpPr>
      <xdr:grpSpPr>
        <a:xfrm>
          <a:off x="117475" y="212725"/>
          <a:ext cx="317500" cy="419100"/>
          <a:chOff x="723900" y="184150"/>
          <a:chExt cx="711200" cy="863600"/>
        </a:xfrm>
      </xdr:grpSpPr>
      <xdr:pic>
        <xdr:nvPicPr>
          <xdr:cNvPr id="6" name="Imagem" descr="Imagem">
            <a:extLst>
              <a:ext uri="{FF2B5EF4-FFF2-40B4-BE49-F238E27FC236}">
                <a16:creationId xmlns:a16="http://schemas.microsoft.com/office/drawing/2014/main" id="{6D5F73FF-8646-916E-C1AD-E72EB370C10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E06C1862-3463-B476-CF76-798477DA785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27138</xdr:colOff>
      <xdr:row>0</xdr:row>
      <xdr:rowOff>44749</xdr:rowOff>
    </xdr:from>
    <xdr:to>
      <xdr:col>2</xdr:col>
      <xdr:colOff>237886</xdr:colOff>
      <xdr:row>0</xdr:row>
      <xdr:rowOff>463849</xdr:rowOff>
    </xdr:to>
    <xdr:grpSp>
      <xdr:nvGrpSpPr>
        <xdr:cNvPr id="2" name="Agrupar 4">
          <a:hlinkClick xmlns:r="http://schemas.openxmlformats.org/officeDocument/2006/relationships" r:id="rId1"/>
          <a:extLst>
            <a:ext uri="{FF2B5EF4-FFF2-40B4-BE49-F238E27FC236}">
              <a16:creationId xmlns:a16="http://schemas.microsoft.com/office/drawing/2014/main" id="{5938A432-045C-46D7-9EE1-ED99682CBDDA}"/>
            </a:ext>
          </a:extLst>
        </xdr:cNvPr>
        <xdr:cNvGrpSpPr/>
      </xdr:nvGrpSpPr>
      <xdr:grpSpPr>
        <a:xfrm>
          <a:off x="196471" y="44749"/>
          <a:ext cx="316582" cy="419100"/>
          <a:chOff x="723900" y="184150"/>
          <a:chExt cx="711200" cy="863600"/>
        </a:xfrm>
      </xdr:grpSpPr>
      <xdr:pic>
        <xdr:nvPicPr>
          <xdr:cNvPr id="3" name="Imagem" descr="Imagem">
            <a:extLst>
              <a:ext uri="{FF2B5EF4-FFF2-40B4-BE49-F238E27FC236}">
                <a16:creationId xmlns:a16="http://schemas.microsoft.com/office/drawing/2014/main" id="{C43D0194-133E-4ABB-9B89-3611281CDFC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53DBE391-8D40-955A-1E70-F4BC5DA401A6}"/>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159103</xdr:colOff>
      <xdr:row>0</xdr:row>
      <xdr:rowOff>67381</xdr:rowOff>
    </xdr:from>
    <xdr:to>
      <xdr:col>2</xdr:col>
      <xdr:colOff>66675</xdr:colOff>
      <xdr:row>0</xdr:row>
      <xdr:rowOff>543631</xdr:rowOff>
    </xdr:to>
    <xdr:grpSp>
      <xdr:nvGrpSpPr>
        <xdr:cNvPr id="2" name="Agrupar 4">
          <a:hlinkClick xmlns:r="http://schemas.openxmlformats.org/officeDocument/2006/relationships" r:id="rId1"/>
          <a:extLst>
            <a:ext uri="{FF2B5EF4-FFF2-40B4-BE49-F238E27FC236}">
              <a16:creationId xmlns:a16="http://schemas.microsoft.com/office/drawing/2014/main" id="{6A5C12C8-EC58-415C-B523-1A25D40F871B}"/>
            </a:ext>
          </a:extLst>
        </xdr:cNvPr>
        <xdr:cNvGrpSpPr/>
      </xdr:nvGrpSpPr>
      <xdr:grpSpPr>
        <a:xfrm>
          <a:off x="159103" y="67381"/>
          <a:ext cx="423510" cy="476250"/>
          <a:chOff x="723900" y="184150"/>
          <a:chExt cx="711200" cy="863600"/>
        </a:xfrm>
      </xdr:grpSpPr>
      <xdr:pic>
        <xdr:nvPicPr>
          <xdr:cNvPr id="3" name="Imagem" descr="Imagem">
            <a:extLst>
              <a:ext uri="{FF2B5EF4-FFF2-40B4-BE49-F238E27FC236}">
                <a16:creationId xmlns:a16="http://schemas.microsoft.com/office/drawing/2014/main" id="{95905439-8727-F747-8E84-025F0E4FCD9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AF59FC44-7111-BC91-3A1E-D53E4BC2946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142875</xdr:colOff>
      <xdr:row>0</xdr:row>
      <xdr:rowOff>28575</xdr:rowOff>
    </xdr:from>
    <xdr:to>
      <xdr:col>2</xdr:col>
      <xdr:colOff>142875</xdr:colOff>
      <xdr:row>0</xdr:row>
      <xdr:rowOff>476250</xdr:rowOff>
    </xdr:to>
    <xdr:grpSp>
      <xdr:nvGrpSpPr>
        <xdr:cNvPr id="2" name="Agrupar 4">
          <a:hlinkClick xmlns:r="http://schemas.openxmlformats.org/officeDocument/2006/relationships" r:id="rId1"/>
          <a:extLst>
            <a:ext uri="{FF2B5EF4-FFF2-40B4-BE49-F238E27FC236}">
              <a16:creationId xmlns:a16="http://schemas.microsoft.com/office/drawing/2014/main" id="{27D2979E-9E71-4D98-B380-75A385E3ADD0}"/>
            </a:ext>
          </a:extLst>
        </xdr:cNvPr>
        <xdr:cNvGrpSpPr/>
      </xdr:nvGrpSpPr>
      <xdr:grpSpPr>
        <a:xfrm>
          <a:off x="142875" y="28575"/>
          <a:ext cx="345722" cy="447675"/>
          <a:chOff x="723900" y="184150"/>
          <a:chExt cx="711200" cy="863600"/>
        </a:xfrm>
      </xdr:grpSpPr>
      <xdr:pic>
        <xdr:nvPicPr>
          <xdr:cNvPr id="3" name="Imagem" descr="Imagem">
            <a:extLst>
              <a:ext uri="{FF2B5EF4-FFF2-40B4-BE49-F238E27FC236}">
                <a16:creationId xmlns:a16="http://schemas.microsoft.com/office/drawing/2014/main" id="{57D3238C-AE31-C507-CDDF-92689071BFF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80290202-BB34-38B0-0927-5BBFBA8A294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160564</xdr:colOff>
      <xdr:row>2</xdr:row>
      <xdr:rowOff>60326</xdr:rowOff>
    </xdr:from>
    <xdr:to>
      <xdr:col>1</xdr:col>
      <xdr:colOff>350611</xdr:colOff>
      <xdr:row>2</xdr:row>
      <xdr:rowOff>652238</xdr:rowOff>
    </xdr:to>
    <xdr:grpSp>
      <xdr:nvGrpSpPr>
        <xdr:cNvPr id="2" name="Agrupar 1">
          <a:hlinkClick xmlns:r="http://schemas.openxmlformats.org/officeDocument/2006/relationships" r:id="rId1"/>
          <a:extLst>
            <a:ext uri="{FF2B5EF4-FFF2-40B4-BE49-F238E27FC236}">
              <a16:creationId xmlns:a16="http://schemas.microsoft.com/office/drawing/2014/main" id="{97E6C1D8-A783-498B-ACBD-F6EE4F9E93DF}"/>
            </a:ext>
          </a:extLst>
        </xdr:cNvPr>
        <xdr:cNvGrpSpPr/>
      </xdr:nvGrpSpPr>
      <xdr:grpSpPr>
        <a:xfrm>
          <a:off x="160564" y="454026"/>
          <a:ext cx="469447" cy="591912"/>
          <a:chOff x="723900" y="184150"/>
          <a:chExt cx="711200" cy="863600"/>
        </a:xfrm>
      </xdr:grpSpPr>
      <xdr:pic>
        <xdr:nvPicPr>
          <xdr:cNvPr id="3" name="Imagem" descr="Imagem">
            <a:extLst>
              <a:ext uri="{FF2B5EF4-FFF2-40B4-BE49-F238E27FC236}">
                <a16:creationId xmlns:a16="http://schemas.microsoft.com/office/drawing/2014/main" id="{82E851C5-E790-67EF-AFFE-9EB927F8F63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C6465B11-A3B1-64B6-02EE-ED5772A73E0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140921</xdr:colOff>
      <xdr:row>0</xdr:row>
      <xdr:rowOff>57640</xdr:rowOff>
    </xdr:from>
    <xdr:to>
      <xdr:col>2</xdr:col>
      <xdr:colOff>297229</xdr:colOff>
      <xdr:row>0</xdr:row>
      <xdr:rowOff>556848</xdr:rowOff>
    </xdr:to>
    <xdr:grpSp>
      <xdr:nvGrpSpPr>
        <xdr:cNvPr id="6" name="Agrupar 5">
          <a:hlinkClick xmlns:r="http://schemas.openxmlformats.org/officeDocument/2006/relationships" r:id="rId1"/>
          <a:extLst>
            <a:ext uri="{FF2B5EF4-FFF2-40B4-BE49-F238E27FC236}">
              <a16:creationId xmlns:a16="http://schemas.microsoft.com/office/drawing/2014/main" id="{D61A6F9C-7028-46B9-ABE7-B22C44285B94}"/>
            </a:ext>
          </a:extLst>
        </xdr:cNvPr>
        <xdr:cNvGrpSpPr/>
      </xdr:nvGrpSpPr>
      <xdr:grpSpPr>
        <a:xfrm>
          <a:off x="140921" y="57640"/>
          <a:ext cx="442058" cy="499208"/>
          <a:chOff x="723900" y="184150"/>
          <a:chExt cx="711200" cy="863600"/>
        </a:xfrm>
      </xdr:grpSpPr>
      <xdr:pic>
        <xdr:nvPicPr>
          <xdr:cNvPr id="7" name="Imagem" descr="Imagem">
            <a:extLst>
              <a:ext uri="{FF2B5EF4-FFF2-40B4-BE49-F238E27FC236}">
                <a16:creationId xmlns:a16="http://schemas.microsoft.com/office/drawing/2014/main" id="{4B59FA4E-7769-70A7-A7DC-B346BA9559C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8" name="Seta: para a Esquerda 7">
            <a:extLst>
              <a:ext uri="{FF2B5EF4-FFF2-40B4-BE49-F238E27FC236}">
                <a16:creationId xmlns:a16="http://schemas.microsoft.com/office/drawing/2014/main" id="{A4A900DA-BCC7-56CE-8C7F-41D0CE1AADD1}"/>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124956</xdr:colOff>
      <xdr:row>0</xdr:row>
      <xdr:rowOff>95685</xdr:rowOff>
    </xdr:from>
    <xdr:to>
      <xdr:col>2</xdr:col>
      <xdr:colOff>187978</xdr:colOff>
      <xdr:row>1</xdr:row>
      <xdr:rowOff>11873</xdr:rowOff>
    </xdr:to>
    <xdr:grpSp>
      <xdr:nvGrpSpPr>
        <xdr:cNvPr id="2" name="Agrupar 4">
          <a:hlinkClick xmlns:r="http://schemas.openxmlformats.org/officeDocument/2006/relationships" r:id="rId1"/>
          <a:extLst>
            <a:ext uri="{FF2B5EF4-FFF2-40B4-BE49-F238E27FC236}">
              <a16:creationId xmlns:a16="http://schemas.microsoft.com/office/drawing/2014/main" id="{007A502F-2203-424A-A11A-E653EEBF8AFC}"/>
            </a:ext>
          </a:extLst>
        </xdr:cNvPr>
        <xdr:cNvGrpSpPr/>
      </xdr:nvGrpSpPr>
      <xdr:grpSpPr>
        <a:xfrm>
          <a:off x="124956" y="95685"/>
          <a:ext cx="472244" cy="530021"/>
          <a:chOff x="723900" y="184150"/>
          <a:chExt cx="711200" cy="863600"/>
        </a:xfrm>
      </xdr:grpSpPr>
      <xdr:pic>
        <xdr:nvPicPr>
          <xdr:cNvPr id="3" name="Imagem" descr="Imagem">
            <a:extLst>
              <a:ext uri="{FF2B5EF4-FFF2-40B4-BE49-F238E27FC236}">
                <a16:creationId xmlns:a16="http://schemas.microsoft.com/office/drawing/2014/main" id="{01DF6034-486E-BE91-8BB7-89A70B3E146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0039CC5A-D32E-37B1-1C31-C655CA688EB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91636</xdr:colOff>
      <xdr:row>0</xdr:row>
      <xdr:rowOff>121884</xdr:rowOff>
    </xdr:from>
    <xdr:to>
      <xdr:col>0</xdr:col>
      <xdr:colOff>453586</xdr:colOff>
      <xdr:row>0</xdr:row>
      <xdr:rowOff>560033</xdr:rowOff>
    </xdr:to>
    <xdr:grpSp>
      <xdr:nvGrpSpPr>
        <xdr:cNvPr id="29" name="Agrupar 4">
          <a:hlinkClick xmlns:r="http://schemas.openxmlformats.org/officeDocument/2006/relationships" r:id="rId1"/>
          <a:extLst>
            <a:ext uri="{FF2B5EF4-FFF2-40B4-BE49-F238E27FC236}">
              <a16:creationId xmlns:a16="http://schemas.microsoft.com/office/drawing/2014/main" id="{787317BB-1D0C-46E7-95FC-86FC6B834902}"/>
            </a:ext>
          </a:extLst>
        </xdr:cNvPr>
        <xdr:cNvGrpSpPr/>
      </xdr:nvGrpSpPr>
      <xdr:grpSpPr>
        <a:xfrm>
          <a:off x="91636" y="121884"/>
          <a:ext cx="361950" cy="438149"/>
          <a:chOff x="723900" y="184150"/>
          <a:chExt cx="711200" cy="863600"/>
        </a:xfrm>
      </xdr:grpSpPr>
      <xdr:pic>
        <xdr:nvPicPr>
          <xdr:cNvPr id="30" name="Imagem" descr="Imagem">
            <a:extLst>
              <a:ext uri="{FF2B5EF4-FFF2-40B4-BE49-F238E27FC236}">
                <a16:creationId xmlns:a16="http://schemas.microsoft.com/office/drawing/2014/main" id="{0F2376BB-7609-6391-F2FA-DFCA532D006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31" name="Seta: para a Esquerda 6">
            <a:extLst>
              <a:ext uri="{FF2B5EF4-FFF2-40B4-BE49-F238E27FC236}">
                <a16:creationId xmlns:a16="http://schemas.microsoft.com/office/drawing/2014/main" id="{8E87F0CF-D0A7-45B2-7125-8D30BE304F6F}"/>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201612</xdr:colOff>
      <xdr:row>0</xdr:row>
      <xdr:rowOff>84138</xdr:rowOff>
    </xdr:from>
    <xdr:to>
      <xdr:col>0</xdr:col>
      <xdr:colOff>611188</xdr:colOff>
      <xdr:row>0</xdr:row>
      <xdr:rowOff>577850</xdr:rowOff>
    </xdr:to>
    <xdr:grpSp>
      <xdr:nvGrpSpPr>
        <xdr:cNvPr id="2" name="Agrupar 4">
          <a:hlinkClick xmlns:r="http://schemas.openxmlformats.org/officeDocument/2006/relationships" r:id="rId1"/>
          <a:extLst>
            <a:ext uri="{FF2B5EF4-FFF2-40B4-BE49-F238E27FC236}">
              <a16:creationId xmlns:a16="http://schemas.microsoft.com/office/drawing/2014/main" id="{5B2475EE-928C-47FF-924E-079A15B6F71B}"/>
            </a:ext>
          </a:extLst>
        </xdr:cNvPr>
        <xdr:cNvGrpSpPr/>
      </xdr:nvGrpSpPr>
      <xdr:grpSpPr>
        <a:xfrm>
          <a:off x="201612" y="84138"/>
          <a:ext cx="409576" cy="493712"/>
          <a:chOff x="723900" y="184150"/>
          <a:chExt cx="711200" cy="863600"/>
        </a:xfrm>
      </xdr:grpSpPr>
      <xdr:pic>
        <xdr:nvPicPr>
          <xdr:cNvPr id="3" name="Imagem" descr="Imagem">
            <a:extLst>
              <a:ext uri="{FF2B5EF4-FFF2-40B4-BE49-F238E27FC236}">
                <a16:creationId xmlns:a16="http://schemas.microsoft.com/office/drawing/2014/main" id="{35691ECC-3E29-C71F-97A5-D64809D8FD9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71F1AC67-585B-186A-CACB-14CCABC8C74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173869</xdr:colOff>
      <xdr:row>1</xdr:row>
      <xdr:rowOff>49741</xdr:rowOff>
    </xdr:from>
    <xdr:to>
      <xdr:col>0</xdr:col>
      <xdr:colOff>583445</xdr:colOff>
      <xdr:row>1</xdr:row>
      <xdr:rowOff>543453</xdr:rowOff>
    </xdr:to>
    <xdr:grpSp>
      <xdr:nvGrpSpPr>
        <xdr:cNvPr id="2" name="Agrupar 4">
          <a:hlinkClick xmlns:r="http://schemas.openxmlformats.org/officeDocument/2006/relationships" r:id="rId1"/>
          <a:extLst>
            <a:ext uri="{FF2B5EF4-FFF2-40B4-BE49-F238E27FC236}">
              <a16:creationId xmlns:a16="http://schemas.microsoft.com/office/drawing/2014/main" id="{3305466D-650B-4B56-BFF6-602688E7E270}"/>
            </a:ext>
          </a:extLst>
        </xdr:cNvPr>
        <xdr:cNvGrpSpPr/>
      </xdr:nvGrpSpPr>
      <xdr:grpSpPr>
        <a:xfrm>
          <a:off x="173869" y="49741"/>
          <a:ext cx="409576" cy="493712"/>
          <a:chOff x="723900" y="184150"/>
          <a:chExt cx="711200" cy="863600"/>
        </a:xfrm>
      </xdr:grpSpPr>
      <xdr:pic>
        <xdr:nvPicPr>
          <xdr:cNvPr id="3" name="Imagem" descr="Imagem">
            <a:extLst>
              <a:ext uri="{FF2B5EF4-FFF2-40B4-BE49-F238E27FC236}">
                <a16:creationId xmlns:a16="http://schemas.microsoft.com/office/drawing/2014/main" id="{854F589A-DD8D-6AED-5636-DC042C0E758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2B625946-701D-CE4F-CD27-CEEF5D72259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88900</xdr:rowOff>
    </xdr:from>
    <xdr:to>
      <xdr:col>2</xdr:col>
      <xdr:colOff>209163</xdr:colOff>
      <xdr:row>1</xdr:row>
      <xdr:rowOff>279400</xdr:rowOff>
    </xdr:to>
    <xdr:pic>
      <xdr:nvPicPr>
        <xdr:cNvPr id="3" name="Imagem" descr="Imagem">
          <a:hlinkClick xmlns:r="http://schemas.openxmlformats.org/officeDocument/2006/relationships" r:id="rId1"/>
          <a:extLst>
            <a:ext uri="{FF2B5EF4-FFF2-40B4-BE49-F238E27FC236}">
              <a16:creationId xmlns:a16="http://schemas.microsoft.com/office/drawing/2014/main" id="{2B365B89-4AF6-476A-9E34-433A52D8857D}"/>
            </a:ext>
          </a:extLst>
        </xdr:cNvPr>
        <xdr:cNvPicPr>
          <a:picLocks noChangeAspect="1"/>
        </xdr:cNvPicPr>
      </xdr:nvPicPr>
      <xdr:blipFill>
        <a:blip xmlns:r="http://schemas.openxmlformats.org/officeDocument/2006/relationships" r:embed="rId2"/>
        <a:stretch>
          <a:fillRect/>
        </a:stretch>
      </xdr:blipFill>
      <xdr:spPr>
        <a:xfrm>
          <a:off x="76200" y="88900"/>
          <a:ext cx="386963" cy="374650"/>
        </a:xfrm>
        <a:prstGeom prst="rect">
          <a:avLst/>
        </a:prstGeom>
        <a:ln w="12700">
          <a:miter lim="400000"/>
        </a:ln>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161925</xdr:colOff>
      <xdr:row>1</xdr:row>
      <xdr:rowOff>63651</xdr:rowOff>
    </xdr:from>
    <xdr:to>
      <xdr:col>0</xdr:col>
      <xdr:colOff>571501</xdr:colOff>
      <xdr:row>1</xdr:row>
      <xdr:rowOff>544663</xdr:rowOff>
    </xdr:to>
    <xdr:grpSp>
      <xdr:nvGrpSpPr>
        <xdr:cNvPr id="2" name="Agrupar 4">
          <a:hlinkClick xmlns:r="http://schemas.openxmlformats.org/officeDocument/2006/relationships" r:id="rId1"/>
          <a:extLst>
            <a:ext uri="{FF2B5EF4-FFF2-40B4-BE49-F238E27FC236}">
              <a16:creationId xmlns:a16="http://schemas.microsoft.com/office/drawing/2014/main" id="{C10B6C8C-797C-4977-989A-D8A92BE24E87}"/>
            </a:ext>
          </a:extLst>
        </xdr:cNvPr>
        <xdr:cNvGrpSpPr/>
      </xdr:nvGrpSpPr>
      <xdr:grpSpPr>
        <a:xfrm>
          <a:off x="161925" y="63651"/>
          <a:ext cx="409576" cy="481012"/>
          <a:chOff x="723900" y="184150"/>
          <a:chExt cx="711200" cy="863600"/>
        </a:xfrm>
      </xdr:grpSpPr>
      <xdr:pic>
        <xdr:nvPicPr>
          <xdr:cNvPr id="3" name="Imagem" descr="Imagem">
            <a:extLst>
              <a:ext uri="{FF2B5EF4-FFF2-40B4-BE49-F238E27FC236}">
                <a16:creationId xmlns:a16="http://schemas.microsoft.com/office/drawing/2014/main" id="{E7629098-BB87-EA55-51AF-3DCFBD3330E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D7E4F5AC-1816-00BA-EBBC-093F1F027E94}"/>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227948</xdr:colOff>
      <xdr:row>1</xdr:row>
      <xdr:rowOff>40705</xdr:rowOff>
    </xdr:from>
    <xdr:to>
      <xdr:col>0</xdr:col>
      <xdr:colOff>637524</xdr:colOff>
      <xdr:row>1</xdr:row>
      <xdr:rowOff>524892</xdr:rowOff>
    </xdr:to>
    <xdr:grpSp>
      <xdr:nvGrpSpPr>
        <xdr:cNvPr id="2" name="Agrupar 4">
          <a:hlinkClick xmlns:r="http://schemas.openxmlformats.org/officeDocument/2006/relationships" r:id="rId1"/>
          <a:extLst>
            <a:ext uri="{FF2B5EF4-FFF2-40B4-BE49-F238E27FC236}">
              <a16:creationId xmlns:a16="http://schemas.microsoft.com/office/drawing/2014/main" id="{5DD79CF6-EEA3-4D16-A79D-102F23ABA21D}"/>
            </a:ext>
          </a:extLst>
        </xdr:cNvPr>
        <xdr:cNvGrpSpPr/>
      </xdr:nvGrpSpPr>
      <xdr:grpSpPr>
        <a:xfrm>
          <a:off x="227948" y="40705"/>
          <a:ext cx="409576" cy="484187"/>
          <a:chOff x="723900" y="184150"/>
          <a:chExt cx="711200" cy="863600"/>
        </a:xfrm>
      </xdr:grpSpPr>
      <xdr:pic>
        <xdr:nvPicPr>
          <xdr:cNvPr id="3" name="Imagem" descr="Imagem">
            <a:extLst>
              <a:ext uri="{FF2B5EF4-FFF2-40B4-BE49-F238E27FC236}">
                <a16:creationId xmlns:a16="http://schemas.microsoft.com/office/drawing/2014/main" id="{80E0624D-7F96-01BD-F5B3-9DEEDFD0236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21F190E0-A98E-F0D2-C22D-F699D58C2BA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2.xml><?xml version="1.0" encoding="utf-8"?>
<xdr:wsDr xmlns:xdr="http://schemas.openxmlformats.org/drawingml/2006/spreadsheetDrawing" xmlns:a="http://schemas.openxmlformats.org/drawingml/2006/main">
  <xdr:oneCellAnchor>
    <xdr:from>
      <xdr:col>0</xdr:col>
      <xdr:colOff>136071</xdr:colOff>
      <xdr:row>34</xdr:row>
      <xdr:rowOff>40821</xdr:rowOff>
    </xdr:from>
    <xdr:ext cx="365125" cy="336931"/>
    <xdr:pic>
      <xdr:nvPicPr>
        <xdr:cNvPr id="5" name="Imagem" descr="Imagem">
          <a:hlinkClick xmlns:r="http://schemas.openxmlformats.org/officeDocument/2006/relationships" r:id="rId1"/>
          <a:extLst>
            <a:ext uri="{FF2B5EF4-FFF2-40B4-BE49-F238E27FC236}">
              <a16:creationId xmlns:a16="http://schemas.microsoft.com/office/drawing/2014/main" id="{56F06F38-96AC-4374-8EF1-58EB996C54AB}"/>
            </a:ext>
          </a:extLst>
        </xdr:cNvPr>
        <xdr:cNvPicPr>
          <a:picLocks noChangeAspect="1"/>
        </xdr:cNvPicPr>
      </xdr:nvPicPr>
      <xdr:blipFill>
        <a:blip xmlns:r="http://schemas.openxmlformats.org/officeDocument/2006/relationships" r:embed="rId2"/>
        <a:stretch>
          <a:fillRect/>
        </a:stretch>
      </xdr:blipFill>
      <xdr:spPr>
        <a:xfrm>
          <a:off x="136071" y="202746"/>
          <a:ext cx="365125" cy="336931"/>
        </a:xfrm>
        <a:prstGeom prst="rect">
          <a:avLst/>
        </a:prstGeom>
        <a:solidFill>
          <a:srgbClr val="808080"/>
        </a:solidFill>
        <a:ln w="12700">
          <a:miter lim="400000"/>
        </a:ln>
      </xdr:spPr>
    </xdr:pic>
    <xdr:clientData/>
  </xdr:oneCellAnchor>
  <xdr:oneCellAnchor>
    <xdr:from>
      <xdr:col>0</xdr:col>
      <xdr:colOff>136071</xdr:colOff>
      <xdr:row>68</xdr:row>
      <xdr:rowOff>40821</xdr:rowOff>
    </xdr:from>
    <xdr:ext cx="365125" cy="336931"/>
    <xdr:pic>
      <xdr:nvPicPr>
        <xdr:cNvPr id="6" name="Imagem" descr="Imagem">
          <a:hlinkClick xmlns:r="http://schemas.openxmlformats.org/officeDocument/2006/relationships" r:id="rId1"/>
          <a:extLst>
            <a:ext uri="{FF2B5EF4-FFF2-40B4-BE49-F238E27FC236}">
              <a16:creationId xmlns:a16="http://schemas.microsoft.com/office/drawing/2014/main" id="{0D461B38-B455-4308-AB42-FEC16D515B89}"/>
            </a:ext>
          </a:extLst>
        </xdr:cNvPr>
        <xdr:cNvPicPr>
          <a:picLocks noChangeAspect="1"/>
        </xdr:cNvPicPr>
      </xdr:nvPicPr>
      <xdr:blipFill>
        <a:blip xmlns:r="http://schemas.openxmlformats.org/officeDocument/2006/relationships" r:embed="rId2"/>
        <a:stretch>
          <a:fillRect/>
        </a:stretch>
      </xdr:blipFill>
      <xdr:spPr>
        <a:xfrm>
          <a:off x="136071" y="5565321"/>
          <a:ext cx="365125" cy="336931"/>
        </a:xfrm>
        <a:prstGeom prst="rect">
          <a:avLst/>
        </a:prstGeom>
        <a:solidFill>
          <a:srgbClr val="808080"/>
        </a:solidFill>
        <a:ln w="12700">
          <a:miter lim="400000"/>
        </a:ln>
      </xdr:spPr>
    </xdr:pic>
    <xdr:clientData/>
  </xdr:oneCellAnchor>
  <xdr:oneCellAnchor>
    <xdr:from>
      <xdr:col>0</xdr:col>
      <xdr:colOff>136071</xdr:colOff>
      <xdr:row>1</xdr:row>
      <xdr:rowOff>40821</xdr:rowOff>
    </xdr:from>
    <xdr:ext cx="365125" cy="336931"/>
    <xdr:pic>
      <xdr:nvPicPr>
        <xdr:cNvPr id="2" name="Imagem" descr="Imagem">
          <a:hlinkClick xmlns:r="http://schemas.openxmlformats.org/officeDocument/2006/relationships" r:id="rId1"/>
          <a:extLst>
            <a:ext uri="{FF2B5EF4-FFF2-40B4-BE49-F238E27FC236}">
              <a16:creationId xmlns:a16="http://schemas.microsoft.com/office/drawing/2014/main" id="{0A046C3D-4470-4A88-9E43-ACF372F6B9E6}"/>
            </a:ext>
          </a:extLst>
        </xdr:cNvPr>
        <xdr:cNvPicPr>
          <a:picLocks noChangeAspect="1"/>
        </xdr:cNvPicPr>
      </xdr:nvPicPr>
      <xdr:blipFill>
        <a:blip xmlns:r="http://schemas.openxmlformats.org/officeDocument/2006/relationships" r:embed="rId2"/>
        <a:stretch>
          <a:fillRect/>
        </a:stretch>
      </xdr:blipFill>
      <xdr:spPr>
        <a:xfrm>
          <a:off x="136071" y="5374821"/>
          <a:ext cx="365125" cy="336931"/>
        </a:xfrm>
        <a:prstGeom prst="rect">
          <a:avLst/>
        </a:prstGeom>
        <a:solidFill>
          <a:srgbClr val="808080"/>
        </a:solidFill>
        <a:ln w="12700">
          <a:miter lim="400000"/>
        </a:ln>
      </xdr:spPr>
    </xdr:pic>
    <xdr:clientData/>
  </xdr:oneCellAnchor>
</xdr:wsDr>
</file>

<file path=xl/drawings/drawing33.xml><?xml version="1.0" encoding="utf-8"?>
<xdr:wsDr xmlns:xdr="http://schemas.openxmlformats.org/drawingml/2006/spreadsheetDrawing" xmlns:a="http://schemas.openxmlformats.org/drawingml/2006/main">
  <xdr:twoCellAnchor>
    <xdr:from>
      <xdr:col>0</xdr:col>
      <xdr:colOff>206375</xdr:colOff>
      <xdr:row>99</xdr:row>
      <xdr:rowOff>26988</xdr:rowOff>
    </xdr:from>
    <xdr:to>
      <xdr:col>0</xdr:col>
      <xdr:colOff>628650</xdr:colOff>
      <xdr:row>101</xdr:row>
      <xdr:rowOff>133350</xdr:rowOff>
    </xdr:to>
    <xdr:grpSp>
      <xdr:nvGrpSpPr>
        <xdr:cNvPr id="2" name="Agrupar 1">
          <a:hlinkClick xmlns:r="http://schemas.openxmlformats.org/officeDocument/2006/relationships" r:id="rId1"/>
          <a:extLst>
            <a:ext uri="{FF2B5EF4-FFF2-40B4-BE49-F238E27FC236}">
              <a16:creationId xmlns:a16="http://schemas.microsoft.com/office/drawing/2014/main" id="{D20EF2D9-A744-4822-A42B-5936EDC074B5}"/>
            </a:ext>
          </a:extLst>
        </xdr:cNvPr>
        <xdr:cNvGrpSpPr/>
      </xdr:nvGrpSpPr>
      <xdr:grpSpPr>
        <a:xfrm>
          <a:off x="206375" y="17380631"/>
          <a:ext cx="422275" cy="478290"/>
          <a:chOff x="723900" y="184150"/>
          <a:chExt cx="711200" cy="863600"/>
        </a:xfrm>
      </xdr:grpSpPr>
      <xdr:pic>
        <xdr:nvPicPr>
          <xdr:cNvPr id="3" name="Imagem" descr="Imagem">
            <a:extLst>
              <a:ext uri="{FF2B5EF4-FFF2-40B4-BE49-F238E27FC236}">
                <a16:creationId xmlns:a16="http://schemas.microsoft.com/office/drawing/2014/main" id="{3137A1B8-BB2F-097C-1A0E-1431997C0C6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31C3FB93-28CC-963A-1AA2-585F03A9012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66</xdr:row>
      <xdr:rowOff>74613</xdr:rowOff>
    </xdr:from>
    <xdr:to>
      <xdr:col>0</xdr:col>
      <xdr:colOff>628650</xdr:colOff>
      <xdr:row>68</xdr:row>
      <xdr:rowOff>180975</xdr:rowOff>
    </xdr:to>
    <xdr:grpSp>
      <xdr:nvGrpSpPr>
        <xdr:cNvPr id="8" name="Agrupar 7">
          <a:hlinkClick xmlns:r="http://schemas.openxmlformats.org/officeDocument/2006/relationships" r:id="rId1"/>
          <a:extLst>
            <a:ext uri="{FF2B5EF4-FFF2-40B4-BE49-F238E27FC236}">
              <a16:creationId xmlns:a16="http://schemas.microsoft.com/office/drawing/2014/main" id="{CA402F5B-26AA-40F5-BE5E-9055FCF9C799}"/>
            </a:ext>
          </a:extLst>
        </xdr:cNvPr>
        <xdr:cNvGrpSpPr/>
      </xdr:nvGrpSpPr>
      <xdr:grpSpPr>
        <a:xfrm>
          <a:off x="206375" y="11722327"/>
          <a:ext cx="422275" cy="478291"/>
          <a:chOff x="723900" y="184150"/>
          <a:chExt cx="711200" cy="863600"/>
        </a:xfrm>
      </xdr:grpSpPr>
      <xdr:pic>
        <xdr:nvPicPr>
          <xdr:cNvPr id="9" name="Imagem" descr="Imagem">
            <a:extLst>
              <a:ext uri="{FF2B5EF4-FFF2-40B4-BE49-F238E27FC236}">
                <a16:creationId xmlns:a16="http://schemas.microsoft.com/office/drawing/2014/main" id="{9CD6550C-468F-6C83-E3B1-F7BF8A76054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6073C044-2EE9-5EF3-B957-D31273F3E40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231321</xdr:colOff>
      <xdr:row>133</xdr:row>
      <xdr:rowOff>0</xdr:rowOff>
    </xdr:from>
    <xdr:to>
      <xdr:col>0</xdr:col>
      <xdr:colOff>653596</xdr:colOff>
      <xdr:row>134</xdr:row>
      <xdr:rowOff>201612</xdr:rowOff>
    </xdr:to>
    <xdr:grpSp>
      <xdr:nvGrpSpPr>
        <xdr:cNvPr id="11" name="Agrupar 10">
          <a:hlinkClick xmlns:r="http://schemas.openxmlformats.org/officeDocument/2006/relationships" r:id="rId1"/>
          <a:extLst>
            <a:ext uri="{FF2B5EF4-FFF2-40B4-BE49-F238E27FC236}">
              <a16:creationId xmlns:a16="http://schemas.microsoft.com/office/drawing/2014/main" id="{4A6C9B62-64B0-41FC-8E22-800EEA58D154}"/>
            </a:ext>
          </a:extLst>
        </xdr:cNvPr>
        <xdr:cNvGrpSpPr/>
      </xdr:nvGrpSpPr>
      <xdr:grpSpPr>
        <a:xfrm>
          <a:off x="231321" y="23404286"/>
          <a:ext cx="422275" cy="491897"/>
          <a:chOff x="723900" y="184150"/>
          <a:chExt cx="711200" cy="863600"/>
        </a:xfrm>
      </xdr:grpSpPr>
      <xdr:pic>
        <xdr:nvPicPr>
          <xdr:cNvPr id="12" name="Imagem" descr="Imagem">
            <a:extLst>
              <a:ext uri="{FF2B5EF4-FFF2-40B4-BE49-F238E27FC236}">
                <a16:creationId xmlns:a16="http://schemas.microsoft.com/office/drawing/2014/main" id="{0E7BD139-9AA0-8E7B-65F3-B3E15E05E17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F706A644-4258-A572-EC74-48477B9B76FF}"/>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33</xdr:row>
      <xdr:rowOff>74613</xdr:rowOff>
    </xdr:from>
    <xdr:to>
      <xdr:col>0</xdr:col>
      <xdr:colOff>748393</xdr:colOff>
      <xdr:row>35</xdr:row>
      <xdr:rowOff>340179</xdr:rowOff>
    </xdr:to>
    <xdr:grpSp>
      <xdr:nvGrpSpPr>
        <xdr:cNvPr id="5" name="Agrupar 4">
          <a:hlinkClick xmlns:r="http://schemas.openxmlformats.org/officeDocument/2006/relationships" r:id="rId1"/>
          <a:extLst>
            <a:ext uri="{FF2B5EF4-FFF2-40B4-BE49-F238E27FC236}">
              <a16:creationId xmlns:a16="http://schemas.microsoft.com/office/drawing/2014/main" id="{DD72847F-03CD-4F0B-993D-9765745A81E3}"/>
            </a:ext>
          </a:extLst>
        </xdr:cNvPr>
        <xdr:cNvGrpSpPr/>
      </xdr:nvGrpSpPr>
      <xdr:grpSpPr>
        <a:xfrm>
          <a:off x="206375" y="5898470"/>
          <a:ext cx="542018" cy="628423"/>
          <a:chOff x="723900" y="184150"/>
          <a:chExt cx="711200" cy="863600"/>
        </a:xfrm>
      </xdr:grpSpPr>
      <xdr:pic>
        <xdr:nvPicPr>
          <xdr:cNvPr id="6" name="Imagem" descr="Imagem">
            <a:extLst>
              <a:ext uri="{FF2B5EF4-FFF2-40B4-BE49-F238E27FC236}">
                <a16:creationId xmlns:a16="http://schemas.microsoft.com/office/drawing/2014/main" id="{FA28B72E-C608-0DE4-243F-6DA15761A18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CA84C2CD-BCEA-7A4B-4633-0A3FAD2DA7D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1</xdr:row>
      <xdr:rowOff>74613</xdr:rowOff>
    </xdr:from>
    <xdr:to>
      <xdr:col>0</xdr:col>
      <xdr:colOff>751568</xdr:colOff>
      <xdr:row>3</xdr:row>
      <xdr:rowOff>178254</xdr:rowOff>
    </xdr:to>
    <xdr:grpSp>
      <xdr:nvGrpSpPr>
        <xdr:cNvPr id="14" name="Agrupar 13">
          <a:hlinkClick xmlns:r="http://schemas.openxmlformats.org/officeDocument/2006/relationships" r:id="rId1"/>
          <a:extLst>
            <a:ext uri="{FF2B5EF4-FFF2-40B4-BE49-F238E27FC236}">
              <a16:creationId xmlns:a16="http://schemas.microsoft.com/office/drawing/2014/main" id="{E4A6CD9D-13BF-49B7-B413-DFFE33255515}"/>
            </a:ext>
          </a:extLst>
        </xdr:cNvPr>
        <xdr:cNvGrpSpPr/>
      </xdr:nvGrpSpPr>
      <xdr:grpSpPr>
        <a:xfrm>
          <a:off x="206375" y="256042"/>
          <a:ext cx="545193" cy="466498"/>
          <a:chOff x="723900" y="184150"/>
          <a:chExt cx="711200" cy="863600"/>
        </a:xfrm>
      </xdr:grpSpPr>
      <xdr:pic>
        <xdr:nvPicPr>
          <xdr:cNvPr id="15" name="Imagem" descr="Imagem">
            <a:extLst>
              <a:ext uri="{FF2B5EF4-FFF2-40B4-BE49-F238E27FC236}">
                <a16:creationId xmlns:a16="http://schemas.microsoft.com/office/drawing/2014/main" id="{80CEFDBC-6AA7-01FC-272E-F4F6FFE8952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15">
            <a:extLst>
              <a:ext uri="{FF2B5EF4-FFF2-40B4-BE49-F238E27FC236}">
                <a16:creationId xmlns:a16="http://schemas.microsoft.com/office/drawing/2014/main" id="{9E0653AB-E575-A53E-95DF-485BF337417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206375</xdr:colOff>
      <xdr:row>112</xdr:row>
      <xdr:rowOff>95250</xdr:rowOff>
    </xdr:from>
    <xdr:to>
      <xdr:col>0</xdr:col>
      <xdr:colOff>609600</xdr:colOff>
      <xdr:row>115</xdr:row>
      <xdr:rowOff>2116</xdr:rowOff>
    </xdr:to>
    <xdr:grpSp>
      <xdr:nvGrpSpPr>
        <xdr:cNvPr id="2" name="Agrupar 1">
          <a:hlinkClick xmlns:r="http://schemas.openxmlformats.org/officeDocument/2006/relationships" r:id="rId1"/>
          <a:extLst>
            <a:ext uri="{FF2B5EF4-FFF2-40B4-BE49-F238E27FC236}">
              <a16:creationId xmlns:a16="http://schemas.microsoft.com/office/drawing/2014/main" id="{6FF69B3B-459B-422B-B52D-946A9EDECF97}"/>
            </a:ext>
          </a:extLst>
        </xdr:cNvPr>
        <xdr:cNvGrpSpPr/>
      </xdr:nvGrpSpPr>
      <xdr:grpSpPr>
        <a:xfrm>
          <a:off x="206375" y="16922750"/>
          <a:ext cx="403225" cy="428625"/>
          <a:chOff x="723900" y="184150"/>
          <a:chExt cx="711200" cy="863600"/>
        </a:xfrm>
      </xdr:grpSpPr>
      <xdr:pic>
        <xdr:nvPicPr>
          <xdr:cNvPr id="3" name="Imagem" descr="Imagem">
            <a:extLst>
              <a:ext uri="{FF2B5EF4-FFF2-40B4-BE49-F238E27FC236}">
                <a16:creationId xmlns:a16="http://schemas.microsoft.com/office/drawing/2014/main" id="{578D1324-C070-84A9-36E6-12CB1DA2BEB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961C1066-F654-E237-17C3-E9B3D39D4AA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75</xdr:row>
      <xdr:rowOff>95250</xdr:rowOff>
    </xdr:from>
    <xdr:to>
      <xdr:col>0</xdr:col>
      <xdr:colOff>609600</xdr:colOff>
      <xdr:row>78</xdr:row>
      <xdr:rowOff>2116</xdr:rowOff>
    </xdr:to>
    <xdr:grpSp>
      <xdr:nvGrpSpPr>
        <xdr:cNvPr id="5" name="Agrupar 4">
          <a:hlinkClick xmlns:r="http://schemas.openxmlformats.org/officeDocument/2006/relationships" r:id="rId1"/>
          <a:extLst>
            <a:ext uri="{FF2B5EF4-FFF2-40B4-BE49-F238E27FC236}">
              <a16:creationId xmlns:a16="http://schemas.microsoft.com/office/drawing/2014/main" id="{CCCEE79E-88E8-4497-BDD8-E9BD9743A7B6}"/>
            </a:ext>
          </a:extLst>
        </xdr:cNvPr>
        <xdr:cNvGrpSpPr/>
      </xdr:nvGrpSpPr>
      <xdr:grpSpPr>
        <a:xfrm>
          <a:off x="206375" y="11485563"/>
          <a:ext cx="403225" cy="460375"/>
          <a:chOff x="723900" y="184150"/>
          <a:chExt cx="711200" cy="863600"/>
        </a:xfrm>
      </xdr:grpSpPr>
      <xdr:pic>
        <xdr:nvPicPr>
          <xdr:cNvPr id="6" name="Imagem" descr="Imagem">
            <a:extLst>
              <a:ext uri="{FF2B5EF4-FFF2-40B4-BE49-F238E27FC236}">
                <a16:creationId xmlns:a16="http://schemas.microsoft.com/office/drawing/2014/main" id="{C45E806D-4124-31B0-D34A-75531CE4D8C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1D77FC9F-F0E7-931B-9319-7E52AF51576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38</xdr:row>
      <xdr:rowOff>95250</xdr:rowOff>
    </xdr:from>
    <xdr:to>
      <xdr:col>0</xdr:col>
      <xdr:colOff>695325</xdr:colOff>
      <xdr:row>40</xdr:row>
      <xdr:rowOff>352425</xdr:rowOff>
    </xdr:to>
    <xdr:grpSp>
      <xdr:nvGrpSpPr>
        <xdr:cNvPr id="8" name="Agrupar 7">
          <a:hlinkClick xmlns:r="http://schemas.openxmlformats.org/officeDocument/2006/relationships" r:id="rId1"/>
          <a:extLst>
            <a:ext uri="{FF2B5EF4-FFF2-40B4-BE49-F238E27FC236}">
              <a16:creationId xmlns:a16="http://schemas.microsoft.com/office/drawing/2014/main" id="{CE86EB54-E69F-4BED-9341-F971D3096E67}"/>
            </a:ext>
          </a:extLst>
        </xdr:cNvPr>
        <xdr:cNvGrpSpPr/>
      </xdr:nvGrpSpPr>
      <xdr:grpSpPr>
        <a:xfrm>
          <a:off x="206375" y="5802313"/>
          <a:ext cx="488950" cy="630237"/>
          <a:chOff x="723900" y="184150"/>
          <a:chExt cx="711200" cy="863600"/>
        </a:xfrm>
      </xdr:grpSpPr>
      <xdr:pic>
        <xdr:nvPicPr>
          <xdr:cNvPr id="9" name="Imagem" descr="Imagem">
            <a:extLst>
              <a:ext uri="{FF2B5EF4-FFF2-40B4-BE49-F238E27FC236}">
                <a16:creationId xmlns:a16="http://schemas.microsoft.com/office/drawing/2014/main" id="{2D980751-7BF1-DA61-AC89-D4338C5CC3E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D0512469-81BC-EEB1-6C11-9570AE2A426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1</xdr:row>
      <xdr:rowOff>23813</xdr:rowOff>
    </xdr:from>
    <xdr:to>
      <xdr:col>0</xdr:col>
      <xdr:colOff>684609</xdr:colOff>
      <xdr:row>3</xdr:row>
      <xdr:rowOff>208359</xdr:rowOff>
    </xdr:to>
    <xdr:grpSp>
      <xdr:nvGrpSpPr>
        <xdr:cNvPr id="11" name="Agrupar 10">
          <a:hlinkClick xmlns:r="http://schemas.openxmlformats.org/officeDocument/2006/relationships" r:id="rId1"/>
          <a:extLst>
            <a:ext uri="{FF2B5EF4-FFF2-40B4-BE49-F238E27FC236}">
              <a16:creationId xmlns:a16="http://schemas.microsoft.com/office/drawing/2014/main" id="{A5E7C158-27F2-4EFB-BA4D-48E6B4A9D729}"/>
            </a:ext>
          </a:extLst>
        </xdr:cNvPr>
        <xdr:cNvGrpSpPr/>
      </xdr:nvGrpSpPr>
      <xdr:grpSpPr>
        <a:xfrm>
          <a:off x="206375" y="206376"/>
          <a:ext cx="478234" cy="557608"/>
          <a:chOff x="723900" y="184150"/>
          <a:chExt cx="711200" cy="863600"/>
        </a:xfrm>
      </xdr:grpSpPr>
      <xdr:pic>
        <xdr:nvPicPr>
          <xdr:cNvPr id="12" name="Imagem" descr="Imagem">
            <a:extLst>
              <a:ext uri="{FF2B5EF4-FFF2-40B4-BE49-F238E27FC236}">
                <a16:creationId xmlns:a16="http://schemas.microsoft.com/office/drawing/2014/main" id="{147BAA28-87AB-1346-4439-6B3448E663F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647457CA-0D34-27DB-E84F-2CD9367BFDDC}"/>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148</xdr:row>
      <xdr:rowOff>99318</xdr:rowOff>
    </xdr:from>
    <xdr:to>
      <xdr:col>0</xdr:col>
      <xdr:colOff>628650</xdr:colOff>
      <xdr:row>150</xdr:row>
      <xdr:rowOff>215205</xdr:rowOff>
    </xdr:to>
    <xdr:grpSp>
      <xdr:nvGrpSpPr>
        <xdr:cNvPr id="14" name="Agrupar 13">
          <a:hlinkClick xmlns:r="http://schemas.openxmlformats.org/officeDocument/2006/relationships" r:id="rId1"/>
          <a:extLst>
            <a:ext uri="{FF2B5EF4-FFF2-40B4-BE49-F238E27FC236}">
              <a16:creationId xmlns:a16="http://schemas.microsoft.com/office/drawing/2014/main" id="{0686F4E0-B150-4516-BE29-6C0E16BC6FF6}"/>
            </a:ext>
          </a:extLst>
        </xdr:cNvPr>
        <xdr:cNvGrpSpPr/>
      </xdr:nvGrpSpPr>
      <xdr:grpSpPr>
        <a:xfrm>
          <a:off x="206375" y="21871881"/>
          <a:ext cx="422275" cy="488949"/>
          <a:chOff x="723900" y="184150"/>
          <a:chExt cx="711200" cy="863600"/>
        </a:xfrm>
      </xdr:grpSpPr>
      <xdr:pic>
        <xdr:nvPicPr>
          <xdr:cNvPr id="15" name="Imagem" descr="Imagem">
            <a:extLst>
              <a:ext uri="{FF2B5EF4-FFF2-40B4-BE49-F238E27FC236}">
                <a16:creationId xmlns:a16="http://schemas.microsoft.com/office/drawing/2014/main" id="{BEF49A85-A43B-B6FC-E561-96609852DDF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15">
            <a:extLst>
              <a:ext uri="{FF2B5EF4-FFF2-40B4-BE49-F238E27FC236}">
                <a16:creationId xmlns:a16="http://schemas.microsoft.com/office/drawing/2014/main" id="{49F71C34-9DA3-678B-8715-6898D562F67C}"/>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97119</xdr:colOff>
      <xdr:row>0</xdr:row>
      <xdr:rowOff>85351</xdr:rowOff>
    </xdr:from>
    <xdr:to>
      <xdr:col>0</xdr:col>
      <xdr:colOff>431132</xdr:colOff>
      <xdr:row>0</xdr:row>
      <xdr:rowOff>481263</xdr:rowOff>
    </xdr:to>
    <xdr:grpSp>
      <xdr:nvGrpSpPr>
        <xdr:cNvPr id="2" name="Agrupar 4">
          <a:hlinkClick xmlns:r="http://schemas.openxmlformats.org/officeDocument/2006/relationships" r:id="rId1"/>
          <a:extLst>
            <a:ext uri="{FF2B5EF4-FFF2-40B4-BE49-F238E27FC236}">
              <a16:creationId xmlns:a16="http://schemas.microsoft.com/office/drawing/2014/main" id="{22C131F9-AAFA-412A-AFCF-4D6338415004}"/>
            </a:ext>
          </a:extLst>
        </xdr:cNvPr>
        <xdr:cNvGrpSpPr/>
      </xdr:nvGrpSpPr>
      <xdr:grpSpPr>
        <a:xfrm>
          <a:off x="97119" y="85351"/>
          <a:ext cx="334013" cy="395912"/>
          <a:chOff x="723900" y="184150"/>
          <a:chExt cx="711200" cy="863600"/>
        </a:xfrm>
      </xdr:grpSpPr>
      <xdr:pic>
        <xdr:nvPicPr>
          <xdr:cNvPr id="3" name="Imagem" descr="Imagem">
            <a:extLst>
              <a:ext uri="{FF2B5EF4-FFF2-40B4-BE49-F238E27FC236}">
                <a16:creationId xmlns:a16="http://schemas.microsoft.com/office/drawing/2014/main" id="{FC6EF4B5-111F-A46F-16BD-E417989A323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E9181FD4-7C3A-F8F1-E44F-6C60A90FED8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139487</xdr:colOff>
      <xdr:row>0</xdr:row>
      <xdr:rowOff>95883</xdr:rowOff>
    </xdr:from>
    <xdr:to>
      <xdr:col>0</xdr:col>
      <xdr:colOff>521608</xdr:colOff>
      <xdr:row>2</xdr:row>
      <xdr:rowOff>211667</xdr:rowOff>
    </xdr:to>
    <xdr:grpSp>
      <xdr:nvGrpSpPr>
        <xdr:cNvPr id="2" name="Agrupar 4">
          <a:hlinkClick xmlns:r="http://schemas.openxmlformats.org/officeDocument/2006/relationships" r:id="rId1"/>
          <a:extLst>
            <a:ext uri="{FF2B5EF4-FFF2-40B4-BE49-F238E27FC236}">
              <a16:creationId xmlns:a16="http://schemas.microsoft.com/office/drawing/2014/main" id="{F46161B7-1FB8-4D51-8E72-76E3660B6CEB}"/>
            </a:ext>
          </a:extLst>
        </xdr:cNvPr>
        <xdr:cNvGrpSpPr/>
      </xdr:nvGrpSpPr>
      <xdr:grpSpPr>
        <a:xfrm>
          <a:off x="139487" y="95883"/>
          <a:ext cx="382121" cy="465034"/>
          <a:chOff x="723900" y="184150"/>
          <a:chExt cx="711200" cy="863600"/>
        </a:xfrm>
      </xdr:grpSpPr>
      <xdr:pic>
        <xdr:nvPicPr>
          <xdr:cNvPr id="3" name="Imagem" descr="Imagem">
            <a:extLst>
              <a:ext uri="{FF2B5EF4-FFF2-40B4-BE49-F238E27FC236}">
                <a16:creationId xmlns:a16="http://schemas.microsoft.com/office/drawing/2014/main" id="{426BEB27-F038-A88D-99C0-EFA577F7948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D317B6E7-B836-9A11-EB9C-B1DC8452FE0E}"/>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104776</xdr:colOff>
      <xdr:row>1</xdr:row>
      <xdr:rowOff>57150</xdr:rowOff>
    </xdr:from>
    <xdr:to>
      <xdr:col>0</xdr:col>
      <xdr:colOff>409576</xdr:colOff>
      <xdr:row>1</xdr:row>
      <xdr:rowOff>409576</xdr:rowOff>
    </xdr:to>
    <xdr:grpSp>
      <xdr:nvGrpSpPr>
        <xdr:cNvPr id="2" name="Agrupar 4">
          <a:hlinkClick xmlns:r="http://schemas.openxmlformats.org/officeDocument/2006/relationships" r:id="rId1"/>
          <a:extLst>
            <a:ext uri="{FF2B5EF4-FFF2-40B4-BE49-F238E27FC236}">
              <a16:creationId xmlns:a16="http://schemas.microsoft.com/office/drawing/2014/main" id="{6AD963CF-4912-4468-ADAD-0B939F480236}"/>
            </a:ext>
          </a:extLst>
        </xdr:cNvPr>
        <xdr:cNvGrpSpPr/>
      </xdr:nvGrpSpPr>
      <xdr:grpSpPr>
        <a:xfrm>
          <a:off x="104776" y="57150"/>
          <a:ext cx="304800" cy="352426"/>
          <a:chOff x="723900" y="184150"/>
          <a:chExt cx="711200" cy="863600"/>
        </a:xfrm>
      </xdr:grpSpPr>
      <xdr:pic>
        <xdr:nvPicPr>
          <xdr:cNvPr id="3" name="Imagem" descr="Imagem">
            <a:extLst>
              <a:ext uri="{FF2B5EF4-FFF2-40B4-BE49-F238E27FC236}">
                <a16:creationId xmlns:a16="http://schemas.microsoft.com/office/drawing/2014/main" id="{59703E6B-19FD-4C68-8639-94E0A3B7BF6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28BA9387-F33D-C571-F80F-FB559B52A85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190500</xdr:colOff>
      <xdr:row>0</xdr:row>
      <xdr:rowOff>57150</xdr:rowOff>
    </xdr:from>
    <xdr:to>
      <xdr:col>0</xdr:col>
      <xdr:colOff>552450</xdr:colOff>
      <xdr:row>1</xdr:row>
      <xdr:rowOff>266700</xdr:rowOff>
    </xdr:to>
    <xdr:grpSp>
      <xdr:nvGrpSpPr>
        <xdr:cNvPr id="2" name="Agrupar 4">
          <a:hlinkClick xmlns:r="http://schemas.openxmlformats.org/officeDocument/2006/relationships" r:id="rId1"/>
          <a:extLst>
            <a:ext uri="{FF2B5EF4-FFF2-40B4-BE49-F238E27FC236}">
              <a16:creationId xmlns:a16="http://schemas.microsoft.com/office/drawing/2014/main" id="{0B739E8D-ABA3-4410-9E46-22542149B97B}"/>
            </a:ext>
          </a:extLst>
        </xdr:cNvPr>
        <xdr:cNvGrpSpPr/>
      </xdr:nvGrpSpPr>
      <xdr:grpSpPr>
        <a:xfrm>
          <a:off x="190500" y="57150"/>
          <a:ext cx="361950" cy="393700"/>
          <a:chOff x="723900" y="184150"/>
          <a:chExt cx="711200" cy="863600"/>
        </a:xfrm>
      </xdr:grpSpPr>
      <xdr:pic>
        <xdr:nvPicPr>
          <xdr:cNvPr id="3" name="Imagem" descr="Imagem">
            <a:extLst>
              <a:ext uri="{FF2B5EF4-FFF2-40B4-BE49-F238E27FC236}">
                <a16:creationId xmlns:a16="http://schemas.microsoft.com/office/drawing/2014/main" id="{F90A5166-A4AA-459B-D5EF-65098DB41CD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7F82F384-9399-51EF-3329-983FCFC5B99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133350</xdr:colOff>
      <xdr:row>0</xdr:row>
      <xdr:rowOff>47625</xdr:rowOff>
    </xdr:from>
    <xdr:to>
      <xdr:col>0</xdr:col>
      <xdr:colOff>386953</xdr:colOff>
      <xdr:row>1</xdr:row>
      <xdr:rowOff>160110</xdr:rowOff>
    </xdr:to>
    <xdr:grpSp>
      <xdr:nvGrpSpPr>
        <xdr:cNvPr id="8" name="Agrupar 1">
          <a:hlinkClick xmlns:r="http://schemas.openxmlformats.org/officeDocument/2006/relationships" r:id="rId1"/>
          <a:extLst>
            <a:ext uri="{FF2B5EF4-FFF2-40B4-BE49-F238E27FC236}">
              <a16:creationId xmlns:a16="http://schemas.microsoft.com/office/drawing/2014/main" id="{081EBEA9-C9C1-4CD7-A7FA-456042A9411E}"/>
            </a:ext>
          </a:extLst>
        </xdr:cNvPr>
        <xdr:cNvGrpSpPr/>
      </xdr:nvGrpSpPr>
      <xdr:grpSpPr>
        <a:xfrm>
          <a:off x="133350" y="47625"/>
          <a:ext cx="253603" cy="274763"/>
          <a:chOff x="723900" y="184150"/>
          <a:chExt cx="711200" cy="863600"/>
        </a:xfrm>
      </xdr:grpSpPr>
      <xdr:pic>
        <xdr:nvPicPr>
          <xdr:cNvPr id="9" name="Imagem" descr="Imagem">
            <a:extLst>
              <a:ext uri="{FF2B5EF4-FFF2-40B4-BE49-F238E27FC236}">
                <a16:creationId xmlns:a16="http://schemas.microsoft.com/office/drawing/2014/main" id="{30375272-A37B-310D-91F5-1E135B2B98B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B121EBCC-57A4-5B34-F5D8-6CE3B7811A7C}"/>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xdr:colOff>
      <xdr:row>0</xdr:row>
      <xdr:rowOff>88900</xdr:rowOff>
    </xdr:from>
    <xdr:to>
      <xdr:col>1</xdr:col>
      <xdr:colOff>412363</xdr:colOff>
      <xdr:row>1</xdr:row>
      <xdr:rowOff>279400</xdr:rowOff>
    </xdr:to>
    <xdr:pic>
      <xdr:nvPicPr>
        <xdr:cNvPr id="6" name="Imagem" descr="Imagem">
          <a:hlinkClick xmlns:r="http://schemas.openxmlformats.org/officeDocument/2006/relationships" r:id="rId1"/>
          <a:extLst>
            <a:ext uri="{FF2B5EF4-FFF2-40B4-BE49-F238E27FC236}">
              <a16:creationId xmlns:a16="http://schemas.microsoft.com/office/drawing/2014/main" id="{D786CA98-381B-434A-97D7-3E07BF66F1F0}"/>
            </a:ext>
          </a:extLst>
        </xdr:cNvPr>
        <xdr:cNvPicPr>
          <a:picLocks noChangeAspect="1"/>
        </xdr:cNvPicPr>
      </xdr:nvPicPr>
      <xdr:blipFill>
        <a:blip xmlns:r="http://schemas.openxmlformats.org/officeDocument/2006/relationships" r:embed="rId2"/>
        <a:stretch>
          <a:fillRect/>
        </a:stretch>
      </xdr:blipFill>
      <xdr:spPr>
        <a:xfrm>
          <a:off x="152400" y="88900"/>
          <a:ext cx="383788" cy="371475"/>
        </a:xfrm>
        <a:prstGeom prst="rect">
          <a:avLst/>
        </a:prstGeom>
        <a:ln w="12700">
          <a:miter lim="400000"/>
        </a:ln>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142875</xdr:colOff>
      <xdr:row>0</xdr:row>
      <xdr:rowOff>38100</xdr:rowOff>
    </xdr:from>
    <xdr:to>
      <xdr:col>0</xdr:col>
      <xdr:colOff>504825</xdr:colOff>
      <xdr:row>0</xdr:row>
      <xdr:rowOff>476250</xdr:rowOff>
    </xdr:to>
    <xdr:grpSp>
      <xdr:nvGrpSpPr>
        <xdr:cNvPr id="2" name="Agrupar 4">
          <a:hlinkClick xmlns:r="http://schemas.openxmlformats.org/officeDocument/2006/relationships" r:id="rId1"/>
          <a:extLst>
            <a:ext uri="{FF2B5EF4-FFF2-40B4-BE49-F238E27FC236}">
              <a16:creationId xmlns:a16="http://schemas.microsoft.com/office/drawing/2014/main" id="{7198703A-E82F-4A1D-ADAA-D5560091FD31}"/>
            </a:ext>
          </a:extLst>
        </xdr:cNvPr>
        <xdr:cNvGrpSpPr/>
      </xdr:nvGrpSpPr>
      <xdr:grpSpPr>
        <a:xfrm>
          <a:off x="142875" y="38100"/>
          <a:ext cx="361950" cy="438150"/>
          <a:chOff x="723900" y="184150"/>
          <a:chExt cx="711200" cy="863600"/>
        </a:xfrm>
      </xdr:grpSpPr>
      <xdr:pic>
        <xdr:nvPicPr>
          <xdr:cNvPr id="3" name="Imagem" descr="Imagem">
            <a:extLst>
              <a:ext uri="{FF2B5EF4-FFF2-40B4-BE49-F238E27FC236}">
                <a16:creationId xmlns:a16="http://schemas.microsoft.com/office/drawing/2014/main" id="{958BA5A3-0619-B863-503F-82021BA24E8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8D32EB0F-0CB4-CC74-1E34-866B251240C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177800</xdr:colOff>
      <xdr:row>0</xdr:row>
      <xdr:rowOff>68261</xdr:rowOff>
    </xdr:from>
    <xdr:to>
      <xdr:col>0</xdr:col>
      <xdr:colOff>627063</xdr:colOff>
      <xdr:row>0</xdr:row>
      <xdr:rowOff>611187</xdr:rowOff>
    </xdr:to>
    <xdr:grpSp>
      <xdr:nvGrpSpPr>
        <xdr:cNvPr id="2" name="Agrupar 4">
          <a:hlinkClick xmlns:r="http://schemas.openxmlformats.org/officeDocument/2006/relationships" r:id="rId1"/>
          <a:extLst>
            <a:ext uri="{FF2B5EF4-FFF2-40B4-BE49-F238E27FC236}">
              <a16:creationId xmlns:a16="http://schemas.microsoft.com/office/drawing/2014/main" id="{F5C8EBDB-A309-4561-A84B-34550466E99E}"/>
            </a:ext>
          </a:extLst>
        </xdr:cNvPr>
        <xdr:cNvGrpSpPr/>
      </xdr:nvGrpSpPr>
      <xdr:grpSpPr>
        <a:xfrm>
          <a:off x="177800" y="68261"/>
          <a:ext cx="449263" cy="542926"/>
          <a:chOff x="723900" y="184150"/>
          <a:chExt cx="711200" cy="863600"/>
        </a:xfrm>
      </xdr:grpSpPr>
      <xdr:pic>
        <xdr:nvPicPr>
          <xdr:cNvPr id="3" name="Imagem" descr="Imagem">
            <a:extLst>
              <a:ext uri="{FF2B5EF4-FFF2-40B4-BE49-F238E27FC236}">
                <a16:creationId xmlns:a16="http://schemas.microsoft.com/office/drawing/2014/main" id="{B96E0E7A-47D5-651F-1154-77E7C6C2502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6D947242-0F66-F223-99BC-E3B8230F5274}"/>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219821</xdr:colOff>
      <xdr:row>0</xdr:row>
      <xdr:rowOff>59765</xdr:rowOff>
    </xdr:from>
    <xdr:to>
      <xdr:col>0</xdr:col>
      <xdr:colOff>649941</xdr:colOff>
      <xdr:row>0</xdr:row>
      <xdr:rowOff>578037</xdr:rowOff>
    </xdr:to>
    <xdr:grpSp>
      <xdr:nvGrpSpPr>
        <xdr:cNvPr id="2" name="Agrupar 4">
          <a:hlinkClick xmlns:r="http://schemas.openxmlformats.org/officeDocument/2006/relationships" r:id="rId1"/>
          <a:extLst>
            <a:ext uri="{FF2B5EF4-FFF2-40B4-BE49-F238E27FC236}">
              <a16:creationId xmlns:a16="http://schemas.microsoft.com/office/drawing/2014/main" id="{4F7E5DE9-BF37-467C-B22D-1BC3F2D63B8E}"/>
            </a:ext>
          </a:extLst>
        </xdr:cNvPr>
        <xdr:cNvGrpSpPr/>
      </xdr:nvGrpSpPr>
      <xdr:grpSpPr>
        <a:xfrm>
          <a:off x="219821" y="59765"/>
          <a:ext cx="430120" cy="518272"/>
          <a:chOff x="723900" y="184150"/>
          <a:chExt cx="711200" cy="863600"/>
        </a:xfrm>
      </xdr:grpSpPr>
      <xdr:pic>
        <xdr:nvPicPr>
          <xdr:cNvPr id="3" name="Imagem" descr="Imagem">
            <a:extLst>
              <a:ext uri="{FF2B5EF4-FFF2-40B4-BE49-F238E27FC236}">
                <a16:creationId xmlns:a16="http://schemas.microsoft.com/office/drawing/2014/main" id="{C81DAE3C-8A48-2420-DDA8-A42237B9C32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698BAF5E-A127-8A26-C856-341389E8C26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216647</xdr:colOff>
      <xdr:row>0</xdr:row>
      <xdr:rowOff>59765</xdr:rowOff>
    </xdr:from>
    <xdr:to>
      <xdr:col>0</xdr:col>
      <xdr:colOff>571501</xdr:colOff>
      <xdr:row>0</xdr:row>
      <xdr:rowOff>463550</xdr:rowOff>
    </xdr:to>
    <xdr:grpSp>
      <xdr:nvGrpSpPr>
        <xdr:cNvPr id="8" name="Agrupar 4">
          <a:hlinkClick xmlns:r="http://schemas.openxmlformats.org/officeDocument/2006/relationships" r:id="rId1"/>
          <a:extLst>
            <a:ext uri="{FF2B5EF4-FFF2-40B4-BE49-F238E27FC236}">
              <a16:creationId xmlns:a16="http://schemas.microsoft.com/office/drawing/2014/main" id="{454778C7-844E-468F-8C6D-A3AB66E79C09}"/>
            </a:ext>
          </a:extLst>
        </xdr:cNvPr>
        <xdr:cNvGrpSpPr/>
      </xdr:nvGrpSpPr>
      <xdr:grpSpPr>
        <a:xfrm>
          <a:off x="216647" y="59765"/>
          <a:ext cx="354854" cy="403785"/>
          <a:chOff x="723900" y="184150"/>
          <a:chExt cx="711200" cy="863600"/>
        </a:xfrm>
      </xdr:grpSpPr>
      <xdr:pic>
        <xdr:nvPicPr>
          <xdr:cNvPr id="9" name="Imagem" descr="Imagem">
            <a:extLst>
              <a:ext uri="{FF2B5EF4-FFF2-40B4-BE49-F238E27FC236}">
                <a16:creationId xmlns:a16="http://schemas.microsoft.com/office/drawing/2014/main" id="{C310BF46-F889-4F72-88C6-21FE4695338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317C5B48-6AB6-D457-939A-E9A77EFA42F8}"/>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191976</xdr:colOff>
      <xdr:row>0</xdr:row>
      <xdr:rowOff>69628</xdr:rowOff>
    </xdr:from>
    <xdr:to>
      <xdr:col>0</xdr:col>
      <xdr:colOff>582501</xdr:colOff>
      <xdr:row>0</xdr:row>
      <xdr:rowOff>536353</xdr:rowOff>
    </xdr:to>
    <xdr:grpSp>
      <xdr:nvGrpSpPr>
        <xdr:cNvPr id="2" name="Agrupar 4">
          <a:hlinkClick xmlns:r="http://schemas.openxmlformats.org/officeDocument/2006/relationships" r:id="rId1"/>
          <a:extLst>
            <a:ext uri="{FF2B5EF4-FFF2-40B4-BE49-F238E27FC236}">
              <a16:creationId xmlns:a16="http://schemas.microsoft.com/office/drawing/2014/main" id="{E3C9DB40-B978-4B73-8714-1D457C963DED}"/>
            </a:ext>
          </a:extLst>
        </xdr:cNvPr>
        <xdr:cNvGrpSpPr/>
      </xdr:nvGrpSpPr>
      <xdr:grpSpPr>
        <a:xfrm>
          <a:off x="191976" y="69628"/>
          <a:ext cx="390525" cy="466725"/>
          <a:chOff x="723900" y="184150"/>
          <a:chExt cx="711200" cy="863600"/>
        </a:xfrm>
      </xdr:grpSpPr>
      <xdr:pic>
        <xdr:nvPicPr>
          <xdr:cNvPr id="3" name="Imagem" descr="Imagem">
            <a:extLst>
              <a:ext uri="{FF2B5EF4-FFF2-40B4-BE49-F238E27FC236}">
                <a16:creationId xmlns:a16="http://schemas.microsoft.com/office/drawing/2014/main" id="{B7179A69-97C9-76A2-CCE8-6F3E94B4889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79B2DC72-3816-5999-6586-2D7F11F8C2C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1</xdr:col>
      <xdr:colOff>76200</xdr:colOff>
      <xdr:row>0</xdr:row>
      <xdr:rowOff>38100</xdr:rowOff>
    </xdr:from>
    <xdr:to>
      <xdr:col>1</xdr:col>
      <xdr:colOff>419100</xdr:colOff>
      <xdr:row>0</xdr:row>
      <xdr:rowOff>466725</xdr:rowOff>
    </xdr:to>
    <xdr:grpSp>
      <xdr:nvGrpSpPr>
        <xdr:cNvPr id="2" name="Agrupar 4">
          <a:hlinkClick xmlns:r="http://schemas.openxmlformats.org/officeDocument/2006/relationships" r:id="rId1"/>
          <a:extLst>
            <a:ext uri="{FF2B5EF4-FFF2-40B4-BE49-F238E27FC236}">
              <a16:creationId xmlns:a16="http://schemas.microsoft.com/office/drawing/2014/main" id="{C0E9002A-73BE-4BD0-A6E7-CE9B7795C3CC}"/>
            </a:ext>
          </a:extLst>
        </xdr:cNvPr>
        <xdr:cNvGrpSpPr/>
      </xdr:nvGrpSpPr>
      <xdr:grpSpPr>
        <a:xfrm>
          <a:off x="174978" y="38100"/>
          <a:ext cx="342900" cy="428625"/>
          <a:chOff x="723900" y="184150"/>
          <a:chExt cx="711200" cy="863600"/>
        </a:xfrm>
      </xdr:grpSpPr>
      <xdr:pic>
        <xdr:nvPicPr>
          <xdr:cNvPr id="3" name="Imagem" descr="Imagem">
            <a:extLst>
              <a:ext uri="{FF2B5EF4-FFF2-40B4-BE49-F238E27FC236}">
                <a16:creationId xmlns:a16="http://schemas.microsoft.com/office/drawing/2014/main" id="{79974157-2C4F-466A-6819-6C5BD7A3F64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57697EAF-B593-C8C2-3606-C6C75C588BD6}"/>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0</xdr:row>
      <xdr:rowOff>73025</xdr:rowOff>
    </xdr:from>
    <xdr:to>
      <xdr:col>2</xdr:col>
      <xdr:colOff>161538</xdr:colOff>
      <xdr:row>1</xdr:row>
      <xdr:rowOff>266700</xdr:rowOff>
    </xdr:to>
    <xdr:pic>
      <xdr:nvPicPr>
        <xdr:cNvPr id="6" name="Imagem" descr="Imagem">
          <a:hlinkClick xmlns:r="http://schemas.openxmlformats.org/officeDocument/2006/relationships" r:id="rId1"/>
          <a:extLst>
            <a:ext uri="{FF2B5EF4-FFF2-40B4-BE49-F238E27FC236}">
              <a16:creationId xmlns:a16="http://schemas.microsoft.com/office/drawing/2014/main" id="{F094F1BC-78F7-4F20-98DF-C7C9E7794F80}"/>
            </a:ext>
          </a:extLst>
        </xdr:cNvPr>
        <xdr:cNvPicPr>
          <a:picLocks noChangeAspect="1"/>
        </xdr:cNvPicPr>
      </xdr:nvPicPr>
      <xdr:blipFill>
        <a:blip xmlns:r="http://schemas.openxmlformats.org/officeDocument/2006/relationships" r:embed="rId2"/>
        <a:stretch>
          <a:fillRect/>
        </a:stretch>
      </xdr:blipFill>
      <xdr:spPr>
        <a:xfrm>
          <a:off x="57150" y="73025"/>
          <a:ext cx="390138" cy="374650"/>
        </a:xfrm>
        <a:prstGeom prst="rect">
          <a:avLst/>
        </a:prstGeom>
        <a:ln w="12700">
          <a:miter lim="400000"/>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77304</xdr:colOff>
      <xdr:row>2</xdr:row>
      <xdr:rowOff>170387</xdr:rowOff>
    </xdr:from>
    <xdr:to>
      <xdr:col>2</xdr:col>
      <xdr:colOff>259652</xdr:colOff>
      <xdr:row>2</xdr:row>
      <xdr:rowOff>666428</xdr:rowOff>
    </xdr:to>
    <xdr:pic>
      <xdr:nvPicPr>
        <xdr:cNvPr id="2" name="Imagem" descr="Imagem">
          <a:hlinkClick xmlns:r="http://schemas.openxmlformats.org/officeDocument/2006/relationships" r:id="rId1"/>
          <a:extLst>
            <a:ext uri="{FF2B5EF4-FFF2-40B4-BE49-F238E27FC236}">
              <a16:creationId xmlns:a16="http://schemas.microsoft.com/office/drawing/2014/main" id="{FCE38B60-59F2-44CA-8D83-620AC80366D0}"/>
            </a:ext>
          </a:extLst>
        </xdr:cNvPr>
        <xdr:cNvPicPr>
          <a:picLocks noChangeAspect="1"/>
        </xdr:cNvPicPr>
      </xdr:nvPicPr>
      <xdr:blipFill>
        <a:blip xmlns:r="http://schemas.openxmlformats.org/officeDocument/2006/relationships" r:embed="rId2"/>
        <a:stretch>
          <a:fillRect/>
        </a:stretch>
      </xdr:blipFill>
      <xdr:spPr>
        <a:xfrm>
          <a:off x="77304" y="483351"/>
          <a:ext cx="508919" cy="496041"/>
        </a:xfrm>
        <a:prstGeom prst="rect">
          <a:avLst/>
        </a:prstGeom>
        <a:ln w="12700">
          <a:miter lim="400000"/>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2</xdr:col>
      <xdr:colOff>180588</xdr:colOff>
      <xdr:row>1</xdr:row>
      <xdr:rowOff>276225</xdr:rowOff>
    </xdr:to>
    <xdr:pic>
      <xdr:nvPicPr>
        <xdr:cNvPr id="6" name="Imagem" descr="Imagem">
          <a:hlinkClick xmlns:r="http://schemas.openxmlformats.org/officeDocument/2006/relationships" r:id="rId1"/>
          <a:extLst>
            <a:ext uri="{FF2B5EF4-FFF2-40B4-BE49-F238E27FC236}">
              <a16:creationId xmlns:a16="http://schemas.microsoft.com/office/drawing/2014/main" id="{1643BAFB-A572-4A14-82EB-DD65238D6126}"/>
            </a:ext>
          </a:extLst>
        </xdr:cNvPr>
        <xdr:cNvPicPr>
          <a:picLocks noChangeAspect="1"/>
        </xdr:cNvPicPr>
      </xdr:nvPicPr>
      <xdr:blipFill>
        <a:blip xmlns:r="http://schemas.openxmlformats.org/officeDocument/2006/relationships" r:embed="rId2"/>
        <a:stretch>
          <a:fillRect/>
        </a:stretch>
      </xdr:blipFill>
      <xdr:spPr>
        <a:xfrm>
          <a:off x="85725" y="85725"/>
          <a:ext cx="380613" cy="371475"/>
        </a:xfrm>
        <a:prstGeom prst="rect">
          <a:avLst/>
        </a:prstGeom>
        <a:ln w="12700">
          <a:miter lim="400000"/>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87176</xdr:colOff>
      <xdr:row>0</xdr:row>
      <xdr:rowOff>86270</xdr:rowOff>
    </xdr:from>
    <xdr:to>
      <xdr:col>2</xdr:col>
      <xdr:colOff>162847</xdr:colOff>
      <xdr:row>1</xdr:row>
      <xdr:rowOff>276770</xdr:rowOff>
    </xdr:to>
    <xdr:pic>
      <xdr:nvPicPr>
        <xdr:cNvPr id="6" name="Imagem" descr="Imagem">
          <a:hlinkClick xmlns:r="http://schemas.openxmlformats.org/officeDocument/2006/relationships" r:id="rId1"/>
          <a:extLst>
            <a:ext uri="{FF2B5EF4-FFF2-40B4-BE49-F238E27FC236}">
              <a16:creationId xmlns:a16="http://schemas.microsoft.com/office/drawing/2014/main" id="{E6818168-696A-4DF4-87C4-4D35FC6BEB14}"/>
            </a:ext>
          </a:extLst>
        </xdr:cNvPr>
        <xdr:cNvPicPr>
          <a:picLocks noChangeAspect="1"/>
        </xdr:cNvPicPr>
      </xdr:nvPicPr>
      <xdr:blipFill>
        <a:blip xmlns:r="http://schemas.openxmlformats.org/officeDocument/2006/relationships" r:embed="rId2"/>
        <a:stretch>
          <a:fillRect/>
        </a:stretch>
      </xdr:blipFill>
      <xdr:spPr>
        <a:xfrm>
          <a:off x="87176" y="86270"/>
          <a:ext cx="352203" cy="371782"/>
        </a:xfrm>
        <a:prstGeom prst="rect">
          <a:avLst/>
        </a:prstGeom>
        <a:ln w="12700">
          <a:miter lim="400000"/>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97422</xdr:colOff>
      <xdr:row>0</xdr:row>
      <xdr:rowOff>110569</xdr:rowOff>
    </xdr:from>
    <xdr:to>
      <xdr:col>2</xdr:col>
      <xdr:colOff>135534</xdr:colOff>
      <xdr:row>1</xdr:row>
      <xdr:rowOff>264012</xdr:rowOff>
    </xdr:to>
    <xdr:pic>
      <xdr:nvPicPr>
        <xdr:cNvPr id="5" name="Imagem" descr="Imagem">
          <a:hlinkClick xmlns:r="http://schemas.openxmlformats.org/officeDocument/2006/relationships" r:id="rId1"/>
          <a:extLst>
            <a:ext uri="{FF2B5EF4-FFF2-40B4-BE49-F238E27FC236}">
              <a16:creationId xmlns:a16="http://schemas.microsoft.com/office/drawing/2014/main" id="{BB72E3A9-F219-485E-B4D4-1CCF13F55E4A}"/>
            </a:ext>
          </a:extLst>
        </xdr:cNvPr>
        <xdr:cNvPicPr>
          <a:picLocks noChangeAspect="1"/>
        </xdr:cNvPicPr>
      </xdr:nvPicPr>
      <xdr:blipFill>
        <a:blip xmlns:r="http://schemas.openxmlformats.org/officeDocument/2006/relationships" r:embed="rId2"/>
        <a:stretch>
          <a:fillRect/>
        </a:stretch>
      </xdr:blipFill>
      <xdr:spPr>
        <a:xfrm>
          <a:off x="97422" y="110569"/>
          <a:ext cx="322397" cy="335151"/>
        </a:xfrm>
        <a:prstGeom prst="rect">
          <a:avLst/>
        </a:prstGeom>
        <a:ln w="12700">
          <a:miter lim="400000"/>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7.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C3E20-3E86-4075-A448-467D6D69B433}">
  <sheetPr codeName="Planilha1">
    <tabColor rgb="FF00B050"/>
  </sheetPr>
  <dimension ref="A1:Y44"/>
  <sheetViews>
    <sheetView showGridLines="0" tabSelected="1" zoomScale="70" zoomScaleNormal="70" workbookViewId="0"/>
  </sheetViews>
  <sheetFormatPr defaultColWidth="9.453125" defaultRowHeight="15.5"/>
  <cols>
    <col min="1" max="1" width="2" style="552" customWidth="1"/>
    <col min="2" max="2" width="3.453125" style="552" customWidth="1"/>
    <col min="3" max="3" width="2.54296875" style="552" customWidth="1"/>
    <col min="4" max="4" width="51.54296875" style="552" customWidth="1"/>
    <col min="5" max="5" width="29.54296875" style="552" customWidth="1"/>
    <col min="6" max="6" width="1.54296875" style="552" customWidth="1"/>
    <col min="7" max="7" width="2.453125" style="552" customWidth="1"/>
    <col min="8" max="8" width="12.453125" style="552" bestFit="1" customWidth="1"/>
    <col min="9" max="10" width="9.453125" style="552" bestFit="1"/>
    <col min="11" max="11" width="9.453125" style="552" customWidth="1"/>
    <col min="12" max="13" width="9.453125" style="552" bestFit="1"/>
    <col min="14" max="14" width="6.54296875" style="552" customWidth="1"/>
    <col min="15" max="15" width="5.453125" style="552" customWidth="1"/>
    <col min="16" max="16" width="7.453125" style="552" customWidth="1"/>
    <col min="17" max="17" width="10.54296875" style="552" customWidth="1"/>
    <col min="18" max="18" width="0" style="552" hidden="1" customWidth="1"/>
    <col min="19" max="19" width="2.453125" style="552" customWidth="1"/>
    <col min="20" max="20" width="4" style="552" customWidth="1"/>
    <col min="21" max="21" width="10.453125" style="552" customWidth="1"/>
    <col min="22" max="22" width="14.54296875" style="552" customWidth="1"/>
    <col min="23" max="23" width="9.453125" style="552" bestFit="1"/>
    <col min="24" max="24" width="4.54296875" style="552" customWidth="1"/>
    <col min="25" max="16384" width="9.453125" style="552"/>
  </cols>
  <sheetData>
    <row r="1" spans="1:24">
      <c r="A1" s="553"/>
    </row>
    <row r="6" spans="1:24">
      <c r="C6" s="552" t="s">
        <v>0</v>
      </c>
    </row>
    <row r="7" spans="1:24">
      <c r="D7" s="552" t="s">
        <v>1</v>
      </c>
    </row>
    <row r="9" spans="1:24">
      <c r="B9" s="773" t="s">
        <v>2</v>
      </c>
      <c r="C9" s="773"/>
      <c r="D9" s="773"/>
      <c r="E9" s="773"/>
      <c r="F9" s="554"/>
      <c r="H9" s="773" t="s">
        <v>3</v>
      </c>
      <c r="I9" s="773"/>
      <c r="J9" s="773"/>
      <c r="K9" s="773"/>
      <c r="L9" s="773"/>
      <c r="M9" s="773"/>
      <c r="N9" s="554"/>
      <c r="P9" s="773" t="s">
        <v>4</v>
      </c>
      <c r="Q9" s="773"/>
      <c r="R9" s="773"/>
      <c r="S9" s="773"/>
      <c r="T9" s="773"/>
      <c r="U9" s="773"/>
      <c r="V9" s="773"/>
      <c r="W9" s="773"/>
      <c r="X9" s="773"/>
    </row>
    <row r="11" spans="1:24">
      <c r="C11" s="555" t="s">
        <v>5</v>
      </c>
      <c r="H11" s="556" t="s">
        <v>6</v>
      </c>
      <c r="I11" s="557"/>
      <c r="J11" s="557"/>
      <c r="K11" s="557"/>
      <c r="L11" s="557"/>
      <c r="M11" s="557"/>
      <c r="P11" s="552" t="s">
        <v>7</v>
      </c>
    </row>
    <row r="12" spans="1:24">
      <c r="D12" s="558" t="s">
        <v>8</v>
      </c>
      <c r="H12" s="557" t="s">
        <v>9</v>
      </c>
      <c r="I12" s="557"/>
      <c r="J12" s="557"/>
      <c r="K12" s="557"/>
      <c r="L12" s="557"/>
      <c r="M12" s="557"/>
      <c r="P12" s="559" t="s">
        <v>10</v>
      </c>
    </row>
    <row r="13" spans="1:24">
      <c r="D13" s="560" t="s">
        <v>11</v>
      </c>
      <c r="H13" s="557" t="s">
        <v>12</v>
      </c>
      <c r="I13" s="557"/>
      <c r="J13" s="557"/>
      <c r="K13" s="557"/>
      <c r="L13" s="557"/>
      <c r="M13" s="557"/>
      <c r="P13" s="558" t="s">
        <v>13</v>
      </c>
    </row>
    <row r="14" spans="1:24">
      <c r="D14" s="560" t="s">
        <v>14</v>
      </c>
      <c r="H14" s="557" t="s">
        <v>15</v>
      </c>
      <c r="I14" s="557"/>
      <c r="J14" s="557"/>
      <c r="K14" s="557"/>
      <c r="L14" s="557"/>
      <c r="M14" s="557"/>
      <c r="P14" s="552" t="s">
        <v>16</v>
      </c>
    </row>
    <row r="15" spans="1:24">
      <c r="D15" s="552" t="s">
        <v>17</v>
      </c>
      <c r="H15" s="557" t="s">
        <v>18</v>
      </c>
      <c r="I15" s="557"/>
      <c r="J15" s="557"/>
      <c r="K15" s="557"/>
      <c r="L15" s="557"/>
      <c r="M15" s="557"/>
      <c r="P15" s="552" t="s">
        <v>19</v>
      </c>
    </row>
    <row r="16" spans="1:24">
      <c r="D16" s="552" t="s">
        <v>20</v>
      </c>
      <c r="H16" s="557" t="s">
        <v>21</v>
      </c>
      <c r="I16" s="557"/>
      <c r="J16" s="557"/>
      <c r="K16" s="557"/>
      <c r="L16" s="557"/>
      <c r="M16" s="557"/>
      <c r="P16" s="552" t="s">
        <v>22</v>
      </c>
    </row>
    <row r="17" spans="3:16">
      <c r="D17" s="552" t="s">
        <v>23</v>
      </c>
      <c r="H17" s="557" t="s">
        <v>24</v>
      </c>
      <c r="I17" s="557"/>
      <c r="J17" s="557"/>
      <c r="K17" s="557"/>
      <c r="L17" s="557"/>
      <c r="M17" s="557"/>
      <c r="P17" s="552" t="s">
        <v>25</v>
      </c>
    </row>
    <row r="18" spans="3:16">
      <c r="D18" s="552" t="s">
        <v>26</v>
      </c>
      <c r="P18" s="552" t="s">
        <v>27</v>
      </c>
    </row>
    <row r="19" spans="3:16">
      <c r="D19" s="552" t="s">
        <v>28</v>
      </c>
      <c r="P19" s="555" t="s">
        <v>29</v>
      </c>
    </row>
    <row r="20" spans="3:16">
      <c r="H20" s="774"/>
      <c r="I20" s="774"/>
      <c r="J20" s="774"/>
      <c r="K20" s="774"/>
      <c r="L20" s="774"/>
      <c r="M20" s="774"/>
      <c r="P20" s="552">
        <v>2026</v>
      </c>
    </row>
    <row r="21" spans="3:16">
      <c r="C21" s="555" t="s">
        <v>30</v>
      </c>
      <c r="H21" s="774"/>
      <c r="I21" s="774"/>
      <c r="J21" s="774"/>
      <c r="K21" s="774"/>
      <c r="L21" s="774"/>
      <c r="M21" s="774"/>
      <c r="P21" s="552">
        <v>2025</v>
      </c>
    </row>
    <row r="22" spans="3:16">
      <c r="D22" s="558" t="s">
        <v>31</v>
      </c>
      <c r="H22" s="774"/>
      <c r="I22" s="774"/>
      <c r="J22" s="774"/>
      <c r="K22" s="774"/>
      <c r="L22" s="774"/>
      <c r="M22" s="774"/>
      <c r="P22" s="552">
        <v>2024</v>
      </c>
    </row>
    <row r="23" spans="3:16">
      <c r="D23" s="552" t="s">
        <v>32</v>
      </c>
      <c r="P23" s="552" t="s">
        <v>33</v>
      </c>
    </row>
    <row r="24" spans="3:16">
      <c r="D24" s="771" t="s">
        <v>34</v>
      </c>
      <c r="E24" s="771"/>
      <c r="P24" s="558" t="s">
        <v>35</v>
      </c>
    </row>
    <row r="25" spans="3:16">
      <c r="D25" s="771" t="s">
        <v>36</v>
      </c>
      <c r="E25" s="771"/>
      <c r="H25" s="772"/>
      <c r="I25" s="772"/>
      <c r="J25" s="772"/>
      <c r="K25" s="772"/>
      <c r="L25" s="772"/>
      <c r="M25" s="772"/>
      <c r="P25" s="552" t="s">
        <v>37</v>
      </c>
    </row>
    <row r="26" spans="3:16">
      <c r="D26" s="775" t="s">
        <v>38</v>
      </c>
      <c r="E26" s="775"/>
      <c r="H26" s="776"/>
      <c r="I26" s="776"/>
      <c r="J26" s="776"/>
      <c r="K26" s="776"/>
      <c r="L26" s="776"/>
      <c r="M26" s="776"/>
      <c r="P26" s="552" t="s">
        <v>39</v>
      </c>
    </row>
    <row r="27" spans="3:16" ht="31.5" customHeight="1">
      <c r="D27" s="777" t="s">
        <v>40</v>
      </c>
      <c r="E27" s="777"/>
      <c r="P27" s="552" t="s">
        <v>41</v>
      </c>
    </row>
    <row r="28" spans="3:16">
      <c r="D28" s="552" t="s">
        <v>42</v>
      </c>
      <c r="F28" s="561"/>
      <c r="H28" s="778"/>
      <c r="I28" s="778"/>
      <c r="J28" s="778"/>
      <c r="K28" s="778"/>
      <c r="L28" s="778"/>
      <c r="M28" s="778"/>
      <c r="N28" s="561"/>
      <c r="P28" s="552" t="s">
        <v>43</v>
      </c>
    </row>
    <row r="29" spans="3:16">
      <c r="D29" s="552" t="s">
        <v>44</v>
      </c>
      <c r="H29" s="778"/>
      <c r="I29" s="778"/>
      <c r="J29" s="778"/>
      <c r="K29" s="778"/>
      <c r="L29" s="778"/>
      <c r="M29" s="778"/>
      <c r="P29" s="552" t="s">
        <v>45</v>
      </c>
    </row>
    <row r="30" spans="3:16">
      <c r="D30" s="558" t="s">
        <v>46</v>
      </c>
      <c r="H30" s="778"/>
      <c r="I30" s="778"/>
      <c r="J30" s="778"/>
      <c r="K30" s="778"/>
      <c r="L30" s="778"/>
      <c r="M30" s="778"/>
      <c r="P30" s="552" t="s">
        <v>47</v>
      </c>
    </row>
    <row r="31" spans="3:16">
      <c r="D31" s="552" t="s">
        <v>48</v>
      </c>
      <c r="H31" s="778"/>
      <c r="I31" s="778"/>
      <c r="J31" s="778"/>
      <c r="K31" s="778"/>
      <c r="L31" s="778"/>
      <c r="M31" s="778"/>
      <c r="P31" s="552" t="s">
        <v>49</v>
      </c>
    </row>
    <row r="32" spans="3:16">
      <c r="D32" s="552" t="s">
        <v>50</v>
      </c>
      <c r="H32" s="778"/>
      <c r="I32" s="778"/>
      <c r="J32" s="778"/>
      <c r="K32" s="778"/>
      <c r="L32" s="778"/>
      <c r="M32" s="778"/>
      <c r="P32" s="552" t="s">
        <v>51</v>
      </c>
    </row>
    <row r="33" spans="2:25">
      <c r="D33" s="562" t="s">
        <v>52</v>
      </c>
      <c r="E33" s="563"/>
      <c r="H33" s="778"/>
      <c r="I33" s="778"/>
      <c r="J33" s="778"/>
      <c r="K33" s="778"/>
      <c r="L33" s="778"/>
      <c r="M33" s="778"/>
      <c r="P33" s="552" t="s">
        <v>53</v>
      </c>
    </row>
    <row r="34" spans="2:25">
      <c r="C34" s="563"/>
      <c r="D34" s="563" t="s">
        <v>54</v>
      </c>
      <c r="E34" s="563"/>
      <c r="H34" s="778"/>
      <c r="I34" s="778"/>
      <c r="J34" s="778"/>
      <c r="K34" s="778"/>
      <c r="L34" s="778"/>
      <c r="M34" s="778"/>
      <c r="P34" s="552" t="s">
        <v>55</v>
      </c>
      <c r="Q34" s="566"/>
      <c r="R34" s="566"/>
      <c r="S34" s="566"/>
      <c r="T34" s="566"/>
      <c r="U34" s="566"/>
      <c r="V34" s="566"/>
      <c r="W34" s="566"/>
      <c r="X34" s="566"/>
    </row>
    <row r="35" spans="2:25">
      <c r="C35" s="563"/>
      <c r="D35" s="563" t="s">
        <v>56</v>
      </c>
      <c r="E35" s="563"/>
      <c r="H35" s="778"/>
      <c r="I35" s="778"/>
      <c r="J35" s="778"/>
      <c r="K35" s="778"/>
      <c r="L35" s="778"/>
      <c r="M35" s="778"/>
    </row>
    <row r="36" spans="2:25">
      <c r="C36" s="563"/>
      <c r="D36" s="563" t="s">
        <v>57</v>
      </c>
      <c r="E36" s="563"/>
    </row>
    <row r="37" spans="2:25">
      <c r="C37" s="563"/>
      <c r="D37" s="563"/>
      <c r="E37" s="563"/>
    </row>
    <row r="38" spans="2:25" ht="33" customHeight="1">
      <c r="C38" s="563"/>
      <c r="D38" s="563"/>
      <c r="E38" s="563"/>
      <c r="F38" s="563"/>
      <c r="H38" s="564"/>
      <c r="I38" s="564"/>
      <c r="J38" s="564"/>
      <c r="K38" s="564"/>
      <c r="L38" s="564"/>
      <c r="P38" s="779"/>
      <c r="Q38" s="779"/>
      <c r="R38" s="779"/>
      <c r="S38" s="779"/>
      <c r="T38" s="779"/>
      <c r="U38" s="779"/>
      <c r="V38" s="779"/>
      <c r="W38" s="779"/>
      <c r="X38" s="779"/>
      <c r="Y38" s="779"/>
    </row>
    <row r="39" spans="2:25" ht="33" customHeight="1">
      <c r="C39" s="563"/>
      <c r="D39" s="565"/>
      <c r="E39" s="564"/>
      <c r="F39" s="563"/>
      <c r="P39" s="779"/>
      <c r="Q39" s="779"/>
      <c r="R39" s="779"/>
      <c r="S39" s="779"/>
      <c r="T39" s="779"/>
      <c r="U39" s="779"/>
      <c r="V39" s="779"/>
      <c r="W39" s="779"/>
      <c r="X39" s="779"/>
      <c r="Y39" s="779"/>
    </row>
    <row r="40" spans="2:25" ht="33" customHeight="1">
      <c r="C40" s="564"/>
      <c r="D40" s="564"/>
      <c r="E40" s="564"/>
      <c r="P40" s="779"/>
      <c r="Q40" s="779"/>
      <c r="R40" s="779"/>
      <c r="S40" s="779"/>
      <c r="T40" s="779"/>
      <c r="U40" s="779"/>
      <c r="V40" s="779"/>
      <c r="W40" s="779"/>
      <c r="X40" s="779"/>
      <c r="Y40" s="779"/>
    </row>
    <row r="41" spans="2:25" ht="33" customHeight="1">
      <c r="C41" s="564"/>
      <c r="D41" s="564"/>
      <c r="P41" s="779"/>
      <c r="Q41" s="779"/>
      <c r="R41" s="779"/>
      <c r="S41" s="779"/>
      <c r="T41" s="779"/>
      <c r="U41" s="779"/>
      <c r="V41" s="779"/>
      <c r="W41" s="779"/>
      <c r="X41" s="779"/>
      <c r="Y41" s="779"/>
    </row>
    <row r="42" spans="2:25">
      <c r="P42" s="564"/>
      <c r="Q42" s="564"/>
      <c r="R42" s="564"/>
      <c r="S42" s="564"/>
      <c r="T42" s="564"/>
      <c r="U42" s="564"/>
      <c r="V42" s="564"/>
      <c r="W42" s="564"/>
      <c r="X42" s="564"/>
    </row>
    <row r="43" spans="2:25">
      <c r="B43" s="564"/>
      <c r="P43" s="564"/>
      <c r="Q43" s="564"/>
      <c r="R43" s="564"/>
      <c r="S43" s="564"/>
      <c r="T43" s="564"/>
      <c r="U43" s="564"/>
      <c r="V43" s="564"/>
      <c r="W43" s="564"/>
      <c r="X43" s="564"/>
    </row>
    <row r="44" spans="2:25">
      <c r="B44" s="564"/>
      <c r="P44" s="564"/>
      <c r="Q44" s="564"/>
      <c r="R44" s="564"/>
      <c r="S44" s="564"/>
      <c r="T44" s="564"/>
      <c r="U44" s="564"/>
      <c r="V44" s="564"/>
      <c r="W44" s="564"/>
      <c r="X44" s="564"/>
    </row>
  </sheetData>
  <mergeCells count="12">
    <mergeCell ref="D26:E26"/>
    <mergeCell ref="H26:M26"/>
    <mergeCell ref="D27:E27"/>
    <mergeCell ref="H28:M35"/>
    <mergeCell ref="P38:Y41"/>
    <mergeCell ref="D25:E25"/>
    <mergeCell ref="H25:M25"/>
    <mergeCell ref="B9:E9"/>
    <mergeCell ref="H9:M9"/>
    <mergeCell ref="P9:X9"/>
    <mergeCell ref="H20:M22"/>
    <mergeCell ref="D24:E24"/>
  </mergeCells>
  <hyperlinks>
    <hyperlink ref="D36" location="'BRGAAP - Nota 18¹ Recompra'!A1" display="    Histórico de Recompra de Ações " xr:uid="{271F35F1-68E5-4D95-945A-D88F9968CDBA}"/>
    <hyperlink ref="D31" location="'BRGAAP - Contingentes - Prov. C'!A1" display="    - Provisões Cíveis e Trabalhistas e Outros Riscos" xr:uid="{0129F0DD-8E4B-48F2-B902-03FB0EBC400B}"/>
    <hyperlink ref="D29" location="'BRGAAP - Perda por Estágios'!A1" display="  - Perda de Crédito Esperada por Estágios" xr:uid="{F5D73B5C-F7A8-4F5E-A5EB-5AF381C819B3}"/>
    <hyperlink ref="D28" location="'BRGAAP -Valor por estágios'!A1" display="  - Valor contábil bruto por estágios" xr:uid="{B2A7DF33-A484-48A7-B6B6-5F84C45F4236}"/>
    <hyperlink ref="D27" location="'BRGAAP - Conc.Crédito Arren.'!A1" display="   - Concessão de Crédito e Arrendamento" xr:uid="{AD16B5C4-9B00-4C49-8860-7871F60A0E6B}"/>
    <hyperlink ref="D19" location="'BRGAAP - DVA'!A1" display="Demonstração Consolidada de Valor Adicionado" xr:uid="{B5B72B2D-1B33-4307-8000-AB431EDA1A4D}"/>
    <hyperlink ref="D18" location="'BRGAAP - DFC'!A1" display="Demonstração Consolidada de Fluxo de Caixa" xr:uid="{3035FE94-0BE6-4B22-B159-EB43C14A5D4F}"/>
    <hyperlink ref="D14" location="'BRGAAP - Balanço - Passivo'!A1" display="Passivo + Patrimônio Líquido" xr:uid="{5DE94923-A228-4180-9D9C-122268659F1D}"/>
    <hyperlink ref="H13" location="'IFRS(17)-Balanço-Passivo e PL '!A1" display="     Passivo + Patrimônio Líquido" xr:uid="{14D62184-147E-499B-8D79-571EB8EE4474}"/>
    <hyperlink ref="H14" location="'IFRS(17) - DRE'!A1" display="Demonstração do Resultado Consolidado" xr:uid="{4A0957AB-6509-44F6-BDA5-B68F948DF0F4}"/>
    <hyperlink ref="H16" location="'IFRS(17)- DMPL'!A1" display="Demonstração Consolidada das Mutações do PL" xr:uid="{25007526-8C42-4837-BED9-56F9E5C772B9}"/>
    <hyperlink ref="H17" location="'IFRS(17) - DFC '!A1" display="Demonstração Consolidada dos Fluxos de Caixa" xr:uid="{C5AF478D-9BCE-4998-95C3-170EA4022DAA}"/>
    <hyperlink ref="H15" location="'IFRS(17) - Resultado Abrangente'!A1" display="Resultado Abrangente" xr:uid="{475142C3-B427-458E-A797-E021CC08DBE4}"/>
    <hyperlink ref="H12" location="'IFRS(17) - Balanço - Ativo'!A1" display="     Ativo" xr:uid="{3BC1E93A-A8B1-4021-B50B-E24FC5F230A4}"/>
    <hyperlink ref="P11" location="'Sumário_PRO FORMA'!A1" display="Sumário Executivo Pro Forma - Itaú Unibanco + CorpBanca" xr:uid="{0E1CA8C7-3CF6-4320-B0CB-B197516FF655}"/>
    <hyperlink ref="P18" location="'DRE_PB_PRO FORMA LATAM'!A1" display="DRE América Latina - Proforma - Visão Produto Bancário" xr:uid="{5A7D1922-19B3-4B01-93E4-1C4E34D6B013}"/>
    <hyperlink ref="P17" location="'DRE_PB_PRO FORMA BRASIL'!A1" display="DRE Pro Forma - Visão do Produto Bancário (Brasil) (Novo!)" xr:uid="{CD5BF77C-AD5A-4364-AE8A-185BDA32AA87}"/>
    <hyperlink ref="P33" location="'Captações_PRO FORMA'!A1" display="Captações Pro Forma - Itaú + CorpBanca (Novo!)" xr:uid="{8AA83791-F964-4AFF-B8F2-0B91FAABD119}"/>
    <hyperlink ref="P16" location="'DRE_PB_PRO FORMA'!Area_de_impressao" display="DRE Pro Forma - Itaú Unibanco + CorpBanca - Visão Produto Bancário (Novo!)" xr:uid="{EFB1EA5B-CF5C-4CE2-8E37-30B9EE64BFA7}"/>
    <hyperlink ref="P28" location="'DNDJ_PRO FORMA'!A1" display="Despesas não Decorrentes de Juros" xr:uid="{D7C43A00-888C-4B4A-908B-67D77B827291}"/>
    <hyperlink ref="P14" location="'DRE_MF_PRO FORMA'!A1" display="DRE Pro Forma - Itaú Unibanco + CorpBanca - Visão Margem Financeira " xr:uid="{28F5316A-310D-406D-8574-9C9DC11D9FDB}"/>
    <hyperlink ref="P30" location="'Carteira_Nova segm. e títul'!A1" display="Carteira de Crédito com Garantias Financeiras Prestadas e Títulos Privados" xr:uid="{87A10A9E-F34F-485B-B19C-1B2520169FAA}"/>
    <hyperlink ref="P29" location="'IE_Atual_PRO FORMA'!A1" display="Índice de Eficiência Pro Forma - Itaú Unibanco + CorpBanca " xr:uid="{4F53DB84-07A5-43D4-B22D-4CA03C9119D4}"/>
    <hyperlink ref="P31" location="NPL_com_TVM!A1" display="Índice de Inadimplência (NPL)" xr:uid="{00AC9B5A-1B9B-4993-AB10-60485DE94003}"/>
    <hyperlink ref="P26" location="'Serviços_PRO FORMA'!A1" display="Receita de Prestação de Serviços e Renda de Tarifas Bancárias -Proforma" xr:uid="{CED369C5-EF63-4980-993E-144A3E209D69}"/>
    <hyperlink ref="P25" location="NIM!A1" display="NIM" xr:uid="{52C07935-D768-4DDE-86FB-ABD2D3E9F5DD}"/>
    <hyperlink ref="P15" location="'DRE_MF_PRO FORMA BRASIL'!A1" display="Visão Margem Financeira - Brasil" xr:uid="{0B93D0B1-098A-4403-BE6F-7698C52C9A83}"/>
    <hyperlink ref="P23" location="'Segmentos|DRE'!A1" display="Segmentos de negócios" xr:uid="{ED44AAE8-0F4B-4B96-96CC-FF3BF60DC7F8}"/>
    <hyperlink ref="D35" location="'BRGAAP - Nota 18¹  Div. Total '!A1" display="    Dividendos Distribuídos/ Ações em Circulação /Histórico de Eventos  " xr:uid="{FF61E7C1-9880-4877-BE32-7D283B6A0FE5}"/>
    <hyperlink ref="P27" location="'ITAU SEGURIDADE'!A1" display="Itaú Seguridade" xr:uid="{8BDE61B5-D801-46EF-BE4B-829DF5802063}"/>
    <hyperlink ref="D15" location="'BRGAAP - DRE'!A1" display="Demonstração do Resultado Consolidado" xr:uid="{83D6D753-5CED-4895-AC1C-D9A15EA3CD1E}"/>
    <hyperlink ref="D17" location="'BRGAAP - DMPL'!A1" display="Demonstração Consolidada das Mutações do PL" xr:uid="{2BC5FF29-FFF6-4C4A-93B9-3C21405F0B47}"/>
    <hyperlink ref="D16" location="'BRGAAP - DRA'!A1" display="Resultado Abrangente" xr:uid="{1702398A-6821-4AFF-B5CC-4C8AB4C19EC0}"/>
    <hyperlink ref="D34" location="'BRGAAP - Nota 18¹  Histórica'!A1" display="    Histórico de Dividendos / Juros sobre o Capital Próprio " xr:uid="{023A8D3D-BDAB-4B9F-B356-73B838A5560E}"/>
    <hyperlink ref="P34" location="Ratings!A1" display="Ratings" xr:uid="{EA624326-C823-489D-93EB-0E0787439310}"/>
    <hyperlink ref="D13" location="'BRGAAP - Balanço - Ativo'!A1" display="Ativo" xr:uid="{C5B9AB36-2067-4FAB-B434-D859DC708E74}"/>
    <hyperlink ref="P22" location="'DRE Cont Ger 2024_PRO FORMA'!A1" display="'DRE Cont Ger 2024_PRO FORMA'!A1" xr:uid="{1FE1DBC1-D242-4BE7-9079-1CFA0D49A1A0}"/>
    <hyperlink ref="P21" location="'DRE Cont Ger 2025_PRO FORMA'!A1" display="'DRE Cont Ger 2025_PRO FORMA'!A1" xr:uid="{EB18C1AF-4CF5-427D-A42B-31FAEB147D06}"/>
    <hyperlink ref="D23" location="'BRGAAP - TVM - CA'!A1" display="      -Títulos e Valores Mobiliários ao Custo Amortizado" xr:uid="{9A3409AD-45DC-4CFF-B15B-A234B4F9EADA}"/>
    <hyperlink ref="D24" location="'BRGAAP - TVM - VJORA'!A1" display="     -Títulos e Valores Mobiliários ao Valor Justo por Meio de Outros Resultados Abrangentes" xr:uid="{B09CEDFA-047F-43E8-BBB7-FFCE2AAE339C}"/>
    <hyperlink ref="D25" location="'BRGAAP - TVM - VJR'!A1" display="     -Títulos e Valores Mobiliários ao Valor Justo por Meio do Resultado" xr:uid="{BCFD6019-86AD-40E1-A7D9-7D8C619380D1}"/>
    <hyperlink ref="D32" location="'BRGAAP - Contingentes - Prov. F'!A1" display="Ações Fiscais e Previdenciárias" xr:uid="{C75BCED7-4816-40B3-92B8-00943068C1E4}"/>
    <hyperlink ref="P32" location="'Tabela 4966'!A1" display="Tabela 4966" xr:uid="{35D6C04F-D4BD-47AB-B824-1B0A79047D0F}"/>
    <hyperlink ref="P20" location="'DRE Cont Ger 2026_PRO FORMA'!A1" display="'DRE Cont Ger 2026_PRO FORMA'!A1" xr:uid="{1F8FF43B-986E-4484-B5EE-6D30986A79D9}"/>
  </hyperlink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073F-8593-4843-86EC-A6F870264E4F}">
  <sheetPr codeName="Planilha10">
    <tabColor rgb="FFFF6200"/>
  </sheetPr>
  <dimension ref="A1:Q42"/>
  <sheetViews>
    <sheetView showGridLines="0" zoomScale="90" zoomScaleNormal="90" workbookViewId="0">
      <pane xSplit="3" topLeftCell="D1" activePane="topRight" state="frozen"/>
      <selection pane="topRight"/>
    </sheetView>
  </sheetViews>
  <sheetFormatPr defaultRowHeight="14.5"/>
  <cols>
    <col min="1" max="1" width="1.54296875" style="11" customWidth="1"/>
    <col min="2" max="2" width="2.54296875" style="11" customWidth="1"/>
    <col min="3" max="3" width="64.54296875" style="11" customWidth="1"/>
    <col min="4" max="4" width="9.26953125" style="2" customWidth="1"/>
    <col min="5" max="5" width="9.54296875" style="2" customWidth="1"/>
  </cols>
  <sheetData>
    <row r="1" spans="1:17">
      <c r="A1" s="38"/>
      <c r="B1" s="37"/>
      <c r="C1" s="797" t="s">
        <v>344</v>
      </c>
      <c r="D1" s="783">
        <v>45747</v>
      </c>
      <c r="E1" s="796"/>
      <c r="F1" s="795">
        <v>45838</v>
      </c>
      <c r="G1" s="796"/>
      <c r="H1" s="783">
        <v>45930</v>
      </c>
      <c r="I1" s="796"/>
      <c r="J1" s="783">
        <v>46022</v>
      </c>
      <c r="K1" s="796"/>
      <c r="L1" s="783">
        <v>46112</v>
      </c>
      <c r="M1" s="796"/>
      <c r="N1" s="783">
        <v>46203</v>
      </c>
      <c r="O1" s="796"/>
    </row>
    <row r="2" spans="1:17" ht="28.5" customHeight="1">
      <c r="A2" s="58"/>
      <c r="B2" s="37"/>
      <c r="C2" s="797"/>
      <c r="D2" s="390" t="s">
        <v>345</v>
      </c>
      <c r="E2" s="666" t="s">
        <v>346</v>
      </c>
      <c r="F2" s="668" t="s">
        <v>345</v>
      </c>
      <c r="G2" s="666" t="s">
        <v>346</v>
      </c>
      <c r="H2" s="390" t="s">
        <v>345</v>
      </c>
      <c r="I2" s="666" t="s">
        <v>346</v>
      </c>
      <c r="J2" s="390" t="s">
        <v>345</v>
      </c>
      <c r="K2" s="666" t="s">
        <v>346</v>
      </c>
      <c r="L2" s="390" t="s">
        <v>345</v>
      </c>
      <c r="M2" s="666" t="s">
        <v>346</v>
      </c>
      <c r="N2" s="390" t="s">
        <v>345</v>
      </c>
      <c r="O2" s="666" t="s">
        <v>346</v>
      </c>
    </row>
    <row r="3" spans="1:17" s="20" customFormat="1">
      <c r="A3" s="4" t="s">
        <v>328</v>
      </c>
      <c r="B3" s="36"/>
      <c r="C3" s="36"/>
      <c r="D3" s="599">
        <v>135894</v>
      </c>
      <c r="E3" s="623">
        <v>133795</v>
      </c>
      <c r="F3" s="669">
        <v>138758</v>
      </c>
      <c r="G3" s="623">
        <v>137732</v>
      </c>
      <c r="H3" s="599">
        <v>149117</v>
      </c>
      <c r="I3" s="623">
        <v>147732</v>
      </c>
      <c r="J3" s="599">
        <v>149831</v>
      </c>
      <c r="K3" s="623">
        <v>148318</v>
      </c>
      <c r="L3" s="599">
        <v>159141</v>
      </c>
      <c r="M3" s="623">
        <v>157161</v>
      </c>
      <c r="N3" s="599">
        <v>171981</v>
      </c>
      <c r="O3" s="623">
        <v>169256</v>
      </c>
    </row>
    <row r="4" spans="1:17">
      <c r="B4" s="11" t="s">
        <v>329</v>
      </c>
      <c r="D4" s="600">
        <v>97874</v>
      </c>
      <c r="E4" s="620">
        <v>95693</v>
      </c>
      <c r="F4" s="670">
        <v>98498</v>
      </c>
      <c r="G4" s="620">
        <v>97345</v>
      </c>
      <c r="H4" s="600">
        <v>102931</v>
      </c>
      <c r="I4" s="620">
        <v>101517</v>
      </c>
      <c r="J4" s="600">
        <v>110710</v>
      </c>
      <c r="K4" s="620">
        <v>109191</v>
      </c>
      <c r="L4" s="600">
        <v>109315</v>
      </c>
      <c r="M4" s="620">
        <v>107402</v>
      </c>
      <c r="N4" s="600">
        <v>113891</v>
      </c>
      <c r="O4" s="620">
        <v>111348</v>
      </c>
      <c r="P4" s="20"/>
      <c r="Q4" s="20"/>
    </row>
    <row r="5" spans="1:17">
      <c r="B5" s="11" t="s">
        <v>330</v>
      </c>
      <c r="D5" s="600">
        <v>24559</v>
      </c>
      <c r="E5" s="620">
        <v>24646</v>
      </c>
      <c r="F5" s="670">
        <v>27504</v>
      </c>
      <c r="G5" s="620">
        <v>27606</v>
      </c>
      <c r="H5" s="600">
        <v>27597</v>
      </c>
      <c r="I5" s="620">
        <v>27620</v>
      </c>
      <c r="J5" s="600">
        <v>25173</v>
      </c>
      <c r="K5" s="620">
        <v>25143</v>
      </c>
      <c r="L5" s="600">
        <v>30559</v>
      </c>
      <c r="M5" s="620">
        <v>30518</v>
      </c>
      <c r="N5" s="600">
        <v>33797</v>
      </c>
      <c r="O5" s="620">
        <v>33688</v>
      </c>
      <c r="P5" s="20"/>
      <c r="Q5" s="20"/>
    </row>
    <row r="6" spans="1:17">
      <c r="B6" s="11" t="s">
        <v>331</v>
      </c>
      <c r="D6" s="600">
        <v>13461</v>
      </c>
      <c r="E6" s="620">
        <v>13456</v>
      </c>
      <c r="F6" s="670">
        <v>12756</v>
      </c>
      <c r="G6" s="620">
        <v>12781</v>
      </c>
      <c r="H6" s="600">
        <v>18589</v>
      </c>
      <c r="I6" s="620">
        <v>18595</v>
      </c>
      <c r="J6" s="600">
        <v>13948</v>
      </c>
      <c r="K6" s="620">
        <v>13984</v>
      </c>
      <c r="L6" s="600">
        <v>19267</v>
      </c>
      <c r="M6" s="620">
        <v>19241</v>
      </c>
      <c r="N6" s="600">
        <v>24293</v>
      </c>
      <c r="O6" s="620">
        <v>24220</v>
      </c>
      <c r="P6" s="20"/>
      <c r="Q6" s="20"/>
    </row>
    <row r="7" spans="1:17" s="20" customFormat="1">
      <c r="A7" s="36" t="s">
        <v>332</v>
      </c>
      <c r="B7" s="36"/>
      <c r="C7" s="36"/>
      <c r="D7" s="599">
        <v>7117</v>
      </c>
      <c r="E7" s="623">
        <v>6118</v>
      </c>
      <c r="F7" s="669">
        <v>7586</v>
      </c>
      <c r="G7" s="623">
        <v>6745</v>
      </c>
      <c r="H7" s="599">
        <v>9129</v>
      </c>
      <c r="I7" s="623">
        <v>8619</v>
      </c>
      <c r="J7" s="599">
        <v>11423</v>
      </c>
      <c r="K7" s="623">
        <v>10843</v>
      </c>
      <c r="L7" s="599">
        <v>10029</v>
      </c>
      <c r="M7" s="623">
        <v>9435</v>
      </c>
      <c r="N7" s="599">
        <v>10250</v>
      </c>
      <c r="O7" s="623">
        <v>9590</v>
      </c>
    </row>
    <row r="8" spans="1:17" s="20" customFormat="1">
      <c r="A8" s="36"/>
      <c r="B8" s="11" t="s">
        <v>352</v>
      </c>
      <c r="C8" s="36"/>
      <c r="D8" s="599">
        <v>0</v>
      </c>
      <c r="E8" s="623">
        <v>0</v>
      </c>
      <c r="F8" s="599">
        <v>0</v>
      </c>
      <c r="G8" s="623">
        <v>0</v>
      </c>
      <c r="H8" s="599">
        <v>0</v>
      </c>
      <c r="I8" s="623">
        <v>0</v>
      </c>
      <c r="J8" s="599">
        <v>0</v>
      </c>
      <c r="K8" s="623">
        <v>0</v>
      </c>
      <c r="L8" s="599">
        <v>0</v>
      </c>
      <c r="M8" s="623">
        <v>0</v>
      </c>
      <c r="N8" s="599">
        <v>1020</v>
      </c>
      <c r="O8" s="623">
        <v>960</v>
      </c>
    </row>
    <row r="9" spans="1:17">
      <c r="B9" s="11" t="s">
        <v>333</v>
      </c>
      <c r="D9" s="600">
        <v>100</v>
      </c>
      <c r="E9" s="620">
        <v>101</v>
      </c>
      <c r="F9" s="670">
        <v>122</v>
      </c>
      <c r="G9" s="620">
        <v>122</v>
      </c>
      <c r="H9" s="600">
        <v>152</v>
      </c>
      <c r="I9" s="620">
        <v>151</v>
      </c>
      <c r="J9" s="600">
        <v>168</v>
      </c>
      <c r="K9" s="620">
        <v>167</v>
      </c>
      <c r="L9" s="600">
        <v>208</v>
      </c>
      <c r="M9" s="620">
        <v>210</v>
      </c>
      <c r="N9" s="600">
        <v>283</v>
      </c>
      <c r="O9" s="620">
        <v>286</v>
      </c>
      <c r="P9" s="20"/>
      <c r="Q9" s="20"/>
    </row>
    <row r="10" spans="1:17">
      <c r="B10" s="11" t="s">
        <v>334</v>
      </c>
      <c r="D10" s="599">
        <v>0</v>
      </c>
      <c r="E10" s="620">
        <v>0</v>
      </c>
      <c r="F10" s="599">
        <v>0</v>
      </c>
      <c r="G10" s="620">
        <v>0</v>
      </c>
      <c r="H10" s="600">
        <v>18</v>
      </c>
      <c r="I10" s="620">
        <v>18</v>
      </c>
      <c r="J10" s="600">
        <v>221</v>
      </c>
      <c r="K10" s="620">
        <v>222</v>
      </c>
      <c r="L10" s="600">
        <v>271</v>
      </c>
      <c r="M10" s="620">
        <v>269</v>
      </c>
      <c r="N10" s="600">
        <v>230</v>
      </c>
      <c r="O10" s="620">
        <v>221</v>
      </c>
      <c r="P10" s="20"/>
      <c r="Q10" s="20"/>
    </row>
    <row r="11" spans="1:17">
      <c r="B11" s="11" t="s">
        <v>336</v>
      </c>
      <c r="C11" s="9"/>
      <c r="D11" s="600">
        <v>2285</v>
      </c>
      <c r="E11" s="620">
        <v>2097</v>
      </c>
      <c r="F11" s="670">
        <v>2481</v>
      </c>
      <c r="G11" s="620">
        <v>2356</v>
      </c>
      <c r="H11" s="600">
        <v>2891</v>
      </c>
      <c r="I11" s="620">
        <v>2787</v>
      </c>
      <c r="J11" s="600">
        <v>4603</v>
      </c>
      <c r="K11" s="620">
        <v>4432</v>
      </c>
      <c r="L11" s="600">
        <v>3232</v>
      </c>
      <c r="M11" s="620">
        <v>3053</v>
      </c>
      <c r="N11" s="600">
        <v>2695</v>
      </c>
      <c r="O11" s="620">
        <v>2473</v>
      </c>
      <c r="P11" s="20"/>
      <c r="Q11" s="20"/>
    </row>
    <row r="12" spans="1:17">
      <c r="B12" s="11" t="s">
        <v>337</v>
      </c>
      <c r="C12" s="9"/>
      <c r="D12" s="600">
        <v>4136</v>
      </c>
      <c r="E12" s="620">
        <v>3323</v>
      </c>
      <c r="F12" s="670">
        <v>4457</v>
      </c>
      <c r="G12" s="620">
        <v>3734</v>
      </c>
      <c r="H12" s="600">
        <v>5753</v>
      </c>
      <c r="I12" s="620">
        <v>5343</v>
      </c>
      <c r="J12" s="600">
        <v>6301</v>
      </c>
      <c r="K12" s="620">
        <v>5891</v>
      </c>
      <c r="L12" s="600">
        <v>6181</v>
      </c>
      <c r="M12" s="620">
        <v>5765</v>
      </c>
      <c r="N12" s="600">
        <v>5912</v>
      </c>
      <c r="O12" s="620">
        <v>5565</v>
      </c>
      <c r="P12" s="20"/>
      <c r="Q12" s="20"/>
    </row>
    <row r="13" spans="1:17">
      <c r="B13" s="11" t="s">
        <v>338</v>
      </c>
      <c r="D13" s="600">
        <v>6</v>
      </c>
      <c r="E13" s="620">
        <v>6</v>
      </c>
      <c r="F13" s="670">
        <v>5</v>
      </c>
      <c r="G13" s="620">
        <v>5</v>
      </c>
      <c r="H13" s="600">
        <v>5</v>
      </c>
      <c r="I13" s="620">
        <v>5</v>
      </c>
      <c r="J13" s="600">
        <v>5</v>
      </c>
      <c r="K13" s="620">
        <v>5</v>
      </c>
      <c r="L13" s="600">
        <v>5</v>
      </c>
      <c r="M13" s="620">
        <v>5</v>
      </c>
      <c r="N13" s="600">
        <v>4</v>
      </c>
      <c r="O13" s="620">
        <v>4</v>
      </c>
      <c r="P13" s="20"/>
      <c r="Q13" s="20"/>
    </row>
    <row r="14" spans="1:17">
      <c r="B14" s="9" t="s">
        <v>347</v>
      </c>
      <c r="D14" s="600">
        <v>40</v>
      </c>
      <c r="E14" s="620">
        <v>41</v>
      </c>
      <c r="F14" s="670">
        <v>41</v>
      </c>
      <c r="G14" s="620">
        <v>41</v>
      </c>
      <c r="H14" s="600">
        <v>40</v>
      </c>
      <c r="I14" s="620">
        <v>40</v>
      </c>
      <c r="J14" s="600">
        <v>0</v>
      </c>
      <c r="K14" s="620">
        <v>0</v>
      </c>
      <c r="L14" s="600">
        <v>1</v>
      </c>
      <c r="M14" s="620">
        <v>1</v>
      </c>
      <c r="N14" s="600">
        <v>1</v>
      </c>
      <c r="O14" s="620">
        <v>1</v>
      </c>
      <c r="P14" s="20"/>
      <c r="Q14" s="20"/>
    </row>
    <row r="15" spans="1:17">
      <c r="B15" s="9" t="s">
        <v>214</v>
      </c>
      <c r="C15" s="6"/>
      <c r="D15" s="600">
        <v>550</v>
      </c>
      <c r="E15" s="620">
        <v>550</v>
      </c>
      <c r="F15" s="670">
        <v>480</v>
      </c>
      <c r="G15" s="620">
        <v>487</v>
      </c>
      <c r="H15" s="600">
        <v>270</v>
      </c>
      <c r="I15" s="620">
        <v>275</v>
      </c>
      <c r="J15" s="600">
        <v>125</v>
      </c>
      <c r="K15" s="620">
        <v>126</v>
      </c>
      <c r="L15" s="600">
        <v>131</v>
      </c>
      <c r="M15" s="620">
        <v>132</v>
      </c>
      <c r="N15" s="600">
        <v>105</v>
      </c>
      <c r="O15" s="620">
        <v>80</v>
      </c>
      <c r="P15" s="20"/>
      <c r="Q15" s="20"/>
    </row>
    <row r="16" spans="1:17" s="20" customFormat="1">
      <c r="A16" s="12" t="s">
        <v>339</v>
      </c>
      <c r="B16" s="36"/>
      <c r="C16" s="362"/>
      <c r="D16" s="599">
        <v>143011</v>
      </c>
      <c r="E16" s="623">
        <v>139913</v>
      </c>
      <c r="F16" s="669">
        <v>146344</v>
      </c>
      <c r="G16" s="623">
        <v>144477</v>
      </c>
      <c r="H16" s="599">
        <v>158246</v>
      </c>
      <c r="I16" s="623">
        <v>156351</v>
      </c>
      <c r="J16" s="599">
        <v>161254</v>
      </c>
      <c r="K16" s="623">
        <v>159161</v>
      </c>
      <c r="L16" s="599">
        <v>169170</v>
      </c>
      <c r="M16" s="623">
        <v>166596</v>
      </c>
      <c r="N16" s="599">
        <v>182231</v>
      </c>
      <c r="O16" s="623">
        <v>178846</v>
      </c>
    </row>
    <row r="17" spans="1:17">
      <c r="B17" s="8" t="s">
        <v>348</v>
      </c>
      <c r="C17" s="6"/>
      <c r="D17" s="600">
        <v>1841</v>
      </c>
      <c r="E17" s="620">
        <v>652</v>
      </c>
      <c r="F17" s="670">
        <v>1826</v>
      </c>
      <c r="G17" s="620">
        <v>584</v>
      </c>
      <c r="H17" s="600">
        <v>1843</v>
      </c>
      <c r="I17" s="620">
        <v>725</v>
      </c>
      <c r="J17" s="600">
        <v>1840</v>
      </c>
      <c r="K17" s="620">
        <v>780</v>
      </c>
      <c r="L17" s="600">
        <v>1831</v>
      </c>
      <c r="M17" s="620">
        <v>783</v>
      </c>
      <c r="N17" s="600">
        <v>1867</v>
      </c>
      <c r="O17" s="620">
        <v>848</v>
      </c>
      <c r="P17" s="20"/>
      <c r="Q17" s="20"/>
    </row>
    <row r="18" spans="1:17" s="20" customFormat="1">
      <c r="A18" s="4" t="s">
        <v>339</v>
      </c>
      <c r="B18" s="12"/>
      <c r="C18" s="362"/>
      <c r="D18" s="599">
        <v>144852</v>
      </c>
      <c r="E18" s="623">
        <v>140565</v>
      </c>
      <c r="F18" s="669">
        <v>148170</v>
      </c>
      <c r="G18" s="623">
        <v>145061</v>
      </c>
      <c r="H18" s="599">
        <v>160089</v>
      </c>
      <c r="I18" s="623">
        <v>157076</v>
      </c>
      <c r="J18" s="599">
        <v>163094</v>
      </c>
      <c r="K18" s="623">
        <v>159941</v>
      </c>
      <c r="L18" s="599">
        <v>171001</v>
      </c>
      <c r="M18" s="623">
        <v>167379</v>
      </c>
      <c r="N18" s="599">
        <v>184098</v>
      </c>
      <c r="O18" s="623">
        <v>179694</v>
      </c>
    </row>
    <row r="19" spans="1:17">
      <c r="B19" s="8" t="s">
        <v>349</v>
      </c>
      <c r="D19" s="600">
        <v>-968</v>
      </c>
      <c r="E19" s="620">
        <v>0</v>
      </c>
      <c r="F19" s="670">
        <v>-807</v>
      </c>
      <c r="G19" s="620">
        <v>0</v>
      </c>
      <c r="H19" s="600">
        <v>-465</v>
      </c>
      <c r="I19" s="620">
        <v>0</v>
      </c>
      <c r="J19" s="600">
        <v>-479</v>
      </c>
      <c r="K19" s="620">
        <v>0</v>
      </c>
      <c r="L19" s="600">
        <v>-406</v>
      </c>
      <c r="M19" s="620">
        <v>0</v>
      </c>
      <c r="N19" s="600">
        <v>-421</v>
      </c>
      <c r="O19" s="620">
        <v>0</v>
      </c>
      <c r="P19" s="20"/>
      <c r="Q19" s="20"/>
    </row>
    <row r="20" spans="1:17">
      <c r="B20" s="8" t="s">
        <v>350</v>
      </c>
      <c r="D20" s="600">
        <v>-3319</v>
      </c>
      <c r="E20" s="620">
        <v>0</v>
      </c>
      <c r="F20" s="670">
        <v>-2302</v>
      </c>
      <c r="G20" s="620">
        <v>0</v>
      </c>
      <c r="H20" s="600">
        <v>-2548</v>
      </c>
      <c r="I20" s="620">
        <v>0</v>
      </c>
      <c r="J20" s="600">
        <v>-2674</v>
      </c>
      <c r="K20" s="620">
        <v>0</v>
      </c>
      <c r="L20" s="600">
        <v>-3216</v>
      </c>
      <c r="M20" s="620">
        <v>0</v>
      </c>
      <c r="N20" s="600">
        <v>-3983</v>
      </c>
      <c r="O20" s="620">
        <v>0</v>
      </c>
      <c r="P20" s="20"/>
      <c r="Q20" s="20"/>
    </row>
    <row r="21" spans="1:17">
      <c r="A21" s="4" t="s">
        <v>346</v>
      </c>
      <c r="B21" s="9"/>
      <c r="D21" s="599">
        <v>140565</v>
      </c>
      <c r="E21" s="623">
        <v>0</v>
      </c>
      <c r="F21" s="669">
        <v>145061</v>
      </c>
      <c r="G21" s="623">
        <v>0</v>
      </c>
      <c r="H21" s="599">
        <v>157076</v>
      </c>
      <c r="I21" s="623">
        <v>0</v>
      </c>
      <c r="J21" s="599">
        <v>159941</v>
      </c>
      <c r="K21" s="623">
        <v>0</v>
      </c>
      <c r="L21" s="599">
        <v>167379</v>
      </c>
      <c r="M21" s="623">
        <v>0</v>
      </c>
      <c r="N21" s="599">
        <v>179694</v>
      </c>
      <c r="O21" s="623">
        <v>0</v>
      </c>
      <c r="P21" s="20"/>
      <c r="Q21" s="20"/>
    </row>
    <row r="22" spans="1:17">
      <c r="A22" s="12" t="s">
        <v>342</v>
      </c>
      <c r="D22" s="599">
        <v>0</v>
      </c>
      <c r="E22" s="623">
        <v>30161</v>
      </c>
      <c r="F22" s="669">
        <v>0</v>
      </c>
      <c r="G22" s="623">
        <v>33314</v>
      </c>
      <c r="H22" s="599">
        <v>0</v>
      </c>
      <c r="I22" s="623">
        <v>40842</v>
      </c>
      <c r="J22" s="599">
        <v>0</v>
      </c>
      <c r="K22" s="623">
        <v>39775</v>
      </c>
      <c r="L22" s="599">
        <v>0</v>
      </c>
      <c r="M22" s="623">
        <v>42755</v>
      </c>
      <c r="N22" s="599">
        <v>0</v>
      </c>
      <c r="O22" s="623">
        <v>45550</v>
      </c>
      <c r="P22" s="20"/>
      <c r="Q22" s="20"/>
    </row>
    <row r="23" spans="1:17" ht="15" thickBot="1">
      <c r="A23" s="363" t="s">
        <v>343</v>
      </c>
      <c r="B23" s="355"/>
      <c r="C23" s="355"/>
      <c r="D23" s="601">
        <v>0</v>
      </c>
      <c r="E23" s="667">
        <v>110404</v>
      </c>
      <c r="F23" s="671">
        <v>0</v>
      </c>
      <c r="G23" s="667">
        <v>111747</v>
      </c>
      <c r="H23" s="601">
        <v>0</v>
      </c>
      <c r="I23" s="667">
        <v>116234</v>
      </c>
      <c r="J23" s="601">
        <v>0</v>
      </c>
      <c r="K23" s="667">
        <v>120166</v>
      </c>
      <c r="L23" s="601">
        <v>0</v>
      </c>
      <c r="M23" s="667">
        <v>124624</v>
      </c>
      <c r="N23" s="601">
        <v>0</v>
      </c>
      <c r="O23" s="667">
        <v>134144</v>
      </c>
      <c r="P23" s="20"/>
      <c r="Q23" s="20"/>
    </row>
    <row r="24" spans="1:17">
      <c r="A24" s="794" t="s">
        <v>1537</v>
      </c>
      <c r="B24" s="794"/>
      <c r="C24" s="794"/>
      <c r="F24" s="20"/>
      <c r="G24" s="361"/>
      <c r="H24" s="20"/>
      <c r="J24" s="20"/>
      <c r="L24" s="20"/>
      <c r="N24" s="20"/>
      <c r="P24" s="20"/>
      <c r="Q24" s="20"/>
    </row>
    <row r="25" spans="1:17" ht="28" customHeight="1">
      <c r="A25" s="794"/>
      <c r="B25" s="794"/>
      <c r="C25" s="794"/>
      <c r="F25" s="20"/>
      <c r="G25" s="361"/>
      <c r="H25" s="20"/>
      <c r="I25" s="361"/>
      <c r="J25" s="20"/>
      <c r="K25" s="361"/>
      <c r="L25" s="20"/>
      <c r="M25" s="361"/>
      <c r="N25" s="20"/>
      <c r="O25" s="361"/>
      <c r="P25" s="20"/>
      <c r="Q25" s="20"/>
    </row>
    <row r="26" spans="1:17">
      <c r="A26" s="619" t="s">
        <v>93</v>
      </c>
      <c r="B26" s="5"/>
      <c r="F26" s="20"/>
      <c r="G26" s="361"/>
      <c r="H26" s="20"/>
      <c r="I26" s="361"/>
      <c r="J26" s="20"/>
      <c r="K26" s="361"/>
      <c r="L26" s="20"/>
      <c r="M26" s="361"/>
      <c r="N26" s="20"/>
      <c r="O26" s="361"/>
      <c r="P26" s="20"/>
      <c r="Q26" s="20"/>
    </row>
    <row r="27" spans="1:17">
      <c r="B27" s="9"/>
      <c r="C27" s="6"/>
      <c r="G27" s="2"/>
      <c r="I27" s="2"/>
      <c r="K27" s="2"/>
      <c r="M27" s="2"/>
      <c r="O27" s="2"/>
    </row>
    <row r="28" spans="1:17">
      <c r="B28" s="9"/>
      <c r="C28" s="6"/>
      <c r="G28" s="2"/>
      <c r="I28" s="2"/>
      <c r="K28" s="2"/>
      <c r="M28" s="2"/>
      <c r="O28" s="2"/>
    </row>
    <row r="29" spans="1:17">
      <c r="A29" s="12"/>
      <c r="B29" s="9"/>
      <c r="C29" s="6"/>
      <c r="G29" s="9"/>
      <c r="I29" s="9"/>
      <c r="K29" s="9"/>
      <c r="M29" s="9"/>
      <c r="O29" s="9"/>
    </row>
    <row r="30" spans="1:17">
      <c r="A30" s="12"/>
      <c r="B30" s="5"/>
      <c r="G30" s="9"/>
      <c r="I30" s="9"/>
      <c r="K30" s="9"/>
      <c r="M30" s="9"/>
      <c r="O30" s="9"/>
    </row>
    <row r="31" spans="1:17">
      <c r="A31" s="12"/>
      <c r="B31" s="9"/>
      <c r="C31" s="6"/>
      <c r="G31" s="9"/>
      <c r="I31" s="9"/>
      <c r="K31" s="9"/>
      <c r="M31" s="9"/>
      <c r="O31" s="9"/>
    </row>
    <row r="32" spans="1:17">
      <c r="A32" s="12"/>
      <c r="B32" s="9"/>
      <c r="C32" s="6"/>
      <c r="G32" s="9"/>
      <c r="I32" s="9"/>
      <c r="K32" s="9"/>
      <c r="M32" s="9"/>
      <c r="O32" s="9"/>
    </row>
    <row r="33" spans="1:15">
      <c r="B33" s="5"/>
      <c r="G33" s="2"/>
      <c r="I33" s="2"/>
      <c r="K33" s="2"/>
      <c r="M33" s="2"/>
      <c r="O33" s="2"/>
    </row>
    <row r="34" spans="1:15">
      <c r="B34" s="5"/>
      <c r="G34" s="2"/>
      <c r="I34" s="2"/>
      <c r="K34" s="2"/>
      <c r="M34" s="2"/>
      <c r="O34" s="2"/>
    </row>
    <row r="35" spans="1:15">
      <c r="A35" s="12"/>
      <c r="C35" s="6"/>
      <c r="G35" s="2"/>
      <c r="I35" s="2"/>
      <c r="K35" s="2"/>
      <c r="M35" s="2"/>
      <c r="O35" s="2"/>
    </row>
    <row r="36" spans="1:15">
      <c r="A36" s="12"/>
      <c r="C36" s="6"/>
      <c r="G36" s="2"/>
      <c r="I36" s="2"/>
      <c r="K36" s="2"/>
      <c r="M36" s="2"/>
      <c r="O36" s="2"/>
    </row>
    <row r="37" spans="1:15">
      <c r="A37" s="12"/>
      <c r="C37" s="6"/>
      <c r="G37" s="8"/>
      <c r="I37" s="8"/>
      <c r="K37" s="8"/>
      <c r="M37" s="8"/>
      <c r="O37" s="8"/>
    </row>
    <row r="38" spans="1:15">
      <c r="F38" s="2"/>
      <c r="G38" s="8"/>
      <c r="H38" s="2"/>
      <c r="I38" s="8"/>
      <c r="J38" s="2"/>
      <c r="K38" s="8"/>
      <c r="L38" s="2"/>
      <c r="M38" s="8"/>
      <c r="N38" s="2"/>
      <c r="O38" s="8"/>
    </row>
    <row r="39" spans="1:15">
      <c r="F39" s="4"/>
      <c r="G39" s="2"/>
      <c r="H39" s="4"/>
      <c r="I39" s="2"/>
      <c r="J39" s="4"/>
      <c r="K39" s="2"/>
      <c r="L39" s="4"/>
      <c r="M39" s="2"/>
      <c r="N39" s="4"/>
      <c r="O39" s="2"/>
    </row>
    <row r="40" spans="1:15">
      <c r="F40" s="4"/>
      <c r="G40" s="2"/>
      <c r="H40" s="4"/>
      <c r="I40" s="2"/>
      <c r="J40" s="4"/>
      <c r="K40" s="2"/>
      <c r="L40" s="4"/>
      <c r="M40" s="2"/>
      <c r="N40" s="4"/>
      <c r="O40" s="2"/>
    </row>
    <row r="41" spans="1:15">
      <c r="F41" s="4"/>
      <c r="G41" s="2"/>
      <c r="H41" s="4"/>
      <c r="I41" s="2"/>
      <c r="J41" s="4"/>
      <c r="K41" s="2"/>
      <c r="L41" s="4"/>
      <c r="M41" s="2"/>
      <c r="N41" s="4"/>
      <c r="O41" s="2"/>
    </row>
    <row r="42" spans="1:15">
      <c r="F42" s="2"/>
      <c r="G42" s="2"/>
      <c r="H42" s="2"/>
      <c r="I42" s="2"/>
      <c r="J42" s="2"/>
      <c r="K42" s="2"/>
      <c r="L42" s="2"/>
      <c r="M42" s="2"/>
      <c r="N42" s="2"/>
      <c r="O42" s="2"/>
    </row>
  </sheetData>
  <mergeCells count="8">
    <mergeCell ref="A24:C25"/>
    <mergeCell ref="F1:G1"/>
    <mergeCell ref="H1:I1"/>
    <mergeCell ref="N1:O1"/>
    <mergeCell ref="L1:M1"/>
    <mergeCell ref="J1:K1"/>
    <mergeCell ref="D1:E1"/>
    <mergeCell ref="C1:C2"/>
  </mergeCell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A84CB-C4BF-45D9-8C26-D73E79390C07}">
  <sheetPr codeName="Planilha11">
    <tabColor rgb="FFFF6200"/>
  </sheetPr>
  <dimension ref="A1:O41"/>
  <sheetViews>
    <sheetView showGridLines="0" zoomScale="70" zoomScaleNormal="70" workbookViewId="0">
      <pane xSplit="3" topLeftCell="D1" activePane="topRight" state="frozen"/>
      <selection pane="topRight"/>
    </sheetView>
  </sheetViews>
  <sheetFormatPr defaultRowHeight="14.5"/>
  <cols>
    <col min="1" max="1" width="1.54296875" style="11" customWidth="1"/>
    <col min="2" max="2" width="2.453125" style="11" customWidth="1"/>
    <col min="3" max="3" width="64.54296875" style="11" customWidth="1"/>
    <col min="4" max="4" width="13.54296875" style="2" customWidth="1"/>
    <col min="5" max="5" width="11.453125" style="2" customWidth="1"/>
    <col min="6" max="12" width="13.453125" customWidth="1"/>
    <col min="13" max="13" width="10.1796875" bestFit="1" customWidth="1"/>
    <col min="14" max="14" width="13.453125" customWidth="1"/>
    <col min="15" max="15" width="10.1796875" bestFit="1" customWidth="1"/>
  </cols>
  <sheetData>
    <row r="1" spans="1:15" ht="15" customHeight="1">
      <c r="A1" s="38"/>
      <c r="B1" s="37"/>
      <c r="C1" s="789" t="s">
        <v>351</v>
      </c>
      <c r="D1" s="783">
        <v>45747</v>
      </c>
      <c r="E1" s="796"/>
      <c r="F1" s="795">
        <v>45838</v>
      </c>
      <c r="G1" s="796"/>
      <c r="H1" s="795">
        <v>45930</v>
      </c>
      <c r="I1" s="796"/>
      <c r="J1" s="795">
        <v>46022</v>
      </c>
      <c r="K1" s="796"/>
      <c r="L1" s="795">
        <v>46112</v>
      </c>
      <c r="M1" s="796"/>
      <c r="N1" s="795">
        <v>46203</v>
      </c>
      <c r="O1" s="796"/>
    </row>
    <row r="2" spans="1:15" ht="28.5" customHeight="1">
      <c r="A2" s="58"/>
      <c r="B2" s="37"/>
      <c r="C2" s="789"/>
      <c r="D2" s="668" t="s">
        <v>345</v>
      </c>
      <c r="E2" s="666" t="s">
        <v>346</v>
      </c>
      <c r="F2" s="668" t="s">
        <v>345</v>
      </c>
      <c r="G2" s="666" t="s">
        <v>346</v>
      </c>
      <c r="H2" s="668" t="s">
        <v>345</v>
      </c>
      <c r="I2" s="666" t="s">
        <v>346</v>
      </c>
      <c r="J2" s="668" t="s">
        <v>345</v>
      </c>
      <c r="K2" s="666" t="s">
        <v>346</v>
      </c>
      <c r="L2" s="668" t="s">
        <v>345</v>
      </c>
      <c r="M2" s="666" t="s">
        <v>346</v>
      </c>
      <c r="N2" s="668" t="s">
        <v>345</v>
      </c>
      <c r="O2" s="666" t="s">
        <v>346</v>
      </c>
    </row>
    <row r="3" spans="1:15">
      <c r="A3" s="12" t="s">
        <v>328</v>
      </c>
      <c r="D3" s="599">
        <v>255811</v>
      </c>
      <c r="E3" s="623">
        <v>253837</v>
      </c>
      <c r="F3" s="669">
        <v>237807</v>
      </c>
      <c r="G3" s="623">
        <v>238407</v>
      </c>
      <c r="H3" s="669">
        <v>251900</v>
      </c>
      <c r="I3" s="623">
        <v>251876</v>
      </c>
      <c r="J3" s="669">
        <v>233082</v>
      </c>
      <c r="K3" s="623">
        <v>233077</v>
      </c>
      <c r="L3" s="669">
        <v>239403</v>
      </c>
      <c r="M3" s="623">
        <v>239500</v>
      </c>
      <c r="N3" s="669">
        <v>258589</v>
      </c>
      <c r="O3" s="623">
        <v>257744</v>
      </c>
    </row>
    <row r="4" spans="1:15">
      <c r="B4" s="9" t="s">
        <v>329</v>
      </c>
      <c r="D4" s="600">
        <v>249457</v>
      </c>
      <c r="E4" s="620">
        <v>247466</v>
      </c>
      <c r="F4" s="670">
        <v>228752</v>
      </c>
      <c r="G4" s="620">
        <v>229302</v>
      </c>
      <c r="H4" s="670">
        <v>245769</v>
      </c>
      <c r="I4" s="620">
        <v>245693</v>
      </c>
      <c r="J4" s="670">
        <v>226596</v>
      </c>
      <c r="K4" s="620">
        <v>226661</v>
      </c>
      <c r="L4" s="670">
        <v>231455</v>
      </c>
      <c r="M4" s="620">
        <v>231578</v>
      </c>
      <c r="N4" s="670">
        <v>250916</v>
      </c>
      <c r="O4" s="620">
        <v>249933</v>
      </c>
    </row>
    <row r="5" spans="1:15">
      <c r="B5" s="9" t="s">
        <v>330</v>
      </c>
      <c r="D5" s="600">
        <v>4021</v>
      </c>
      <c r="E5" s="620">
        <v>4034</v>
      </c>
      <c r="F5" s="670">
        <v>6384</v>
      </c>
      <c r="G5" s="620">
        <v>6395</v>
      </c>
      <c r="H5" s="670">
        <v>6131</v>
      </c>
      <c r="I5" s="620">
        <v>6183</v>
      </c>
      <c r="J5" s="670">
        <v>6085</v>
      </c>
      <c r="K5" s="620">
        <v>6015</v>
      </c>
      <c r="L5" s="670">
        <v>7451</v>
      </c>
      <c r="M5" s="620">
        <v>7425</v>
      </c>
      <c r="N5" s="670">
        <v>7116</v>
      </c>
      <c r="O5" s="620">
        <v>7254</v>
      </c>
    </row>
    <row r="6" spans="1:15">
      <c r="B6" s="9" t="s">
        <v>331</v>
      </c>
      <c r="D6" s="600">
        <v>2333</v>
      </c>
      <c r="E6" s="620">
        <v>2337</v>
      </c>
      <c r="F6" s="670">
        <v>2671</v>
      </c>
      <c r="G6" s="620">
        <v>2710</v>
      </c>
      <c r="H6" s="670">
        <v>0</v>
      </c>
      <c r="I6" s="620">
        <v>0</v>
      </c>
      <c r="J6" s="670">
        <v>401</v>
      </c>
      <c r="K6" s="620">
        <v>401</v>
      </c>
      <c r="L6" s="670">
        <v>497</v>
      </c>
      <c r="M6" s="620">
        <v>497</v>
      </c>
      <c r="N6" s="670">
        <v>557</v>
      </c>
      <c r="O6" s="620">
        <v>557</v>
      </c>
    </row>
    <row r="7" spans="1:15">
      <c r="A7" s="12" t="s">
        <v>332</v>
      </c>
      <c r="D7" s="599">
        <v>9169</v>
      </c>
      <c r="E7" s="623">
        <v>9005</v>
      </c>
      <c r="F7" s="669">
        <v>9670</v>
      </c>
      <c r="G7" s="623">
        <v>9586</v>
      </c>
      <c r="H7" s="669">
        <v>10623</v>
      </c>
      <c r="I7" s="623">
        <v>10558</v>
      </c>
      <c r="J7" s="669">
        <v>9600</v>
      </c>
      <c r="K7" s="623">
        <v>9484</v>
      </c>
      <c r="L7" s="669">
        <v>12540</v>
      </c>
      <c r="M7" s="623">
        <v>12224</v>
      </c>
      <c r="N7" s="669">
        <v>10047</v>
      </c>
      <c r="O7" s="623">
        <v>9697</v>
      </c>
    </row>
    <row r="8" spans="1:15">
      <c r="B8" s="9" t="s">
        <v>352</v>
      </c>
      <c r="D8" s="600">
        <v>39</v>
      </c>
      <c r="E8" s="620">
        <v>38</v>
      </c>
      <c r="F8" s="670">
        <v>37</v>
      </c>
      <c r="G8" s="620">
        <v>37</v>
      </c>
      <c r="H8" s="670">
        <v>1036</v>
      </c>
      <c r="I8" s="620">
        <v>1033</v>
      </c>
      <c r="J8" s="670">
        <v>165</v>
      </c>
      <c r="K8" s="620">
        <v>165</v>
      </c>
      <c r="L8" s="670">
        <v>39</v>
      </c>
      <c r="M8" s="620">
        <v>38</v>
      </c>
      <c r="N8" s="670">
        <v>337</v>
      </c>
      <c r="O8" s="620">
        <v>320</v>
      </c>
    </row>
    <row r="9" spans="1:15">
      <c r="B9" s="9" t="s">
        <v>333</v>
      </c>
      <c r="D9" s="670">
        <v>0</v>
      </c>
      <c r="E9" s="620">
        <v>0</v>
      </c>
      <c r="F9" s="670">
        <v>64</v>
      </c>
      <c r="G9" s="620">
        <v>64</v>
      </c>
      <c r="H9" s="670">
        <v>0</v>
      </c>
      <c r="I9" s="620">
        <v>0</v>
      </c>
      <c r="J9" s="670">
        <v>80</v>
      </c>
      <c r="K9" s="620">
        <v>80</v>
      </c>
      <c r="L9" s="670">
        <v>94</v>
      </c>
      <c r="M9" s="620">
        <v>94</v>
      </c>
      <c r="N9" s="670">
        <v>302</v>
      </c>
      <c r="O9" s="620">
        <v>300</v>
      </c>
    </row>
    <row r="10" spans="1:15">
      <c r="B10" s="9" t="s">
        <v>354</v>
      </c>
      <c r="D10" s="600">
        <v>912</v>
      </c>
      <c r="E10" s="620">
        <v>909</v>
      </c>
      <c r="F10" s="670">
        <v>288</v>
      </c>
      <c r="G10" s="620">
        <v>287</v>
      </c>
      <c r="H10" s="670">
        <v>399</v>
      </c>
      <c r="I10" s="620">
        <v>398</v>
      </c>
      <c r="J10" s="670">
        <v>669</v>
      </c>
      <c r="K10" s="620">
        <v>659</v>
      </c>
      <c r="L10" s="670">
        <v>758</v>
      </c>
      <c r="M10" s="620">
        <v>742</v>
      </c>
      <c r="N10" s="670">
        <v>783</v>
      </c>
      <c r="O10" s="620">
        <v>746</v>
      </c>
    </row>
    <row r="11" spans="1:15">
      <c r="B11" s="9" t="s">
        <v>336</v>
      </c>
      <c r="C11" s="9"/>
      <c r="D11" s="600">
        <v>4677</v>
      </c>
      <c r="E11" s="620">
        <v>4508</v>
      </c>
      <c r="F11" s="670">
        <v>5163</v>
      </c>
      <c r="G11" s="620">
        <v>5057</v>
      </c>
      <c r="H11" s="670">
        <v>4275</v>
      </c>
      <c r="I11" s="620">
        <v>4170</v>
      </c>
      <c r="J11" s="670">
        <v>4422</v>
      </c>
      <c r="K11" s="620">
        <v>4305</v>
      </c>
      <c r="L11" s="670">
        <v>7498</v>
      </c>
      <c r="M11" s="620">
        <v>7226</v>
      </c>
      <c r="N11" s="670">
        <v>5257</v>
      </c>
      <c r="O11" s="620">
        <v>4980</v>
      </c>
    </row>
    <row r="12" spans="1:15">
      <c r="B12" s="13" t="s">
        <v>337</v>
      </c>
      <c r="C12" s="9"/>
      <c r="D12" s="600">
        <v>1710</v>
      </c>
      <c r="E12" s="620">
        <v>1713</v>
      </c>
      <c r="F12" s="670">
        <v>2699</v>
      </c>
      <c r="G12" s="620">
        <v>2698</v>
      </c>
      <c r="H12" s="670">
        <v>3118</v>
      </c>
      <c r="I12" s="620">
        <v>3131</v>
      </c>
      <c r="J12" s="670">
        <v>2644</v>
      </c>
      <c r="K12" s="620">
        <v>2639</v>
      </c>
      <c r="L12" s="670">
        <v>3043</v>
      </c>
      <c r="M12" s="620">
        <v>3010</v>
      </c>
      <c r="N12" s="670">
        <v>2510</v>
      </c>
      <c r="O12" s="620">
        <v>2482</v>
      </c>
    </row>
    <row r="13" spans="1:15">
      <c r="B13" s="9" t="s">
        <v>338</v>
      </c>
      <c r="D13" s="600">
        <v>346</v>
      </c>
      <c r="E13" s="620">
        <v>351</v>
      </c>
      <c r="F13" s="670">
        <v>273</v>
      </c>
      <c r="G13" s="620">
        <v>278</v>
      </c>
      <c r="H13" s="670">
        <v>262</v>
      </c>
      <c r="I13" s="620">
        <v>266</v>
      </c>
      <c r="J13" s="670">
        <v>382</v>
      </c>
      <c r="K13" s="620">
        <v>386</v>
      </c>
      <c r="L13" s="670">
        <v>369</v>
      </c>
      <c r="M13" s="620">
        <v>372</v>
      </c>
      <c r="N13" s="670">
        <v>269</v>
      </c>
      <c r="O13" s="620">
        <v>271</v>
      </c>
    </row>
    <row r="14" spans="1:15">
      <c r="B14" s="9" t="s">
        <v>347</v>
      </c>
      <c r="D14" s="600">
        <v>28</v>
      </c>
      <c r="E14" s="620">
        <v>28</v>
      </c>
      <c r="F14" s="670">
        <v>29</v>
      </c>
      <c r="G14" s="620">
        <v>29</v>
      </c>
      <c r="H14" s="670">
        <v>18</v>
      </c>
      <c r="I14" s="620">
        <v>18</v>
      </c>
      <c r="J14" s="670">
        <v>19</v>
      </c>
      <c r="K14" s="620">
        <v>19</v>
      </c>
      <c r="L14" s="670">
        <v>19</v>
      </c>
      <c r="M14" s="620">
        <v>19</v>
      </c>
      <c r="N14" s="670">
        <v>19</v>
      </c>
      <c r="O14" s="620">
        <v>19</v>
      </c>
    </row>
    <row r="15" spans="1:15">
      <c r="B15" s="9" t="s">
        <v>214</v>
      </c>
      <c r="C15" s="9"/>
      <c r="D15" s="600">
        <v>1457</v>
      </c>
      <c r="E15" s="620">
        <v>1458</v>
      </c>
      <c r="F15" s="670">
        <v>1117</v>
      </c>
      <c r="G15" s="620">
        <v>1136</v>
      </c>
      <c r="H15" s="670">
        <v>1515</v>
      </c>
      <c r="I15" s="620">
        <v>1542</v>
      </c>
      <c r="J15" s="670">
        <v>1219</v>
      </c>
      <c r="K15" s="620">
        <v>1231</v>
      </c>
      <c r="L15" s="670">
        <v>720</v>
      </c>
      <c r="M15" s="620">
        <v>723</v>
      </c>
      <c r="N15" s="670">
        <v>570</v>
      </c>
      <c r="O15" s="620">
        <v>579</v>
      </c>
    </row>
    <row r="16" spans="1:15">
      <c r="A16" s="12" t="s">
        <v>355</v>
      </c>
      <c r="C16" s="9"/>
      <c r="D16" s="599">
        <v>21909</v>
      </c>
      <c r="E16" s="623">
        <v>20222</v>
      </c>
      <c r="F16" s="669">
        <v>20928</v>
      </c>
      <c r="G16" s="623">
        <v>19406</v>
      </c>
      <c r="H16" s="669">
        <v>22647</v>
      </c>
      <c r="I16" s="623">
        <v>21149</v>
      </c>
      <c r="J16" s="669">
        <v>21116</v>
      </c>
      <c r="K16" s="623">
        <v>21466</v>
      </c>
      <c r="L16" s="669">
        <v>18210</v>
      </c>
      <c r="M16" s="623">
        <v>17748</v>
      </c>
      <c r="N16" s="669">
        <v>19513</v>
      </c>
      <c r="O16" s="623">
        <v>17508</v>
      </c>
    </row>
    <row r="17" spans="1:15">
      <c r="A17" s="12" t="s">
        <v>356</v>
      </c>
      <c r="B17" s="9"/>
      <c r="C17" s="9"/>
      <c r="D17" s="599">
        <v>4931</v>
      </c>
      <c r="E17" s="623">
        <v>4722</v>
      </c>
      <c r="F17" s="669">
        <v>31532</v>
      </c>
      <c r="G17" s="623">
        <v>31432</v>
      </c>
      <c r="H17" s="669">
        <v>6897</v>
      </c>
      <c r="I17" s="623">
        <v>6762</v>
      </c>
      <c r="J17" s="669">
        <v>8114</v>
      </c>
      <c r="K17" s="623">
        <v>8019</v>
      </c>
      <c r="L17" s="669">
        <v>6487</v>
      </c>
      <c r="M17" s="623">
        <v>6319</v>
      </c>
      <c r="N17" s="669">
        <v>7784</v>
      </c>
      <c r="O17" s="623">
        <v>7668</v>
      </c>
    </row>
    <row r="18" spans="1:15">
      <c r="A18" s="12" t="s">
        <v>357</v>
      </c>
      <c r="B18" s="9"/>
      <c r="C18" s="9"/>
      <c r="D18" s="599">
        <v>297934</v>
      </c>
      <c r="E18" s="623">
        <v>297934</v>
      </c>
      <c r="F18" s="669">
        <v>311766</v>
      </c>
      <c r="G18" s="623">
        <v>311766</v>
      </c>
      <c r="H18" s="669">
        <v>323281</v>
      </c>
      <c r="I18" s="623">
        <v>323281</v>
      </c>
      <c r="J18" s="669">
        <v>335480</v>
      </c>
      <c r="K18" s="623">
        <v>335480</v>
      </c>
      <c r="L18" s="669">
        <v>345852</v>
      </c>
      <c r="M18" s="623">
        <v>345852</v>
      </c>
      <c r="N18" s="669">
        <v>357425</v>
      </c>
      <c r="O18" s="623">
        <v>357425</v>
      </c>
    </row>
    <row r="19" spans="1:15">
      <c r="A19" s="12" t="s">
        <v>208</v>
      </c>
      <c r="D19" s="599">
        <v>589754</v>
      </c>
      <c r="E19" s="623">
        <v>585720</v>
      </c>
      <c r="F19" s="669">
        <v>611703</v>
      </c>
      <c r="G19" s="623">
        <v>610597</v>
      </c>
      <c r="H19" s="669">
        <v>615348</v>
      </c>
      <c r="I19" s="623">
        <v>613626</v>
      </c>
      <c r="J19" s="669">
        <v>607392</v>
      </c>
      <c r="K19" s="623">
        <v>607526</v>
      </c>
      <c r="L19" s="669">
        <v>622492</v>
      </c>
      <c r="M19" s="623">
        <v>621643</v>
      </c>
      <c r="N19" s="669">
        <v>653358</v>
      </c>
      <c r="O19" s="623">
        <v>650042</v>
      </c>
    </row>
    <row r="20" spans="1:15">
      <c r="A20" s="9" t="s">
        <v>358</v>
      </c>
      <c r="B20" s="9"/>
      <c r="D20" s="600">
        <v>24249</v>
      </c>
      <c r="E20" s="620">
        <v>23995</v>
      </c>
      <c r="F20" s="670">
        <v>29022</v>
      </c>
      <c r="G20" s="620">
        <v>28895</v>
      </c>
      <c r="H20" s="670">
        <v>25010</v>
      </c>
      <c r="I20" s="620">
        <v>24998</v>
      </c>
      <c r="J20" s="670">
        <v>21455</v>
      </c>
      <c r="K20" s="620">
        <v>21488</v>
      </c>
      <c r="L20" s="670">
        <v>22618</v>
      </c>
      <c r="M20" s="620">
        <v>22632</v>
      </c>
      <c r="N20" s="670">
        <v>26635</v>
      </c>
      <c r="O20" s="620">
        <v>26668</v>
      </c>
    </row>
    <row r="21" spans="1:15">
      <c r="A21" s="12" t="s">
        <v>339</v>
      </c>
      <c r="B21" s="9"/>
      <c r="D21" s="599">
        <v>614003</v>
      </c>
      <c r="E21" s="623">
        <v>609715</v>
      </c>
      <c r="F21" s="669">
        <v>640725</v>
      </c>
      <c r="G21" s="623">
        <v>639492</v>
      </c>
      <c r="H21" s="669">
        <v>640358</v>
      </c>
      <c r="I21" s="623">
        <v>638624</v>
      </c>
      <c r="J21" s="669">
        <v>628847</v>
      </c>
      <c r="K21" s="623">
        <v>629014</v>
      </c>
      <c r="L21" s="669">
        <v>645110</v>
      </c>
      <c r="M21" s="623">
        <v>644275</v>
      </c>
      <c r="N21" s="669">
        <v>679993</v>
      </c>
      <c r="O21" s="623">
        <v>676710</v>
      </c>
    </row>
    <row r="22" spans="1:15">
      <c r="A22" s="9" t="s">
        <v>349</v>
      </c>
      <c r="D22" s="600">
        <v>-139</v>
      </c>
      <c r="E22" s="620">
        <v>0</v>
      </c>
      <c r="F22" s="670">
        <v>-144</v>
      </c>
      <c r="G22" s="620">
        <v>0</v>
      </c>
      <c r="H22" s="670">
        <v>-148</v>
      </c>
      <c r="I22" s="620">
        <v>0</v>
      </c>
      <c r="J22" s="670">
        <v>-103</v>
      </c>
      <c r="K22" s="620">
        <v>0</v>
      </c>
      <c r="L22" s="670">
        <v>-131</v>
      </c>
      <c r="M22" s="620">
        <v>0</v>
      </c>
      <c r="N22" s="670">
        <v>-132</v>
      </c>
      <c r="O22" s="620">
        <v>0</v>
      </c>
    </row>
    <row r="23" spans="1:15">
      <c r="A23" s="9" t="s">
        <v>359</v>
      </c>
      <c r="D23" s="600">
        <v>-4149</v>
      </c>
      <c r="E23" s="620">
        <v>0</v>
      </c>
      <c r="F23" s="670">
        <v>-1089</v>
      </c>
      <c r="G23" s="620">
        <v>0</v>
      </c>
      <c r="H23" s="670">
        <v>-1586</v>
      </c>
      <c r="I23" s="620">
        <v>0</v>
      </c>
      <c r="J23" s="670">
        <v>270</v>
      </c>
      <c r="K23" s="620">
        <v>0</v>
      </c>
      <c r="L23" s="670">
        <v>-704</v>
      </c>
      <c r="M23" s="620">
        <v>0</v>
      </c>
      <c r="N23" s="670">
        <v>-3151</v>
      </c>
      <c r="O23" s="620">
        <v>0</v>
      </c>
    </row>
    <row r="24" spans="1:15">
      <c r="A24" s="12" t="s">
        <v>346</v>
      </c>
      <c r="D24" s="599">
        <v>609715</v>
      </c>
      <c r="E24" s="623">
        <v>0</v>
      </c>
      <c r="F24" s="669">
        <v>639492</v>
      </c>
      <c r="G24" s="623">
        <v>0</v>
      </c>
      <c r="H24" s="669">
        <v>638624</v>
      </c>
      <c r="I24" s="623">
        <v>0</v>
      </c>
      <c r="J24" s="669">
        <v>629014</v>
      </c>
      <c r="K24" s="623">
        <v>0</v>
      </c>
      <c r="L24" s="669">
        <v>644275</v>
      </c>
      <c r="M24" s="623">
        <v>0</v>
      </c>
      <c r="N24" s="669">
        <v>676710</v>
      </c>
      <c r="O24" s="623">
        <v>0</v>
      </c>
    </row>
    <row r="25" spans="1:15">
      <c r="A25" s="9" t="s">
        <v>360</v>
      </c>
      <c r="B25" s="12"/>
      <c r="D25" s="600">
        <v>577707</v>
      </c>
      <c r="E25" s="620">
        <v>573966</v>
      </c>
      <c r="F25" s="670">
        <v>616100</v>
      </c>
      <c r="G25" s="620">
        <v>614989</v>
      </c>
      <c r="H25" s="670">
        <v>613003</v>
      </c>
      <c r="I25" s="620">
        <v>611494</v>
      </c>
      <c r="J25" s="670">
        <v>599761</v>
      </c>
      <c r="K25" s="620">
        <v>600083</v>
      </c>
      <c r="L25" s="670">
        <v>605664</v>
      </c>
      <c r="M25" s="620">
        <v>605382</v>
      </c>
      <c r="N25" s="670">
        <v>639109</v>
      </c>
      <c r="O25" s="620">
        <v>636301</v>
      </c>
    </row>
    <row r="26" spans="1:15">
      <c r="A26" s="9" t="s">
        <v>361</v>
      </c>
      <c r="B26" s="9"/>
      <c r="C26" s="9"/>
      <c r="D26" s="600">
        <v>36296</v>
      </c>
      <c r="E26" s="620">
        <v>35749</v>
      </c>
      <c r="F26" s="670">
        <v>24625</v>
      </c>
      <c r="G26" s="620">
        <v>24503</v>
      </c>
      <c r="H26" s="670">
        <v>27355</v>
      </c>
      <c r="I26" s="620">
        <v>27130</v>
      </c>
      <c r="J26" s="670">
        <v>29086</v>
      </c>
      <c r="K26" s="620">
        <v>28931</v>
      </c>
      <c r="L26" s="670">
        <v>39446</v>
      </c>
      <c r="M26" s="620">
        <v>38893</v>
      </c>
      <c r="N26" s="670">
        <v>40884</v>
      </c>
      <c r="O26" s="620">
        <v>40409</v>
      </c>
    </row>
    <row r="27" spans="1:15">
      <c r="A27" s="12" t="s">
        <v>342</v>
      </c>
      <c r="B27" s="9"/>
      <c r="C27" s="9"/>
      <c r="D27" s="599">
        <v>0</v>
      </c>
      <c r="E27" s="623">
        <v>403683</v>
      </c>
      <c r="F27" s="669">
        <v>0</v>
      </c>
      <c r="G27" s="623">
        <v>398024</v>
      </c>
      <c r="H27" s="669">
        <v>0</v>
      </c>
      <c r="I27" s="623">
        <v>407300</v>
      </c>
      <c r="J27" s="669">
        <v>0</v>
      </c>
      <c r="K27" s="623">
        <v>425446</v>
      </c>
      <c r="L27" s="669">
        <v>0</v>
      </c>
      <c r="M27" s="623">
        <v>450475</v>
      </c>
      <c r="N27" s="669">
        <v>0</v>
      </c>
      <c r="O27" s="623">
        <v>516171</v>
      </c>
    </row>
    <row r="28" spans="1:15" ht="15" thickBot="1">
      <c r="A28" s="363" t="s">
        <v>343</v>
      </c>
      <c r="B28" s="353"/>
      <c r="C28" s="353"/>
      <c r="D28" s="601">
        <v>0</v>
      </c>
      <c r="E28" s="667">
        <v>206032</v>
      </c>
      <c r="F28" s="671">
        <v>0</v>
      </c>
      <c r="G28" s="667">
        <v>241468</v>
      </c>
      <c r="H28" s="671">
        <v>0</v>
      </c>
      <c r="I28" s="667">
        <v>231324</v>
      </c>
      <c r="J28" s="671">
        <v>0</v>
      </c>
      <c r="K28" s="667">
        <v>203568</v>
      </c>
      <c r="L28" s="671">
        <v>0</v>
      </c>
      <c r="M28" s="667">
        <v>193800</v>
      </c>
      <c r="N28" s="671">
        <v>0</v>
      </c>
      <c r="O28" s="667">
        <v>160539</v>
      </c>
    </row>
    <row r="29" spans="1:15">
      <c r="A29" s="798" t="s">
        <v>1545</v>
      </c>
      <c r="B29" s="798"/>
      <c r="C29" s="798"/>
      <c r="G29" s="2"/>
      <c r="I29" s="2"/>
      <c r="K29" s="2"/>
    </row>
    <row r="30" spans="1:15" ht="33.5" customHeight="1">
      <c r="A30" s="799"/>
      <c r="B30" s="799"/>
      <c r="C30" s="799"/>
      <c r="G30" s="2"/>
      <c r="I30" s="2"/>
      <c r="K30" s="2"/>
    </row>
    <row r="31" spans="1:15">
      <c r="A31" s="619" t="s">
        <v>93</v>
      </c>
      <c r="B31" s="9"/>
      <c r="C31" s="6"/>
      <c r="G31" s="2"/>
      <c r="I31" s="2"/>
      <c r="K31" s="2"/>
    </row>
    <row r="32" spans="1:15">
      <c r="B32" s="5"/>
      <c r="G32" s="2"/>
      <c r="I32" s="2"/>
      <c r="K32" s="2"/>
    </row>
    <row r="33" spans="1:14">
      <c r="B33" s="5"/>
      <c r="G33" s="2"/>
      <c r="I33" s="2"/>
      <c r="K33" s="2"/>
    </row>
    <row r="34" spans="1:14">
      <c r="A34" s="12"/>
      <c r="C34" s="6"/>
      <c r="G34" s="2"/>
      <c r="I34" s="2"/>
      <c r="K34" s="2"/>
    </row>
    <row r="35" spans="1:14">
      <c r="A35" s="12"/>
      <c r="C35" s="6"/>
      <c r="G35" s="2"/>
      <c r="I35" s="2"/>
      <c r="K35" s="2"/>
    </row>
    <row r="36" spans="1:14">
      <c r="A36" s="12"/>
      <c r="C36" s="6"/>
      <c r="G36" s="8"/>
      <c r="I36" s="8"/>
      <c r="K36" s="8"/>
    </row>
    <row r="37" spans="1:14">
      <c r="F37" s="2"/>
      <c r="G37" s="8"/>
      <c r="H37" s="2"/>
      <c r="I37" s="8"/>
      <c r="J37" s="2"/>
      <c r="K37" s="8"/>
      <c r="L37" s="2"/>
      <c r="N37" s="2"/>
    </row>
    <row r="38" spans="1:14">
      <c r="F38" s="4"/>
      <c r="G38" s="2"/>
      <c r="H38" s="4"/>
      <c r="I38" s="2"/>
      <c r="J38" s="4"/>
      <c r="K38" s="2"/>
      <c r="L38" s="4"/>
      <c r="N38" s="4"/>
    </row>
    <row r="39" spans="1:14">
      <c r="F39" s="4"/>
      <c r="G39" s="2"/>
      <c r="H39" s="4"/>
      <c r="I39" s="2"/>
      <c r="J39" s="4"/>
      <c r="K39" s="2"/>
      <c r="L39" s="4"/>
      <c r="N39" s="4"/>
    </row>
    <row r="40" spans="1:14">
      <c r="F40" s="4"/>
      <c r="G40" s="2"/>
      <c r="H40" s="4"/>
      <c r="I40" s="2"/>
      <c r="J40" s="4"/>
      <c r="K40" s="2"/>
      <c r="L40" s="4"/>
      <c r="N40" s="4"/>
    </row>
    <row r="41" spans="1:14">
      <c r="F41" s="2"/>
      <c r="G41" s="2"/>
      <c r="H41" s="2"/>
      <c r="I41" s="2"/>
      <c r="J41" s="2"/>
      <c r="K41" s="2"/>
      <c r="L41" s="2"/>
      <c r="N41" s="2"/>
    </row>
  </sheetData>
  <mergeCells count="8">
    <mergeCell ref="N1:O1"/>
    <mergeCell ref="L1:M1"/>
    <mergeCell ref="J1:K1"/>
    <mergeCell ref="D1:E1"/>
    <mergeCell ref="A29:C30"/>
    <mergeCell ref="C1:C2"/>
    <mergeCell ref="F1:G1"/>
    <mergeCell ref="H1:I1"/>
  </mergeCell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74EC6-2356-4C6A-A190-C43CA00A804E}">
  <sheetPr codeName="Planilha12">
    <tabColor rgb="FFFF6200"/>
  </sheetPr>
  <dimension ref="A1:I20"/>
  <sheetViews>
    <sheetView showGridLines="0" zoomScaleNormal="100" workbookViewId="0">
      <pane xSplit="3" ySplit="2" topLeftCell="D3" activePane="bottomRight" state="frozen"/>
      <selection pane="topRight"/>
      <selection pane="bottomLeft"/>
      <selection pane="bottomRight"/>
    </sheetView>
  </sheetViews>
  <sheetFormatPr defaultRowHeight="14.5"/>
  <cols>
    <col min="1" max="1" width="0.54296875" style="2" customWidth="1"/>
    <col min="2" max="2" width="1.54296875" style="2" customWidth="1"/>
    <col min="3" max="3" width="67.54296875" style="2" customWidth="1"/>
    <col min="4" max="5" width="11.54296875" style="2" bestFit="1" customWidth="1"/>
    <col min="6" max="6" width="11" style="2" customWidth="1"/>
    <col min="7" max="9" width="11.54296875" style="2" bestFit="1" customWidth="1"/>
  </cols>
  <sheetData>
    <row r="1" spans="1:9" ht="10.4" customHeight="1">
      <c r="A1" s="38"/>
      <c r="B1" s="37"/>
      <c r="C1" s="802" t="s">
        <v>362</v>
      </c>
      <c r="D1" s="781">
        <v>45747</v>
      </c>
      <c r="E1" s="781">
        <v>45838</v>
      </c>
      <c r="F1" s="781">
        <v>45930</v>
      </c>
      <c r="G1" s="781">
        <v>46022</v>
      </c>
      <c r="H1" s="781">
        <v>46112</v>
      </c>
      <c r="I1" s="781">
        <v>46203</v>
      </c>
    </row>
    <row r="2" spans="1:9" ht="29.9" customHeight="1">
      <c r="A2" s="58"/>
      <c r="B2" s="37"/>
      <c r="C2" s="802"/>
      <c r="D2" s="781"/>
      <c r="E2" s="781"/>
      <c r="F2" s="781"/>
      <c r="G2" s="781"/>
      <c r="H2" s="781"/>
      <c r="I2" s="781"/>
    </row>
    <row r="3" spans="1:9">
      <c r="A3" s="61" t="s">
        <v>363</v>
      </c>
      <c r="B3" s="11"/>
      <c r="C3" s="11"/>
      <c r="D3" s="599">
        <v>448046</v>
      </c>
      <c r="E3" s="599">
        <v>451100</v>
      </c>
      <c r="F3" s="599">
        <v>455549</v>
      </c>
      <c r="G3" s="599">
        <v>473397</v>
      </c>
      <c r="H3" s="599">
        <v>478628</v>
      </c>
      <c r="I3" s="599">
        <v>486190</v>
      </c>
    </row>
    <row r="4" spans="1:9">
      <c r="A4" s="11"/>
      <c r="B4" s="7" t="s">
        <v>364</v>
      </c>
      <c r="C4" s="11"/>
      <c r="D4" s="600">
        <v>138913</v>
      </c>
      <c r="E4" s="600">
        <v>141085</v>
      </c>
      <c r="F4" s="600">
        <v>142184</v>
      </c>
      <c r="G4" s="600">
        <v>153527</v>
      </c>
      <c r="H4" s="600">
        <v>150235</v>
      </c>
      <c r="I4" s="600">
        <v>150432</v>
      </c>
    </row>
    <row r="5" spans="1:9">
      <c r="A5" s="11"/>
      <c r="B5" s="7" t="s">
        <v>365</v>
      </c>
      <c r="C5" s="11"/>
      <c r="D5" s="600">
        <v>66586</v>
      </c>
      <c r="E5" s="600">
        <v>66610</v>
      </c>
      <c r="F5" s="600">
        <v>67545</v>
      </c>
      <c r="G5" s="600">
        <v>66499</v>
      </c>
      <c r="H5" s="600">
        <v>67743</v>
      </c>
      <c r="I5" s="600">
        <v>67208</v>
      </c>
    </row>
    <row r="6" spans="1:9">
      <c r="A6" s="11"/>
      <c r="B6" s="7" t="s">
        <v>366</v>
      </c>
      <c r="C6" s="11"/>
      <c r="D6" s="600">
        <v>74065</v>
      </c>
      <c r="E6" s="600">
        <v>72807</v>
      </c>
      <c r="F6" s="600">
        <v>72415</v>
      </c>
      <c r="G6" s="600">
        <v>75319</v>
      </c>
      <c r="H6" s="600">
        <v>78598</v>
      </c>
      <c r="I6" s="600">
        <v>81332</v>
      </c>
    </row>
    <row r="7" spans="1:9">
      <c r="A7" s="11"/>
      <c r="B7" s="7" t="s">
        <v>367</v>
      </c>
      <c r="C7" s="11"/>
      <c r="D7" s="600">
        <v>36846</v>
      </c>
      <c r="E7" s="600">
        <v>36247</v>
      </c>
      <c r="F7" s="600">
        <v>36328</v>
      </c>
      <c r="G7" s="600">
        <v>36303</v>
      </c>
      <c r="H7" s="600">
        <v>35670</v>
      </c>
      <c r="I7" s="600">
        <v>35055</v>
      </c>
    </row>
    <row r="8" spans="1:9">
      <c r="A8" s="11"/>
      <c r="B8" s="7" t="s">
        <v>368</v>
      </c>
      <c r="C8" s="11"/>
      <c r="D8" s="600">
        <v>131636</v>
      </c>
      <c r="E8" s="600">
        <v>134351</v>
      </c>
      <c r="F8" s="600">
        <v>137077</v>
      </c>
      <c r="G8" s="600">
        <v>141749</v>
      </c>
      <c r="H8" s="600">
        <v>146382</v>
      </c>
      <c r="I8" s="600">
        <v>152163</v>
      </c>
    </row>
    <row r="9" spans="1:9">
      <c r="A9" s="12" t="s">
        <v>369</v>
      </c>
      <c r="B9" s="11"/>
      <c r="C9" s="11"/>
      <c r="D9" s="599">
        <v>534232</v>
      </c>
      <c r="E9" s="599">
        <v>542272</v>
      </c>
      <c r="F9" s="599">
        <v>550878</v>
      </c>
      <c r="G9" s="599">
        <v>577711</v>
      </c>
      <c r="H9" s="599">
        <v>572106</v>
      </c>
      <c r="I9" s="599">
        <v>575821</v>
      </c>
    </row>
    <row r="10" spans="1:9">
      <c r="A10" s="11"/>
      <c r="B10" s="672" t="s">
        <v>370</v>
      </c>
      <c r="C10" s="11"/>
      <c r="D10" s="600">
        <v>321820</v>
      </c>
      <c r="E10" s="600">
        <v>327872</v>
      </c>
      <c r="F10" s="600">
        <v>330883</v>
      </c>
      <c r="G10" s="600">
        <v>335095</v>
      </c>
      <c r="H10" s="600">
        <v>328635</v>
      </c>
      <c r="I10" s="600">
        <v>325115</v>
      </c>
    </row>
    <row r="11" spans="1:9">
      <c r="A11" s="11"/>
      <c r="B11" s="672" t="s">
        <v>371</v>
      </c>
      <c r="C11" s="11"/>
      <c r="D11" s="600">
        <v>212412</v>
      </c>
      <c r="E11" s="600">
        <v>214400</v>
      </c>
      <c r="F11" s="600">
        <v>219995</v>
      </c>
      <c r="G11" s="600">
        <v>242616</v>
      </c>
      <c r="H11" s="600">
        <v>243471</v>
      </c>
      <c r="I11" s="600">
        <v>250706</v>
      </c>
    </row>
    <row r="12" spans="1:9">
      <c r="A12" s="61" t="s">
        <v>372</v>
      </c>
      <c r="B12" s="11"/>
      <c r="C12" s="11"/>
      <c r="D12" s="599">
        <v>209881</v>
      </c>
      <c r="E12" s="599">
        <v>206731</v>
      </c>
      <c r="F12" s="599">
        <v>205638</v>
      </c>
      <c r="G12" s="599">
        <v>230330</v>
      </c>
      <c r="H12" s="599">
        <v>219629</v>
      </c>
      <c r="I12" s="599">
        <v>224693</v>
      </c>
    </row>
    <row r="13" spans="1:9">
      <c r="A13" s="61" t="s">
        <v>339</v>
      </c>
      <c r="B13" s="11"/>
      <c r="C13" s="11"/>
      <c r="D13" s="599">
        <v>1192159</v>
      </c>
      <c r="E13" s="599">
        <v>1200103</v>
      </c>
      <c r="F13" s="599">
        <v>1212065</v>
      </c>
      <c r="G13" s="599">
        <v>1281438</v>
      </c>
      <c r="H13" s="599">
        <v>1270363</v>
      </c>
      <c r="I13" s="599">
        <v>1286704</v>
      </c>
    </row>
    <row r="14" spans="1:9">
      <c r="A14" s="62" t="s">
        <v>340</v>
      </c>
      <c r="B14" s="11"/>
      <c r="C14" s="11"/>
      <c r="D14" s="600">
        <v>-54844</v>
      </c>
      <c r="E14" s="600">
        <v>-54263</v>
      </c>
      <c r="F14" s="600">
        <v>-54469</v>
      </c>
      <c r="G14" s="600">
        <v>-53289</v>
      </c>
      <c r="H14" s="600">
        <v>-53364</v>
      </c>
      <c r="I14" s="600">
        <v>-54449</v>
      </c>
    </row>
    <row r="15" spans="1:9">
      <c r="A15" s="61" t="s">
        <v>208</v>
      </c>
      <c r="B15" s="11"/>
      <c r="C15" s="11"/>
      <c r="D15" s="599">
        <v>1137315</v>
      </c>
      <c r="E15" s="599">
        <v>1145840</v>
      </c>
      <c r="F15" s="599">
        <v>1157596</v>
      </c>
      <c r="G15" s="599">
        <v>1228149</v>
      </c>
      <c r="H15" s="599">
        <v>1216999</v>
      </c>
      <c r="I15" s="599">
        <v>1232255</v>
      </c>
    </row>
    <row r="16" spans="1:9">
      <c r="A16" s="61" t="s">
        <v>342</v>
      </c>
      <c r="B16" s="11"/>
      <c r="C16" s="11"/>
      <c r="D16" s="599">
        <v>635532</v>
      </c>
      <c r="E16" s="599">
        <v>635338</v>
      </c>
      <c r="F16" s="599">
        <v>643558</v>
      </c>
      <c r="G16" s="599">
        <v>677067</v>
      </c>
      <c r="H16" s="599">
        <v>672274</v>
      </c>
      <c r="I16" s="599">
        <v>676673</v>
      </c>
    </row>
    <row r="17" spans="1:9" ht="15" thickBot="1">
      <c r="A17" s="364" t="s">
        <v>343</v>
      </c>
      <c r="B17" s="355"/>
      <c r="C17" s="355"/>
      <c r="D17" s="601">
        <v>501783</v>
      </c>
      <c r="E17" s="601">
        <v>510502</v>
      </c>
      <c r="F17" s="601">
        <v>514038</v>
      </c>
      <c r="G17" s="601">
        <v>551082</v>
      </c>
      <c r="H17" s="601">
        <v>544725</v>
      </c>
      <c r="I17" s="601">
        <v>555582</v>
      </c>
    </row>
    <row r="18" spans="1:9" ht="13.5" customHeight="1">
      <c r="A18" s="800" t="s">
        <v>1538</v>
      </c>
      <c r="B18" s="800"/>
      <c r="C18" s="800"/>
    </row>
    <row r="19" spans="1:9" ht="30" customHeight="1">
      <c r="A19" s="801"/>
      <c r="B19" s="801"/>
      <c r="C19" s="801"/>
    </row>
    <row r="20" spans="1:9">
      <c r="A20" s="619" t="s">
        <v>93</v>
      </c>
    </row>
  </sheetData>
  <mergeCells count="8">
    <mergeCell ref="I1:I2"/>
    <mergeCell ref="H1:H2"/>
    <mergeCell ref="G1:G2"/>
    <mergeCell ref="A18:C19"/>
    <mergeCell ref="C1:C2"/>
    <mergeCell ref="D1:D2"/>
    <mergeCell ref="E1:E2"/>
    <mergeCell ref="F1:F2"/>
  </mergeCell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897C-67B3-411E-9DFD-86C85E454F7F}">
  <sheetPr codeName="Planilha13">
    <tabColor rgb="FFFF6200"/>
  </sheetPr>
  <dimension ref="A1:AY30"/>
  <sheetViews>
    <sheetView showGridLines="0" zoomScale="80" zoomScaleNormal="80" workbookViewId="0">
      <pane xSplit="3" ySplit="1" topLeftCell="AR2" activePane="bottomRight" state="frozen"/>
      <selection pane="topRight"/>
      <selection pane="bottomLeft"/>
      <selection pane="bottomRight"/>
    </sheetView>
  </sheetViews>
  <sheetFormatPr defaultRowHeight="14.5"/>
  <cols>
    <col min="1" max="1" width="2.453125" style="2" customWidth="1"/>
    <col min="2" max="2" width="3" style="2" customWidth="1"/>
    <col min="3" max="3" width="60.453125" style="2" customWidth="1"/>
    <col min="4" max="11" width="13.453125" style="2" customWidth="1"/>
    <col min="12" max="12" width="16.1796875" customWidth="1"/>
    <col min="13" max="13" width="14.453125" customWidth="1"/>
    <col min="14" max="14" width="14.54296875" customWidth="1"/>
    <col min="15" max="15" width="17.453125" customWidth="1"/>
    <col min="16" max="16" width="15.453125" customWidth="1"/>
    <col min="17" max="19" width="11.54296875" customWidth="1"/>
    <col min="20" max="20" width="14" customWidth="1"/>
    <col min="21" max="21" width="19.81640625" customWidth="1"/>
    <col min="22" max="22" width="18.1796875" customWidth="1"/>
    <col min="23" max="23" width="16.81640625" customWidth="1"/>
    <col min="24" max="24" width="18.453125" customWidth="1"/>
    <col min="25" max="25" width="16.453125" customWidth="1"/>
    <col min="26" max="26" width="14" customWidth="1"/>
    <col min="27" max="27" width="17.1796875" customWidth="1"/>
    <col min="28" max="28" width="14" customWidth="1"/>
    <col min="29" max="29" width="19.81640625" customWidth="1"/>
    <col min="30" max="30" width="18.1796875" customWidth="1"/>
    <col min="31" max="31" width="16.81640625" customWidth="1"/>
    <col min="32" max="32" width="18.453125" customWidth="1"/>
    <col min="33" max="33" width="16.453125" customWidth="1"/>
    <col min="34" max="34" width="14" customWidth="1"/>
    <col min="35" max="35" width="17.1796875" customWidth="1"/>
    <col min="36" max="36" width="14" customWidth="1"/>
    <col min="37" max="37" width="19.81640625" customWidth="1"/>
    <col min="38" max="38" width="18.1796875" customWidth="1"/>
    <col min="39" max="39" width="16.81640625" customWidth="1"/>
    <col min="40" max="40" width="18.453125" customWidth="1"/>
    <col min="41" max="41" width="16.453125" customWidth="1"/>
    <col min="42" max="42" width="14" customWidth="1"/>
    <col min="43" max="43" width="17.1796875" customWidth="1"/>
    <col min="44" max="44" width="14" customWidth="1"/>
    <col min="45" max="45" width="19.81640625" customWidth="1"/>
    <col min="46" max="46" width="18.1796875" customWidth="1"/>
    <col min="47" max="47" width="16.81640625" customWidth="1"/>
    <col min="48" max="48" width="18.453125" customWidth="1"/>
    <col min="49" max="49" width="16.453125" customWidth="1"/>
    <col min="50" max="50" width="14" customWidth="1"/>
    <col min="51" max="51" width="17.1796875" customWidth="1"/>
  </cols>
  <sheetData>
    <row r="1" spans="1:51" ht="31" customHeight="1">
      <c r="A1" s="38"/>
      <c r="B1" s="37"/>
      <c r="C1" s="388" t="s">
        <v>373</v>
      </c>
      <c r="D1" s="809">
        <v>45747</v>
      </c>
      <c r="E1" s="810"/>
      <c r="F1" s="810"/>
      <c r="G1" s="810"/>
      <c r="H1" s="810"/>
      <c r="I1" s="810"/>
      <c r="J1" s="810"/>
      <c r="K1" s="811"/>
      <c r="L1" s="809">
        <v>45838</v>
      </c>
      <c r="M1" s="810"/>
      <c r="N1" s="810"/>
      <c r="O1" s="810"/>
      <c r="P1" s="810"/>
      <c r="Q1" s="810"/>
      <c r="R1" s="810"/>
      <c r="S1" s="811"/>
      <c r="T1" s="809">
        <v>45930</v>
      </c>
      <c r="U1" s="810"/>
      <c r="V1" s="810"/>
      <c r="W1" s="810"/>
      <c r="X1" s="810"/>
      <c r="Y1" s="810"/>
      <c r="Z1" s="810"/>
      <c r="AA1" s="811"/>
      <c r="AB1" s="809">
        <v>46022</v>
      </c>
      <c r="AC1" s="810"/>
      <c r="AD1" s="810"/>
      <c r="AE1" s="810"/>
      <c r="AF1" s="810"/>
      <c r="AG1" s="810"/>
      <c r="AH1" s="810"/>
      <c r="AI1" s="811"/>
      <c r="AJ1" s="809">
        <v>46112</v>
      </c>
      <c r="AK1" s="810"/>
      <c r="AL1" s="810"/>
      <c r="AM1" s="810"/>
      <c r="AN1" s="810"/>
      <c r="AO1" s="810"/>
      <c r="AP1" s="810"/>
      <c r="AQ1" s="811"/>
      <c r="AR1" s="809">
        <v>46203</v>
      </c>
      <c r="AS1" s="810"/>
      <c r="AT1" s="810"/>
      <c r="AU1" s="810"/>
      <c r="AV1" s="810"/>
      <c r="AW1" s="810"/>
      <c r="AX1" s="810"/>
      <c r="AY1" s="811"/>
    </row>
    <row r="2" spans="1:51" ht="29">
      <c r="A2" s="394"/>
      <c r="B2" s="395"/>
      <c r="C2" s="396" t="s">
        <v>374</v>
      </c>
      <c r="D2" s="628" t="s">
        <v>375</v>
      </c>
      <c r="E2" s="396" t="s">
        <v>376</v>
      </c>
      <c r="F2" s="396" t="s">
        <v>377</v>
      </c>
      <c r="G2" s="396" t="s">
        <v>378</v>
      </c>
      <c r="H2" s="396" t="s">
        <v>379</v>
      </c>
      <c r="I2" s="396" t="s">
        <v>380</v>
      </c>
      <c r="J2" s="396" t="s">
        <v>381</v>
      </c>
      <c r="K2" s="629" t="s">
        <v>382</v>
      </c>
      <c r="L2" s="628" t="s">
        <v>375</v>
      </c>
      <c r="M2" s="396" t="s">
        <v>376</v>
      </c>
      <c r="N2" s="396" t="s">
        <v>377</v>
      </c>
      <c r="O2" s="396" t="s">
        <v>378</v>
      </c>
      <c r="P2" s="396" t="s">
        <v>379</v>
      </c>
      <c r="Q2" s="396" t="s">
        <v>380</v>
      </c>
      <c r="R2" s="396" t="s">
        <v>381</v>
      </c>
      <c r="S2" s="629" t="s">
        <v>383</v>
      </c>
      <c r="T2" s="628" t="s">
        <v>375</v>
      </c>
      <c r="U2" s="396" t="s">
        <v>376</v>
      </c>
      <c r="V2" s="396" t="s">
        <v>377</v>
      </c>
      <c r="W2" s="396" t="s">
        <v>378</v>
      </c>
      <c r="X2" s="396" t="s">
        <v>379</v>
      </c>
      <c r="Y2" s="396" t="s">
        <v>380</v>
      </c>
      <c r="Z2" s="396" t="s">
        <v>381</v>
      </c>
      <c r="AA2" s="629" t="s">
        <v>384</v>
      </c>
      <c r="AB2" s="628" t="s">
        <v>375</v>
      </c>
      <c r="AC2" s="396" t="s">
        <v>376</v>
      </c>
      <c r="AD2" s="396" t="s">
        <v>377</v>
      </c>
      <c r="AE2" s="396" t="s">
        <v>378</v>
      </c>
      <c r="AF2" s="396" t="s">
        <v>379</v>
      </c>
      <c r="AG2" s="396" t="s">
        <v>380</v>
      </c>
      <c r="AH2" s="396" t="s">
        <v>381</v>
      </c>
      <c r="AI2" s="693" t="s">
        <v>385</v>
      </c>
      <c r="AJ2" s="628" t="s">
        <v>385</v>
      </c>
      <c r="AK2" s="396" t="s">
        <v>376</v>
      </c>
      <c r="AL2" s="396" t="s">
        <v>377</v>
      </c>
      <c r="AM2" s="396" t="s">
        <v>378</v>
      </c>
      <c r="AN2" s="396" t="s">
        <v>379</v>
      </c>
      <c r="AO2" s="396" t="s">
        <v>380</v>
      </c>
      <c r="AP2" s="396" t="s">
        <v>381</v>
      </c>
      <c r="AQ2" s="629" t="s">
        <v>386</v>
      </c>
      <c r="AR2" s="628" t="s">
        <v>385</v>
      </c>
      <c r="AS2" s="396" t="s">
        <v>376</v>
      </c>
      <c r="AT2" s="396" t="s">
        <v>377</v>
      </c>
      <c r="AU2" s="396" t="s">
        <v>378</v>
      </c>
      <c r="AV2" s="396" t="s">
        <v>379</v>
      </c>
      <c r="AW2" s="396" t="s">
        <v>380</v>
      </c>
      <c r="AX2" s="396" t="s">
        <v>381</v>
      </c>
      <c r="AY2" s="629" t="s">
        <v>1532</v>
      </c>
    </row>
    <row r="3" spans="1:51">
      <c r="A3" s="2" t="s">
        <v>363</v>
      </c>
      <c r="D3" s="630">
        <v>382930</v>
      </c>
      <c r="E3" s="600">
        <v>-7662</v>
      </c>
      <c r="F3" s="600">
        <v>-977</v>
      </c>
      <c r="G3" s="600">
        <v>2872</v>
      </c>
      <c r="H3" s="600">
        <v>134</v>
      </c>
      <c r="I3" s="600">
        <v>9021</v>
      </c>
      <c r="J3" s="600">
        <v>0</v>
      </c>
      <c r="K3" s="631">
        <v>386318</v>
      </c>
      <c r="L3" s="630">
        <v>382930</v>
      </c>
      <c r="M3" s="600">
        <v>-15755</v>
      </c>
      <c r="N3" s="600">
        <v>-1980</v>
      </c>
      <c r="O3" s="600">
        <v>5717</v>
      </c>
      <c r="P3" s="600">
        <v>199</v>
      </c>
      <c r="Q3" s="600">
        <v>18157</v>
      </c>
      <c r="R3" s="600">
        <v>0</v>
      </c>
      <c r="S3" s="631">
        <v>389268</v>
      </c>
      <c r="T3" s="630">
        <v>382930</v>
      </c>
      <c r="U3" s="600">
        <v>-23026</v>
      </c>
      <c r="V3" s="600">
        <v>-3045</v>
      </c>
      <c r="W3" s="600">
        <v>8456</v>
      </c>
      <c r="X3" s="600">
        <v>302</v>
      </c>
      <c r="Y3" s="600">
        <v>28896</v>
      </c>
      <c r="Z3" s="600">
        <v>0</v>
      </c>
      <c r="AA3" s="631">
        <v>394513</v>
      </c>
      <c r="AB3" s="630">
        <v>382930</v>
      </c>
      <c r="AC3" s="600">
        <v>-30707</v>
      </c>
      <c r="AD3" s="600">
        <v>-4127</v>
      </c>
      <c r="AE3" s="600">
        <v>11195</v>
      </c>
      <c r="AF3" s="600">
        <v>407</v>
      </c>
      <c r="AG3" s="600">
        <v>51279</v>
      </c>
      <c r="AH3" s="600">
        <v>0</v>
      </c>
      <c r="AI3" s="631">
        <v>410977</v>
      </c>
      <c r="AJ3" s="630">
        <v>410977</v>
      </c>
      <c r="AK3" s="600">
        <v>-8882</v>
      </c>
      <c r="AL3" s="600">
        <v>-1049</v>
      </c>
      <c r="AM3" s="600">
        <v>3319</v>
      </c>
      <c r="AN3" s="600">
        <v>111</v>
      </c>
      <c r="AO3" s="600">
        <v>10924</v>
      </c>
      <c r="AP3" s="600">
        <v>0</v>
      </c>
      <c r="AQ3" s="631">
        <v>415400</v>
      </c>
      <c r="AR3" s="630">
        <v>410977</v>
      </c>
      <c r="AS3" s="600">
        <v>-17727</v>
      </c>
      <c r="AT3" s="600">
        <v>-2075</v>
      </c>
      <c r="AU3" s="600">
        <v>6531</v>
      </c>
      <c r="AV3" s="600">
        <v>274</v>
      </c>
      <c r="AW3" s="600">
        <v>23413</v>
      </c>
      <c r="AX3" s="600">
        <v>0</v>
      </c>
      <c r="AY3" s="631">
        <v>421393</v>
      </c>
    </row>
    <row r="4" spans="1:51">
      <c r="A4" s="2" t="s">
        <v>369</v>
      </c>
      <c r="D4" s="630">
        <v>514435</v>
      </c>
      <c r="E4" s="600">
        <v>-2794</v>
      </c>
      <c r="F4" s="600">
        <v>-302</v>
      </c>
      <c r="G4" s="600">
        <v>777</v>
      </c>
      <c r="H4" s="600">
        <v>133</v>
      </c>
      <c r="I4" s="600">
        <v>-8452</v>
      </c>
      <c r="J4" s="600">
        <v>0</v>
      </c>
      <c r="K4" s="631">
        <v>503797</v>
      </c>
      <c r="L4" s="630">
        <v>514435</v>
      </c>
      <c r="M4" s="600">
        <v>-5802</v>
      </c>
      <c r="N4" s="600">
        <v>-784</v>
      </c>
      <c r="O4" s="600">
        <v>1593</v>
      </c>
      <c r="P4" s="600">
        <v>235</v>
      </c>
      <c r="Q4" s="600">
        <v>3394</v>
      </c>
      <c r="R4" s="600">
        <v>0</v>
      </c>
      <c r="S4" s="631">
        <v>513071</v>
      </c>
      <c r="T4" s="630">
        <v>514435</v>
      </c>
      <c r="U4" s="600">
        <v>-8969</v>
      </c>
      <c r="V4" s="600">
        <v>-1734</v>
      </c>
      <c r="W4" s="600">
        <v>2071</v>
      </c>
      <c r="X4" s="600">
        <v>328</v>
      </c>
      <c r="Y4" s="600">
        <v>13938</v>
      </c>
      <c r="Z4" s="600">
        <v>0</v>
      </c>
      <c r="AA4" s="631">
        <v>520069</v>
      </c>
      <c r="AB4" s="630">
        <v>514435</v>
      </c>
      <c r="AC4" s="600">
        <v>-12607</v>
      </c>
      <c r="AD4" s="600">
        <v>-2325</v>
      </c>
      <c r="AE4" s="600">
        <v>2585</v>
      </c>
      <c r="AF4" s="600">
        <v>349</v>
      </c>
      <c r="AG4" s="600">
        <v>46265</v>
      </c>
      <c r="AH4" s="600">
        <v>0</v>
      </c>
      <c r="AI4" s="631">
        <v>548702</v>
      </c>
      <c r="AJ4" s="630">
        <v>548702</v>
      </c>
      <c r="AK4" s="600">
        <v>-4184</v>
      </c>
      <c r="AL4" s="600">
        <v>-2685</v>
      </c>
      <c r="AM4" s="600">
        <v>711</v>
      </c>
      <c r="AN4" s="600">
        <v>22</v>
      </c>
      <c r="AO4" s="600">
        <v>-3565</v>
      </c>
      <c r="AP4" s="600">
        <v>0</v>
      </c>
      <c r="AQ4" s="631">
        <v>539001</v>
      </c>
      <c r="AR4" s="630">
        <v>548702</v>
      </c>
      <c r="AS4" s="600">
        <v>-7170</v>
      </c>
      <c r="AT4" s="600">
        <v>-3336</v>
      </c>
      <c r="AU4" s="600">
        <v>1239</v>
      </c>
      <c r="AV4" s="600">
        <v>54</v>
      </c>
      <c r="AW4" s="600">
        <v>2772</v>
      </c>
      <c r="AX4" s="600">
        <v>0</v>
      </c>
      <c r="AY4" s="631">
        <v>542261</v>
      </c>
    </row>
    <row r="5" spans="1:51">
      <c r="A5" s="2" t="s">
        <v>372</v>
      </c>
      <c r="D5" s="630">
        <v>201245</v>
      </c>
      <c r="E5" s="600">
        <v>-2403</v>
      </c>
      <c r="F5" s="600">
        <v>-260</v>
      </c>
      <c r="G5" s="600">
        <v>1510</v>
      </c>
      <c r="H5" s="600">
        <v>142</v>
      </c>
      <c r="I5" s="600">
        <v>-9978</v>
      </c>
      <c r="J5" s="600">
        <v>0</v>
      </c>
      <c r="K5" s="631">
        <v>190256</v>
      </c>
      <c r="L5" s="630">
        <v>201245</v>
      </c>
      <c r="M5" s="600">
        <v>-4828</v>
      </c>
      <c r="N5" s="600">
        <v>-620</v>
      </c>
      <c r="O5" s="600">
        <v>2720</v>
      </c>
      <c r="P5" s="600">
        <v>307</v>
      </c>
      <c r="Q5" s="600">
        <v>-11308</v>
      </c>
      <c r="R5" s="600">
        <v>0</v>
      </c>
      <c r="S5" s="631">
        <v>187516</v>
      </c>
      <c r="T5" s="630">
        <v>201245</v>
      </c>
      <c r="U5" s="600">
        <v>-7243</v>
      </c>
      <c r="V5" s="600">
        <v>-927</v>
      </c>
      <c r="W5" s="600">
        <v>4210</v>
      </c>
      <c r="X5" s="600">
        <v>464</v>
      </c>
      <c r="Y5" s="600">
        <v>-10187</v>
      </c>
      <c r="Z5" s="600">
        <v>0</v>
      </c>
      <c r="AA5" s="631">
        <v>187562</v>
      </c>
      <c r="AB5" s="630">
        <v>201245</v>
      </c>
      <c r="AC5" s="600">
        <v>-9631</v>
      </c>
      <c r="AD5" s="600">
        <v>-1194</v>
      </c>
      <c r="AE5" s="600">
        <v>5508</v>
      </c>
      <c r="AF5" s="600">
        <v>594</v>
      </c>
      <c r="AG5" s="600">
        <v>14470</v>
      </c>
      <c r="AH5" s="600">
        <v>0</v>
      </c>
      <c r="AI5" s="631">
        <v>210992</v>
      </c>
      <c r="AJ5" s="630">
        <v>210992</v>
      </c>
      <c r="AK5" s="600">
        <v>-2326</v>
      </c>
      <c r="AL5" s="600">
        <v>-254</v>
      </c>
      <c r="AM5" s="600">
        <v>1478</v>
      </c>
      <c r="AN5" s="600">
        <v>163</v>
      </c>
      <c r="AO5" s="600">
        <v>-8203</v>
      </c>
      <c r="AP5" s="600">
        <v>0</v>
      </c>
      <c r="AQ5" s="631">
        <v>201850</v>
      </c>
      <c r="AR5" s="630">
        <v>210992</v>
      </c>
      <c r="AS5" s="600">
        <v>-5360</v>
      </c>
      <c r="AT5" s="600">
        <v>-502</v>
      </c>
      <c r="AU5" s="600">
        <v>2960</v>
      </c>
      <c r="AV5" s="600">
        <v>282</v>
      </c>
      <c r="AW5" s="600">
        <v>-1847</v>
      </c>
      <c r="AX5" s="600">
        <v>0</v>
      </c>
      <c r="AY5" s="631">
        <v>206525</v>
      </c>
    </row>
    <row r="6" spans="1:51" ht="15" thickBot="1">
      <c r="A6" s="398" t="s">
        <v>208</v>
      </c>
      <c r="B6" s="397"/>
      <c r="C6" s="397"/>
      <c r="D6" s="632">
        <v>1098610</v>
      </c>
      <c r="E6" s="621">
        <v>-12859</v>
      </c>
      <c r="F6" s="621">
        <v>-1539</v>
      </c>
      <c r="G6" s="621">
        <v>5159</v>
      </c>
      <c r="H6" s="621">
        <v>409</v>
      </c>
      <c r="I6" s="621">
        <v>-9409</v>
      </c>
      <c r="J6" s="621">
        <v>0</v>
      </c>
      <c r="K6" s="633">
        <v>1080371</v>
      </c>
      <c r="L6" s="632">
        <v>1098610</v>
      </c>
      <c r="M6" s="621">
        <v>-26385</v>
      </c>
      <c r="N6" s="621">
        <v>-3384</v>
      </c>
      <c r="O6" s="621">
        <v>10030</v>
      </c>
      <c r="P6" s="621">
        <v>741</v>
      </c>
      <c r="Q6" s="621">
        <v>10243</v>
      </c>
      <c r="R6" s="621">
        <v>0</v>
      </c>
      <c r="S6" s="633">
        <v>1089855</v>
      </c>
      <c r="T6" s="632">
        <v>1098610</v>
      </c>
      <c r="U6" s="621">
        <v>-39238</v>
      </c>
      <c r="V6" s="621">
        <v>-5706</v>
      </c>
      <c r="W6" s="621">
        <v>14737</v>
      </c>
      <c r="X6" s="621">
        <v>1094</v>
      </c>
      <c r="Y6" s="621">
        <v>32647</v>
      </c>
      <c r="Z6" s="621">
        <v>0</v>
      </c>
      <c r="AA6" s="633">
        <v>1102144</v>
      </c>
      <c r="AB6" s="632">
        <v>1098610</v>
      </c>
      <c r="AC6" s="621">
        <v>-52945</v>
      </c>
      <c r="AD6" s="621">
        <v>-7646</v>
      </c>
      <c r="AE6" s="621">
        <v>19288</v>
      </c>
      <c r="AF6" s="621">
        <v>1350</v>
      </c>
      <c r="AG6" s="621">
        <v>112014</v>
      </c>
      <c r="AH6" s="621">
        <v>0</v>
      </c>
      <c r="AI6" s="633">
        <v>1170671</v>
      </c>
      <c r="AJ6" s="632">
        <v>1170671</v>
      </c>
      <c r="AK6" s="621">
        <v>-15392</v>
      </c>
      <c r="AL6" s="621">
        <v>-3988</v>
      </c>
      <c r="AM6" s="621">
        <v>5508</v>
      </c>
      <c r="AN6" s="621">
        <v>296</v>
      </c>
      <c r="AO6" s="621">
        <v>-844</v>
      </c>
      <c r="AP6" s="621">
        <v>0</v>
      </c>
      <c r="AQ6" s="633">
        <v>1156251</v>
      </c>
      <c r="AR6" s="632">
        <v>1170671</v>
      </c>
      <c r="AS6" s="621">
        <v>-30257</v>
      </c>
      <c r="AT6" s="621">
        <v>-5913</v>
      </c>
      <c r="AU6" s="621">
        <v>10730</v>
      </c>
      <c r="AV6" s="621">
        <v>610</v>
      </c>
      <c r="AW6" s="621">
        <v>24338</v>
      </c>
      <c r="AX6" s="621">
        <v>0</v>
      </c>
      <c r="AY6" s="633">
        <v>1170179</v>
      </c>
    </row>
    <row r="7" spans="1:51">
      <c r="D7" s="634"/>
      <c r="K7" s="635"/>
      <c r="L7" s="634"/>
      <c r="M7" s="2"/>
      <c r="N7" s="2"/>
      <c r="O7" s="2"/>
      <c r="P7" s="2"/>
      <c r="Q7" s="2"/>
      <c r="R7" s="2"/>
      <c r="S7" s="635"/>
      <c r="T7" s="634"/>
      <c r="U7" s="2"/>
      <c r="V7" s="2"/>
      <c r="W7" s="2"/>
      <c r="X7" s="2"/>
      <c r="Y7" s="2"/>
      <c r="Z7" s="2"/>
      <c r="AA7" s="635"/>
      <c r="AB7" s="634"/>
      <c r="AC7" s="2"/>
      <c r="AD7" s="2"/>
      <c r="AE7" s="2"/>
      <c r="AF7" s="2"/>
      <c r="AG7" s="2"/>
      <c r="AH7" s="2"/>
      <c r="AI7" s="635"/>
      <c r="AJ7" s="634"/>
      <c r="AK7" s="2"/>
      <c r="AL7" s="2"/>
      <c r="AM7" s="2"/>
      <c r="AN7" s="2"/>
      <c r="AO7" s="2"/>
      <c r="AP7" s="2"/>
      <c r="AQ7" s="635"/>
      <c r="AR7" s="634"/>
      <c r="AS7" s="2"/>
      <c r="AT7" s="2"/>
      <c r="AU7" s="2"/>
      <c r="AV7" s="2"/>
      <c r="AW7" s="2"/>
      <c r="AX7" s="2"/>
      <c r="AY7" s="635"/>
    </row>
    <row r="8" spans="1:51">
      <c r="A8" s="804" t="s">
        <v>387</v>
      </c>
      <c r="B8" s="804"/>
      <c r="C8" s="804"/>
      <c r="D8" s="803" t="s">
        <v>375</v>
      </c>
      <c r="E8" s="804" t="s">
        <v>388</v>
      </c>
      <c r="F8" s="804" t="s">
        <v>389</v>
      </c>
      <c r="G8" s="804" t="s">
        <v>390</v>
      </c>
      <c r="H8" s="804" t="s">
        <v>379</v>
      </c>
      <c r="I8" s="804" t="s">
        <v>380</v>
      </c>
      <c r="J8" s="804" t="s">
        <v>381</v>
      </c>
      <c r="K8" s="805" t="s">
        <v>382</v>
      </c>
      <c r="L8" s="803" t="s">
        <v>375</v>
      </c>
      <c r="M8" s="804" t="s">
        <v>388</v>
      </c>
      <c r="N8" s="804" t="s">
        <v>389</v>
      </c>
      <c r="O8" s="804" t="s">
        <v>390</v>
      </c>
      <c r="P8" s="804" t="s">
        <v>379</v>
      </c>
      <c r="Q8" s="804" t="s">
        <v>380</v>
      </c>
      <c r="R8" s="804" t="s">
        <v>381</v>
      </c>
      <c r="S8" s="805" t="s">
        <v>383</v>
      </c>
      <c r="T8" s="803" t="s">
        <v>375</v>
      </c>
      <c r="U8" s="804" t="s">
        <v>388</v>
      </c>
      <c r="V8" s="804" t="s">
        <v>389</v>
      </c>
      <c r="W8" s="804" t="s">
        <v>390</v>
      </c>
      <c r="X8" s="804" t="s">
        <v>379</v>
      </c>
      <c r="Y8" s="804" t="s">
        <v>380</v>
      </c>
      <c r="Z8" s="804" t="s">
        <v>381</v>
      </c>
      <c r="AA8" s="805" t="s">
        <v>384</v>
      </c>
      <c r="AB8" s="803" t="s">
        <v>375</v>
      </c>
      <c r="AC8" s="804" t="s">
        <v>388</v>
      </c>
      <c r="AD8" s="804" t="s">
        <v>391</v>
      </c>
      <c r="AE8" s="804" t="s">
        <v>390</v>
      </c>
      <c r="AF8" s="804" t="s">
        <v>379</v>
      </c>
      <c r="AG8" s="804" t="s">
        <v>392</v>
      </c>
      <c r="AH8" s="804" t="s">
        <v>381</v>
      </c>
      <c r="AI8" s="805" t="s">
        <v>385</v>
      </c>
      <c r="AJ8" s="803" t="s">
        <v>385</v>
      </c>
      <c r="AK8" s="804" t="s">
        <v>388</v>
      </c>
      <c r="AL8" s="804" t="s">
        <v>391</v>
      </c>
      <c r="AM8" s="804" t="s">
        <v>390</v>
      </c>
      <c r="AN8" s="804" t="s">
        <v>379</v>
      </c>
      <c r="AO8" s="804" t="s">
        <v>392</v>
      </c>
      <c r="AP8" s="804" t="s">
        <v>381</v>
      </c>
      <c r="AQ8" s="805" t="s">
        <v>386</v>
      </c>
      <c r="AR8" s="803" t="s">
        <v>385</v>
      </c>
      <c r="AS8" s="804" t="s">
        <v>388</v>
      </c>
      <c r="AT8" s="804" t="s">
        <v>391</v>
      </c>
      <c r="AU8" s="804" t="s">
        <v>390</v>
      </c>
      <c r="AV8" s="804" t="s">
        <v>379</v>
      </c>
      <c r="AW8" s="804" t="s">
        <v>392</v>
      </c>
      <c r="AX8" s="804" t="s">
        <v>381</v>
      </c>
      <c r="AY8" s="805" t="s">
        <v>1532</v>
      </c>
    </row>
    <row r="9" spans="1:51">
      <c r="A9" s="804"/>
      <c r="B9" s="804"/>
      <c r="C9" s="804"/>
      <c r="D9" s="803"/>
      <c r="E9" s="804"/>
      <c r="F9" s="804"/>
      <c r="G9" s="804"/>
      <c r="H9" s="804"/>
      <c r="I9" s="804"/>
      <c r="J9" s="804"/>
      <c r="K9" s="805"/>
      <c r="L9" s="803"/>
      <c r="M9" s="804"/>
      <c r="N9" s="804"/>
      <c r="O9" s="804"/>
      <c r="P9" s="804"/>
      <c r="Q9" s="804"/>
      <c r="R9" s="804"/>
      <c r="S9" s="805"/>
      <c r="T9" s="803"/>
      <c r="U9" s="804"/>
      <c r="V9" s="804"/>
      <c r="W9" s="804"/>
      <c r="X9" s="804"/>
      <c r="Y9" s="804"/>
      <c r="Z9" s="804"/>
      <c r="AA9" s="805"/>
      <c r="AB9" s="803"/>
      <c r="AC9" s="804"/>
      <c r="AD9" s="804"/>
      <c r="AE9" s="804"/>
      <c r="AF9" s="804"/>
      <c r="AG9" s="804"/>
      <c r="AH9" s="804"/>
      <c r="AI9" s="805"/>
      <c r="AJ9" s="803"/>
      <c r="AK9" s="804"/>
      <c r="AL9" s="804"/>
      <c r="AM9" s="804"/>
      <c r="AN9" s="804"/>
      <c r="AO9" s="804"/>
      <c r="AP9" s="804"/>
      <c r="AQ9" s="805"/>
      <c r="AR9" s="803"/>
      <c r="AS9" s="804"/>
      <c r="AT9" s="804"/>
      <c r="AU9" s="804"/>
      <c r="AV9" s="804"/>
      <c r="AW9" s="804"/>
      <c r="AX9" s="804"/>
      <c r="AY9" s="805"/>
    </row>
    <row r="10" spans="1:51">
      <c r="A10" s="2" t="s">
        <v>363</v>
      </c>
      <c r="D10" s="630">
        <v>34367</v>
      </c>
      <c r="E10" s="600">
        <v>-2872</v>
      </c>
      <c r="F10" s="600">
        <v>-3141</v>
      </c>
      <c r="G10" s="600">
        <v>7662</v>
      </c>
      <c r="H10" s="600">
        <v>757</v>
      </c>
      <c r="I10" s="600">
        <v>-1075</v>
      </c>
      <c r="J10" s="600">
        <v>0</v>
      </c>
      <c r="K10" s="631">
        <v>35698</v>
      </c>
      <c r="L10" s="630">
        <v>34367</v>
      </c>
      <c r="M10" s="600">
        <v>-5717</v>
      </c>
      <c r="N10" s="600">
        <v>-6495</v>
      </c>
      <c r="O10" s="600">
        <v>15755</v>
      </c>
      <c r="P10" s="600">
        <v>1496</v>
      </c>
      <c r="Q10" s="600">
        <v>-4060</v>
      </c>
      <c r="R10" s="600">
        <v>0</v>
      </c>
      <c r="S10" s="631">
        <v>35346</v>
      </c>
      <c r="T10" s="630">
        <v>34367</v>
      </c>
      <c r="U10" s="600">
        <v>-8456</v>
      </c>
      <c r="V10" s="600">
        <v>-9904</v>
      </c>
      <c r="W10" s="600">
        <v>23026</v>
      </c>
      <c r="X10" s="600">
        <v>2311</v>
      </c>
      <c r="Y10" s="600">
        <v>-6858</v>
      </c>
      <c r="Z10" s="600">
        <v>0</v>
      </c>
      <c r="AA10" s="631">
        <v>34486</v>
      </c>
      <c r="AB10" s="630">
        <v>34367</v>
      </c>
      <c r="AC10" s="600">
        <v>-11195</v>
      </c>
      <c r="AD10" s="600">
        <v>-13219</v>
      </c>
      <c r="AE10" s="600">
        <v>30707</v>
      </c>
      <c r="AF10" s="600">
        <v>3161</v>
      </c>
      <c r="AG10" s="600">
        <v>-8951</v>
      </c>
      <c r="AH10" s="600">
        <v>0</v>
      </c>
      <c r="AI10" s="631">
        <v>34870</v>
      </c>
      <c r="AJ10" s="630">
        <v>34870</v>
      </c>
      <c r="AK10" s="600">
        <v>-3319</v>
      </c>
      <c r="AL10" s="600">
        <v>-3694</v>
      </c>
      <c r="AM10" s="600">
        <v>8882</v>
      </c>
      <c r="AN10" s="600">
        <v>684</v>
      </c>
      <c r="AO10" s="600">
        <v>-1684</v>
      </c>
      <c r="AP10" s="600">
        <v>0</v>
      </c>
      <c r="AQ10" s="631">
        <v>35739</v>
      </c>
      <c r="AR10" s="630">
        <v>34870</v>
      </c>
      <c r="AS10" s="600">
        <v>-6531</v>
      </c>
      <c r="AT10" s="600">
        <v>-7804</v>
      </c>
      <c r="AU10" s="600">
        <v>17727</v>
      </c>
      <c r="AV10" s="600">
        <v>1462</v>
      </c>
      <c r="AW10" s="600">
        <v>-3534</v>
      </c>
      <c r="AX10" s="600">
        <v>0</v>
      </c>
      <c r="AY10" s="631">
        <v>36190</v>
      </c>
    </row>
    <row r="11" spans="1:51">
      <c r="A11" s="2" t="s">
        <v>369</v>
      </c>
      <c r="D11" s="630">
        <v>11471</v>
      </c>
      <c r="E11" s="600">
        <v>-777</v>
      </c>
      <c r="F11" s="600">
        <v>-1558</v>
      </c>
      <c r="G11" s="600">
        <v>2794</v>
      </c>
      <c r="H11" s="600">
        <v>190</v>
      </c>
      <c r="I11" s="600">
        <v>-38</v>
      </c>
      <c r="J11" s="600">
        <v>0</v>
      </c>
      <c r="K11" s="631">
        <v>12082</v>
      </c>
      <c r="L11" s="630">
        <v>11471</v>
      </c>
      <c r="M11" s="600">
        <v>-1593</v>
      </c>
      <c r="N11" s="600">
        <v>-3437</v>
      </c>
      <c r="O11" s="600">
        <v>5802</v>
      </c>
      <c r="P11" s="600">
        <v>301</v>
      </c>
      <c r="Q11" s="600">
        <v>-172</v>
      </c>
      <c r="R11" s="600">
        <v>0</v>
      </c>
      <c r="S11" s="631">
        <v>12372</v>
      </c>
      <c r="T11" s="630">
        <v>11471</v>
      </c>
      <c r="U11" s="600">
        <v>-2071</v>
      </c>
      <c r="V11" s="600">
        <v>-5418</v>
      </c>
      <c r="W11" s="600">
        <v>8969</v>
      </c>
      <c r="X11" s="600">
        <v>427</v>
      </c>
      <c r="Y11" s="600">
        <v>-299</v>
      </c>
      <c r="Z11" s="600">
        <v>0</v>
      </c>
      <c r="AA11" s="631">
        <v>13079</v>
      </c>
      <c r="AB11" s="630">
        <v>11471</v>
      </c>
      <c r="AC11" s="600">
        <v>-2585</v>
      </c>
      <c r="AD11" s="600">
        <v>-7638</v>
      </c>
      <c r="AE11" s="600">
        <v>12607</v>
      </c>
      <c r="AF11" s="600">
        <v>585</v>
      </c>
      <c r="AG11" s="600">
        <v>-270</v>
      </c>
      <c r="AH11" s="600">
        <v>0</v>
      </c>
      <c r="AI11" s="631">
        <v>14170</v>
      </c>
      <c r="AJ11" s="630">
        <v>14170</v>
      </c>
      <c r="AK11" s="600">
        <v>-711</v>
      </c>
      <c r="AL11" s="600">
        <v>-2051</v>
      </c>
      <c r="AM11" s="600">
        <v>4184</v>
      </c>
      <c r="AN11" s="600">
        <v>81</v>
      </c>
      <c r="AO11" s="600">
        <v>-341</v>
      </c>
      <c r="AP11" s="600">
        <v>0</v>
      </c>
      <c r="AQ11" s="631">
        <v>15332</v>
      </c>
      <c r="AR11" s="630">
        <v>14170</v>
      </c>
      <c r="AS11" s="600">
        <v>-1239</v>
      </c>
      <c r="AT11" s="600">
        <v>-5022</v>
      </c>
      <c r="AU11" s="600">
        <v>7170</v>
      </c>
      <c r="AV11" s="600">
        <v>191</v>
      </c>
      <c r="AW11" s="600">
        <v>-876</v>
      </c>
      <c r="AX11" s="600">
        <v>0</v>
      </c>
      <c r="AY11" s="631">
        <v>14394</v>
      </c>
    </row>
    <row r="12" spans="1:51">
      <c r="A12" s="2" t="s">
        <v>372</v>
      </c>
      <c r="D12" s="630">
        <v>10932</v>
      </c>
      <c r="E12" s="600">
        <v>-1510</v>
      </c>
      <c r="F12" s="600">
        <v>-1005</v>
      </c>
      <c r="G12" s="600">
        <v>2403</v>
      </c>
      <c r="H12" s="600">
        <v>241</v>
      </c>
      <c r="I12" s="600">
        <v>-656</v>
      </c>
      <c r="J12" s="600">
        <v>0</v>
      </c>
      <c r="K12" s="631">
        <v>10405</v>
      </c>
      <c r="L12" s="630">
        <v>10932</v>
      </c>
      <c r="M12" s="600">
        <v>-2720</v>
      </c>
      <c r="N12" s="600">
        <v>-2161</v>
      </c>
      <c r="O12" s="600">
        <v>4828</v>
      </c>
      <c r="P12" s="600">
        <v>540</v>
      </c>
      <c r="Q12" s="600">
        <v>-1207</v>
      </c>
      <c r="R12" s="600">
        <v>0</v>
      </c>
      <c r="S12" s="631">
        <v>10212</v>
      </c>
      <c r="T12" s="630">
        <v>10932</v>
      </c>
      <c r="U12" s="600">
        <v>-4210</v>
      </c>
      <c r="V12" s="600">
        <v>-3113</v>
      </c>
      <c r="W12" s="600">
        <v>7243</v>
      </c>
      <c r="X12" s="600">
        <v>855</v>
      </c>
      <c r="Y12" s="600">
        <v>-1978</v>
      </c>
      <c r="Z12" s="600">
        <v>0</v>
      </c>
      <c r="AA12" s="631">
        <v>9729</v>
      </c>
      <c r="AB12" s="630">
        <v>10932</v>
      </c>
      <c r="AC12" s="600">
        <v>-5508</v>
      </c>
      <c r="AD12" s="600">
        <v>-4027</v>
      </c>
      <c r="AE12" s="600">
        <v>9631</v>
      </c>
      <c r="AF12" s="600">
        <v>1085</v>
      </c>
      <c r="AG12" s="600">
        <v>-1785</v>
      </c>
      <c r="AH12" s="600">
        <v>0</v>
      </c>
      <c r="AI12" s="631">
        <v>10328</v>
      </c>
      <c r="AJ12" s="630">
        <v>10328</v>
      </c>
      <c r="AK12" s="600">
        <v>-1478</v>
      </c>
      <c r="AL12" s="600">
        <v>-941</v>
      </c>
      <c r="AM12" s="600">
        <v>2326</v>
      </c>
      <c r="AN12" s="600">
        <v>252</v>
      </c>
      <c r="AO12" s="600">
        <v>-1008</v>
      </c>
      <c r="AP12" s="600">
        <v>0</v>
      </c>
      <c r="AQ12" s="631">
        <v>9479</v>
      </c>
      <c r="AR12" s="630">
        <v>10328</v>
      </c>
      <c r="AS12" s="600">
        <v>-2960</v>
      </c>
      <c r="AT12" s="600">
        <v>-1808</v>
      </c>
      <c r="AU12" s="600">
        <v>5360</v>
      </c>
      <c r="AV12" s="600">
        <v>524</v>
      </c>
      <c r="AW12" s="600">
        <v>-1409</v>
      </c>
      <c r="AX12" s="600">
        <v>0</v>
      </c>
      <c r="AY12" s="631">
        <v>10035</v>
      </c>
    </row>
    <row r="13" spans="1:51" ht="15" thickBot="1">
      <c r="A13" s="398" t="s">
        <v>208</v>
      </c>
      <c r="B13" s="397"/>
      <c r="C13" s="397"/>
      <c r="D13" s="632">
        <v>56770</v>
      </c>
      <c r="E13" s="621">
        <v>-5159</v>
      </c>
      <c r="F13" s="621">
        <v>-5704</v>
      </c>
      <c r="G13" s="621">
        <v>12859</v>
      </c>
      <c r="H13" s="621">
        <v>1188</v>
      </c>
      <c r="I13" s="621">
        <v>-1769</v>
      </c>
      <c r="J13" s="621">
        <v>0</v>
      </c>
      <c r="K13" s="633">
        <v>58185</v>
      </c>
      <c r="L13" s="632">
        <v>56770</v>
      </c>
      <c r="M13" s="621">
        <v>-10030</v>
      </c>
      <c r="N13" s="621">
        <v>-12093</v>
      </c>
      <c r="O13" s="621">
        <v>26385</v>
      </c>
      <c r="P13" s="621">
        <v>2337</v>
      </c>
      <c r="Q13" s="621">
        <v>-5439</v>
      </c>
      <c r="R13" s="621">
        <v>0</v>
      </c>
      <c r="S13" s="633">
        <v>57930</v>
      </c>
      <c r="T13" s="632">
        <v>56770</v>
      </c>
      <c r="U13" s="621">
        <v>-14737</v>
      </c>
      <c r="V13" s="621">
        <v>-18435</v>
      </c>
      <c r="W13" s="621">
        <v>39238</v>
      </c>
      <c r="X13" s="621">
        <v>3593</v>
      </c>
      <c r="Y13" s="621">
        <v>-9135</v>
      </c>
      <c r="Z13" s="621">
        <v>0</v>
      </c>
      <c r="AA13" s="633">
        <v>57294</v>
      </c>
      <c r="AB13" s="632">
        <v>56770</v>
      </c>
      <c r="AC13" s="621">
        <v>-19288</v>
      </c>
      <c r="AD13" s="621">
        <v>-24884</v>
      </c>
      <c r="AE13" s="621">
        <v>52945</v>
      </c>
      <c r="AF13" s="621">
        <v>4831</v>
      </c>
      <c r="AG13" s="621">
        <v>-11006</v>
      </c>
      <c r="AH13" s="621">
        <v>0</v>
      </c>
      <c r="AI13" s="633">
        <v>59368</v>
      </c>
      <c r="AJ13" s="632">
        <v>59368</v>
      </c>
      <c r="AK13" s="621">
        <v>-5508</v>
      </c>
      <c r="AL13" s="621">
        <v>-6686</v>
      </c>
      <c r="AM13" s="621">
        <v>15392</v>
      </c>
      <c r="AN13" s="621">
        <v>1017</v>
      </c>
      <c r="AO13" s="621">
        <v>-3033</v>
      </c>
      <c r="AP13" s="621">
        <v>0</v>
      </c>
      <c r="AQ13" s="633">
        <v>60550</v>
      </c>
      <c r="AR13" s="632">
        <v>59368</v>
      </c>
      <c r="AS13" s="621">
        <v>-10730</v>
      </c>
      <c r="AT13" s="621">
        <v>-14634</v>
      </c>
      <c r="AU13" s="621">
        <v>30257</v>
      </c>
      <c r="AV13" s="621">
        <v>2177</v>
      </c>
      <c r="AW13" s="621">
        <v>-5819</v>
      </c>
      <c r="AX13" s="621">
        <v>0</v>
      </c>
      <c r="AY13" s="633">
        <v>60619</v>
      </c>
    </row>
    <row r="14" spans="1:51">
      <c r="D14" s="634"/>
      <c r="K14" s="635"/>
      <c r="L14" s="634"/>
      <c r="M14" s="2"/>
      <c r="N14" s="2"/>
      <c r="O14" s="2"/>
      <c r="P14" s="2"/>
      <c r="Q14" s="2"/>
      <c r="R14" s="2"/>
      <c r="S14" s="635"/>
      <c r="T14" s="634"/>
      <c r="U14" s="2"/>
      <c r="V14" s="2"/>
      <c r="W14" s="2"/>
      <c r="X14" s="2"/>
      <c r="Y14" s="2"/>
      <c r="Z14" s="2"/>
      <c r="AA14" s="635"/>
      <c r="AB14" s="634"/>
      <c r="AC14" s="2"/>
      <c r="AD14" s="2"/>
      <c r="AE14" s="2"/>
      <c r="AF14" s="2"/>
      <c r="AG14" s="2"/>
      <c r="AH14" s="2"/>
      <c r="AI14" s="635"/>
      <c r="AJ14" s="634"/>
      <c r="AK14" s="2"/>
      <c r="AL14" s="2"/>
      <c r="AM14" s="2"/>
      <c r="AN14" s="2"/>
      <c r="AO14" s="2"/>
      <c r="AP14" s="2"/>
      <c r="AQ14" s="635"/>
      <c r="AR14" s="634"/>
      <c r="AS14" s="2"/>
      <c r="AT14" s="2"/>
      <c r="AU14" s="2"/>
      <c r="AV14" s="2"/>
      <c r="AW14" s="2"/>
      <c r="AX14" s="2"/>
      <c r="AY14" s="635"/>
    </row>
    <row r="15" spans="1:51">
      <c r="A15" s="804" t="s">
        <v>393</v>
      </c>
      <c r="B15" s="804"/>
      <c r="C15" s="804"/>
      <c r="D15" s="803" t="s">
        <v>375</v>
      </c>
      <c r="E15" s="804" t="s">
        <v>388</v>
      </c>
      <c r="F15" s="804" t="s">
        <v>394</v>
      </c>
      <c r="G15" s="804" t="s">
        <v>390</v>
      </c>
      <c r="H15" s="804" t="s">
        <v>378</v>
      </c>
      <c r="I15" s="804" t="s">
        <v>380</v>
      </c>
      <c r="J15" s="804" t="s">
        <v>381</v>
      </c>
      <c r="K15" s="805" t="s">
        <v>382</v>
      </c>
      <c r="L15" s="803" t="s">
        <v>375</v>
      </c>
      <c r="M15" s="804" t="s">
        <v>388</v>
      </c>
      <c r="N15" s="804" t="s">
        <v>394</v>
      </c>
      <c r="O15" s="804" t="s">
        <v>390</v>
      </c>
      <c r="P15" s="804" t="s">
        <v>378</v>
      </c>
      <c r="Q15" s="804" t="s">
        <v>380</v>
      </c>
      <c r="R15" s="804" t="s">
        <v>381</v>
      </c>
      <c r="S15" s="805" t="s">
        <v>383</v>
      </c>
      <c r="T15" s="803" t="s">
        <v>375</v>
      </c>
      <c r="U15" s="804" t="s">
        <v>388</v>
      </c>
      <c r="V15" s="804" t="s">
        <v>394</v>
      </c>
      <c r="W15" s="804" t="s">
        <v>390</v>
      </c>
      <c r="X15" s="804" t="s">
        <v>378</v>
      </c>
      <c r="Y15" s="804" t="s">
        <v>380</v>
      </c>
      <c r="Z15" s="804" t="s">
        <v>381</v>
      </c>
      <c r="AA15" s="805" t="s">
        <v>384</v>
      </c>
      <c r="AB15" s="803" t="s">
        <v>375</v>
      </c>
      <c r="AC15" s="804" t="s">
        <v>388</v>
      </c>
      <c r="AD15" s="804" t="s">
        <v>391</v>
      </c>
      <c r="AE15" s="804" t="s">
        <v>390</v>
      </c>
      <c r="AF15" s="804" t="s">
        <v>379</v>
      </c>
      <c r="AG15" s="804" t="s">
        <v>392</v>
      </c>
      <c r="AH15" s="804" t="s">
        <v>381</v>
      </c>
      <c r="AI15" s="805" t="s">
        <v>385</v>
      </c>
      <c r="AJ15" s="803" t="s">
        <v>385</v>
      </c>
      <c r="AK15" s="804" t="s">
        <v>388</v>
      </c>
      <c r="AL15" s="804" t="s">
        <v>376</v>
      </c>
      <c r="AM15" s="804" t="s">
        <v>390</v>
      </c>
      <c r="AN15" s="804" t="s">
        <v>378</v>
      </c>
      <c r="AO15" s="804" t="s">
        <v>392</v>
      </c>
      <c r="AP15" s="804" t="s">
        <v>381</v>
      </c>
      <c r="AQ15" s="805" t="s">
        <v>386</v>
      </c>
      <c r="AR15" s="803" t="s">
        <v>385</v>
      </c>
      <c r="AS15" s="804" t="s">
        <v>388</v>
      </c>
      <c r="AT15" s="804" t="s">
        <v>376</v>
      </c>
      <c r="AU15" s="804" t="s">
        <v>390</v>
      </c>
      <c r="AV15" s="804" t="s">
        <v>378</v>
      </c>
      <c r="AW15" s="804" t="s">
        <v>392</v>
      </c>
      <c r="AX15" s="804" t="s">
        <v>381</v>
      </c>
      <c r="AY15" s="805" t="s">
        <v>1532</v>
      </c>
    </row>
    <row r="16" spans="1:51">
      <c r="A16" s="804"/>
      <c r="B16" s="804"/>
      <c r="C16" s="804"/>
      <c r="D16" s="803"/>
      <c r="E16" s="804"/>
      <c r="F16" s="804"/>
      <c r="G16" s="804"/>
      <c r="H16" s="804"/>
      <c r="I16" s="804"/>
      <c r="J16" s="804"/>
      <c r="K16" s="805"/>
      <c r="L16" s="803"/>
      <c r="M16" s="804"/>
      <c r="N16" s="804"/>
      <c r="O16" s="804"/>
      <c r="P16" s="804"/>
      <c r="Q16" s="804"/>
      <c r="R16" s="804"/>
      <c r="S16" s="805"/>
      <c r="T16" s="803"/>
      <c r="U16" s="804"/>
      <c r="V16" s="804"/>
      <c r="W16" s="804"/>
      <c r="X16" s="804"/>
      <c r="Y16" s="804"/>
      <c r="Z16" s="804"/>
      <c r="AA16" s="805"/>
      <c r="AB16" s="803"/>
      <c r="AC16" s="804"/>
      <c r="AD16" s="804"/>
      <c r="AE16" s="804"/>
      <c r="AF16" s="804"/>
      <c r="AG16" s="804"/>
      <c r="AH16" s="804"/>
      <c r="AI16" s="805"/>
      <c r="AJ16" s="803"/>
      <c r="AK16" s="804"/>
      <c r="AL16" s="804"/>
      <c r="AM16" s="804"/>
      <c r="AN16" s="804"/>
      <c r="AO16" s="804"/>
      <c r="AP16" s="804"/>
      <c r="AQ16" s="805"/>
      <c r="AR16" s="803"/>
      <c r="AS16" s="804"/>
      <c r="AT16" s="804"/>
      <c r="AU16" s="804"/>
      <c r="AV16" s="804"/>
      <c r="AW16" s="804"/>
      <c r="AX16" s="804"/>
      <c r="AY16" s="805"/>
    </row>
    <row r="17" spans="1:51">
      <c r="A17" s="2" t="s">
        <v>363</v>
      </c>
      <c r="D17" s="630">
        <v>26650</v>
      </c>
      <c r="E17" s="600">
        <v>-134</v>
      </c>
      <c r="F17" s="600">
        <v>-757</v>
      </c>
      <c r="G17" s="600">
        <v>977</v>
      </c>
      <c r="H17" s="600">
        <v>3141</v>
      </c>
      <c r="I17" s="600">
        <v>2622</v>
      </c>
      <c r="J17" s="600">
        <v>-6469</v>
      </c>
      <c r="K17" s="631">
        <v>26030</v>
      </c>
      <c r="L17" s="630">
        <v>26650</v>
      </c>
      <c r="M17" s="600">
        <v>-199</v>
      </c>
      <c r="N17" s="600">
        <v>-1496</v>
      </c>
      <c r="O17" s="600">
        <v>1980</v>
      </c>
      <c r="P17" s="600">
        <v>6495</v>
      </c>
      <c r="Q17" s="600">
        <v>6573</v>
      </c>
      <c r="R17" s="600">
        <v>-13517</v>
      </c>
      <c r="S17" s="631">
        <v>26486</v>
      </c>
      <c r="T17" s="630">
        <v>26650</v>
      </c>
      <c r="U17" s="600">
        <v>-302</v>
      </c>
      <c r="V17" s="600">
        <v>-2311</v>
      </c>
      <c r="W17" s="600">
        <v>3045</v>
      </c>
      <c r="X17" s="600">
        <v>9904</v>
      </c>
      <c r="Y17" s="600">
        <v>10301</v>
      </c>
      <c r="Z17" s="600">
        <v>-20737</v>
      </c>
      <c r="AA17" s="631">
        <v>26550</v>
      </c>
      <c r="AB17" s="630">
        <v>26650</v>
      </c>
      <c r="AC17" s="600">
        <v>-407</v>
      </c>
      <c r="AD17" s="600">
        <v>-3161</v>
      </c>
      <c r="AE17" s="600">
        <v>4127</v>
      </c>
      <c r="AF17" s="600">
        <v>13219</v>
      </c>
      <c r="AG17" s="600">
        <v>14051</v>
      </c>
      <c r="AH17" s="600">
        <v>-26929</v>
      </c>
      <c r="AI17" s="631">
        <v>27550</v>
      </c>
      <c r="AJ17" s="630">
        <v>27550</v>
      </c>
      <c r="AK17" s="600">
        <v>-111</v>
      </c>
      <c r="AL17" s="600">
        <v>-684</v>
      </c>
      <c r="AM17" s="600">
        <v>1049</v>
      </c>
      <c r="AN17" s="600">
        <v>3694</v>
      </c>
      <c r="AO17" s="600">
        <v>3480</v>
      </c>
      <c r="AP17" s="600">
        <v>-7489</v>
      </c>
      <c r="AQ17" s="631">
        <v>27489</v>
      </c>
      <c r="AR17" s="630">
        <v>27550</v>
      </c>
      <c r="AS17" s="600">
        <v>-274</v>
      </c>
      <c r="AT17" s="600">
        <v>-1462</v>
      </c>
      <c r="AU17" s="600">
        <v>2075</v>
      </c>
      <c r="AV17" s="600">
        <v>7804</v>
      </c>
      <c r="AW17" s="600">
        <v>7378</v>
      </c>
      <c r="AX17" s="600">
        <v>-14464</v>
      </c>
      <c r="AY17" s="631">
        <v>28607</v>
      </c>
    </row>
    <row r="18" spans="1:51">
      <c r="A18" s="2" t="s">
        <v>369</v>
      </c>
      <c r="D18" s="630">
        <v>18812</v>
      </c>
      <c r="E18" s="600">
        <v>-133</v>
      </c>
      <c r="F18" s="600">
        <v>-190</v>
      </c>
      <c r="G18" s="600">
        <v>302</v>
      </c>
      <c r="H18" s="600">
        <v>1558</v>
      </c>
      <c r="I18" s="600">
        <v>-406</v>
      </c>
      <c r="J18" s="600">
        <v>-1590</v>
      </c>
      <c r="K18" s="631">
        <v>18353</v>
      </c>
      <c r="L18" s="630">
        <v>18812</v>
      </c>
      <c r="M18" s="600">
        <v>-235</v>
      </c>
      <c r="N18" s="600">
        <v>-301</v>
      </c>
      <c r="O18" s="600">
        <v>784</v>
      </c>
      <c r="P18" s="600">
        <v>3437</v>
      </c>
      <c r="Q18" s="600">
        <v>-2634</v>
      </c>
      <c r="R18" s="600">
        <v>-3034</v>
      </c>
      <c r="S18" s="631">
        <v>16829</v>
      </c>
      <c r="T18" s="630">
        <v>18812</v>
      </c>
      <c r="U18" s="600">
        <v>-328</v>
      </c>
      <c r="V18" s="600">
        <v>-427</v>
      </c>
      <c r="W18" s="600">
        <v>1734</v>
      </c>
      <c r="X18" s="600">
        <v>5418</v>
      </c>
      <c r="Y18" s="600">
        <v>-3065</v>
      </c>
      <c r="Z18" s="600">
        <v>-4414</v>
      </c>
      <c r="AA18" s="631">
        <v>17730</v>
      </c>
      <c r="AB18" s="630">
        <v>18812</v>
      </c>
      <c r="AC18" s="600">
        <v>-349</v>
      </c>
      <c r="AD18" s="600">
        <v>-585</v>
      </c>
      <c r="AE18" s="600">
        <v>2325</v>
      </c>
      <c r="AF18" s="600">
        <v>7638</v>
      </c>
      <c r="AG18" s="600">
        <v>-7382</v>
      </c>
      <c r="AH18" s="600">
        <v>-5620</v>
      </c>
      <c r="AI18" s="631">
        <v>14839</v>
      </c>
      <c r="AJ18" s="630">
        <v>14839</v>
      </c>
      <c r="AK18" s="600">
        <v>-22</v>
      </c>
      <c r="AL18" s="600">
        <v>-81</v>
      </c>
      <c r="AM18" s="600">
        <v>2685</v>
      </c>
      <c r="AN18" s="600">
        <v>2051</v>
      </c>
      <c r="AO18" s="600">
        <v>252</v>
      </c>
      <c r="AP18" s="600">
        <v>-1951</v>
      </c>
      <c r="AQ18" s="631">
        <v>17773</v>
      </c>
      <c r="AR18" s="630">
        <v>14839</v>
      </c>
      <c r="AS18" s="600">
        <v>-54</v>
      </c>
      <c r="AT18" s="600">
        <v>-191</v>
      </c>
      <c r="AU18" s="600">
        <v>3336</v>
      </c>
      <c r="AV18" s="600">
        <v>5022</v>
      </c>
      <c r="AW18" s="600">
        <v>-681</v>
      </c>
      <c r="AX18" s="600">
        <v>-3105</v>
      </c>
      <c r="AY18" s="631">
        <v>19166</v>
      </c>
    </row>
    <row r="19" spans="1:51">
      <c r="A19" s="2" t="s">
        <v>372</v>
      </c>
      <c r="D19" s="630">
        <v>9776</v>
      </c>
      <c r="E19" s="600">
        <v>-142</v>
      </c>
      <c r="F19" s="600">
        <v>-241</v>
      </c>
      <c r="G19" s="600">
        <v>260</v>
      </c>
      <c r="H19" s="600">
        <v>1005</v>
      </c>
      <c r="I19" s="600">
        <v>-454</v>
      </c>
      <c r="J19" s="600">
        <v>-984</v>
      </c>
      <c r="K19" s="631">
        <v>9220</v>
      </c>
      <c r="L19" s="630">
        <v>9776</v>
      </c>
      <c r="M19" s="600">
        <v>-307</v>
      </c>
      <c r="N19" s="600">
        <v>-540</v>
      </c>
      <c r="O19" s="600">
        <v>620</v>
      </c>
      <c r="P19" s="600">
        <v>2161</v>
      </c>
      <c r="Q19" s="600">
        <v>-894</v>
      </c>
      <c r="R19" s="600">
        <v>-1813</v>
      </c>
      <c r="S19" s="631">
        <v>9003</v>
      </c>
      <c r="T19" s="630">
        <v>9776</v>
      </c>
      <c r="U19" s="600">
        <v>-464</v>
      </c>
      <c r="V19" s="600">
        <v>-855</v>
      </c>
      <c r="W19" s="600">
        <v>927</v>
      </c>
      <c r="X19" s="600">
        <v>3113</v>
      </c>
      <c r="Y19" s="600">
        <v>-1210</v>
      </c>
      <c r="Z19" s="600">
        <v>-2940</v>
      </c>
      <c r="AA19" s="631">
        <v>8347</v>
      </c>
      <c r="AB19" s="630">
        <v>9776</v>
      </c>
      <c r="AC19" s="600">
        <v>-594</v>
      </c>
      <c r="AD19" s="600">
        <v>-1085</v>
      </c>
      <c r="AE19" s="600">
        <v>1194</v>
      </c>
      <c r="AF19" s="600">
        <v>4027</v>
      </c>
      <c r="AG19" s="600">
        <v>-1156</v>
      </c>
      <c r="AH19" s="600">
        <v>-3152</v>
      </c>
      <c r="AI19" s="631">
        <v>9010</v>
      </c>
      <c r="AJ19" s="630">
        <v>9010</v>
      </c>
      <c r="AK19" s="600">
        <v>-163</v>
      </c>
      <c r="AL19" s="600">
        <v>-252</v>
      </c>
      <c r="AM19" s="600">
        <v>254</v>
      </c>
      <c r="AN19" s="600">
        <v>941</v>
      </c>
      <c r="AO19" s="600">
        <v>-826</v>
      </c>
      <c r="AP19" s="600">
        <v>-664</v>
      </c>
      <c r="AQ19" s="631">
        <v>8300</v>
      </c>
      <c r="AR19" s="630">
        <v>9010</v>
      </c>
      <c r="AS19" s="600">
        <v>-282</v>
      </c>
      <c r="AT19" s="600">
        <v>-524</v>
      </c>
      <c r="AU19" s="600">
        <v>502</v>
      </c>
      <c r="AV19" s="600">
        <v>1808</v>
      </c>
      <c r="AW19" s="600">
        <v>-553</v>
      </c>
      <c r="AX19" s="600">
        <v>-1828</v>
      </c>
      <c r="AY19" s="631">
        <v>8133</v>
      </c>
    </row>
    <row r="20" spans="1:51" ht="15" thickBot="1">
      <c r="A20" s="398" t="s">
        <v>208</v>
      </c>
      <c r="B20" s="397"/>
      <c r="C20" s="397"/>
      <c r="D20" s="632">
        <v>55238</v>
      </c>
      <c r="E20" s="621">
        <v>-409</v>
      </c>
      <c r="F20" s="621">
        <v>-1188</v>
      </c>
      <c r="G20" s="621">
        <v>1539</v>
      </c>
      <c r="H20" s="621">
        <v>5704</v>
      </c>
      <c r="I20" s="621">
        <v>1762</v>
      </c>
      <c r="J20" s="621">
        <v>-9043</v>
      </c>
      <c r="K20" s="633">
        <v>53603</v>
      </c>
      <c r="L20" s="632">
        <v>55238</v>
      </c>
      <c r="M20" s="621">
        <v>-741</v>
      </c>
      <c r="N20" s="621">
        <v>-2337</v>
      </c>
      <c r="O20" s="621">
        <v>3384</v>
      </c>
      <c r="P20" s="621">
        <v>12093</v>
      </c>
      <c r="Q20" s="621">
        <v>3045</v>
      </c>
      <c r="R20" s="621">
        <v>-18364</v>
      </c>
      <c r="S20" s="633">
        <v>52318</v>
      </c>
      <c r="T20" s="632">
        <v>55238</v>
      </c>
      <c r="U20" s="621">
        <v>-1094</v>
      </c>
      <c r="V20" s="621">
        <v>-3593</v>
      </c>
      <c r="W20" s="621">
        <v>5706</v>
      </c>
      <c r="X20" s="621">
        <v>18435</v>
      </c>
      <c r="Y20" s="621">
        <v>6026</v>
      </c>
      <c r="Z20" s="621">
        <v>-28091</v>
      </c>
      <c r="AA20" s="633">
        <v>52627</v>
      </c>
      <c r="AB20" s="632">
        <v>55238</v>
      </c>
      <c r="AC20" s="621">
        <v>-1350</v>
      </c>
      <c r="AD20" s="621">
        <v>-4831</v>
      </c>
      <c r="AE20" s="621">
        <v>7646</v>
      </c>
      <c r="AF20" s="621">
        <v>24884</v>
      </c>
      <c r="AG20" s="621">
        <v>5513</v>
      </c>
      <c r="AH20" s="621">
        <v>-35701</v>
      </c>
      <c r="AI20" s="633">
        <v>51399</v>
      </c>
      <c r="AJ20" s="632">
        <v>51399</v>
      </c>
      <c r="AK20" s="621">
        <v>-296</v>
      </c>
      <c r="AL20" s="621">
        <v>-1017</v>
      </c>
      <c r="AM20" s="621">
        <v>3988</v>
      </c>
      <c r="AN20" s="621">
        <v>6686</v>
      </c>
      <c r="AO20" s="621">
        <v>2906</v>
      </c>
      <c r="AP20" s="621">
        <v>-10104</v>
      </c>
      <c r="AQ20" s="633">
        <v>53562</v>
      </c>
      <c r="AR20" s="632">
        <v>51399</v>
      </c>
      <c r="AS20" s="621">
        <v>-610</v>
      </c>
      <c r="AT20" s="621">
        <v>-2177</v>
      </c>
      <c r="AU20" s="621">
        <v>5913</v>
      </c>
      <c r="AV20" s="621">
        <v>14634</v>
      </c>
      <c r="AW20" s="621">
        <v>6144</v>
      </c>
      <c r="AX20" s="621">
        <v>-19397</v>
      </c>
      <c r="AY20" s="633">
        <v>55906</v>
      </c>
    </row>
    <row r="21" spans="1:51">
      <c r="D21" s="634"/>
      <c r="K21" s="635"/>
      <c r="L21" s="634"/>
      <c r="M21" s="2"/>
      <c r="N21" s="2"/>
      <c r="O21" s="2"/>
      <c r="P21" s="2"/>
      <c r="Q21" s="2"/>
      <c r="R21" s="2"/>
      <c r="S21" s="635"/>
      <c r="T21" s="634"/>
      <c r="U21" s="2"/>
      <c r="V21" s="2"/>
      <c r="W21" s="2"/>
      <c r="X21" s="2"/>
      <c r="Y21" s="2"/>
      <c r="Z21" s="2"/>
      <c r="AA21" s="635"/>
      <c r="AB21" s="634"/>
      <c r="AC21" s="2"/>
      <c r="AD21" s="2"/>
      <c r="AE21" s="2"/>
      <c r="AF21" s="2"/>
      <c r="AG21" s="2"/>
      <c r="AH21" s="2"/>
      <c r="AI21" s="635"/>
      <c r="AJ21" s="634"/>
      <c r="AK21" s="2"/>
      <c r="AL21" s="2"/>
      <c r="AM21" s="2"/>
      <c r="AN21" s="2"/>
      <c r="AO21" s="2"/>
      <c r="AP21" s="2"/>
      <c r="AQ21" s="635"/>
      <c r="AR21" s="634"/>
      <c r="AS21" s="2"/>
      <c r="AT21" s="2"/>
      <c r="AU21" s="2"/>
      <c r="AV21" s="2"/>
      <c r="AW21" s="2"/>
      <c r="AX21" s="2"/>
      <c r="AY21" s="635"/>
    </row>
    <row r="22" spans="1:51">
      <c r="A22" s="804" t="s">
        <v>395</v>
      </c>
      <c r="B22" s="804"/>
      <c r="C22" s="804"/>
      <c r="D22" s="803" t="s">
        <v>375</v>
      </c>
      <c r="E22" s="804" t="s">
        <v>380</v>
      </c>
      <c r="F22" s="804" t="s">
        <v>381</v>
      </c>
      <c r="G22" s="806" t="s">
        <v>382</v>
      </c>
      <c r="H22" s="807"/>
      <c r="I22" s="807"/>
      <c r="J22" s="807"/>
      <c r="K22" s="808"/>
      <c r="L22" s="803" t="s">
        <v>375</v>
      </c>
      <c r="M22" s="804" t="s">
        <v>380</v>
      </c>
      <c r="N22" s="804" t="s">
        <v>381</v>
      </c>
      <c r="O22" s="806" t="s">
        <v>383</v>
      </c>
      <c r="P22" s="807"/>
      <c r="Q22" s="807"/>
      <c r="R22" s="807"/>
      <c r="S22" s="808"/>
      <c r="T22" s="803" t="s">
        <v>375</v>
      </c>
      <c r="U22" s="804" t="s">
        <v>380</v>
      </c>
      <c r="V22" s="804" t="s">
        <v>381</v>
      </c>
      <c r="W22" s="806" t="s">
        <v>384</v>
      </c>
      <c r="X22" s="807"/>
      <c r="Y22" s="807"/>
      <c r="Z22" s="807"/>
      <c r="AA22" s="808"/>
      <c r="AB22" s="803" t="s">
        <v>375</v>
      </c>
      <c r="AC22" s="804" t="s">
        <v>380</v>
      </c>
      <c r="AD22" s="804" t="s">
        <v>381</v>
      </c>
      <c r="AE22" s="806" t="s">
        <v>385</v>
      </c>
      <c r="AF22" s="807"/>
      <c r="AG22" s="807"/>
      <c r="AH22" s="807"/>
      <c r="AI22" s="808"/>
      <c r="AJ22" s="803" t="s">
        <v>385</v>
      </c>
      <c r="AK22" s="804" t="s">
        <v>380</v>
      </c>
      <c r="AL22" s="804" t="s">
        <v>381</v>
      </c>
      <c r="AM22" s="806" t="s">
        <v>386</v>
      </c>
      <c r="AN22" s="807"/>
      <c r="AO22" s="807"/>
      <c r="AP22" s="807"/>
      <c r="AQ22" s="808"/>
      <c r="AR22" s="803" t="s">
        <v>385</v>
      </c>
      <c r="AS22" s="804" t="s">
        <v>380</v>
      </c>
      <c r="AT22" s="804" t="s">
        <v>381</v>
      </c>
      <c r="AU22" s="806" t="s">
        <v>1532</v>
      </c>
      <c r="AV22" s="807"/>
      <c r="AW22" s="807"/>
      <c r="AX22" s="807"/>
      <c r="AY22" s="808"/>
    </row>
    <row r="23" spans="1:51">
      <c r="A23" s="804"/>
      <c r="B23" s="804"/>
      <c r="C23" s="804"/>
      <c r="D23" s="803"/>
      <c r="E23" s="804"/>
      <c r="F23" s="804"/>
      <c r="G23" s="806"/>
      <c r="H23" s="807"/>
      <c r="I23" s="807"/>
      <c r="J23" s="807"/>
      <c r="K23" s="808"/>
      <c r="L23" s="803"/>
      <c r="M23" s="804"/>
      <c r="N23" s="804"/>
      <c r="O23" s="806"/>
      <c r="P23" s="807"/>
      <c r="Q23" s="807"/>
      <c r="R23" s="807"/>
      <c r="S23" s="808"/>
      <c r="T23" s="803"/>
      <c r="U23" s="804"/>
      <c r="V23" s="804"/>
      <c r="W23" s="806"/>
      <c r="X23" s="807"/>
      <c r="Y23" s="807"/>
      <c r="Z23" s="807"/>
      <c r="AA23" s="808"/>
      <c r="AB23" s="803"/>
      <c r="AC23" s="804"/>
      <c r="AD23" s="804"/>
      <c r="AE23" s="806"/>
      <c r="AF23" s="807"/>
      <c r="AG23" s="807"/>
      <c r="AH23" s="807"/>
      <c r="AI23" s="808"/>
      <c r="AJ23" s="803"/>
      <c r="AK23" s="804"/>
      <c r="AL23" s="804"/>
      <c r="AM23" s="806"/>
      <c r="AN23" s="807"/>
      <c r="AO23" s="807"/>
      <c r="AP23" s="807"/>
      <c r="AQ23" s="808"/>
      <c r="AR23" s="803"/>
      <c r="AS23" s="804"/>
      <c r="AT23" s="804"/>
      <c r="AU23" s="806"/>
      <c r="AV23" s="807"/>
      <c r="AW23" s="807"/>
      <c r="AX23" s="807"/>
      <c r="AY23" s="808"/>
    </row>
    <row r="24" spans="1:51">
      <c r="A24" s="2" t="s">
        <v>363</v>
      </c>
      <c r="D24" s="630">
        <v>443947</v>
      </c>
      <c r="E24" s="600">
        <v>10568</v>
      </c>
      <c r="F24" s="600">
        <v>-6469</v>
      </c>
      <c r="G24" s="620">
        <v>448046</v>
      </c>
      <c r="K24" s="635"/>
      <c r="L24" s="630">
        <v>443947</v>
      </c>
      <c r="M24" s="600">
        <v>20670</v>
      </c>
      <c r="N24" s="600">
        <v>-13517</v>
      </c>
      <c r="O24" s="620">
        <v>451100</v>
      </c>
      <c r="P24" s="2"/>
      <c r="Q24" s="2"/>
      <c r="R24" s="2"/>
      <c r="S24" s="635"/>
      <c r="T24" s="630">
        <v>443947</v>
      </c>
      <c r="U24" s="600">
        <v>32339</v>
      </c>
      <c r="V24" s="600">
        <v>-20737</v>
      </c>
      <c r="W24" s="620">
        <v>455549</v>
      </c>
      <c r="X24" s="2"/>
      <c r="Y24" s="2"/>
      <c r="Z24" s="2"/>
      <c r="AA24" s="635"/>
      <c r="AB24" s="630">
        <v>443947</v>
      </c>
      <c r="AC24" s="600">
        <v>56379</v>
      </c>
      <c r="AD24" s="600">
        <v>-26929</v>
      </c>
      <c r="AE24" s="620">
        <v>473397</v>
      </c>
      <c r="AF24" s="2"/>
      <c r="AG24" s="2"/>
      <c r="AH24" s="2"/>
      <c r="AI24" s="635"/>
      <c r="AJ24" s="630">
        <v>473397</v>
      </c>
      <c r="AK24" s="600">
        <v>12720</v>
      </c>
      <c r="AL24" s="600">
        <v>-7489</v>
      </c>
      <c r="AM24" s="620">
        <v>478628</v>
      </c>
      <c r="AN24" s="2"/>
      <c r="AO24" s="2"/>
      <c r="AP24" s="2"/>
      <c r="AQ24" s="635"/>
      <c r="AR24" s="630">
        <v>473397</v>
      </c>
      <c r="AS24" s="600">
        <v>27257</v>
      </c>
      <c r="AT24" s="600">
        <v>-14464</v>
      </c>
      <c r="AU24" s="620">
        <v>486190</v>
      </c>
      <c r="AV24" s="2"/>
      <c r="AW24" s="2"/>
      <c r="AX24" s="2"/>
      <c r="AY24" s="635"/>
    </row>
    <row r="25" spans="1:51">
      <c r="A25" s="2" t="s">
        <v>369</v>
      </c>
      <c r="D25" s="630">
        <v>544718</v>
      </c>
      <c r="E25" s="600">
        <v>-8896</v>
      </c>
      <c r="F25" s="600">
        <v>-1590</v>
      </c>
      <c r="G25" s="620">
        <v>534232</v>
      </c>
      <c r="K25" s="635"/>
      <c r="L25" s="630">
        <v>544718</v>
      </c>
      <c r="M25" s="600">
        <v>588</v>
      </c>
      <c r="N25" s="600">
        <v>-3034</v>
      </c>
      <c r="O25" s="620">
        <v>542272</v>
      </c>
      <c r="P25" s="2"/>
      <c r="Q25" s="2"/>
      <c r="R25" s="2"/>
      <c r="S25" s="635"/>
      <c r="T25" s="630">
        <v>544718</v>
      </c>
      <c r="U25" s="600">
        <v>10574</v>
      </c>
      <c r="V25" s="600">
        <v>-4414</v>
      </c>
      <c r="W25" s="620">
        <v>550878</v>
      </c>
      <c r="X25" s="2"/>
      <c r="Y25" s="2"/>
      <c r="Z25" s="2"/>
      <c r="AA25" s="635"/>
      <c r="AB25" s="630">
        <v>544718</v>
      </c>
      <c r="AC25" s="600">
        <v>38613</v>
      </c>
      <c r="AD25" s="600">
        <v>-5620</v>
      </c>
      <c r="AE25" s="620">
        <v>577711</v>
      </c>
      <c r="AF25" s="2"/>
      <c r="AG25" s="2"/>
      <c r="AH25" s="2"/>
      <c r="AI25" s="635"/>
      <c r="AJ25" s="630">
        <v>577711</v>
      </c>
      <c r="AK25" s="600">
        <v>-3654</v>
      </c>
      <c r="AL25" s="600">
        <v>-1951</v>
      </c>
      <c r="AM25" s="620">
        <v>572106</v>
      </c>
      <c r="AN25" s="2"/>
      <c r="AO25" s="2"/>
      <c r="AP25" s="2"/>
      <c r="AQ25" s="635"/>
      <c r="AR25" s="630">
        <v>577711</v>
      </c>
      <c r="AS25" s="600">
        <v>1215</v>
      </c>
      <c r="AT25" s="600">
        <v>-3105</v>
      </c>
      <c r="AU25" s="620">
        <v>575821</v>
      </c>
      <c r="AV25" s="2"/>
      <c r="AW25" s="2"/>
      <c r="AX25" s="2"/>
      <c r="AY25" s="635"/>
    </row>
    <row r="26" spans="1:51">
      <c r="A26" s="2" t="s">
        <v>372</v>
      </c>
      <c r="D26" s="630">
        <v>221953</v>
      </c>
      <c r="E26" s="600">
        <v>-11088</v>
      </c>
      <c r="F26" s="600">
        <v>-984</v>
      </c>
      <c r="G26" s="620">
        <v>209881</v>
      </c>
      <c r="K26" s="635"/>
      <c r="L26" s="630">
        <v>221953</v>
      </c>
      <c r="M26" s="600">
        <v>-13409</v>
      </c>
      <c r="N26" s="600">
        <v>-1813</v>
      </c>
      <c r="O26" s="620">
        <v>206731</v>
      </c>
      <c r="P26" s="2"/>
      <c r="Q26" s="2"/>
      <c r="R26" s="2"/>
      <c r="S26" s="635"/>
      <c r="T26" s="630">
        <v>221953</v>
      </c>
      <c r="U26" s="600">
        <v>-13375</v>
      </c>
      <c r="V26" s="600">
        <v>-2940</v>
      </c>
      <c r="W26" s="620">
        <v>205638</v>
      </c>
      <c r="X26" s="2"/>
      <c r="Y26" s="2"/>
      <c r="Z26" s="2"/>
      <c r="AA26" s="635"/>
      <c r="AB26" s="630">
        <v>221953</v>
      </c>
      <c r="AC26" s="600">
        <v>11529</v>
      </c>
      <c r="AD26" s="600">
        <v>-3152</v>
      </c>
      <c r="AE26" s="620">
        <v>230330</v>
      </c>
      <c r="AF26" s="2"/>
      <c r="AG26" s="2"/>
      <c r="AH26" s="2"/>
      <c r="AI26" s="635"/>
      <c r="AJ26" s="630">
        <v>230330</v>
      </c>
      <c r="AK26" s="600">
        <v>-10037</v>
      </c>
      <c r="AL26" s="600">
        <v>-664</v>
      </c>
      <c r="AM26" s="620">
        <v>219629</v>
      </c>
      <c r="AN26" s="2"/>
      <c r="AO26" s="2"/>
      <c r="AP26" s="2"/>
      <c r="AQ26" s="635"/>
      <c r="AR26" s="630">
        <v>230330</v>
      </c>
      <c r="AS26" s="600">
        <v>-3809</v>
      </c>
      <c r="AT26" s="600">
        <v>-1828</v>
      </c>
      <c r="AU26" s="620">
        <v>224693</v>
      </c>
      <c r="AV26" s="2"/>
      <c r="AW26" s="2"/>
      <c r="AX26" s="2"/>
      <c r="AY26" s="635"/>
    </row>
    <row r="27" spans="1:51" ht="15" thickBot="1">
      <c r="A27" s="398" t="s">
        <v>208</v>
      </c>
      <c r="B27" s="397"/>
      <c r="C27" s="397"/>
      <c r="D27" s="632">
        <v>1210618</v>
      </c>
      <c r="E27" s="621">
        <v>-9416</v>
      </c>
      <c r="F27" s="621">
        <v>-9043</v>
      </c>
      <c r="G27" s="622">
        <v>1192159</v>
      </c>
      <c r="H27" s="397"/>
      <c r="I27" s="397"/>
      <c r="J27" s="397"/>
      <c r="K27" s="636"/>
      <c r="L27" s="632">
        <v>1210618</v>
      </c>
      <c r="M27" s="621">
        <v>7849</v>
      </c>
      <c r="N27" s="621">
        <v>-18364</v>
      </c>
      <c r="O27" s="622">
        <v>1200103</v>
      </c>
      <c r="P27" s="397"/>
      <c r="Q27" s="397"/>
      <c r="R27" s="397"/>
      <c r="S27" s="636"/>
      <c r="T27" s="632">
        <v>1210618</v>
      </c>
      <c r="U27" s="621">
        <v>29538</v>
      </c>
      <c r="V27" s="621">
        <v>-28091</v>
      </c>
      <c r="W27" s="622">
        <v>1212065</v>
      </c>
      <c r="X27" s="397"/>
      <c r="Y27" s="397"/>
      <c r="Z27" s="397"/>
      <c r="AA27" s="636"/>
      <c r="AB27" s="632">
        <v>1210618</v>
      </c>
      <c r="AC27" s="621">
        <v>106521</v>
      </c>
      <c r="AD27" s="621">
        <v>-35701</v>
      </c>
      <c r="AE27" s="622">
        <v>1281438</v>
      </c>
      <c r="AF27" s="397"/>
      <c r="AG27" s="397"/>
      <c r="AH27" s="397"/>
      <c r="AI27" s="636"/>
      <c r="AJ27" s="632">
        <v>1281438</v>
      </c>
      <c r="AK27" s="621">
        <v>-971</v>
      </c>
      <c r="AL27" s="621">
        <v>-10104</v>
      </c>
      <c r="AM27" s="622">
        <v>1270363</v>
      </c>
      <c r="AN27" s="397"/>
      <c r="AO27" s="397"/>
      <c r="AP27" s="397"/>
      <c r="AQ27" s="636"/>
      <c r="AR27" s="632">
        <v>1281438</v>
      </c>
      <c r="AS27" s="621">
        <v>24663</v>
      </c>
      <c r="AT27" s="621">
        <v>-19397</v>
      </c>
      <c r="AU27" s="622">
        <v>1286704</v>
      </c>
      <c r="AV27" s="397"/>
      <c r="AW27" s="397"/>
      <c r="AX27" s="397"/>
      <c r="AY27" s="636"/>
    </row>
    <row r="28" spans="1:51" ht="46.5" customHeight="1">
      <c r="A28" s="812" t="s">
        <v>396</v>
      </c>
      <c r="B28" s="812"/>
      <c r="C28" s="812"/>
    </row>
    <row r="29" spans="1:51" ht="49" customHeight="1">
      <c r="A29" s="794" t="s">
        <v>1539</v>
      </c>
      <c r="B29" s="794"/>
      <c r="C29" s="794"/>
    </row>
    <row r="30" spans="1:51" ht="15" customHeight="1">
      <c r="A30" s="619" t="s">
        <v>93</v>
      </c>
    </row>
  </sheetData>
  <mergeCells count="137">
    <mergeCell ref="T22:T23"/>
    <mergeCell ref="U22:U23"/>
    <mergeCell ref="V22:V23"/>
    <mergeCell ref="W22:W23"/>
    <mergeCell ref="X22:AA23"/>
    <mergeCell ref="T15:T16"/>
    <mergeCell ref="U15:U16"/>
    <mergeCell ref="V15:V16"/>
    <mergeCell ref="W15:W16"/>
    <mergeCell ref="X15:X16"/>
    <mergeCell ref="T1:AA1"/>
    <mergeCell ref="T8:T9"/>
    <mergeCell ref="U8:U9"/>
    <mergeCell ref="V8:V9"/>
    <mergeCell ref="W8:W9"/>
    <mergeCell ref="X8:X9"/>
    <mergeCell ref="Y8:Y9"/>
    <mergeCell ref="Z8:Z9"/>
    <mergeCell ref="AA8:AA9"/>
    <mergeCell ref="L22:L23"/>
    <mergeCell ref="M22:M23"/>
    <mergeCell ref="N22:N23"/>
    <mergeCell ref="O22:O23"/>
    <mergeCell ref="P22:S23"/>
    <mergeCell ref="L15:L16"/>
    <mergeCell ref="M15:M16"/>
    <mergeCell ref="N15:N16"/>
    <mergeCell ref="O15:O16"/>
    <mergeCell ref="P15:P16"/>
    <mergeCell ref="L1:S1"/>
    <mergeCell ref="L8:L9"/>
    <mergeCell ref="M8:M9"/>
    <mergeCell ref="N8:N9"/>
    <mergeCell ref="O8:O9"/>
    <mergeCell ref="P8:P9"/>
    <mergeCell ref="Q8:Q9"/>
    <mergeCell ref="R8:R9"/>
    <mergeCell ref="S8:S9"/>
    <mergeCell ref="D1:K1"/>
    <mergeCell ref="H22:K23"/>
    <mergeCell ref="A29:C29"/>
    <mergeCell ref="D8:D9"/>
    <mergeCell ref="E8:E9"/>
    <mergeCell ref="F8:F9"/>
    <mergeCell ref="G8:G9"/>
    <mergeCell ref="H8:H9"/>
    <mergeCell ref="I8:I9"/>
    <mergeCell ref="J8:J9"/>
    <mergeCell ref="K8:K9"/>
    <mergeCell ref="A8:C9"/>
    <mergeCell ref="A15:C16"/>
    <mergeCell ref="D15:D16"/>
    <mergeCell ref="E15:E16"/>
    <mergeCell ref="F15:F16"/>
    <mergeCell ref="A28:C28"/>
    <mergeCell ref="E22:E23"/>
    <mergeCell ref="F22:F23"/>
    <mergeCell ref="G22:G23"/>
    <mergeCell ref="A22:C23"/>
    <mergeCell ref="D22:D23"/>
    <mergeCell ref="G15:G16"/>
    <mergeCell ref="H15:H16"/>
    <mergeCell ref="I15:I16"/>
    <mergeCell ref="AB8:AB9"/>
    <mergeCell ref="AC8:AC9"/>
    <mergeCell ref="AD8:AD9"/>
    <mergeCell ref="AE8:AE9"/>
    <mergeCell ref="AF8:AF9"/>
    <mergeCell ref="AG8:AG9"/>
    <mergeCell ref="J15:J16"/>
    <mergeCell ref="K15:K16"/>
    <mergeCell ref="Q15:Q16"/>
    <mergeCell ref="R15:R16"/>
    <mergeCell ref="S15:S16"/>
    <mergeCell ref="Y15:Y16"/>
    <mergeCell ref="Z15:Z16"/>
    <mergeCell ref="AA15:AA16"/>
    <mergeCell ref="AH8:AH9"/>
    <mergeCell ref="AI8:AI9"/>
    <mergeCell ref="AB1:AI1"/>
    <mergeCell ref="AF22:AI23"/>
    <mergeCell ref="AG15:AG16"/>
    <mergeCell ref="AH15:AH16"/>
    <mergeCell ref="AI15:AI16"/>
    <mergeCell ref="AB22:AB23"/>
    <mergeCell ref="AC22:AC23"/>
    <mergeCell ref="AD22:AD23"/>
    <mergeCell ref="AE22:AE23"/>
    <mergeCell ref="AB15:AB16"/>
    <mergeCell ref="AC15:AC16"/>
    <mergeCell ref="AD15:AD16"/>
    <mergeCell ref="AE15:AE16"/>
    <mergeCell ref="AF15:AF16"/>
    <mergeCell ref="AJ1:AQ1"/>
    <mergeCell ref="AJ8:AJ9"/>
    <mergeCell ref="AK8:AK9"/>
    <mergeCell ref="AL8:AL9"/>
    <mergeCell ref="AM8:AM9"/>
    <mergeCell ref="AN8:AN9"/>
    <mergeCell ref="AO8:AO9"/>
    <mergeCell ref="AP8:AP9"/>
    <mergeCell ref="AQ8:AQ9"/>
    <mergeCell ref="AO15:AO16"/>
    <mergeCell ref="AP15:AP16"/>
    <mergeCell ref="AQ15:AQ16"/>
    <mergeCell ref="AJ22:AJ23"/>
    <mergeCell ref="AK22:AK23"/>
    <mergeCell ref="AL22:AL23"/>
    <mergeCell ref="AM22:AM23"/>
    <mergeCell ref="AN22:AQ23"/>
    <mergeCell ref="AJ15:AJ16"/>
    <mergeCell ref="AK15:AK16"/>
    <mergeCell ref="AL15:AL16"/>
    <mergeCell ref="AM15:AM16"/>
    <mergeCell ref="AN15:AN16"/>
    <mergeCell ref="AR1:AY1"/>
    <mergeCell ref="AR8:AR9"/>
    <mergeCell ref="AS8:AS9"/>
    <mergeCell ref="AT8:AT9"/>
    <mergeCell ref="AU8:AU9"/>
    <mergeCell ref="AV8:AV9"/>
    <mergeCell ref="AW8:AW9"/>
    <mergeCell ref="AX8:AX9"/>
    <mergeCell ref="AY8:AY9"/>
    <mergeCell ref="AR15:AR16"/>
    <mergeCell ref="AS15:AS16"/>
    <mergeCell ref="AT15:AT16"/>
    <mergeCell ref="AU15:AU16"/>
    <mergeCell ref="AV15:AV16"/>
    <mergeCell ref="AW15:AW16"/>
    <mergeCell ref="AX15:AX16"/>
    <mergeCell ref="AY15:AY16"/>
    <mergeCell ref="AR22:AR23"/>
    <mergeCell ref="AS22:AS23"/>
    <mergeCell ref="AT22:AT23"/>
    <mergeCell ref="AU22:AU23"/>
    <mergeCell ref="AV22:AY23"/>
  </mergeCell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12AA9-E039-478F-AF81-1FD0EA95A274}">
  <sheetPr codeName="Planilha14">
    <tabColor rgb="FFFF6200"/>
  </sheetPr>
  <dimension ref="A1:AY30"/>
  <sheetViews>
    <sheetView showGridLines="0" zoomScale="80" zoomScaleNormal="80" workbookViewId="0">
      <pane xSplit="3" ySplit="1" topLeftCell="AR2" activePane="bottomRight" state="frozen"/>
      <selection pane="topRight"/>
      <selection pane="bottomLeft"/>
      <selection pane="bottomRight"/>
    </sheetView>
  </sheetViews>
  <sheetFormatPr defaultRowHeight="14.5"/>
  <cols>
    <col min="1" max="1" width="2.453125" customWidth="1"/>
    <col min="2" max="2" width="3" customWidth="1"/>
    <col min="3" max="3" width="53.54296875" customWidth="1"/>
    <col min="4" max="11" width="10.453125" customWidth="1"/>
    <col min="12" max="12" width="11.54296875" customWidth="1"/>
    <col min="13" max="13" width="12.54296875" customWidth="1"/>
    <col min="14" max="14" width="13.453125" customWidth="1"/>
    <col min="15" max="15" width="12.453125" customWidth="1"/>
    <col min="16" max="16" width="13" customWidth="1"/>
    <col min="17" max="20" width="11.54296875" customWidth="1"/>
    <col min="21" max="21" width="13.453125" customWidth="1"/>
    <col min="22" max="22" width="14.1796875" customWidth="1"/>
    <col min="23" max="23" width="12.81640625" customWidth="1"/>
    <col min="24" max="24" width="13.54296875" customWidth="1"/>
    <col min="25" max="28" width="11.54296875" customWidth="1"/>
    <col min="29" max="29" width="13.453125" customWidth="1"/>
    <col min="30" max="30" width="14.1796875" customWidth="1"/>
    <col min="31" max="31" width="12.81640625" customWidth="1"/>
    <col min="32" max="32" width="13.54296875" customWidth="1"/>
    <col min="33" max="36" width="11.54296875" customWidth="1"/>
    <col min="37" max="37" width="13.453125" customWidth="1"/>
    <col min="38" max="38" width="14.1796875" customWidth="1"/>
    <col min="39" max="39" width="12.81640625" customWidth="1"/>
    <col min="40" max="40" width="13.54296875" customWidth="1"/>
    <col min="41" max="44" width="11.54296875" customWidth="1"/>
    <col min="45" max="45" width="13.453125" customWidth="1"/>
    <col min="46" max="46" width="14.1796875" customWidth="1"/>
    <col min="47" max="47" width="12.81640625" customWidth="1"/>
    <col min="48" max="48" width="13.54296875" customWidth="1"/>
    <col min="49" max="51" width="11.54296875" customWidth="1"/>
  </cols>
  <sheetData>
    <row r="1" spans="1:51" ht="51" customHeight="1">
      <c r="A1" s="38"/>
      <c r="B1" s="37"/>
      <c r="C1" s="388" t="s">
        <v>397</v>
      </c>
      <c r="D1" s="809">
        <v>45747</v>
      </c>
      <c r="E1" s="810"/>
      <c r="F1" s="810"/>
      <c r="G1" s="810"/>
      <c r="H1" s="810"/>
      <c r="I1" s="810"/>
      <c r="J1" s="810"/>
      <c r="K1" s="811"/>
      <c r="L1" s="809">
        <v>45838</v>
      </c>
      <c r="M1" s="810"/>
      <c r="N1" s="810"/>
      <c r="O1" s="810"/>
      <c r="P1" s="810"/>
      <c r="Q1" s="810"/>
      <c r="R1" s="810"/>
      <c r="S1" s="811"/>
      <c r="T1" s="809">
        <v>45930</v>
      </c>
      <c r="U1" s="810"/>
      <c r="V1" s="810"/>
      <c r="W1" s="810"/>
      <c r="X1" s="810"/>
      <c r="Y1" s="810"/>
      <c r="Z1" s="810"/>
      <c r="AA1" s="811"/>
      <c r="AB1" s="809">
        <v>46022</v>
      </c>
      <c r="AC1" s="810"/>
      <c r="AD1" s="810"/>
      <c r="AE1" s="810"/>
      <c r="AF1" s="810"/>
      <c r="AG1" s="810"/>
      <c r="AH1" s="810"/>
      <c r="AI1" s="811"/>
      <c r="AJ1" s="809">
        <v>46112</v>
      </c>
      <c r="AK1" s="810"/>
      <c r="AL1" s="810"/>
      <c r="AM1" s="810"/>
      <c r="AN1" s="810"/>
      <c r="AO1" s="810"/>
      <c r="AP1" s="810"/>
      <c r="AQ1" s="811"/>
      <c r="AR1" s="809">
        <v>46203</v>
      </c>
      <c r="AS1" s="810"/>
      <c r="AT1" s="810"/>
      <c r="AU1" s="810"/>
      <c r="AV1" s="810"/>
      <c r="AW1" s="810"/>
      <c r="AX1" s="810"/>
      <c r="AY1" s="811"/>
    </row>
    <row r="2" spans="1:51" ht="43.5">
      <c r="A2" s="394"/>
      <c r="B2" s="395"/>
      <c r="C2" s="396" t="s">
        <v>374</v>
      </c>
      <c r="D2" s="628" t="s">
        <v>375</v>
      </c>
      <c r="E2" s="396" t="s">
        <v>376</v>
      </c>
      <c r="F2" s="396" t="s">
        <v>377</v>
      </c>
      <c r="G2" s="396" t="s">
        <v>378</v>
      </c>
      <c r="H2" s="396" t="s">
        <v>379</v>
      </c>
      <c r="I2" s="396" t="s">
        <v>398</v>
      </c>
      <c r="J2" s="396" t="s">
        <v>381</v>
      </c>
      <c r="K2" s="629" t="s">
        <v>382</v>
      </c>
      <c r="L2" s="628" t="s">
        <v>375</v>
      </c>
      <c r="M2" s="396" t="s">
        <v>376</v>
      </c>
      <c r="N2" s="396" t="s">
        <v>377</v>
      </c>
      <c r="O2" s="396" t="s">
        <v>378</v>
      </c>
      <c r="P2" s="396" t="s">
        <v>379</v>
      </c>
      <c r="Q2" s="396" t="s">
        <v>398</v>
      </c>
      <c r="R2" s="396" t="s">
        <v>381</v>
      </c>
      <c r="S2" s="629" t="s">
        <v>383</v>
      </c>
      <c r="T2" s="628" t="s">
        <v>375</v>
      </c>
      <c r="U2" s="396" t="s">
        <v>376</v>
      </c>
      <c r="V2" s="396" t="s">
        <v>377</v>
      </c>
      <c r="W2" s="396" t="s">
        <v>378</v>
      </c>
      <c r="X2" s="396" t="s">
        <v>379</v>
      </c>
      <c r="Y2" s="396" t="s">
        <v>398</v>
      </c>
      <c r="Z2" s="396" t="s">
        <v>381</v>
      </c>
      <c r="AA2" s="629" t="s">
        <v>384</v>
      </c>
      <c r="AB2" s="628" t="s">
        <v>375</v>
      </c>
      <c r="AC2" s="396" t="s">
        <v>376</v>
      </c>
      <c r="AD2" s="396" t="s">
        <v>377</v>
      </c>
      <c r="AE2" s="396" t="s">
        <v>378</v>
      </c>
      <c r="AF2" s="396" t="s">
        <v>379</v>
      </c>
      <c r="AG2" s="396" t="s">
        <v>398</v>
      </c>
      <c r="AH2" s="396" t="s">
        <v>381</v>
      </c>
      <c r="AI2" s="629" t="s">
        <v>385</v>
      </c>
      <c r="AJ2" s="628" t="s">
        <v>385</v>
      </c>
      <c r="AK2" s="396" t="s">
        <v>376</v>
      </c>
      <c r="AL2" s="396" t="s">
        <v>377</v>
      </c>
      <c r="AM2" s="396" t="s">
        <v>378</v>
      </c>
      <c r="AN2" s="396" t="s">
        <v>379</v>
      </c>
      <c r="AO2" s="396" t="s">
        <v>398</v>
      </c>
      <c r="AP2" s="396" t="s">
        <v>381</v>
      </c>
      <c r="AQ2" s="629" t="s">
        <v>386</v>
      </c>
      <c r="AR2" s="628" t="s">
        <v>385</v>
      </c>
      <c r="AS2" s="396" t="s">
        <v>376</v>
      </c>
      <c r="AT2" s="396" t="s">
        <v>377</v>
      </c>
      <c r="AU2" s="396" t="s">
        <v>378</v>
      </c>
      <c r="AV2" s="396" t="s">
        <v>379</v>
      </c>
      <c r="AW2" s="396" t="s">
        <v>398</v>
      </c>
      <c r="AX2" s="396" t="s">
        <v>381</v>
      </c>
      <c r="AY2" s="629" t="s">
        <v>1532</v>
      </c>
    </row>
    <row r="3" spans="1:51">
      <c r="A3" s="2" t="s">
        <v>363</v>
      </c>
      <c r="B3" s="2"/>
      <c r="C3" s="2"/>
      <c r="D3" s="630">
        <v>-6321</v>
      </c>
      <c r="E3" s="600">
        <v>472</v>
      </c>
      <c r="F3" s="600">
        <v>34</v>
      </c>
      <c r="G3" s="600">
        <v>-545</v>
      </c>
      <c r="H3" s="600">
        <v>-50</v>
      </c>
      <c r="I3" s="600">
        <v>-99</v>
      </c>
      <c r="J3" s="600">
        <v>0</v>
      </c>
      <c r="K3" s="631">
        <v>-6509</v>
      </c>
      <c r="L3" s="630">
        <v>-6321</v>
      </c>
      <c r="M3" s="600">
        <v>934</v>
      </c>
      <c r="N3" s="600">
        <v>73</v>
      </c>
      <c r="O3" s="600">
        <v>-1069</v>
      </c>
      <c r="P3" s="600">
        <v>-68</v>
      </c>
      <c r="Q3" s="600">
        <v>-94</v>
      </c>
      <c r="R3" s="600">
        <v>0</v>
      </c>
      <c r="S3" s="631">
        <v>-6545</v>
      </c>
      <c r="T3" s="630">
        <v>-6321</v>
      </c>
      <c r="U3" s="600">
        <v>1345</v>
      </c>
      <c r="V3" s="600">
        <v>115</v>
      </c>
      <c r="W3" s="600">
        <v>-1588</v>
      </c>
      <c r="X3" s="600">
        <v>-93</v>
      </c>
      <c r="Y3" s="600">
        <v>-46</v>
      </c>
      <c r="Z3" s="600">
        <v>0</v>
      </c>
      <c r="AA3" s="631">
        <v>-6588</v>
      </c>
      <c r="AB3" s="630">
        <v>-6321</v>
      </c>
      <c r="AC3" s="600">
        <v>1792</v>
      </c>
      <c r="AD3" s="600">
        <v>207</v>
      </c>
      <c r="AE3" s="600">
        <v>-2062</v>
      </c>
      <c r="AF3" s="600">
        <v>-122</v>
      </c>
      <c r="AG3" s="600">
        <v>110</v>
      </c>
      <c r="AH3" s="600">
        <v>0</v>
      </c>
      <c r="AI3" s="631">
        <v>-6396</v>
      </c>
      <c r="AJ3" s="630">
        <v>-6396</v>
      </c>
      <c r="AK3" s="600">
        <v>457</v>
      </c>
      <c r="AL3" s="600">
        <v>42</v>
      </c>
      <c r="AM3" s="600">
        <v>-558</v>
      </c>
      <c r="AN3" s="600">
        <v>-30</v>
      </c>
      <c r="AO3" s="600">
        <v>322</v>
      </c>
      <c r="AP3" s="600">
        <v>0</v>
      </c>
      <c r="AQ3" s="631">
        <v>-6163</v>
      </c>
      <c r="AR3" s="630">
        <v>-6396</v>
      </c>
      <c r="AS3" s="600">
        <v>832</v>
      </c>
      <c r="AT3" s="600">
        <v>72</v>
      </c>
      <c r="AU3" s="600">
        <v>-1095</v>
      </c>
      <c r="AV3" s="600">
        <v>-103</v>
      </c>
      <c r="AW3" s="600">
        <v>582</v>
      </c>
      <c r="AX3" s="600">
        <v>0</v>
      </c>
      <c r="AY3" s="631">
        <v>-6108</v>
      </c>
    </row>
    <row r="4" spans="1:51">
      <c r="A4" s="2" t="s">
        <v>369</v>
      </c>
      <c r="B4" s="2"/>
      <c r="C4" s="2"/>
      <c r="D4" s="630">
        <v>-2064</v>
      </c>
      <c r="E4" s="600">
        <v>201</v>
      </c>
      <c r="F4" s="600">
        <v>7</v>
      </c>
      <c r="G4" s="600">
        <v>-184</v>
      </c>
      <c r="H4" s="600">
        <v>-11</v>
      </c>
      <c r="I4" s="600">
        <v>357</v>
      </c>
      <c r="J4" s="600">
        <v>0</v>
      </c>
      <c r="K4" s="631">
        <v>-1694</v>
      </c>
      <c r="L4" s="630">
        <v>-2064</v>
      </c>
      <c r="M4" s="600">
        <v>297</v>
      </c>
      <c r="N4" s="600">
        <v>16</v>
      </c>
      <c r="O4" s="600">
        <v>-285</v>
      </c>
      <c r="P4" s="600">
        <v>-17</v>
      </c>
      <c r="Q4" s="600">
        <v>234</v>
      </c>
      <c r="R4" s="600">
        <v>0</v>
      </c>
      <c r="S4" s="631">
        <v>-1819</v>
      </c>
      <c r="T4" s="630">
        <v>-2064</v>
      </c>
      <c r="U4" s="600">
        <v>402</v>
      </c>
      <c r="V4" s="600">
        <v>28</v>
      </c>
      <c r="W4" s="600">
        <v>-371</v>
      </c>
      <c r="X4" s="600">
        <v>-25</v>
      </c>
      <c r="Y4" s="600">
        <v>205</v>
      </c>
      <c r="Z4" s="600">
        <v>0</v>
      </c>
      <c r="AA4" s="631">
        <v>-1825</v>
      </c>
      <c r="AB4" s="630">
        <v>-2064</v>
      </c>
      <c r="AC4" s="600">
        <v>519</v>
      </c>
      <c r="AD4" s="600">
        <v>43</v>
      </c>
      <c r="AE4" s="600">
        <v>-451</v>
      </c>
      <c r="AF4" s="600">
        <v>-28</v>
      </c>
      <c r="AG4" s="600">
        <v>157</v>
      </c>
      <c r="AH4" s="600">
        <v>0</v>
      </c>
      <c r="AI4" s="631">
        <v>-1824</v>
      </c>
      <c r="AJ4" s="630">
        <v>-1824</v>
      </c>
      <c r="AK4" s="600">
        <v>98</v>
      </c>
      <c r="AL4" s="600">
        <v>47</v>
      </c>
      <c r="AM4" s="600">
        <v>-115</v>
      </c>
      <c r="AN4" s="600">
        <v>-19</v>
      </c>
      <c r="AO4" s="600">
        <v>43</v>
      </c>
      <c r="AP4" s="600">
        <v>0</v>
      </c>
      <c r="AQ4" s="631">
        <v>-1770</v>
      </c>
      <c r="AR4" s="630">
        <v>-1824</v>
      </c>
      <c r="AS4" s="600">
        <v>158</v>
      </c>
      <c r="AT4" s="600">
        <v>58</v>
      </c>
      <c r="AU4" s="600">
        <v>-179</v>
      </c>
      <c r="AV4" s="600">
        <v>-24</v>
      </c>
      <c r="AW4" s="600">
        <v>15</v>
      </c>
      <c r="AX4" s="600">
        <v>0</v>
      </c>
      <c r="AY4" s="631">
        <v>-1796</v>
      </c>
    </row>
    <row r="5" spans="1:51">
      <c r="A5" s="2" t="s">
        <v>372</v>
      </c>
      <c r="B5" s="2"/>
      <c r="C5" s="2"/>
      <c r="D5" s="630">
        <v>-1910</v>
      </c>
      <c r="E5" s="600">
        <v>105</v>
      </c>
      <c r="F5" s="600">
        <v>24</v>
      </c>
      <c r="G5" s="600">
        <v>-232</v>
      </c>
      <c r="H5" s="600">
        <v>-51</v>
      </c>
      <c r="I5" s="600">
        <v>311</v>
      </c>
      <c r="J5" s="600">
        <v>0</v>
      </c>
      <c r="K5" s="631">
        <v>-1753</v>
      </c>
      <c r="L5" s="630">
        <v>-1910</v>
      </c>
      <c r="M5" s="600">
        <v>204</v>
      </c>
      <c r="N5" s="600">
        <v>53</v>
      </c>
      <c r="O5" s="600">
        <v>-408</v>
      </c>
      <c r="P5" s="600">
        <v>-101</v>
      </c>
      <c r="Q5" s="600">
        <v>462</v>
      </c>
      <c r="R5" s="600">
        <v>0</v>
      </c>
      <c r="S5" s="631">
        <v>-1700</v>
      </c>
      <c r="T5" s="630">
        <v>-1910</v>
      </c>
      <c r="U5" s="600">
        <v>309</v>
      </c>
      <c r="V5" s="600">
        <v>76</v>
      </c>
      <c r="W5" s="600">
        <v>-611</v>
      </c>
      <c r="X5" s="600">
        <v>-147</v>
      </c>
      <c r="Y5" s="600">
        <v>636</v>
      </c>
      <c r="Z5" s="600">
        <v>0</v>
      </c>
      <c r="AA5" s="631">
        <v>-1647</v>
      </c>
      <c r="AB5" s="630">
        <v>-1910</v>
      </c>
      <c r="AC5" s="600">
        <v>399</v>
      </c>
      <c r="AD5" s="600">
        <v>95</v>
      </c>
      <c r="AE5" s="600">
        <v>-791</v>
      </c>
      <c r="AF5" s="600">
        <v>-200</v>
      </c>
      <c r="AG5" s="600">
        <v>562</v>
      </c>
      <c r="AH5" s="600">
        <v>0</v>
      </c>
      <c r="AI5" s="631">
        <v>-1845</v>
      </c>
      <c r="AJ5" s="630">
        <v>-1845</v>
      </c>
      <c r="AK5" s="600">
        <v>99</v>
      </c>
      <c r="AL5" s="600">
        <v>18</v>
      </c>
      <c r="AM5" s="600">
        <v>-210</v>
      </c>
      <c r="AN5" s="600">
        <v>-57</v>
      </c>
      <c r="AO5" s="600">
        <v>264</v>
      </c>
      <c r="AP5" s="600">
        <v>0</v>
      </c>
      <c r="AQ5" s="631">
        <v>-1731</v>
      </c>
      <c r="AR5" s="630">
        <v>-1845</v>
      </c>
      <c r="AS5" s="600">
        <v>203</v>
      </c>
      <c r="AT5" s="600">
        <v>33</v>
      </c>
      <c r="AU5" s="600">
        <v>-430</v>
      </c>
      <c r="AV5" s="600">
        <v>-98</v>
      </c>
      <c r="AW5" s="600">
        <v>447</v>
      </c>
      <c r="AX5" s="600">
        <v>0</v>
      </c>
      <c r="AY5" s="631">
        <v>-1690</v>
      </c>
    </row>
    <row r="6" spans="1:51" ht="15" thickBot="1">
      <c r="A6" s="398" t="s">
        <v>208</v>
      </c>
      <c r="B6" s="397"/>
      <c r="C6" s="397"/>
      <c r="D6" s="632">
        <v>-10295</v>
      </c>
      <c r="E6" s="621">
        <v>778</v>
      </c>
      <c r="F6" s="621">
        <v>65</v>
      </c>
      <c r="G6" s="621">
        <v>-961</v>
      </c>
      <c r="H6" s="621">
        <v>-112</v>
      </c>
      <c r="I6" s="621">
        <v>569</v>
      </c>
      <c r="J6" s="621">
        <v>0</v>
      </c>
      <c r="K6" s="633">
        <v>-9956</v>
      </c>
      <c r="L6" s="632">
        <v>-10295</v>
      </c>
      <c r="M6" s="621">
        <v>1435</v>
      </c>
      <c r="N6" s="621">
        <v>142</v>
      </c>
      <c r="O6" s="621">
        <v>-1762</v>
      </c>
      <c r="P6" s="621">
        <v>-186</v>
      </c>
      <c r="Q6" s="621">
        <v>602</v>
      </c>
      <c r="R6" s="621">
        <v>0</v>
      </c>
      <c r="S6" s="633">
        <v>-10064</v>
      </c>
      <c r="T6" s="632">
        <v>-10295</v>
      </c>
      <c r="U6" s="621">
        <v>2056</v>
      </c>
      <c r="V6" s="621">
        <v>219</v>
      </c>
      <c r="W6" s="621">
        <v>-2570</v>
      </c>
      <c r="X6" s="621">
        <v>-265</v>
      </c>
      <c r="Y6" s="621">
        <v>795</v>
      </c>
      <c r="Z6" s="621">
        <v>0</v>
      </c>
      <c r="AA6" s="633">
        <v>-10060</v>
      </c>
      <c r="AB6" s="632">
        <v>-10295</v>
      </c>
      <c r="AC6" s="621">
        <v>2710</v>
      </c>
      <c r="AD6" s="621">
        <v>345</v>
      </c>
      <c r="AE6" s="621">
        <v>-3304</v>
      </c>
      <c r="AF6" s="621">
        <v>-350</v>
      </c>
      <c r="AG6" s="621">
        <v>829</v>
      </c>
      <c r="AH6" s="621">
        <v>0</v>
      </c>
      <c r="AI6" s="633">
        <v>-10065</v>
      </c>
      <c r="AJ6" s="632">
        <v>-10065</v>
      </c>
      <c r="AK6" s="621">
        <v>654</v>
      </c>
      <c r="AL6" s="621">
        <v>107</v>
      </c>
      <c r="AM6" s="621">
        <v>-883</v>
      </c>
      <c r="AN6" s="621">
        <v>-106</v>
      </c>
      <c r="AO6" s="621">
        <v>629</v>
      </c>
      <c r="AP6" s="621">
        <v>0</v>
      </c>
      <c r="AQ6" s="633">
        <v>-9664</v>
      </c>
      <c r="AR6" s="632">
        <v>-10065</v>
      </c>
      <c r="AS6" s="621">
        <v>1193</v>
      </c>
      <c r="AT6" s="621">
        <v>163</v>
      </c>
      <c r="AU6" s="621">
        <v>-1704</v>
      </c>
      <c r="AV6" s="621">
        <v>-225</v>
      </c>
      <c r="AW6" s="621">
        <v>1044</v>
      </c>
      <c r="AX6" s="621">
        <v>0</v>
      </c>
      <c r="AY6" s="633">
        <v>-9594</v>
      </c>
    </row>
    <row r="7" spans="1:51">
      <c r="A7" s="2"/>
      <c r="B7" s="2"/>
      <c r="C7" s="2"/>
      <c r="D7" s="634"/>
      <c r="E7" s="2"/>
      <c r="F7" s="2"/>
      <c r="G7" s="2"/>
      <c r="H7" s="2"/>
      <c r="I7" s="2"/>
      <c r="J7" s="2"/>
      <c r="K7" s="635"/>
      <c r="L7" s="634"/>
      <c r="M7" s="2"/>
      <c r="N7" s="2"/>
      <c r="O7" s="2"/>
      <c r="P7" s="2"/>
      <c r="Q7" s="2"/>
      <c r="R7" s="2"/>
      <c r="S7" s="635"/>
      <c r="T7" s="634"/>
      <c r="U7" s="2"/>
      <c r="V7" s="2"/>
      <c r="W7" s="2"/>
      <c r="X7" s="2"/>
      <c r="Y7" s="2"/>
      <c r="Z7" s="2"/>
      <c r="AA7" s="635"/>
      <c r="AB7" s="634"/>
      <c r="AC7" s="2"/>
      <c r="AD7" s="2"/>
      <c r="AE7" s="2"/>
      <c r="AF7" s="2"/>
      <c r="AG7" s="2"/>
      <c r="AH7" s="2"/>
      <c r="AI7" s="635"/>
      <c r="AJ7" s="634"/>
      <c r="AK7" s="2"/>
      <c r="AL7" s="2"/>
      <c r="AM7" s="2"/>
      <c r="AN7" s="2"/>
      <c r="AO7" s="2"/>
      <c r="AP7" s="2"/>
      <c r="AQ7" s="635"/>
      <c r="AR7" s="634"/>
      <c r="AS7" s="2"/>
      <c r="AT7" s="2"/>
      <c r="AU7" s="2"/>
      <c r="AV7" s="2"/>
      <c r="AW7" s="2"/>
      <c r="AX7" s="2"/>
      <c r="AY7" s="635"/>
    </row>
    <row r="8" spans="1:51">
      <c r="A8" s="804" t="s">
        <v>387</v>
      </c>
      <c r="B8" s="804"/>
      <c r="C8" s="804"/>
      <c r="D8" s="803" t="s">
        <v>375</v>
      </c>
      <c r="E8" s="804" t="s">
        <v>388</v>
      </c>
      <c r="F8" s="804" t="s">
        <v>389</v>
      </c>
      <c r="G8" s="804" t="s">
        <v>390</v>
      </c>
      <c r="H8" s="804" t="s">
        <v>379</v>
      </c>
      <c r="I8" s="804" t="s">
        <v>398</v>
      </c>
      <c r="J8" s="804" t="s">
        <v>381</v>
      </c>
      <c r="K8" s="805" t="s">
        <v>382</v>
      </c>
      <c r="L8" s="803" t="s">
        <v>375</v>
      </c>
      <c r="M8" s="804" t="s">
        <v>388</v>
      </c>
      <c r="N8" s="804" t="s">
        <v>389</v>
      </c>
      <c r="O8" s="804" t="s">
        <v>390</v>
      </c>
      <c r="P8" s="804" t="s">
        <v>379</v>
      </c>
      <c r="Q8" s="804" t="s">
        <v>398</v>
      </c>
      <c r="R8" s="804" t="s">
        <v>381</v>
      </c>
      <c r="S8" s="805" t="s">
        <v>383</v>
      </c>
      <c r="T8" s="803" t="s">
        <v>375</v>
      </c>
      <c r="U8" s="804" t="s">
        <v>388</v>
      </c>
      <c r="V8" s="804" t="s">
        <v>389</v>
      </c>
      <c r="W8" s="804" t="s">
        <v>390</v>
      </c>
      <c r="X8" s="804" t="s">
        <v>379</v>
      </c>
      <c r="Y8" s="804" t="s">
        <v>398</v>
      </c>
      <c r="Z8" s="804" t="s">
        <v>381</v>
      </c>
      <c r="AA8" s="805" t="s">
        <v>384</v>
      </c>
      <c r="AB8" s="803" t="s">
        <v>375</v>
      </c>
      <c r="AC8" s="804" t="s">
        <v>376</v>
      </c>
      <c r="AD8" s="804" t="s">
        <v>389</v>
      </c>
      <c r="AE8" s="804" t="s">
        <v>378</v>
      </c>
      <c r="AF8" s="804" t="s">
        <v>379</v>
      </c>
      <c r="AG8" s="804" t="s">
        <v>398</v>
      </c>
      <c r="AH8" s="804" t="s">
        <v>381</v>
      </c>
      <c r="AI8" s="805" t="s">
        <v>385</v>
      </c>
      <c r="AJ8" s="803" t="s">
        <v>385</v>
      </c>
      <c r="AK8" s="804" t="s">
        <v>388</v>
      </c>
      <c r="AL8" s="804" t="s">
        <v>389</v>
      </c>
      <c r="AM8" s="804" t="s">
        <v>390</v>
      </c>
      <c r="AN8" s="804" t="s">
        <v>379</v>
      </c>
      <c r="AO8" s="804" t="s">
        <v>398</v>
      </c>
      <c r="AP8" s="804" t="s">
        <v>381</v>
      </c>
      <c r="AQ8" s="805" t="s">
        <v>386</v>
      </c>
      <c r="AR8" s="803" t="s">
        <v>385</v>
      </c>
      <c r="AS8" s="804" t="s">
        <v>388</v>
      </c>
      <c r="AT8" s="804" t="s">
        <v>389</v>
      </c>
      <c r="AU8" s="804" t="s">
        <v>390</v>
      </c>
      <c r="AV8" s="804" t="s">
        <v>379</v>
      </c>
      <c r="AW8" s="804" t="s">
        <v>398</v>
      </c>
      <c r="AX8" s="804" t="s">
        <v>381</v>
      </c>
      <c r="AY8" s="805" t="s">
        <v>1532</v>
      </c>
    </row>
    <row r="9" spans="1:51">
      <c r="A9" s="804"/>
      <c r="B9" s="804"/>
      <c r="C9" s="804"/>
      <c r="D9" s="803"/>
      <c r="E9" s="804"/>
      <c r="F9" s="804"/>
      <c r="G9" s="804"/>
      <c r="H9" s="804"/>
      <c r="I9" s="804"/>
      <c r="J9" s="804"/>
      <c r="K9" s="805"/>
      <c r="L9" s="803"/>
      <c r="M9" s="804"/>
      <c r="N9" s="804"/>
      <c r="O9" s="804"/>
      <c r="P9" s="804"/>
      <c r="Q9" s="804"/>
      <c r="R9" s="804"/>
      <c r="S9" s="805"/>
      <c r="T9" s="803"/>
      <c r="U9" s="804"/>
      <c r="V9" s="804"/>
      <c r="W9" s="804"/>
      <c r="X9" s="804"/>
      <c r="Y9" s="804"/>
      <c r="Z9" s="804"/>
      <c r="AA9" s="805"/>
      <c r="AB9" s="803"/>
      <c r="AC9" s="804"/>
      <c r="AD9" s="804"/>
      <c r="AE9" s="804"/>
      <c r="AF9" s="804"/>
      <c r="AG9" s="804"/>
      <c r="AH9" s="804"/>
      <c r="AI9" s="805"/>
      <c r="AJ9" s="803"/>
      <c r="AK9" s="804"/>
      <c r="AL9" s="804"/>
      <c r="AM9" s="804"/>
      <c r="AN9" s="804"/>
      <c r="AO9" s="804"/>
      <c r="AP9" s="804"/>
      <c r="AQ9" s="805"/>
      <c r="AR9" s="803"/>
      <c r="AS9" s="804"/>
      <c r="AT9" s="804"/>
      <c r="AU9" s="804"/>
      <c r="AV9" s="804"/>
      <c r="AW9" s="804"/>
      <c r="AX9" s="804"/>
      <c r="AY9" s="805"/>
    </row>
    <row r="10" spans="1:51">
      <c r="A10" s="2" t="s">
        <v>363</v>
      </c>
      <c r="B10" s="2"/>
      <c r="C10" s="2"/>
      <c r="D10" s="630">
        <v>-8429</v>
      </c>
      <c r="E10" s="600">
        <v>545</v>
      </c>
      <c r="F10" s="600">
        <v>1469</v>
      </c>
      <c r="G10" s="600">
        <v>-472</v>
      </c>
      <c r="H10" s="600">
        <v>-446</v>
      </c>
      <c r="I10" s="600">
        <v>-1979</v>
      </c>
      <c r="J10" s="600">
        <v>0</v>
      </c>
      <c r="K10" s="631">
        <v>-9312</v>
      </c>
      <c r="L10" s="630">
        <v>-8429</v>
      </c>
      <c r="M10" s="600">
        <v>1069</v>
      </c>
      <c r="N10" s="600">
        <v>2925</v>
      </c>
      <c r="O10" s="600">
        <v>-934</v>
      </c>
      <c r="P10" s="600">
        <v>-832</v>
      </c>
      <c r="Q10" s="600">
        <v>-3159</v>
      </c>
      <c r="R10" s="600">
        <v>0</v>
      </c>
      <c r="S10" s="631">
        <v>-9360</v>
      </c>
      <c r="T10" s="630">
        <v>-8429</v>
      </c>
      <c r="U10" s="600">
        <v>1588</v>
      </c>
      <c r="V10" s="600">
        <v>4460</v>
      </c>
      <c r="W10" s="600">
        <v>-1345</v>
      </c>
      <c r="X10" s="600">
        <v>-1252</v>
      </c>
      <c r="Y10" s="600">
        <v>-4147</v>
      </c>
      <c r="Z10" s="600">
        <v>0</v>
      </c>
      <c r="AA10" s="631">
        <v>-9125</v>
      </c>
      <c r="AB10" s="630">
        <v>-8429</v>
      </c>
      <c r="AC10" s="600">
        <v>2062</v>
      </c>
      <c r="AD10" s="600">
        <v>5977</v>
      </c>
      <c r="AE10" s="600">
        <v>-1792</v>
      </c>
      <c r="AF10" s="600">
        <v>-1689</v>
      </c>
      <c r="AG10" s="600">
        <v>-5302</v>
      </c>
      <c r="AH10" s="600">
        <v>0</v>
      </c>
      <c r="AI10" s="631">
        <v>-9173</v>
      </c>
      <c r="AJ10" s="630">
        <v>-9173</v>
      </c>
      <c r="AK10" s="600">
        <v>558</v>
      </c>
      <c r="AL10" s="600">
        <v>1766</v>
      </c>
      <c r="AM10" s="600">
        <v>-457</v>
      </c>
      <c r="AN10" s="600">
        <v>-366</v>
      </c>
      <c r="AO10" s="600">
        <v>-1682</v>
      </c>
      <c r="AP10" s="600">
        <v>0</v>
      </c>
      <c r="AQ10" s="631">
        <v>-9354</v>
      </c>
      <c r="AR10" s="630">
        <v>-9173</v>
      </c>
      <c r="AS10" s="600">
        <v>1095</v>
      </c>
      <c r="AT10" s="600">
        <v>3765</v>
      </c>
      <c r="AU10" s="600">
        <v>-832</v>
      </c>
      <c r="AV10" s="600">
        <v>-787</v>
      </c>
      <c r="AW10" s="600">
        <v>-3505</v>
      </c>
      <c r="AX10" s="600">
        <v>0</v>
      </c>
      <c r="AY10" s="631">
        <v>-9437</v>
      </c>
    </row>
    <row r="11" spans="1:51">
      <c r="A11" s="2" t="s">
        <v>369</v>
      </c>
      <c r="B11" s="2"/>
      <c r="C11" s="2"/>
      <c r="D11" s="630">
        <v>-2828</v>
      </c>
      <c r="E11" s="600">
        <v>184</v>
      </c>
      <c r="F11" s="600">
        <v>570</v>
      </c>
      <c r="G11" s="600">
        <v>-201</v>
      </c>
      <c r="H11" s="600">
        <v>-135</v>
      </c>
      <c r="I11" s="600">
        <v>-462</v>
      </c>
      <c r="J11" s="600">
        <v>0</v>
      </c>
      <c r="K11" s="631">
        <v>-2872</v>
      </c>
      <c r="L11" s="630">
        <v>-2828</v>
      </c>
      <c r="M11" s="600">
        <v>285</v>
      </c>
      <c r="N11" s="600">
        <v>1244</v>
      </c>
      <c r="O11" s="600">
        <v>-297</v>
      </c>
      <c r="P11" s="600">
        <v>-215</v>
      </c>
      <c r="Q11" s="600">
        <v>-1137</v>
      </c>
      <c r="R11" s="600">
        <v>0</v>
      </c>
      <c r="S11" s="631">
        <v>-2948</v>
      </c>
      <c r="T11" s="630">
        <v>-2828</v>
      </c>
      <c r="U11" s="600">
        <v>371</v>
      </c>
      <c r="V11" s="600">
        <v>1910</v>
      </c>
      <c r="W11" s="600">
        <v>-402</v>
      </c>
      <c r="X11" s="600">
        <v>-299</v>
      </c>
      <c r="Y11" s="600">
        <v>-1992</v>
      </c>
      <c r="Z11" s="600">
        <v>0</v>
      </c>
      <c r="AA11" s="631">
        <v>-3240</v>
      </c>
      <c r="AB11" s="630">
        <v>-2828</v>
      </c>
      <c r="AC11" s="600">
        <v>451</v>
      </c>
      <c r="AD11" s="600">
        <v>2661</v>
      </c>
      <c r="AE11" s="600">
        <v>-519</v>
      </c>
      <c r="AF11" s="600">
        <v>-389</v>
      </c>
      <c r="AG11" s="600">
        <v>-2628</v>
      </c>
      <c r="AH11" s="600">
        <v>0</v>
      </c>
      <c r="AI11" s="631">
        <v>-3252</v>
      </c>
      <c r="AJ11" s="630">
        <v>-3252</v>
      </c>
      <c r="AK11" s="600">
        <v>115</v>
      </c>
      <c r="AL11" s="600">
        <v>640</v>
      </c>
      <c r="AM11" s="600">
        <v>-98</v>
      </c>
      <c r="AN11" s="600">
        <v>-70</v>
      </c>
      <c r="AO11" s="600">
        <v>-636</v>
      </c>
      <c r="AP11" s="600">
        <v>0</v>
      </c>
      <c r="AQ11" s="631">
        <v>-3301</v>
      </c>
      <c r="AR11" s="630">
        <v>-3252</v>
      </c>
      <c r="AS11" s="600">
        <v>179</v>
      </c>
      <c r="AT11" s="600">
        <v>1618</v>
      </c>
      <c r="AU11" s="600">
        <v>-158</v>
      </c>
      <c r="AV11" s="600">
        <v>-142</v>
      </c>
      <c r="AW11" s="600">
        <v>-1213</v>
      </c>
      <c r="AX11" s="600">
        <v>0</v>
      </c>
      <c r="AY11" s="631">
        <v>-2968</v>
      </c>
    </row>
    <row r="12" spans="1:51">
      <c r="A12" s="2" t="s">
        <v>372</v>
      </c>
      <c r="B12" s="2"/>
      <c r="C12" s="2"/>
      <c r="D12" s="630">
        <v>-1935</v>
      </c>
      <c r="E12" s="600">
        <v>232</v>
      </c>
      <c r="F12" s="600">
        <v>238</v>
      </c>
      <c r="G12" s="600">
        <v>-105</v>
      </c>
      <c r="H12" s="600">
        <v>-53</v>
      </c>
      <c r="I12" s="600">
        <v>-175</v>
      </c>
      <c r="J12" s="600">
        <v>0</v>
      </c>
      <c r="K12" s="631">
        <v>-1798</v>
      </c>
      <c r="L12" s="630">
        <v>-1935</v>
      </c>
      <c r="M12" s="600">
        <v>408</v>
      </c>
      <c r="N12" s="600">
        <v>497</v>
      </c>
      <c r="O12" s="600">
        <v>-204</v>
      </c>
      <c r="P12" s="600">
        <v>-112</v>
      </c>
      <c r="Q12" s="600">
        <v>-419</v>
      </c>
      <c r="R12" s="600">
        <v>0</v>
      </c>
      <c r="S12" s="631">
        <v>-1765</v>
      </c>
      <c r="T12" s="630">
        <v>-1935</v>
      </c>
      <c r="U12" s="600">
        <v>611</v>
      </c>
      <c r="V12" s="600">
        <v>726</v>
      </c>
      <c r="W12" s="600">
        <v>-309</v>
      </c>
      <c r="X12" s="600">
        <v>-161</v>
      </c>
      <c r="Y12" s="600">
        <v>-389</v>
      </c>
      <c r="Z12" s="600">
        <v>0</v>
      </c>
      <c r="AA12" s="631">
        <v>-1457</v>
      </c>
      <c r="AB12" s="630">
        <v>-1935</v>
      </c>
      <c r="AC12" s="600">
        <v>791</v>
      </c>
      <c r="AD12" s="600">
        <v>955</v>
      </c>
      <c r="AE12" s="600">
        <v>-399</v>
      </c>
      <c r="AF12" s="600">
        <v>-222</v>
      </c>
      <c r="AG12" s="600">
        <v>-723</v>
      </c>
      <c r="AH12" s="600">
        <v>0</v>
      </c>
      <c r="AI12" s="631">
        <v>-1533</v>
      </c>
      <c r="AJ12" s="630">
        <v>-1533</v>
      </c>
      <c r="AK12" s="600">
        <v>210</v>
      </c>
      <c r="AL12" s="600">
        <v>238</v>
      </c>
      <c r="AM12" s="600">
        <v>-99</v>
      </c>
      <c r="AN12" s="600">
        <v>-62</v>
      </c>
      <c r="AO12" s="600">
        <v>-191</v>
      </c>
      <c r="AP12" s="600">
        <v>0</v>
      </c>
      <c r="AQ12" s="631">
        <v>-1437</v>
      </c>
      <c r="AR12" s="630">
        <v>-1533</v>
      </c>
      <c r="AS12" s="600">
        <v>430</v>
      </c>
      <c r="AT12" s="600">
        <v>470</v>
      </c>
      <c r="AU12" s="600">
        <v>-203</v>
      </c>
      <c r="AV12" s="600">
        <v>-124</v>
      </c>
      <c r="AW12" s="600">
        <v>-535</v>
      </c>
      <c r="AX12" s="600">
        <v>0</v>
      </c>
      <c r="AY12" s="631">
        <v>-1495</v>
      </c>
    </row>
    <row r="13" spans="1:51" ht="15" thickBot="1">
      <c r="A13" s="398" t="s">
        <v>208</v>
      </c>
      <c r="B13" s="397"/>
      <c r="C13" s="397"/>
      <c r="D13" s="632">
        <v>-13192</v>
      </c>
      <c r="E13" s="621">
        <v>961</v>
      </c>
      <c r="F13" s="621">
        <v>2277</v>
      </c>
      <c r="G13" s="621">
        <v>-778</v>
      </c>
      <c r="H13" s="621">
        <v>-634</v>
      </c>
      <c r="I13" s="621">
        <v>-2616</v>
      </c>
      <c r="J13" s="621">
        <v>0</v>
      </c>
      <c r="K13" s="633">
        <v>-13982</v>
      </c>
      <c r="L13" s="632">
        <v>-13192</v>
      </c>
      <c r="M13" s="621">
        <v>1762</v>
      </c>
      <c r="N13" s="621">
        <v>4666</v>
      </c>
      <c r="O13" s="621">
        <v>-1435</v>
      </c>
      <c r="P13" s="621">
        <v>-1159</v>
      </c>
      <c r="Q13" s="621">
        <v>-4715</v>
      </c>
      <c r="R13" s="621">
        <v>0</v>
      </c>
      <c r="S13" s="633">
        <v>-14073</v>
      </c>
      <c r="T13" s="632">
        <v>-13192</v>
      </c>
      <c r="U13" s="621">
        <v>2570</v>
      </c>
      <c r="V13" s="621">
        <v>7096</v>
      </c>
      <c r="W13" s="621">
        <v>-2056</v>
      </c>
      <c r="X13" s="621">
        <v>-1712</v>
      </c>
      <c r="Y13" s="621">
        <v>-6528</v>
      </c>
      <c r="Z13" s="621">
        <v>0</v>
      </c>
      <c r="AA13" s="633">
        <v>-13822</v>
      </c>
      <c r="AB13" s="632">
        <v>-13192</v>
      </c>
      <c r="AC13" s="621">
        <v>3304</v>
      </c>
      <c r="AD13" s="621">
        <v>9593</v>
      </c>
      <c r="AE13" s="621">
        <v>-2710</v>
      </c>
      <c r="AF13" s="621">
        <v>-2300</v>
      </c>
      <c r="AG13" s="621">
        <v>-8653</v>
      </c>
      <c r="AH13" s="621">
        <v>0</v>
      </c>
      <c r="AI13" s="633">
        <v>-13958</v>
      </c>
      <c r="AJ13" s="632">
        <v>-13958</v>
      </c>
      <c r="AK13" s="621">
        <v>883</v>
      </c>
      <c r="AL13" s="621">
        <v>2644</v>
      </c>
      <c r="AM13" s="621">
        <v>-654</v>
      </c>
      <c r="AN13" s="621">
        <v>-498</v>
      </c>
      <c r="AO13" s="621">
        <v>-2509</v>
      </c>
      <c r="AP13" s="621">
        <v>0</v>
      </c>
      <c r="AQ13" s="633">
        <v>-14092</v>
      </c>
      <c r="AR13" s="632">
        <v>-13958</v>
      </c>
      <c r="AS13" s="621">
        <v>1704</v>
      </c>
      <c r="AT13" s="621">
        <v>5853</v>
      </c>
      <c r="AU13" s="621">
        <v>-1193</v>
      </c>
      <c r="AV13" s="621">
        <v>-1053</v>
      </c>
      <c r="AW13" s="621">
        <v>-5253</v>
      </c>
      <c r="AX13" s="621">
        <v>0</v>
      </c>
      <c r="AY13" s="633">
        <v>-13900</v>
      </c>
    </row>
    <row r="14" spans="1:51">
      <c r="A14" s="2"/>
      <c r="B14" s="2"/>
      <c r="C14" s="2"/>
      <c r="D14" s="634"/>
      <c r="E14" s="2"/>
      <c r="F14" s="2"/>
      <c r="G14" s="2"/>
      <c r="H14" s="2"/>
      <c r="I14" s="2"/>
      <c r="J14" s="2"/>
      <c r="K14" s="635"/>
      <c r="L14" s="634"/>
      <c r="M14" s="2"/>
      <c r="N14" s="2"/>
      <c r="O14" s="2"/>
      <c r="P14" s="2"/>
      <c r="Q14" s="2"/>
      <c r="R14" s="2"/>
      <c r="S14" s="635"/>
      <c r="T14" s="634"/>
      <c r="U14" s="2"/>
      <c r="V14" s="2"/>
      <c r="W14" s="2"/>
      <c r="X14" s="2"/>
      <c r="Y14" s="2"/>
      <c r="Z14" s="2"/>
      <c r="AA14" s="635"/>
      <c r="AB14" s="634"/>
      <c r="AC14" s="2"/>
      <c r="AD14" s="2"/>
      <c r="AE14" s="2"/>
      <c r="AF14" s="2"/>
      <c r="AG14" s="2"/>
      <c r="AH14" s="2"/>
      <c r="AI14" s="635"/>
      <c r="AJ14" s="634"/>
      <c r="AK14" s="2"/>
      <c r="AL14" s="2"/>
      <c r="AM14" s="2"/>
      <c r="AN14" s="2"/>
      <c r="AO14" s="2"/>
      <c r="AP14" s="2"/>
      <c r="AQ14" s="635"/>
      <c r="AR14" s="634"/>
      <c r="AS14" s="2"/>
      <c r="AT14" s="2"/>
      <c r="AU14" s="2"/>
      <c r="AV14" s="2"/>
      <c r="AW14" s="2"/>
      <c r="AX14" s="2"/>
      <c r="AY14" s="635"/>
    </row>
    <row r="15" spans="1:51" ht="17.149999999999999" customHeight="1">
      <c r="A15" s="804" t="s">
        <v>393</v>
      </c>
      <c r="B15" s="804"/>
      <c r="C15" s="804"/>
      <c r="D15" s="803" t="s">
        <v>375</v>
      </c>
      <c r="E15" s="804" t="s">
        <v>388</v>
      </c>
      <c r="F15" s="804" t="s">
        <v>376</v>
      </c>
      <c r="G15" s="804" t="s">
        <v>390</v>
      </c>
      <c r="H15" s="804" t="s">
        <v>378</v>
      </c>
      <c r="I15" s="804" t="s">
        <v>398</v>
      </c>
      <c r="J15" s="804" t="s">
        <v>381</v>
      </c>
      <c r="K15" s="805" t="s">
        <v>382</v>
      </c>
      <c r="L15" s="803" t="s">
        <v>375</v>
      </c>
      <c r="M15" s="804" t="s">
        <v>388</v>
      </c>
      <c r="N15" s="804" t="s">
        <v>376</v>
      </c>
      <c r="O15" s="804" t="s">
        <v>390</v>
      </c>
      <c r="P15" s="804" t="s">
        <v>378</v>
      </c>
      <c r="Q15" s="804" t="s">
        <v>398</v>
      </c>
      <c r="R15" s="804" t="s">
        <v>381</v>
      </c>
      <c r="S15" s="805" t="s">
        <v>383</v>
      </c>
      <c r="T15" s="803" t="s">
        <v>375</v>
      </c>
      <c r="U15" s="804" t="s">
        <v>388</v>
      </c>
      <c r="V15" s="804" t="s">
        <v>376</v>
      </c>
      <c r="W15" s="804" t="s">
        <v>390</v>
      </c>
      <c r="X15" s="804" t="s">
        <v>378</v>
      </c>
      <c r="Y15" s="804" t="s">
        <v>398</v>
      </c>
      <c r="Z15" s="804" t="s">
        <v>381</v>
      </c>
      <c r="AA15" s="805" t="s">
        <v>384</v>
      </c>
      <c r="AB15" s="803" t="s">
        <v>375</v>
      </c>
      <c r="AC15" s="804" t="s">
        <v>376</v>
      </c>
      <c r="AD15" s="804" t="s">
        <v>389</v>
      </c>
      <c r="AE15" s="804" t="s">
        <v>378</v>
      </c>
      <c r="AF15" s="804" t="s">
        <v>379</v>
      </c>
      <c r="AG15" s="804" t="s">
        <v>398</v>
      </c>
      <c r="AH15" s="804" t="s">
        <v>381</v>
      </c>
      <c r="AI15" s="805" t="s">
        <v>385</v>
      </c>
      <c r="AJ15" s="803" t="s">
        <v>385</v>
      </c>
      <c r="AK15" s="804" t="s">
        <v>388</v>
      </c>
      <c r="AL15" s="804" t="s">
        <v>394</v>
      </c>
      <c r="AM15" s="804" t="s">
        <v>390</v>
      </c>
      <c r="AN15" s="804" t="s">
        <v>378</v>
      </c>
      <c r="AO15" s="804" t="s">
        <v>398</v>
      </c>
      <c r="AP15" s="804" t="s">
        <v>381</v>
      </c>
      <c r="AQ15" s="805" t="s">
        <v>386</v>
      </c>
      <c r="AR15" s="803" t="s">
        <v>385</v>
      </c>
      <c r="AS15" s="804" t="s">
        <v>388</v>
      </c>
      <c r="AT15" s="804" t="s">
        <v>394</v>
      </c>
      <c r="AU15" s="804" t="s">
        <v>390</v>
      </c>
      <c r="AV15" s="804" t="s">
        <v>378</v>
      </c>
      <c r="AW15" s="804" t="s">
        <v>398</v>
      </c>
      <c r="AX15" s="804" t="s">
        <v>381</v>
      </c>
      <c r="AY15" s="805" t="s">
        <v>1532</v>
      </c>
    </row>
    <row r="16" spans="1:51" ht="17.149999999999999" customHeight="1">
      <c r="A16" s="804"/>
      <c r="B16" s="804"/>
      <c r="C16" s="804"/>
      <c r="D16" s="803"/>
      <c r="E16" s="804"/>
      <c r="F16" s="804"/>
      <c r="G16" s="804"/>
      <c r="H16" s="804"/>
      <c r="I16" s="804"/>
      <c r="J16" s="804"/>
      <c r="K16" s="805"/>
      <c r="L16" s="803"/>
      <c r="M16" s="804"/>
      <c r="N16" s="804"/>
      <c r="O16" s="804"/>
      <c r="P16" s="804"/>
      <c r="Q16" s="804"/>
      <c r="R16" s="804"/>
      <c r="S16" s="805"/>
      <c r="T16" s="803"/>
      <c r="U16" s="804"/>
      <c r="V16" s="804"/>
      <c r="W16" s="804"/>
      <c r="X16" s="804"/>
      <c r="Y16" s="804"/>
      <c r="Z16" s="804"/>
      <c r="AA16" s="805"/>
      <c r="AB16" s="803"/>
      <c r="AC16" s="804"/>
      <c r="AD16" s="804"/>
      <c r="AE16" s="804"/>
      <c r="AF16" s="804"/>
      <c r="AG16" s="804"/>
      <c r="AH16" s="804"/>
      <c r="AI16" s="805"/>
      <c r="AJ16" s="803"/>
      <c r="AK16" s="804"/>
      <c r="AL16" s="804"/>
      <c r="AM16" s="804"/>
      <c r="AN16" s="804"/>
      <c r="AO16" s="804"/>
      <c r="AP16" s="804"/>
      <c r="AQ16" s="805"/>
      <c r="AR16" s="803"/>
      <c r="AS16" s="804"/>
      <c r="AT16" s="804"/>
      <c r="AU16" s="804"/>
      <c r="AV16" s="804"/>
      <c r="AW16" s="804"/>
      <c r="AX16" s="804"/>
      <c r="AY16" s="805"/>
    </row>
    <row r="17" spans="1:51">
      <c r="A17" s="2" t="s">
        <v>363</v>
      </c>
      <c r="B17" s="2"/>
      <c r="C17" s="2"/>
      <c r="D17" s="630">
        <v>-15931</v>
      </c>
      <c r="E17" s="600">
        <v>50</v>
      </c>
      <c r="F17" s="600">
        <v>446</v>
      </c>
      <c r="G17" s="600">
        <v>-34</v>
      </c>
      <c r="H17" s="600">
        <v>-1469</v>
      </c>
      <c r="I17" s="600">
        <v>-5507</v>
      </c>
      <c r="J17" s="600">
        <v>6469</v>
      </c>
      <c r="K17" s="631">
        <v>-15976</v>
      </c>
      <c r="L17" s="630">
        <v>-15931</v>
      </c>
      <c r="M17" s="600">
        <v>68</v>
      </c>
      <c r="N17" s="600">
        <v>832</v>
      </c>
      <c r="O17" s="600">
        <v>-73</v>
      </c>
      <c r="P17" s="600">
        <v>-2925</v>
      </c>
      <c r="Q17" s="600">
        <v>-11177</v>
      </c>
      <c r="R17" s="600">
        <v>13517</v>
      </c>
      <c r="S17" s="631">
        <v>-15689</v>
      </c>
      <c r="T17" s="630">
        <v>-15931</v>
      </c>
      <c r="U17" s="600">
        <v>93</v>
      </c>
      <c r="V17" s="600">
        <v>1252</v>
      </c>
      <c r="W17" s="600">
        <v>-115</v>
      </c>
      <c r="X17" s="600">
        <v>-4460</v>
      </c>
      <c r="Y17" s="600">
        <v>-17393</v>
      </c>
      <c r="Z17" s="600">
        <v>20737</v>
      </c>
      <c r="AA17" s="631">
        <v>-15817</v>
      </c>
      <c r="AB17" s="630">
        <v>-15931</v>
      </c>
      <c r="AC17" s="600">
        <v>122</v>
      </c>
      <c r="AD17" s="600">
        <v>1689</v>
      </c>
      <c r="AE17" s="600">
        <v>-207</v>
      </c>
      <c r="AF17" s="600">
        <v>-5977</v>
      </c>
      <c r="AG17" s="600">
        <v>-23059</v>
      </c>
      <c r="AH17" s="600">
        <v>26929</v>
      </c>
      <c r="AI17" s="631">
        <v>-16434</v>
      </c>
      <c r="AJ17" s="630">
        <v>-16434</v>
      </c>
      <c r="AK17" s="600">
        <v>30</v>
      </c>
      <c r="AL17" s="600">
        <v>366</v>
      </c>
      <c r="AM17" s="600">
        <v>-42</v>
      </c>
      <c r="AN17" s="600">
        <v>-1766</v>
      </c>
      <c r="AO17" s="600">
        <v>-5938</v>
      </c>
      <c r="AP17" s="600">
        <v>7489</v>
      </c>
      <c r="AQ17" s="631">
        <v>-16295</v>
      </c>
      <c r="AR17" s="630">
        <v>-16434</v>
      </c>
      <c r="AS17" s="600">
        <v>103</v>
      </c>
      <c r="AT17" s="600">
        <v>787</v>
      </c>
      <c r="AU17" s="600">
        <v>-72</v>
      </c>
      <c r="AV17" s="600">
        <v>-3765</v>
      </c>
      <c r="AW17" s="600">
        <v>-11951</v>
      </c>
      <c r="AX17" s="600">
        <v>14464</v>
      </c>
      <c r="AY17" s="631">
        <v>-16868</v>
      </c>
    </row>
    <row r="18" spans="1:51">
      <c r="A18" s="2" t="s">
        <v>369</v>
      </c>
      <c r="B18" s="2"/>
      <c r="C18" s="2"/>
      <c r="D18" s="630">
        <v>-11360</v>
      </c>
      <c r="E18" s="600">
        <v>11</v>
      </c>
      <c r="F18" s="600">
        <v>135</v>
      </c>
      <c r="G18" s="600">
        <v>-7</v>
      </c>
      <c r="H18" s="600">
        <v>-570</v>
      </c>
      <c r="I18" s="600">
        <v>-1102</v>
      </c>
      <c r="J18" s="600">
        <v>1590</v>
      </c>
      <c r="K18" s="631">
        <v>-11303</v>
      </c>
      <c r="L18" s="630">
        <v>-11360</v>
      </c>
      <c r="M18" s="600">
        <v>17</v>
      </c>
      <c r="N18" s="600">
        <v>215</v>
      </c>
      <c r="O18" s="600">
        <v>-16</v>
      </c>
      <c r="P18" s="600">
        <v>-1244</v>
      </c>
      <c r="Q18" s="600">
        <v>-1467</v>
      </c>
      <c r="R18" s="600">
        <v>3034</v>
      </c>
      <c r="S18" s="631">
        <v>-10821</v>
      </c>
      <c r="T18" s="630">
        <v>-11360</v>
      </c>
      <c r="U18" s="600">
        <v>25</v>
      </c>
      <c r="V18" s="600">
        <v>299</v>
      </c>
      <c r="W18" s="600">
        <v>-28</v>
      </c>
      <c r="X18" s="600">
        <v>-1910</v>
      </c>
      <c r="Y18" s="600">
        <v>-2929</v>
      </c>
      <c r="Z18" s="600">
        <v>4414</v>
      </c>
      <c r="AA18" s="631">
        <v>-11489</v>
      </c>
      <c r="AB18" s="630">
        <v>-11360</v>
      </c>
      <c r="AC18" s="600">
        <v>28</v>
      </c>
      <c r="AD18" s="600">
        <v>389</v>
      </c>
      <c r="AE18" s="600">
        <v>-43</v>
      </c>
      <c r="AF18" s="600">
        <v>-2661</v>
      </c>
      <c r="AG18" s="600">
        <v>-1326</v>
      </c>
      <c r="AH18" s="600">
        <v>5620</v>
      </c>
      <c r="AI18" s="631">
        <v>-9353</v>
      </c>
      <c r="AJ18" s="630">
        <v>-9353</v>
      </c>
      <c r="AK18" s="600">
        <v>19</v>
      </c>
      <c r="AL18" s="600">
        <v>70</v>
      </c>
      <c r="AM18" s="600">
        <v>-47</v>
      </c>
      <c r="AN18" s="600">
        <v>-640</v>
      </c>
      <c r="AO18" s="600">
        <v>-2079</v>
      </c>
      <c r="AP18" s="600">
        <v>1951</v>
      </c>
      <c r="AQ18" s="631">
        <v>-10079</v>
      </c>
      <c r="AR18" s="630">
        <v>-9353</v>
      </c>
      <c r="AS18" s="600">
        <v>24</v>
      </c>
      <c r="AT18" s="600">
        <v>142</v>
      </c>
      <c r="AU18" s="600">
        <v>-58</v>
      </c>
      <c r="AV18" s="600">
        <v>-1618</v>
      </c>
      <c r="AW18" s="600">
        <v>-3171</v>
      </c>
      <c r="AX18" s="600">
        <v>3105</v>
      </c>
      <c r="AY18" s="631">
        <v>-10929</v>
      </c>
    </row>
    <row r="19" spans="1:51">
      <c r="A19" s="2" t="s">
        <v>372</v>
      </c>
      <c r="B19" s="2"/>
      <c r="C19" s="2"/>
      <c r="D19" s="630">
        <v>-3746</v>
      </c>
      <c r="E19" s="600">
        <v>51</v>
      </c>
      <c r="F19" s="600">
        <v>53</v>
      </c>
      <c r="G19" s="600">
        <v>-24</v>
      </c>
      <c r="H19" s="600">
        <v>-238</v>
      </c>
      <c r="I19" s="600">
        <v>-707</v>
      </c>
      <c r="J19" s="600">
        <v>984</v>
      </c>
      <c r="K19" s="631">
        <v>-3627</v>
      </c>
      <c r="L19" s="630">
        <v>-3746</v>
      </c>
      <c r="M19" s="600">
        <v>101</v>
      </c>
      <c r="N19" s="600">
        <v>112</v>
      </c>
      <c r="O19" s="600">
        <v>-53</v>
      </c>
      <c r="P19" s="600">
        <v>-497</v>
      </c>
      <c r="Q19" s="600">
        <v>-1346</v>
      </c>
      <c r="R19" s="600">
        <v>1813</v>
      </c>
      <c r="S19" s="631">
        <v>-3616</v>
      </c>
      <c r="T19" s="630">
        <v>-3746</v>
      </c>
      <c r="U19" s="600">
        <v>147</v>
      </c>
      <c r="V19" s="600">
        <v>161</v>
      </c>
      <c r="W19" s="600">
        <v>-76</v>
      </c>
      <c r="X19" s="600">
        <v>-726</v>
      </c>
      <c r="Y19" s="600">
        <v>-1981</v>
      </c>
      <c r="Z19" s="600">
        <v>2940</v>
      </c>
      <c r="AA19" s="631">
        <v>-3281</v>
      </c>
      <c r="AB19" s="630">
        <v>-3746</v>
      </c>
      <c r="AC19" s="600">
        <v>200</v>
      </c>
      <c r="AD19" s="600">
        <v>222</v>
      </c>
      <c r="AE19" s="600">
        <v>-95</v>
      </c>
      <c r="AF19" s="600">
        <v>-955</v>
      </c>
      <c r="AG19" s="600">
        <v>-2257</v>
      </c>
      <c r="AH19" s="600">
        <v>3152</v>
      </c>
      <c r="AI19" s="631">
        <v>-3479</v>
      </c>
      <c r="AJ19" s="630">
        <v>-3479</v>
      </c>
      <c r="AK19" s="600">
        <v>57</v>
      </c>
      <c r="AL19" s="600">
        <v>62</v>
      </c>
      <c r="AM19" s="600">
        <v>-18</v>
      </c>
      <c r="AN19" s="600">
        <v>-238</v>
      </c>
      <c r="AO19" s="600">
        <v>-282</v>
      </c>
      <c r="AP19" s="600">
        <v>664</v>
      </c>
      <c r="AQ19" s="631">
        <v>-3234</v>
      </c>
      <c r="AR19" s="630">
        <v>-3479</v>
      </c>
      <c r="AS19" s="600">
        <v>98</v>
      </c>
      <c r="AT19" s="600">
        <v>124</v>
      </c>
      <c r="AU19" s="600">
        <v>-33</v>
      </c>
      <c r="AV19" s="600">
        <v>-470</v>
      </c>
      <c r="AW19" s="600">
        <v>-1226</v>
      </c>
      <c r="AX19" s="600">
        <v>1828</v>
      </c>
      <c r="AY19" s="631">
        <v>-3158</v>
      </c>
    </row>
    <row r="20" spans="1:51" ht="15" thickBot="1">
      <c r="A20" s="398" t="s">
        <v>208</v>
      </c>
      <c r="B20" s="397"/>
      <c r="C20" s="397"/>
      <c r="D20" s="632">
        <v>-31037</v>
      </c>
      <c r="E20" s="621">
        <v>112</v>
      </c>
      <c r="F20" s="621">
        <v>634</v>
      </c>
      <c r="G20" s="621">
        <v>-65</v>
      </c>
      <c r="H20" s="621">
        <v>-2277</v>
      </c>
      <c r="I20" s="621">
        <v>-7316</v>
      </c>
      <c r="J20" s="621">
        <v>9043</v>
      </c>
      <c r="K20" s="633">
        <v>-30906</v>
      </c>
      <c r="L20" s="632">
        <v>-31037</v>
      </c>
      <c r="M20" s="621">
        <v>186</v>
      </c>
      <c r="N20" s="621">
        <v>1159</v>
      </c>
      <c r="O20" s="621">
        <v>-142</v>
      </c>
      <c r="P20" s="621">
        <v>-4666</v>
      </c>
      <c r="Q20" s="621">
        <v>-13990</v>
      </c>
      <c r="R20" s="621">
        <v>18364</v>
      </c>
      <c r="S20" s="633">
        <v>-30126</v>
      </c>
      <c r="T20" s="632">
        <v>-31037</v>
      </c>
      <c r="U20" s="621">
        <v>265</v>
      </c>
      <c r="V20" s="621">
        <v>1712</v>
      </c>
      <c r="W20" s="621">
        <v>-219</v>
      </c>
      <c r="X20" s="621">
        <v>-7096</v>
      </c>
      <c r="Y20" s="621">
        <v>-22303</v>
      </c>
      <c r="Z20" s="621">
        <v>28091</v>
      </c>
      <c r="AA20" s="633">
        <v>-30587</v>
      </c>
      <c r="AB20" s="632">
        <v>-31037</v>
      </c>
      <c r="AC20" s="621">
        <v>350</v>
      </c>
      <c r="AD20" s="621">
        <v>2300</v>
      </c>
      <c r="AE20" s="621">
        <v>-345</v>
      </c>
      <c r="AF20" s="621">
        <v>-9593</v>
      </c>
      <c r="AG20" s="621">
        <v>-26642</v>
      </c>
      <c r="AH20" s="621">
        <v>35701</v>
      </c>
      <c r="AI20" s="633">
        <v>-29266</v>
      </c>
      <c r="AJ20" s="632">
        <v>-29266</v>
      </c>
      <c r="AK20" s="621">
        <v>106</v>
      </c>
      <c r="AL20" s="621">
        <v>498</v>
      </c>
      <c r="AM20" s="621">
        <v>-107</v>
      </c>
      <c r="AN20" s="621">
        <v>-2644</v>
      </c>
      <c r="AO20" s="621">
        <v>-8299</v>
      </c>
      <c r="AP20" s="621">
        <v>10104</v>
      </c>
      <c r="AQ20" s="633">
        <v>-29608</v>
      </c>
      <c r="AR20" s="632">
        <v>-29266</v>
      </c>
      <c r="AS20" s="621">
        <v>225</v>
      </c>
      <c r="AT20" s="621">
        <v>1053</v>
      </c>
      <c r="AU20" s="621">
        <v>-163</v>
      </c>
      <c r="AV20" s="621">
        <v>-5853</v>
      </c>
      <c r="AW20" s="621">
        <v>-16348</v>
      </c>
      <c r="AX20" s="621">
        <v>19397</v>
      </c>
      <c r="AY20" s="633">
        <v>-30955</v>
      </c>
    </row>
    <row r="21" spans="1:51">
      <c r="A21" s="2"/>
      <c r="B21" s="2"/>
      <c r="C21" s="2"/>
      <c r="D21" s="634"/>
      <c r="E21" s="2"/>
      <c r="F21" s="2"/>
      <c r="G21" s="2"/>
      <c r="H21" s="2"/>
      <c r="I21" s="2"/>
      <c r="J21" s="2"/>
      <c r="K21" s="635"/>
      <c r="L21" s="634"/>
      <c r="M21" s="2"/>
      <c r="N21" s="2"/>
      <c r="O21" s="2"/>
      <c r="P21" s="2"/>
      <c r="Q21" s="2"/>
      <c r="R21" s="2"/>
      <c r="S21" s="635"/>
      <c r="T21" s="634"/>
      <c r="U21" s="2"/>
      <c r="V21" s="2"/>
      <c r="W21" s="2"/>
      <c r="X21" s="2"/>
      <c r="Y21" s="2"/>
      <c r="Z21" s="2"/>
      <c r="AA21" s="635"/>
      <c r="AB21" s="634"/>
      <c r="AC21" s="2"/>
      <c r="AD21" s="2"/>
      <c r="AE21" s="2"/>
      <c r="AF21" s="2"/>
      <c r="AG21" s="2"/>
      <c r="AH21" s="2"/>
      <c r="AI21" s="635"/>
      <c r="AJ21" s="634"/>
      <c r="AK21" s="2"/>
      <c r="AL21" s="2"/>
      <c r="AM21" s="2"/>
      <c r="AN21" s="2"/>
      <c r="AO21" s="2"/>
      <c r="AP21" s="2"/>
      <c r="AQ21" s="635"/>
      <c r="AR21" s="634"/>
      <c r="AS21" s="2"/>
      <c r="AT21" s="2"/>
      <c r="AU21" s="2"/>
      <c r="AV21" s="2"/>
      <c r="AW21" s="2"/>
      <c r="AX21" s="2"/>
      <c r="AY21" s="635"/>
    </row>
    <row r="22" spans="1:51">
      <c r="A22" s="804" t="s">
        <v>395</v>
      </c>
      <c r="B22" s="804"/>
      <c r="C22" s="804"/>
      <c r="D22" s="803" t="s">
        <v>375</v>
      </c>
      <c r="E22" s="804" t="s">
        <v>398</v>
      </c>
      <c r="F22" s="804" t="s">
        <v>381</v>
      </c>
      <c r="G22" s="806" t="s">
        <v>382</v>
      </c>
      <c r="H22" s="807"/>
      <c r="I22" s="807"/>
      <c r="J22" s="807"/>
      <c r="K22" s="808"/>
      <c r="L22" s="803" t="s">
        <v>375</v>
      </c>
      <c r="M22" s="804" t="s">
        <v>398</v>
      </c>
      <c r="N22" s="804" t="s">
        <v>381</v>
      </c>
      <c r="O22" s="806" t="s">
        <v>383</v>
      </c>
      <c r="P22" s="807"/>
      <c r="Q22" s="807"/>
      <c r="R22" s="807"/>
      <c r="S22" s="808"/>
      <c r="T22" s="803" t="s">
        <v>375</v>
      </c>
      <c r="U22" s="804" t="s">
        <v>398</v>
      </c>
      <c r="V22" s="804" t="s">
        <v>381</v>
      </c>
      <c r="W22" s="806" t="s">
        <v>384</v>
      </c>
      <c r="X22" s="807"/>
      <c r="Y22" s="807"/>
      <c r="Z22" s="807"/>
      <c r="AA22" s="808"/>
      <c r="AB22" s="803" t="s">
        <v>375</v>
      </c>
      <c r="AC22" s="804" t="s">
        <v>398</v>
      </c>
      <c r="AD22" s="804" t="s">
        <v>381</v>
      </c>
      <c r="AE22" s="806" t="s">
        <v>385</v>
      </c>
      <c r="AF22" s="807"/>
      <c r="AG22" s="807"/>
      <c r="AH22" s="807"/>
      <c r="AI22" s="808"/>
      <c r="AJ22" s="803" t="s">
        <v>385</v>
      </c>
      <c r="AK22" s="804" t="s">
        <v>398</v>
      </c>
      <c r="AL22" s="804" t="s">
        <v>381</v>
      </c>
      <c r="AM22" s="806" t="s">
        <v>386</v>
      </c>
      <c r="AN22" s="807"/>
      <c r="AO22" s="807"/>
      <c r="AP22" s="807"/>
      <c r="AQ22" s="808"/>
      <c r="AR22" s="803" t="s">
        <v>385</v>
      </c>
      <c r="AS22" s="804" t="s">
        <v>398</v>
      </c>
      <c r="AT22" s="804" t="s">
        <v>381</v>
      </c>
      <c r="AU22" s="806" t="s">
        <v>386</v>
      </c>
      <c r="AV22" s="807"/>
      <c r="AW22" s="807"/>
      <c r="AX22" s="807"/>
      <c r="AY22" s="808"/>
    </row>
    <row r="23" spans="1:51">
      <c r="A23" s="804"/>
      <c r="B23" s="804"/>
      <c r="C23" s="804"/>
      <c r="D23" s="803"/>
      <c r="E23" s="804"/>
      <c r="F23" s="804"/>
      <c r="G23" s="806"/>
      <c r="H23" s="807"/>
      <c r="I23" s="807"/>
      <c r="J23" s="807"/>
      <c r="K23" s="808"/>
      <c r="L23" s="803"/>
      <c r="M23" s="804"/>
      <c r="N23" s="804"/>
      <c r="O23" s="806"/>
      <c r="P23" s="807"/>
      <c r="Q23" s="807"/>
      <c r="R23" s="807"/>
      <c r="S23" s="808"/>
      <c r="T23" s="803"/>
      <c r="U23" s="804"/>
      <c r="V23" s="804"/>
      <c r="W23" s="806"/>
      <c r="X23" s="807"/>
      <c r="Y23" s="807"/>
      <c r="Z23" s="807"/>
      <c r="AA23" s="808"/>
      <c r="AB23" s="803"/>
      <c r="AC23" s="804"/>
      <c r="AD23" s="804"/>
      <c r="AE23" s="806"/>
      <c r="AF23" s="807"/>
      <c r="AG23" s="807"/>
      <c r="AH23" s="807"/>
      <c r="AI23" s="808"/>
      <c r="AJ23" s="803"/>
      <c r="AK23" s="804"/>
      <c r="AL23" s="804"/>
      <c r="AM23" s="806"/>
      <c r="AN23" s="807"/>
      <c r="AO23" s="807"/>
      <c r="AP23" s="807"/>
      <c r="AQ23" s="808"/>
      <c r="AR23" s="803"/>
      <c r="AS23" s="804"/>
      <c r="AT23" s="804"/>
      <c r="AU23" s="806"/>
      <c r="AV23" s="807"/>
      <c r="AW23" s="807"/>
      <c r="AX23" s="807"/>
      <c r="AY23" s="808"/>
    </row>
    <row r="24" spans="1:51">
      <c r="A24" s="2" t="s">
        <v>363</v>
      </c>
      <c r="B24" s="2"/>
      <c r="C24" s="2"/>
      <c r="D24" s="630">
        <v>-30681</v>
      </c>
      <c r="E24" s="600">
        <v>-7585</v>
      </c>
      <c r="F24" s="600">
        <v>6469</v>
      </c>
      <c r="G24" s="620">
        <v>-31797</v>
      </c>
      <c r="H24" s="2"/>
      <c r="I24" s="2"/>
      <c r="J24" s="2"/>
      <c r="K24" s="635"/>
      <c r="L24" s="630">
        <v>-30681</v>
      </c>
      <c r="M24" s="600">
        <v>-14430</v>
      </c>
      <c r="N24" s="600">
        <v>13517</v>
      </c>
      <c r="O24" s="620">
        <v>-31594</v>
      </c>
      <c r="P24" s="2"/>
      <c r="Q24" s="2"/>
      <c r="R24" s="2"/>
      <c r="S24" s="635"/>
      <c r="T24" s="630">
        <v>-30681</v>
      </c>
      <c r="U24" s="600">
        <v>-21586</v>
      </c>
      <c r="V24" s="600">
        <v>20737</v>
      </c>
      <c r="W24" s="620">
        <v>-31530</v>
      </c>
      <c r="X24" s="2"/>
      <c r="Y24" s="2"/>
      <c r="Z24" s="2"/>
      <c r="AA24" s="635"/>
      <c r="AB24" s="630">
        <v>-30681</v>
      </c>
      <c r="AC24" s="600">
        <v>-28251</v>
      </c>
      <c r="AD24" s="600">
        <v>26929</v>
      </c>
      <c r="AE24" s="620">
        <v>-32003</v>
      </c>
      <c r="AF24" s="2"/>
      <c r="AG24" s="2"/>
      <c r="AH24" s="2"/>
      <c r="AI24" s="635"/>
      <c r="AJ24" s="630">
        <v>-32003</v>
      </c>
      <c r="AK24" s="600">
        <v>-7298</v>
      </c>
      <c r="AL24" s="600">
        <v>7489</v>
      </c>
      <c r="AM24" s="620">
        <v>-31812</v>
      </c>
      <c r="AN24" s="2"/>
      <c r="AO24" s="2"/>
      <c r="AP24" s="2"/>
      <c r="AQ24" s="635"/>
      <c r="AR24" s="630">
        <v>-32003</v>
      </c>
      <c r="AS24" s="600">
        <v>-14874</v>
      </c>
      <c r="AT24" s="600">
        <v>14464</v>
      </c>
      <c r="AU24" s="620">
        <v>-32413</v>
      </c>
      <c r="AV24" s="2"/>
      <c r="AW24" s="2"/>
      <c r="AX24" s="2"/>
      <c r="AY24" s="635"/>
    </row>
    <row r="25" spans="1:51">
      <c r="A25" s="2" t="s">
        <v>369</v>
      </c>
      <c r="B25" s="2"/>
      <c r="C25" s="2"/>
      <c r="D25" s="630">
        <v>-16252</v>
      </c>
      <c r="E25" s="600">
        <v>-1207</v>
      </c>
      <c r="F25" s="600">
        <v>1590</v>
      </c>
      <c r="G25" s="620">
        <v>-15869</v>
      </c>
      <c r="H25" s="2"/>
      <c r="I25" s="2"/>
      <c r="J25" s="2"/>
      <c r="K25" s="635"/>
      <c r="L25" s="630">
        <v>-16252</v>
      </c>
      <c r="M25" s="600">
        <v>-2370</v>
      </c>
      <c r="N25" s="600">
        <v>3034</v>
      </c>
      <c r="O25" s="620">
        <v>-15588</v>
      </c>
      <c r="P25" s="2"/>
      <c r="Q25" s="2"/>
      <c r="R25" s="2"/>
      <c r="S25" s="635"/>
      <c r="T25" s="630">
        <v>-16252</v>
      </c>
      <c r="U25" s="600">
        <v>-4716</v>
      </c>
      <c r="V25" s="600">
        <v>4414</v>
      </c>
      <c r="W25" s="620">
        <v>-16554</v>
      </c>
      <c r="X25" s="2"/>
      <c r="Y25" s="2"/>
      <c r="Z25" s="2"/>
      <c r="AA25" s="635"/>
      <c r="AB25" s="630">
        <v>-16252</v>
      </c>
      <c r="AC25" s="600">
        <v>-3797</v>
      </c>
      <c r="AD25" s="600">
        <v>5620</v>
      </c>
      <c r="AE25" s="620">
        <v>-14429</v>
      </c>
      <c r="AF25" s="2"/>
      <c r="AG25" s="2"/>
      <c r="AH25" s="2"/>
      <c r="AI25" s="635"/>
      <c r="AJ25" s="630">
        <v>-14429</v>
      </c>
      <c r="AK25" s="600">
        <v>-2672</v>
      </c>
      <c r="AL25" s="600">
        <v>1951</v>
      </c>
      <c r="AM25" s="620">
        <v>-15150</v>
      </c>
      <c r="AN25" s="2"/>
      <c r="AO25" s="2"/>
      <c r="AP25" s="2"/>
      <c r="AQ25" s="635"/>
      <c r="AR25" s="630">
        <v>-14429</v>
      </c>
      <c r="AS25" s="600">
        <v>-4369</v>
      </c>
      <c r="AT25" s="600">
        <v>3105</v>
      </c>
      <c r="AU25" s="620">
        <v>-15693</v>
      </c>
      <c r="AV25" s="2"/>
      <c r="AW25" s="2"/>
      <c r="AX25" s="2"/>
      <c r="AY25" s="635"/>
    </row>
    <row r="26" spans="1:51">
      <c r="A26" s="2" t="s">
        <v>372</v>
      </c>
      <c r="B26" s="2"/>
      <c r="C26" s="2"/>
      <c r="D26" s="630">
        <v>-7591</v>
      </c>
      <c r="E26" s="600">
        <v>-571</v>
      </c>
      <c r="F26" s="600">
        <v>984</v>
      </c>
      <c r="G26" s="620">
        <v>-7178</v>
      </c>
      <c r="H26" s="2"/>
      <c r="I26" s="2"/>
      <c r="J26" s="2"/>
      <c r="K26" s="635"/>
      <c r="L26" s="630">
        <v>-7591</v>
      </c>
      <c r="M26" s="600">
        <v>-1303</v>
      </c>
      <c r="N26" s="600">
        <v>1813</v>
      </c>
      <c r="O26" s="620">
        <v>-7081</v>
      </c>
      <c r="P26" s="2"/>
      <c r="Q26" s="2"/>
      <c r="R26" s="2"/>
      <c r="S26" s="635"/>
      <c r="T26" s="630">
        <v>-7591</v>
      </c>
      <c r="U26" s="600">
        <v>-1734</v>
      </c>
      <c r="V26" s="600">
        <v>2940</v>
      </c>
      <c r="W26" s="620">
        <v>-6385</v>
      </c>
      <c r="X26" s="2"/>
      <c r="Y26" s="2"/>
      <c r="Z26" s="2"/>
      <c r="AA26" s="635"/>
      <c r="AB26" s="630">
        <v>-7591</v>
      </c>
      <c r="AC26" s="600">
        <v>-2418</v>
      </c>
      <c r="AD26" s="600">
        <v>3152</v>
      </c>
      <c r="AE26" s="620">
        <v>-6857</v>
      </c>
      <c r="AF26" s="2"/>
      <c r="AG26" s="2"/>
      <c r="AH26" s="2"/>
      <c r="AI26" s="635"/>
      <c r="AJ26" s="630">
        <v>-6857</v>
      </c>
      <c r="AK26" s="600">
        <v>-209</v>
      </c>
      <c r="AL26" s="600">
        <v>664</v>
      </c>
      <c r="AM26" s="620">
        <v>-6402</v>
      </c>
      <c r="AN26" s="2"/>
      <c r="AO26" s="2"/>
      <c r="AP26" s="2"/>
      <c r="AQ26" s="635"/>
      <c r="AR26" s="630">
        <v>-6857</v>
      </c>
      <c r="AS26" s="600">
        <v>-1314</v>
      </c>
      <c r="AT26" s="600">
        <v>1828</v>
      </c>
      <c r="AU26" s="620">
        <v>-6343</v>
      </c>
      <c r="AV26" s="2"/>
      <c r="AW26" s="2"/>
      <c r="AX26" s="2"/>
      <c r="AY26" s="635"/>
    </row>
    <row r="27" spans="1:51" ht="15" thickBot="1">
      <c r="A27" s="398" t="s">
        <v>208</v>
      </c>
      <c r="B27" s="397"/>
      <c r="C27" s="397"/>
      <c r="D27" s="632">
        <v>-54524</v>
      </c>
      <c r="E27" s="621">
        <v>-9363</v>
      </c>
      <c r="F27" s="621">
        <v>9043</v>
      </c>
      <c r="G27" s="622">
        <v>-54844</v>
      </c>
      <c r="H27" s="397"/>
      <c r="I27" s="397"/>
      <c r="J27" s="397"/>
      <c r="K27" s="636"/>
      <c r="L27" s="632">
        <v>-54524</v>
      </c>
      <c r="M27" s="621">
        <v>-18103</v>
      </c>
      <c r="N27" s="621">
        <v>18364</v>
      </c>
      <c r="O27" s="622">
        <v>-54263</v>
      </c>
      <c r="P27" s="397"/>
      <c r="Q27" s="397"/>
      <c r="R27" s="397"/>
      <c r="S27" s="636"/>
      <c r="T27" s="632">
        <v>-54524</v>
      </c>
      <c r="U27" s="621">
        <v>-28036</v>
      </c>
      <c r="V27" s="621">
        <v>28091</v>
      </c>
      <c r="W27" s="622">
        <v>-54469</v>
      </c>
      <c r="X27" s="397"/>
      <c r="Y27" s="397"/>
      <c r="Z27" s="397"/>
      <c r="AA27" s="636"/>
      <c r="AB27" s="632">
        <v>-54524</v>
      </c>
      <c r="AC27" s="621">
        <v>-34466</v>
      </c>
      <c r="AD27" s="621">
        <v>35701</v>
      </c>
      <c r="AE27" s="622">
        <v>-53289</v>
      </c>
      <c r="AF27" s="397"/>
      <c r="AG27" s="397"/>
      <c r="AH27" s="397"/>
      <c r="AI27" s="636"/>
      <c r="AJ27" s="632">
        <v>-53289</v>
      </c>
      <c r="AK27" s="621">
        <v>-10179</v>
      </c>
      <c r="AL27" s="621">
        <v>10104</v>
      </c>
      <c r="AM27" s="622">
        <v>-53364</v>
      </c>
      <c r="AN27" s="397"/>
      <c r="AO27" s="397"/>
      <c r="AP27" s="397"/>
      <c r="AQ27" s="636"/>
      <c r="AR27" s="632">
        <v>-53289</v>
      </c>
      <c r="AS27" s="621">
        <v>-20557</v>
      </c>
      <c r="AT27" s="621">
        <v>19397</v>
      </c>
      <c r="AU27" s="622">
        <v>-54449</v>
      </c>
      <c r="AV27" s="397"/>
      <c r="AW27" s="397"/>
      <c r="AX27" s="397"/>
      <c r="AY27" s="636"/>
    </row>
    <row r="28" spans="1:51" ht="42.65" customHeight="1">
      <c r="A28" s="813" t="s">
        <v>396</v>
      </c>
      <c r="B28" s="813"/>
      <c r="C28" s="813"/>
    </row>
    <row r="29" spans="1:51" ht="60.65" customHeight="1">
      <c r="A29" s="794" t="s">
        <v>1540</v>
      </c>
      <c r="B29" s="794"/>
      <c r="C29" s="794"/>
    </row>
    <row r="30" spans="1:51" ht="15" customHeight="1">
      <c r="A30" s="392" t="s">
        <v>93</v>
      </c>
    </row>
  </sheetData>
  <mergeCells count="137">
    <mergeCell ref="Y15:Y16"/>
    <mergeCell ref="Z15:Z16"/>
    <mergeCell ref="AA15:AA16"/>
    <mergeCell ref="T22:T23"/>
    <mergeCell ref="U22:U23"/>
    <mergeCell ref="V22:V23"/>
    <mergeCell ref="W22:W23"/>
    <mergeCell ref="X22:AA23"/>
    <mergeCell ref="T15:T16"/>
    <mergeCell ref="U15:U16"/>
    <mergeCell ref="V15:V16"/>
    <mergeCell ref="W15:W16"/>
    <mergeCell ref="X15:X16"/>
    <mergeCell ref="T1:AA1"/>
    <mergeCell ref="T8:T9"/>
    <mergeCell ref="U8:U9"/>
    <mergeCell ref="V8:V9"/>
    <mergeCell ref="W8:W9"/>
    <mergeCell ref="X8:X9"/>
    <mergeCell ref="Y8:Y9"/>
    <mergeCell ref="Z8:Z9"/>
    <mergeCell ref="AA8:AA9"/>
    <mergeCell ref="Q15:Q16"/>
    <mergeCell ref="R15:R16"/>
    <mergeCell ref="S15:S16"/>
    <mergeCell ref="L22:L23"/>
    <mergeCell ref="M22:M23"/>
    <mergeCell ref="N22:N23"/>
    <mergeCell ref="O22:O23"/>
    <mergeCell ref="P22:S23"/>
    <mergeCell ref="L15:L16"/>
    <mergeCell ref="M15:M16"/>
    <mergeCell ref="N15:N16"/>
    <mergeCell ref="O15:O16"/>
    <mergeCell ref="P15:P16"/>
    <mergeCell ref="L1:S1"/>
    <mergeCell ref="L8:L9"/>
    <mergeCell ref="M8:M9"/>
    <mergeCell ref="N8:N9"/>
    <mergeCell ref="O8:O9"/>
    <mergeCell ref="P8:P9"/>
    <mergeCell ref="Q8:Q9"/>
    <mergeCell ref="R8:R9"/>
    <mergeCell ref="S8:S9"/>
    <mergeCell ref="A28:C28"/>
    <mergeCell ref="A29:C29"/>
    <mergeCell ref="I15:I16"/>
    <mergeCell ref="J15:J16"/>
    <mergeCell ref="K15:K16"/>
    <mergeCell ref="A22:C23"/>
    <mergeCell ref="D22:D23"/>
    <mergeCell ref="E22:E23"/>
    <mergeCell ref="F22:F23"/>
    <mergeCell ref="G22:G23"/>
    <mergeCell ref="H22:K23"/>
    <mergeCell ref="A15:C16"/>
    <mergeCell ref="D15:D16"/>
    <mergeCell ref="E15:E16"/>
    <mergeCell ref="F15:F16"/>
    <mergeCell ref="G15:G16"/>
    <mergeCell ref="H15:H16"/>
    <mergeCell ref="D1:K1"/>
    <mergeCell ref="A8:C9"/>
    <mergeCell ref="D8:D9"/>
    <mergeCell ref="E8:E9"/>
    <mergeCell ref="F8:F9"/>
    <mergeCell ref="G8:G9"/>
    <mergeCell ref="H8:H9"/>
    <mergeCell ref="I8:I9"/>
    <mergeCell ref="J8:J9"/>
    <mergeCell ref="K8:K9"/>
    <mergeCell ref="AB1:AI1"/>
    <mergeCell ref="AB8:AB9"/>
    <mergeCell ref="AC8:AC9"/>
    <mergeCell ref="AD8:AD9"/>
    <mergeCell ref="AE8:AE9"/>
    <mergeCell ref="AF8:AF9"/>
    <mergeCell ref="AG8:AG9"/>
    <mergeCell ref="AH8:AH9"/>
    <mergeCell ref="AI8:AI9"/>
    <mergeCell ref="AF15:AF16"/>
    <mergeCell ref="AB22:AB23"/>
    <mergeCell ref="AC22:AC23"/>
    <mergeCell ref="AD22:AD23"/>
    <mergeCell ref="AE22:AE23"/>
    <mergeCell ref="AF22:AI23"/>
    <mergeCell ref="AG15:AG16"/>
    <mergeCell ref="AH15:AH16"/>
    <mergeCell ref="AI15:AI16"/>
    <mergeCell ref="AB15:AB16"/>
    <mergeCell ref="AC15:AC16"/>
    <mergeCell ref="AD15:AD16"/>
    <mergeCell ref="AE15:AE16"/>
    <mergeCell ref="AJ1:AQ1"/>
    <mergeCell ref="AJ8:AJ9"/>
    <mergeCell ref="AK8:AK9"/>
    <mergeCell ref="AL8:AL9"/>
    <mergeCell ref="AM8:AM9"/>
    <mergeCell ref="AN8:AN9"/>
    <mergeCell ref="AO8:AO9"/>
    <mergeCell ref="AP8:AP9"/>
    <mergeCell ref="AQ8:AQ9"/>
    <mergeCell ref="AO15:AO16"/>
    <mergeCell ref="AP15:AP16"/>
    <mergeCell ref="AQ15:AQ16"/>
    <mergeCell ref="AJ22:AJ23"/>
    <mergeCell ref="AK22:AK23"/>
    <mergeCell ref="AL22:AL23"/>
    <mergeCell ref="AM22:AM23"/>
    <mergeCell ref="AN22:AQ23"/>
    <mergeCell ref="AJ15:AJ16"/>
    <mergeCell ref="AK15:AK16"/>
    <mergeCell ref="AL15:AL16"/>
    <mergeCell ref="AM15:AM16"/>
    <mergeCell ref="AN15:AN16"/>
    <mergeCell ref="AR1:AY1"/>
    <mergeCell ref="AR8:AR9"/>
    <mergeCell ref="AS8:AS9"/>
    <mergeCell ref="AT8:AT9"/>
    <mergeCell ref="AU8:AU9"/>
    <mergeCell ref="AV8:AV9"/>
    <mergeCell ref="AW8:AW9"/>
    <mergeCell ref="AX8:AX9"/>
    <mergeCell ref="AY8:AY9"/>
    <mergeCell ref="AR15:AR16"/>
    <mergeCell ref="AS15:AS16"/>
    <mergeCell ref="AT15:AT16"/>
    <mergeCell ref="AU15:AU16"/>
    <mergeCell ref="AV15:AV16"/>
    <mergeCell ref="AW15:AW16"/>
    <mergeCell ref="AX15:AX16"/>
    <mergeCell ref="AY15:AY16"/>
    <mergeCell ref="AR22:AR23"/>
    <mergeCell ref="AS22:AS23"/>
    <mergeCell ref="AT22:AT23"/>
    <mergeCell ref="AU22:AU23"/>
    <mergeCell ref="AV22:AY23"/>
  </mergeCells>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7126E-F306-4F40-AB48-DE2059D799DD}">
  <sheetPr codeName="Planilha15">
    <tabColor rgb="FFFF6200"/>
    <pageSetUpPr fitToPage="1"/>
  </sheetPr>
  <dimension ref="A1:AE19"/>
  <sheetViews>
    <sheetView showGridLines="0" zoomScaleNormal="100" workbookViewId="0">
      <pane xSplit="2" ySplit="1" topLeftCell="W2" activePane="bottomRight" state="frozen"/>
      <selection pane="topRight"/>
      <selection pane="bottomLeft"/>
      <selection pane="bottomRight"/>
    </sheetView>
  </sheetViews>
  <sheetFormatPr defaultColWidth="9.453125" defaultRowHeight="14.5"/>
  <cols>
    <col min="1" max="1" width="0.54296875" customWidth="1"/>
    <col min="2" max="2" width="52.453125" customWidth="1"/>
    <col min="4" max="4" width="11" bestFit="1" customWidth="1"/>
    <col min="5" max="5" width="10.453125" customWidth="1"/>
    <col min="8" max="8" width="11" bestFit="1" customWidth="1"/>
    <col min="9" max="10" width="9.453125" style="269"/>
    <col min="12" max="12" width="11" bestFit="1" customWidth="1"/>
    <col min="13" max="14" width="9.453125" style="269"/>
    <col min="16" max="16" width="11" bestFit="1" customWidth="1"/>
    <col min="17" max="18" width="9.453125" style="269"/>
    <col min="20" max="20" width="11" bestFit="1" customWidth="1"/>
    <col min="21" max="22" width="9.453125" style="269"/>
    <col min="24" max="24" width="11" bestFit="1" customWidth="1"/>
    <col min="25" max="26" width="9.453125" style="269"/>
  </cols>
  <sheetData>
    <row r="1" spans="1:31" ht="29">
      <c r="A1" s="47"/>
      <c r="B1" s="390" t="s">
        <v>399</v>
      </c>
      <c r="C1" s="781">
        <v>45747</v>
      </c>
      <c r="D1" s="814"/>
      <c r="E1" s="814"/>
      <c r="F1" s="814"/>
      <c r="G1" s="781">
        <v>45838</v>
      </c>
      <c r="H1" s="814"/>
      <c r="I1" s="814"/>
      <c r="J1" s="814"/>
      <c r="K1" s="781">
        <v>45930</v>
      </c>
      <c r="L1" s="814"/>
      <c r="M1" s="814"/>
      <c r="N1" s="814"/>
      <c r="O1" s="781" t="s">
        <v>327</v>
      </c>
      <c r="P1" s="814"/>
      <c r="Q1" s="814"/>
      <c r="R1" s="814"/>
      <c r="S1" s="781">
        <v>46112</v>
      </c>
      <c r="T1" s="814"/>
      <c r="U1" s="814"/>
      <c r="V1" s="814"/>
      <c r="W1" s="781">
        <v>46203</v>
      </c>
      <c r="X1" s="814"/>
      <c r="Y1" s="814"/>
      <c r="Z1" s="814"/>
    </row>
    <row r="2" spans="1:31" s="39" customFormat="1" ht="29">
      <c r="A2" s="42"/>
      <c r="B2" s="399"/>
      <c r="C2" s="400" t="s">
        <v>400</v>
      </c>
      <c r="D2" s="400" t="s">
        <v>401</v>
      </c>
      <c r="E2" s="401" t="s">
        <v>402</v>
      </c>
      <c r="F2" s="402" t="s">
        <v>208</v>
      </c>
      <c r="G2" s="400" t="s">
        <v>400</v>
      </c>
      <c r="H2" s="400" t="s">
        <v>401</v>
      </c>
      <c r="I2" s="401" t="s">
        <v>402</v>
      </c>
      <c r="J2" s="402" t="s">
        <v>208</v>
      </c>
      <c r="K2" s="400" t="s">
        <v>400</v>
      </c>
      <c r="L2" s="400" t="s">
        <v>401</v>
      </c>
      <c r="M2" s="401" t="s">
        <v>402</v>
      </c>
      <c r="N2" s="402" t="s">
        <v>208</v>
      </c>
      <c r="O2" s="400" t="s">
        <v>400</v>
      </c>
      <c r="P2" s="400" t="s">
        <v>401</v>
      </c>
      <c r="Q2" s="401" t="s">
        <v>402</v>
      </c>
      <c r="R2" s="402" t="s">
        <v>208</v>
      </c>
      <c r="S2" s="400" t="s">
        <v>400</v>
      </c>
      <c r="T2" s="400" t="s">
        <v>401</v>
      </c>
      <c r="U2" s="401" t="s">
        <v>402</v>
      </c>
      <c r="V2" s="402" t="s">
        <v>208</v>
      </c>
      <c r="W2" s="400" t="s">
        <v>400</v>
      </c>
      <c r="X2" s="400" t="s">
        <v>401</v>
      </c>
      <c r="Y2" s="401" t="s">
        <v>402</v>
      </c>
      <c r="Z2" s="402" t="s">
        <v>208</v>
      </c>
    </row>
    <row r="3" spans="1:31">
      <c r="B3" s="361" t="s">
        <v>403</v>
      </c>
      <c r="C3" s="599">
        <v>3207</v>
      </c>
      <c r="D3" s="599">
        <v>8213</v>
      </c>
      <c r="E3" s="599">
        <v>1066</v>
      </c>
      <c r="F3" s="623">
        <v>12486</v>
      </c>
      <c r="G3" s="599">
        <v>3207</v>
      </c>
      <c r="H3" s="599">
        <v>8213</v>
      </c>
      <c r="I3" s="599">
        <v>1066</v>
      </c>
      <c r="J3" s="623">
        <v>12486</v>
      </c>
      <c r="K3" s="599">
        <v>3207</v>
      </c>
      <c r="L3" s="599">
        <v>8213</v>
      </c>
      <c r="M3" s="599">
        <v>1066</v>
      </c>
      <c r="N3" s="623">
        <v>12486</v>
      </c>
      <c r="O3" s="599">
        <v>3207</v>
      </c>
      <c r="P3" s="599">
        <v>8213</v>
      </c>
      <c r="Q3" s="599">
        <v>1066</v>
      </c>
      <c r="R3" s="623">
        <v>12486</v>
      </c>
      <c r="S3" s="599">
        <v>3152</v>
      </c>
      <c r="T3" s="599">
        <v>8846</v>
      </c>
      <c r="U3" s="599">
        <v>1393</v>
      </c>
      <c r="V3" s="623">
        <v>13391</v>
      </c>
      <c r="W3" s="599">
        <v>3152</v>
      </c>
      <c r="X3" s="599">
        <v>8846</v>
      </c>
      <c r="Y3" s="599">
        <v>1393</v>
      </c>
      <c r="Z3" s="623">
        <v>13391</v>
      </c>
    </row>
    <row r="4" spans="1:31">
      <c r="B4" s="2" t="s">
        <v>404</v>
      </c>
      <c r="C4" s="600">
        <v>-169</v>
      </c>
      <c r="D4" s="600">
        <v>-671</v>
      </c>
      <c r="E4" s="600">
        <v>0</v>
      </c>
      <c r="F4" s="620">
        <v>-840</v>
      </c>
      <c r="G4" s="600">
        <v>-169</v>
      </c>
      <c r="H4" s="600">
        <v>-671</v>
      </c>
      <c r="I4" s="600">
        <v>0</v>
      </c>
      <c r="J4" s="620">
        <v>-840</v>
      </c>
      <c r="K4" s="600">
        <v>-169</v>
      </c>
      <c r="L4" s="600">
        <v>-671</v>
      </c>
      <c r="M4" s="600">
        <v>0</v>
      </c>
      <c r="N4" s="620">
        <v>-840</v>
      </c>
      <c r="O4" s="600">
        <v>-169</v>
      </c>
      <c r="P4" s="600">
        <v>-671</v>
      </c>
      <c r="Q4" s="600">
        <v>0</v>
      </c>
      <c r="R4" s="620">
        <v>-840</v>
      </c>
      <c r="S4" s="600">
        <v>-197</v>
      </c>
      <c r="T4" s="600">
        <v>-565</v>
      </c>
      <c r="U4" s="600">
        <v>0</v>
      </c>
      <c r="V4" s="620">
        <v>-762</v>
      </c>
      <c r="W4" s="600">
        <v>-197</v>
      </c>
      <c r="X4" s="600">
        <v>-565</v>
      </c>
      <c r="Y4" s="600">
        <v>0</v>
      </c>
      <c r="Z4" s="620">
        <v>-762</v>
      </c>
    </row>
    <row r="5" spans="1:31">
      <c r="B5" s="361" t="s">
        <v>405</v>
      </c>
      <c r="C5" s="599">
        <v>3038</v>
      </c>
      <c r="D5" s="599">
        <v>7542</v>
      </c>
      <c r="E5" s="599">
        <v>1066</v>
      </c>
      <c r="F5" s="623">
        <v>11646</v>
      </c>
      <c r="G5" s="599">
        <v>3038</v>
      </c>
      <c r="H5" s="599">
        <v>7542</v>
      </c>
      <c r="I5" s="599">
        <v>1066</v>
      </c>
      <c r="J5" s="623">
        <v>11646</v>
      </c>
      <c r="K5" s="599">
        <v>3038</v>
      </c>
      <c r="L5" s="599">
        <v>7542</v>
      </c>
      <c r="M5" s="599">
        <v>1066</v>
      </c>
      <c r="N5" s="623">
        <v>11646</v>
      </c>
      <c r="O5" s="599">
        <v>3038</v>
      </c>
      <c r="P5" s="599">
        <v>7542</v>
      </c>
      <c r="Q5" s="599">
        <v>1066</v>
      </c>
      <c r="R5" s="623">
        <v>11646</v>
      </c>
      <c r="S5" s="599">
        <v>2955</v>
      </c>
      <c r="T5" s="599">
        <v>8281</v>
      </c>
      <c r="U5" s="599">
        <v>1393</v>
      </c>
      <c r="V5" s="623">
        <v>12629</v>
      </c>
      <c r="W5" s="599">
        <v>2955</v>
      </c>
      <c r="X5" s="599">
        <v>8281</v>
      </c>
      <c r="Y5" s="599">
        <v>1393</v>
      </c>
      <c r="Z5" s="623">
        <v>12629</v>
      </c>
    </row>
    <row r="6" spans="1:31">
      <c r="B6" s="2" t="s">
        <v>406</v>
      </c>
      <c r="C6" s="600">
        <v>45</v>
      </c>
      <c r="D6" s="600">
        <v>139</v>
      </c>
      <c r="E6" s="600">
        <v>0</v>
      </c>
      <c r="F6" s="620">
        <v>184</v>
      </c>
      <c r="G6" s="600">
        <v>75</v>
      </c>
      <c r="H6" s="600">
        <v>287</v>
      </c>
      <c r="I6" s="600">
        <v>0</v>
      </c>
      <c r="J6" s="620">
        <v>362</v>
      </c>
      <c r="K6" s="600">
        <v>92</v>
      </c>
      <c r="L6" s="600">
        <v>432</v>
      </c>
      <c r="M6" s="600">
        <v>0</v>
      </c>
      <c r="N6" s="620">
        <v>524</v>
      </c>
      <c r="O6" s="600">
        <v>115</v>
      </c>
      <c r="P6" s="600">
        <v>578</v>
      </c>
      <c r="Q6" s="600">
        <v>0</v>
      </c>
      <c r="R6" s="620">
        <v>693</v>
      </c>
      <c r="S6" s="600">
        <v>38</v>
      </c>
      <c r="T6" s="600">
        <v>146</v>
      </c>
      <c r="U6" s="600">
        <v>0</v>
      </c>
      <c r="V6" s="620">
        <v>184</v>
      </c>
      <c r="W6" s="600">
        <v>77</v>
      </c>
      <c r="X6" s="600">
        <v>298</v>
      </c>
      <c r="Y6" s="600">
        <v>0</v>
      </c>
      <c r="Z6" s="620">
        <v>375</v>
      </c>
    </row>
    <row r="7" spans="1:31">
      <c r="B7" s="361" t="s">
        <v>407</v>
      </c>
      <c r="C7" s="599">
        <v>265</v>
      </c>
      <c r="D7" s="599">
        <v>470</v>
      </c>
      <c r="E7" s="599">
        <v>72</v>
      </c>
      <c r="F7" s="623">
        <v>807</v>
      </c>
      <c r="G7" s="599">
        <v>556</v>
      </c>
      <c r="H7" s="599">
        <v>1899</v>
      </c>
      <c r="I7" s="599">
        <v>87</v>
      </c>
      <c r="J7" s="623">
        <v>2542</v>
      </c>
      <c r="K7" s="599">
        <v>912</v>
      </c>
      <c r="L7" s="599">
        <v>2638</v>
      </c>
      <c r="M7" s="599">
        <v>93</v>
      </c>
      <c r="N7" s="623">
        <v>3643</v>
      </c>
      <c r="O7" s="599">
        <v>1228</v>
      </c>
      <c r="P7" s="599">
        <v>3334</v>
      </c>
      <c r="Q7" s="599">
        <v>364</v>
      </c>
      <c r="R7" s="623">
        <v>4926</v>
      </c>
      <c r="S7" s="599">
        <v>240</v>
      </c>
      <c r="T7" s="599">
        <v>1484</v>
      </c>
      <c r="U7" s="599">
        <v>-92</v>
      </c>
      <c r="V7" s="623">
        <v>1632</v>
      </c>
      <c r="W7" s="599">
        <v>712</v>
      </c>
      <c r="X7" s="599">
        <v>1976</v>
      </c>
      <c r="Y7" s="599">
        <v>-4</v>
      </c>
      <c r="Z7" s="623">
        <v>2684</v>
      </c>
    </row>
    <row r="8" spans="1:31">
      <c r="B8" s="403" t="s">
        <v>408</v>
      </c>
      <c r="C8" s="600">
        <v>366</v>
      </c>
      <c r="D8" s="600">
        <v>573</v>
      </c>
      <c r="E8" s="600">
        <v>72</v>
      </c>
      <c r="F8" s="620">
        <v>1011</v>
      </c>
      <c r="G8" s="600">
        <v>815</v>
      </c>
      <c r="H8" s="600">
        <v>2100</v>
      </c>
      <c r="I8" s="600">
        <v>373</v>
      </c>
      <c r="J8" s="620">
        <v>3288</v>
      </c>
      <c r="K8" s="600">
        <v>1320</v>
      </c>
      <c r="L8" s="600">
        <v>2950</v>
      </c>
      <c r="M8" s="600">
        <v>379</v>
      </c>
      <c r="N8" s="620">
        <v>4649</v>
      </c>
      <c r="O8" s="600">
        <v>1835</v>
      </c>
      <c r="P8" s="600">
        <v>3793</v>
      </c>
      <c r="Q8" s="600">
        <v>650</v>
      </c>
      <c r="R8" s="620">
        <v>6278</v>
      </c>
      <c r="S8" s="600">
        <v>359</v>
      </c>
      <c r="T8" s="600">
        <v>1566</v>
      </c>
      <c r="U8" s="600">
        <v>2</v>
      </c>
      <c r="V8" s="620">
        <v>1927</v>
      </c>
      <c r="W8" s="600">
        <v>984</v>
      </c>
      <c r="X8" s="600">
        <v>2194</v>
      </c>
      <c r="Y8" s="600">
        <v>1</v>
      </c>
      <c r="Z8" s="620">
        <v>3179</v>
      </c>
    </row>
    <row r="9" spans="1:31" s="20" customFormat="1">
      <c r="B9" s="403" t="s">
        <v>409</v>
      </c>
      <c r="C9" s="600">
        <v>-101</v>
      </c>
      <c r="D9" s="600">
        <v>-103</v>
      </c>
      <c r="E9" s="600">
        <v>0</v>
      </c>
      <c r="F9" s="620">
        <v>-204</v>
      </c>
      <c r="G9" s="600">
        <v>-259</v>
      </c>
      <c r="H9" s="600">
        <v>-201</v>
      </c>
      <c r="I9" s="600">
        <v>-286</v>
      </c>
      <c r="J9" s="620">
        <v>-746</v>
      </c>
      <c r="K9" s="600">
        <v>-408</v>
      </c>
      <c r="L9" s="600">
        <v>-312</v>
      </c>
      <c r="M9" s="600">
        <v>-286</v>
      </c>
      <c r="N9" s="620">
        <v>-1006</v>
      </c>
      <c r="O9" s="600">
        <v>-607</v>
      </c>
      <c r="P9" s="600">
        <v>-459</v>
      </c>
      <c r="Q9" s="600">
        <v>-286</v>
      </c>
      <c r="R9" s="620">
        <v>-1352</v>
      </c>
      <c r="S9" s="600">
        <v>-119</v>
      </c>
      <c r="T9" s="600">
        <v>-82</v>
      </c>
      <c r="U9" s="600">
        <v>-94</v>
      </c>
      <c r="V9" s="620">
        <v>-295</v>
      </c>
      <c r="W9" s="600">
        <v>-272</v>
      </c>
      <c r="X9" s="600">
        <v>-218</v>
      </c>
      <c r="Y9" s="600">
        <v>-5</v>
      </c>
      <c r="Z9" s="620">
        <v>-495</v>
      </c>
      <c r="AA9"/>
      <c r="AB9"/>
      <c r="AC9"/>
      <c r="AD9"/>
      <c r="AE9"/>
    </row>
    <row r="10" spans="1:31">
      <c r="B10" s="2" t="s">
        <v>410</v>
      </c>
      <c r="C10" s="600">
        <v>-352</v>
      </c>
      <c r="D10" s="600">
        <v>-499</v>
      </c>
      <c r="E10" s="600">
        <v>-13</v>
      </c>
      <c r="F10" s="620">
        <v>-864</v>
      </c>
      <c r="G10" s="600">
        <v>-657</v>
      </c>
      <c r="H10" s="600">
        <v>-1350</v>
      </c>
      <c r="I10" s="600">
        <v>-28</v>
      </c>
      <c r="J10" s="620">
        <v>-2035</v>
      </c>
      <c r="K10" s="600">
        <v>-1032</v>
      </c>
      <c r="L10" s="600">
        <v>-2306</v>
      </c>
      <c r="M10" s="600">
        <v>-36</v>
      </c>
      <c r="N10" s="620">
        <v>-3374</v>
      </c>
      <c r="O10" s="600">
        <v>-1426</v>
      </c>
      <c r="P10" s="600">
        <v>-3173</v>
      </c>
      <c r="Q10" s="600">
        <v>-37</v>
      </c>
      <c r="R10" s="620">
        <v>-4636</v>
      </c>
      <c r="S10" s="600">
        <v>-310</v>
      </c>
      <c r="T10" s="600">
        <v>-559</v>
      </c>
      <c r="U10" s="600">
        <v>-4</v>
      </c>
      <c r="V10" s="620">
        <v>-873</v>
      </c>
      <c r="W10" s="600">
        <v>-740</v>
      </c>
      <c r="X10" s="600">
        <v>-1357</v>
      </c>
      <c r="Y10" s="600">
        <v>11</v>
      </c>
      <c r="Z10" s="620">
        <v>-2086</v>
      </c>
    </row>
    <row r="11" spans="1:31">
      <c r="B11" s="361" t="s">
        <v>405</v>
      </c>
      <c r="C11" s="599">
        <v>2996</v>
      </c>
      <c r="D11" s="599">
        <v>7652</v>
      </c>
      <c r="E11" s="599">
        <v>1125</v>
      </c>
      <c r="F11" s="623">
        <v>11773</v>
      </c>
      <c r="G11" s="599">
        <v>3012</v>
      </c>
      <c r="H11" s="599">
        <v>8378</v>
      </c>
      <c r="I11" s="599">
        <v>1125</v>
      </c>
      <c r="J11" s="623">
        <v>12515</v>
      </c>
      <c r="K11" s="599">
        <v>3010</v>
      </c>
      <c r="L11" s="599">
        <v>8306</v>
      </c>
      <c r="M11" s="599">
        <v>1123</v>
      </c>
      <c r="N11" s="623">
        <v>12439</v>
      </c>
      <c r="O11" s="599">
        <v>2955</v>
      </c>
      <c r="P11" s="599">
        <v>8281</v>
      </c>
      <c r="Q11" s="599">
        <v>1393</v>
      </c>
      <c r="R11" s="623">
        <v>12629</v>
      </c>
      <c r="S11" s="599">
        <v>2923</v>
      </c>
      <c r="T11" s="599">
        <v>9352</v>
      </c>
      <c r="U11" s="599">
        <v>1297</v>
      </c>
      <c r="V11" s="623">
        <v>13572</v>
      </c>
      <c r="W11" s="599">
        <v>3004</v>
      </c>
      <c r="X11" s="599">
        <v>9198</v>
      </c>
      <c r="Y11" s="599">
        <v>1400</v>
      </c>
      <c r="Z11" s="623">
        <v>13602</v>
      </c>
    </row>
    <row r="12" spans="1:31">
      <c r="B12" s="2" t="s">
        <v>411</v>
      </c>
      <c r="C12" s="600">
        <v>173</v>
      </c>
      <c r="D12" s="600">
        <v>681</v>
      </c>
      <c r="E12" s="600">
        <v>0</v>
      </c>
      <c r="F12" s="620">
        <v>854</v>
      </c>
      <c r="G12" s="600">
        <v>174</v>
      </c>
      <c r="H12" s="600">
        <v>681</v>
      </c>
      <c r="I12" s="600">
        <v>0</v>
      </c>
      <c r="J12" s="620">
        <v>855</v>
      </c>
      <c r="K12" s="600">
        <v>178</v>
      </c>
      <c r="L12" s="600">
        <v>649</v>
      </c>
      <c r="M12" s="600">
        <v>0</v>
      </c>
      <c r="N12" s="620">
        <v>827</v>
      </c>
      <c r="O12" s="600">
        <v>197</v>
      </c>
      <c r="P12" s="600">
        <v>565</v>
      </c>
      <c r="Q12" s="600">
        <v>0</v>
      </c>
      <c r="R12" s="620">
        <v>762</v>
      </c>
      <c r="S12" s="600">
        <v>197</v>
      </c>
      <c r="T12" s="600">
        <v>561</v>
      </c>
      <c r="U12" s="600">
        <v>0</v>
      </c>
      <c r="V12" s="620">
        <v>758</v>
      </c>
      <c r="W12" s="600">
        <v>197</v>
      </c>
      <c r="X12" s="600">
        <v>519</v>
      </c>
      <c r="Y12" s="600">
        <v>0</v>
      </c>
      <c r="Z12" s="620">
        <v>716</v>
      </c>
    </row>
    <row r="13" spans="1:31">
      <c r="B13" s="36" t="s">
        <v>412</v>
      </c>
      <c r="C13" s="599">
        <v>3169</v>
      </c>
      <c r="D13" s="599">
        <v>8333</v>
      </c>
      <c r="E13" s="599">
        <v>1125</v>
      </c>
      <c r="F13" s="623">
        <v>12627</v>
      </c>
      <c r="G13" s="599">
        <v>3186</v>
      </c>
      <c r="H13" s="599">
        <v>9059</v>
      </c>
      <c r="I13" s="599">
        <v>1125</v>
      </c>
      <c r="J13" s="623">
        <v>13370</v>
      </c>
      <c r="K13" s="599">
        <v>3188</v>
      </c>
      <c r="L13" s="599">
        <v>8955</v>
      </c>
      <c r="M13" s="599">
        <v>1123</v>
      </c>
      <c r="N13" s="623">
        <v>13266</v>
      </c>
      <c r="O13" s="599">
        <v>3152</v>
      </c>
      <c r="P13" s="599">
        <v>8846</v>
      </c>
      <c r="Q13" s="599">
        <v>1393</v>
      </c>
      <c r="R13" s="623">
        <v>13391</v>
      </c>
      <c r="S13" s="599">
        <v>3120</v>
      </c>
      <c r="T13" s="599">
        <v>9913</v>
      </c>
      <c r="U13" s="599">
        <v>1297</v>
      </c>
      <c r="V13" s="623">
        <v>14330</v>
      </c>
      <c r="W13" s="599">
        <v>3201</v>
      </c>
      <c r="X13" s="599">
        <v>9717</v>
      </c>
      <c r="Y13" s="599">
        <v>1400</v>
      </c>
      <c r="Z13" s="623">
        <v>14318</v>
      </c>
    </row>
    <row r="14" spans="1:31">
      <c r="B14" s="36" t="s">
        <v>342</v>
      </c>
      <c r="C14" s="599">
        <v>1536</v>
      </c>
      <c r="D14" s="599">
        <v>3407</v>
      </c>
      <c r="E14" s="599">
        <v>0</v>
      </c>
      <c r="F14" s="623">
        <v>4943</v>
      </c>
      <c r="G14" s="599">
        <v>1409</v>
      </c>
      <c r="H14" s="599">
        <v>3539</v>
      </c>
      <c r="I14" s="599">
        <v>427</v>
      </c>
      <c r="J14" s="623">
        <v>5375</v>
      </c>
      <c r="K14" s="599">
        <v>1387</v>
      </c>
      <c r="L14" s="599">
        <v>3249</v>
      </c>
      <c r="M14" s="599">
        <v>420</v>
      </c>
      <c r="N14" s="623">
        <v>5056</v>
      </c>
      <c r="O14" s="599">
        <v>1434</v>
      </c>
      <c r="P14" s="599">
        <v>3176</v>
      </c>
      <c r="Q14" s="599">
        <v>687</v>
      </c>
      <c r="R14" s="623">
        <v>5297</v>
      </c>
      <c r="S14" s="599">
        <v>1396</v>
      </c>
      <c r="T14" s="599">
        <v>3237</v>
      </c>
      <c r="U14" s="599">
        <v>417</v>
      </c>
      <c r="V14" s="623">
        <v>5050</v>
      </c>
      <c r="W14" s="599">
        <v>1591</v>
      </c>
      <c r="X14" s="599">
        <v>3184</v>
      </c>
      <c r="Y14" s="599">
        <v>421</v>
      </c>
      <c r="Z14" s="623">
        <v>5196</v>
      </c>
    </row>
    <row r="15" spans="1:31" ht="15" thickBot="1">
      <c r="A15" s="357"/>
      <c r="B15" s="404" t="s">
        <v>343</v>
      </c>
      <c r="C15" s="601">
        <v>1633</v>
      </c>
      <c r="D15" s="601">
        <v>4926</v>
      </c>
      <c r="E15" s="601">
        <v>1125</v>
      </c>
      <c r="F15" s="667">
        <v>7684</v>
      </c>
      <c r="G15" s="601">
        <v>1777</v>
      </c>
      <c r="H15" s="601">
        <v>5520</v>
      </c>
      <c r="I15" s="601">
        <v>698</v>
      </c>
      <c r="J15" s="667">
        <v>7995</v>
      </c>
      <c r="K15" s="601">
        <v>1801</v>
      </c>
      <c r="L15" s="601">
        <v>5706</v>
      </c>
      <c r="M15" s="601">
        <v>703</v>
      </c>
      <c r="N15" s="667">
        <v>8210</v>
      </c>
      <c r="O15" s="601">
        <v>1718</v>
      </c>
      <c r="P15" s="601">
        <v>5670</v>
      </c>
      <c r="Q15" s="601">
        <v>706</v>
      </c>
      <c r="R15" s="667">
        <v>8094</v>
      </c>
      <c r="S15" s="601">
        <v>1724</v>
      </c>
      <c r="T15" s="601">
        <v>6676</v>
      </c>
      <c r="U15" s="601">
        <v>880</v>
      </c>
      <c r="V15" s="667">
        <v>9280</v>
      </c>
      <c r="W15" s="601">
        <v>1610</v>
      </c>
      <c r="X15" s="601">
        <v>6533</v>
      </c>
      <c r="Y15" s="601">
        <v>979</v>
      </c>
      <c r="Z15" s="667">
        <v>9122</v>
      </c>
    </row>
    <row r="16" spans="1:31">
      <c r="A16" s="354" t="s">
        <v>93</v>
      </c>
      <c r="B16" s="45"/>
      <c r="C16" s="46"/>
      <c r="D16" s="46"/>
      <c r="E16" s="46"/>
      <c r="F16" s="46"/>
      <c r="I16"/>
      <c r="J16"/>
      <c r="M16"/>
      <c r="N16"/>
      <c r="Q16"/>
      <c r="R16"/>
      <c r="U16"/>
      <c r="V16"/>
      <c r="Y16"/>
      <c r="Z16"/>
    </row>
    <row r="17" spans="2:6">
      <c r="B17" s="43"/>
      <c r="C17" s="44"/>
      <c r="D17" s="44"/>
      <c r="E17" s="44"/>
      <c r="F17" s="44"/>
    </row>
    <row r="18" spans="2:6">
      <c r="B18" s="40"/>
    </row>
    <row r="19" spans="2:6">
      <c r="B19" s="41"/>
    </row>
  </sheetData>
  <mergeCells count="6">
    <mergeCell ref="W1:Z1"/>
    <mergeCell ref="C1:F1"/>
    <mergeCell ref="G1:J1"/>
    <mergeCell ref="K1:N1"/>
    <mergeCell ref="O1:R1"/>
    <mergeCell ref="S1:V1"/>
  </mergeCells>
  <pageMargins left="0.511811024" right="0.511811024" top="0.78740157499999996" bottom="0.78740157499999996" header="0.31496062000000002" footer="0.31496062000000002"/>
  <pageSetup paperSize="9" scale="10" orientation="landscape" r:id="rId1"/>
  <headerFooter>
    <oddFooter>&amp;L&amp;1#&amp;"Calibri"&amp;10&amp;K000000Confidencial | Compartilhamento Interno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F8746-C8BC-49BF-9711-79DA9DFDB239}">
  <sheetPr codeName="Planilha16">
    <tabColor rgb="FFFF6200"/>
    <pageSetUpPr fitToPage="1"/>
  </sheetPr>
  <dimension ref="A1:X16"/>
  <sheetViews>
    <sheetView showGridLines="0" zoomScaleNormal="100" workbookViewId="0">
      <pane xSplit="2" ySplit="2" topLeftCell="R3" activePane="bottomRight" state="frozen"/>
      <selection pane="topRight"/>
      <selection pane="bottomLeft"/>
      <selection pane="bottomRight"/>
    </sheetView>
  </sheetViews>
  <sheetFormatPr defaultColWidth="9.453125" defaultRowHeight="14.5"/>
  <cols>
    <col min="1" max="1" width="1.453125" customWidth="1"/>
    <col min="2" max="2" width="56" customWidth="1"/>
    <col min="3" max="3" width="10.54296875" style="48" customWidth="1"/>
    <col min="4" max="4" width="14.453125" customWidth="1"/>
    <col min="6" max="6" width="11.54296875" customWidth="1"/>
    <col min="7" max="7" width="14.54296875" customWidth="1"/>
    <col min="8" max="8" width="11.453125" customWidth="1"/>
    <col min="9" max="9" width="13.453125" customWidth="1"/>
    <col min="10" max="10" width="14.54296875" customWidth="1"/>
    <col min="11" max="11" width="12" customWidth="1"/>
    <col min="12" max="12" width="13.453125" customWidth="1"/>
    <col min="13" max="13" width="14.54296875" customWidth="1"/>
    <col min="14" max="14" width="12" customWidth="1"/>
    <col min="15" max="15" width="13.453125" customWidth="1"/>
    <col min="16" max="16" width="14.54296875" customWidth="1"/>
    <col min="17" max="17" width="12" customWidth="1"/>
    <col min="18" max="18" width="13.453125" customWidth="1"/>
    <col min="19" max="19" width="14.54296875" customWidth="1"/>
    <col min="20" max="20" width="12" customWidth="1"/>
  </cols>
  <sheetData>
    <row r="1" spans="1:24" ht="33.75" customHeight="1">
      <c r="A1" s="47"/>
      <c r="B1" s="390" t="s">
        <v>413</v>
      </c>
      <c r="C1" s="781">
        <v>45747</v>
      </c>
      <c r="D1" s="814"/>
      <c r="E1" s="815"/>
      <c r="F1" s="781">
        <v>45838</v>
      </c>
      <c r="G1" s="814"/>
      <c r="H1" s="815"/>
      <c r="I1" s="781">
        <v>45930</v>
      </c>
      <c r="J1" s="814"/>
      <c r="K1" s="815"/>
      <c r="L1" s="781">
        <v>46022</v>
      </c>
      <c r="M1" s="814"/>
      <c r="N1" s="815"/>
      <c r="O1" s="781">
        <v>46112</v>
      </c>
      <c r="P1" s="814"/>
      <c r="Q1" s="815"/>
      <c r="R1" s="781">
        <v>46203</v>
      </c>
      <c r="S1" s="814"/>
      <c r="T1" s="815"/>
    </row>
    <row r="2" spans="1:24" ht="35.25" customHeight="1">
      <c r="A2" s="42"/>
      <c r="B2" s="399"/>
      <c r="C2" s="405" t="s">
        <v>414</v>
      </c>
      <c r="D2" s="405" t="s">
        <v>415</v>
      </c>
      <c r="E2" s="406" t="s">
        <v>208</v>
      </c>
      <c r="F2" s="405" t="s">
        <v>414</v>
      </c>
      <c r="G2" s="405" t="s">
        <v>415</v>
      </c>
      <c r="H2" s="406" t="s">
        <v>208</v>
      </c>
      <c r="I2" s="405" t="s">
        <v>414</v>
      </c>
      <c r="J2" s="405" t="s">
        <v>415</v>
      </c>
      <c r="K2" s="406" t="s">
        <v>208</v>
      </c>
      <c r="L2" s="405" t="s">
        <v>414</v>
      </c>
      <c r="M2" s="405" t="s">
        <v>415</v>
      </c>
      <c r="N2" s="406" t="s">
        <v>208</v>
      </c>
      <c r="O2" s="405" t="s">
        <v>414</v>
      </c>
      <c r="P2" s="405" t="s">
        <v>415</v>
      </c>
      <c r="Q2" s="406" t="s">
        <v>208</v>
      </c>
      <c r="R2" s="405" t="s">
        <v>414</v>
      </c>
      <c r="S2" s="405" t="s">
        <v>415</v>
      </c>
      <c r="T2" s="406" t="s">
        <v>208</v>
      </c>
    </row>
    <row r="3" spans="1:24" s="20" customFormat="1">
      <c r="A3" s="43"/>
      <c r="B3" s="361" t="s">
        <v>416</v>
      </c>
      <c r="C3" s="599">
        <v>2581</v>
      </c>
      <c r="D3" s="599">
        <v>4142</v>
      </c>
      <c r="E3" s="623">
        <v>6723</v>
      </c>
      <c r="F3" s="599">
        <v>2581</v>
      </c>
      <c r="G3" s="599">
        <v>4142</v>
      </c>
      <c r="H3" s="623">
        <v>6723</v>
      </c>
      <c r="I3" s="599">
        <v>2581</v>
      </c>
      <c r="J3" s="599">
        <v>4142</v>
      </c>
      <c r="K3" s="623">
        <v>6723</v>
      </c>
      <c r="L3" s="599">
        <v>2581</v>
      </c>
      <c r="M3" s="599">
        <v>4142</v>
      </c>
      <c r="N3" s="623">
        <v>6723</v>
      </c>
      <c r="O3" s="599">
        <v>1942</v>
      </c>
      <c r="P3" s="599">
        <v>2458</v>
      </c>
      <c r="Q3" s="623">
        <v>4400</v>
      </c>
      <c r="R3" s="599">
        <v>1942</v>
      </c>
      <c r="S3" s="599">
        <v>2458</v>
      </c>
      <c r="T3" s="623">
        <v>4400</v>
      </c>
    </row>
    <row r="4" spans="1:24" s="20" customFormat="1">
      <c r="A4" s="45"/>
      <c r="B4" s="2" t="s">
        <v>404</v>
      </c>
      <c r="C4" s="600">
        <v>0</v>
      </c>
      <c r="D4" s="600">
        <v>-83</v>
      </c>
      <c r="E4" s="620">
        <v>-83</v>
      </c>
      <c r="F4" s="600">
        <v>0</v>
      </c>
      <c r="G4" s="600">
        <v>-83</v>
      </c>
      <c r="H4" s="620">
        <v>-83</v>
      </c>
      <c r="I4" s="600">
        <v>0</v>
      </c>
      <c r="J4" s="600">
        <v>-83</v>
      </c>
      <c r="K4" s="620">
        <v>-83</v>
      </c>
      <c r="L4" s="600">
        <v>0</v>
      </c>
      <c r="M4" s="600">
        <v>-83</v>
      </c>
      <c r="N4" s="620">
        <v>-83</v>
      </c>
      <c r="O4" s="600">
        <v>0</v>
      </c>
      <c r="P4" s="600">
        <v>-87</v>
      </c>
      <c r="Q4" s="620">
        <v>-87</v>
      </c>
      <c r="R4" s="600">
        <v>0</v>
      </c>
      <c r="S4" s="600">
        <v>-87</v>
      </c>
      <c r="T4" s="620">
        <v>-87</v>
      </c>
    </row>
    <row r="5" spans="1:24">
      <c r="A5" s="45"/>
      <c r="B5" s="361" t="s">
        <v>405</v>
      </c>
      <c r="C5" s="599">
        <v>2581</v>
      </c>
      <c r="D5" s="599">
        <v>4059</v>
      </c>
      <c r="E5" s="623">
        <v>6640</v>
      </c>
      <c r="F5" s="599">
        <v>2581</v>
      </c>
      <c r="G5" s="599">
        <v>4059</v>
      </c>
      <c r="H5" s="623">
        <v>6640</v>
      </c>
      <c r="I5" s="599">
        <v>2581</v>
      </c>
      <c r="J5" s="599">
        <v>4059</v>
      </c>
      <c r="K5" s="623">
        <v>6640</v>
      </c>
      <c r="L5" s="599">
        <v>2581</v>
      </c>
      <c r="M5" s="599">
        <v>4059</v>
      </c>
      <c r="N5" s="623">
        <v>6640</v>
      </c>
      <c r="O5" s="599">
        <v>1942</v>
      </c>
      <c r="P5" s="599">
        <v>2371</v>
      </c>
      <c r="Q5" s="623">
        <v>4313</v>
      </c>
      <c r="R5" s="599">
        <v>1942</v>
      </c>
      <c r="S5" s="599">
        <v>2371</v>
      </c>
      <c r="T5" s="623">
        <v>4313</v>
      </c>
      <c r="U5" s="20"/>
      <c r="V5" s="20"/>
      <c r="W5" s="20"/>
      <c r="X5" s="20"/>
    </row>
    <row r="6" spans="1:24">
      <c r="A6" s="45"/>
      <c r="B6" s="2" t="s">
        <v>417</v>
      </c>
      <c r="C6" s="600">
        <v>33</v>
      </c>
      <c r="D6" s="600">
        <v>71</v>
      </c>
      <c r="E6" s="620">
        <v>104</v>
      </c>
      <c r="F6" s="600">
        <v>67</v>
      </c>
      <c r="G6" s="600">
        <v>714</v>
      </c>
      <c r="H6" s="620">
        <v>781</v>
      </c>
      <c r="I6" s="600">
        <v>106</v>
      </c>
      <c r="J6" s="600">
        <v>753</v>
      </c>
      <c r="K6" s="620">
        <v>859</v>
      </c>
      <c r="L6" s="600">
        <v>144</v>
      </c>
      <c r="M6" s="600">
        <v>785</v>
      </c>
      <c r="N6" s="620">
        <v>929</v>
      </c>
      <c r="O6" s="600">
        <v>26</v>
      </c>
      <c r="P6" s="600">
        <v>41</v>
      </c>
      <c r="Q6" s="620">
        <v>67</v>
      </c>
      <c r="R6" s="600">
        <v>52</v>
      </c>
      <c r="S6" s="600">
        <v>73</v>
      </c>
      <c r="T6" s="620">
        <v>125</v>
      </c>
      <c r="U6" s="20"/>
      <c r="V6" s="20"/>
      <c r="W6" s="20"/>
      <c r="X6" s="20"/>
    </row>
    <row r="7" spans="1:24" s="20" customFormat="1">
      <c r="A7" s="43"/>
      <c r="B7" s="361" t="s">
        <v>407</v>
      </c>
      <c r="C7" s="599">
        <v>18</v>
      </c>
      <c r="D7" s="599">
        <v>-12</v>
      </c>
      <c r="E7" s="623">
        <v>6</v>
      </c>
      <c r="F7" s="599">
        <v>21</v>
      </c>
      <c r="G7" s="599">
        <v>-1361</v>
      </c>
      <c r="H7" s="623">
        <v>-1340</v>
      </c>
      <c r="I7" s="599">
        <v>24</v>
      </c>
      <c r="J7" s="599">
        <v>-1362</v>
      </c>
      <c r="K7" s="623">
        <v>-1338</v>
      </c>
      <c r="L7" s="599">
        <v>-41</v>
      </c>
      <c r="M7" s="599">
        <v>-1252</v>
      </c>
      <c r="N7" s="623">
        <v>-1293</v>
      </c>
      <c r="O7" s="599">
        <v>-131</v>
      </c>
      <c r="P7" s="599">
        <v>-1</v>
      </c>
      <c r="Q7" s="623">
        <v>-132</v>
      </c>
      <c r="R7" s="599">
        <v>-132</v>
      </c>
      <c r="S7" s="599">
        <v>3</v>
      </c>
      <c r="T7" s="623">
        <v>-129</v>
      </c>
    </row>
    <row r="8" spans="1:24">
      <c r="A8" s="45"/>
      <c r="B8" s="2" t="s">
        <v>418</v>
      </c>
      <c r="C8" s="600">
        <v>18</v>
      </c>
      <c r="D8" s="600">
        <v>7</v>
      </c>
      <c r="E8" s="620">
        <v>25</v>
      </c>
      <c r="F8" s="600">
        <v>21</v>
      </c>
      <c r="G8" s="600">
        <v>113</v>
      </c>
      <c r="H8" s="620">
        <v>134</v>
      </c>
      <c r="I8" s="600">
        <v>24</v>
      </c>
      <c r="J8" s="600">
        <v>125</v>
      </c>
      <c r="K8" s="620">
        <v>149</v>
      </c>
      <c r="L8" s="600">
        <v>41</v>
      </c>
      <c r="M8" s="600">
        <v>538</v>
      </c>
      <c r="N8" s="620">
        <v>579</v>
      </c>
      <c r="O8" s="600">
        <v>0</v>
      </c>
      <c r="P8" s="600">
        <v>16</v>
      </c>
      <c r="Q8" s="620">
        <v>16</v>
      </c>
      <c r="R8" s="600">
        <v>0</v>
      </c>
      <c r="S8" s="600">
        <v>29</v>
      </c>
      <c r="T8" s="620">
        <v>29</v>
      </c>
      <c r="U8" s="20"/>
      <c r="V8" s="20"/>
      <c r="W8" s="20"/>
      <c r="X8" s="20"/>
    </row>
    <row r="9" spans="1:24">
      <c r="A9" s="45"/>
      <c r="B9" s="2" t="s">
        <v>419</v>
      </c>
      <c r="C9" s="600">
        <v>0</v>
      </c>
      <c r="D9" s="600">
        <v>-19</v>
      </c>
      <c r="E9" s="620">
        <v>-19</v>
      </c>
      <c r="F9" s="600">
        <v>0</v>
      </c>
      <c r="G9" s="600">
        <v>-1474</v>
      </c>
      <c r="H9" s="620">
        <v>-1474</v>
      </c>
      <c r="I9" s="600">
        <v>0</v>
      </c>
      <c r="J9" s="600">
        <v>-1487</v>
      </c>
      <c r="K9" s="620">
        <v>-1487</v>
      </c>
      <c r="L9" s="600">
        <v>-82</v>
      </c>
      <c r="M9" s="600">
        <v>-1790</v>
      </c>
      <c r="N9" s="620">
        <v>-1872</v>
      </c>
      <c r="O9" s="600">
        <v>-131</v>
      </c>
      <c r="P9" s="600">
        <v>-17</v>
      </c>
      <c r="Q9" s="620">
        <v>-148</v>
      </c>
      <c r="R9" s="600">
        <v>-132</v>
      </c>
      <c r="S9" s="600">
        <v>-26</v>
      </c>
      <c r="T9" s="620">
        <v>-158</v>
      </c>
      <c r="U9" s="20"/>
      <c r="V9" s="20"/>
      <c r="W9" s="20"/>
      <c r="X9" s="20"/>
    </row>
    <row r="10" spans="1:24">
      <c r="A10" s="45"/>
      <c r="B10" s="2" t="s">
        <v>420</v>
      </c>
      <c r="C10" s="600">
        <v>-22</v>
      </c>
      <c r="D10" s="600">
        <v>-14</v>
      </c>
      <c r="E10" s="620">
        <v>-36</v>
      </c>
      <c r="F10" s="600">
        <v>-22</v>
      </c>
      <c r="G10" s="600">
        <v>-807</v>
      </c>
      <c r="H10" s="620">
        <v>-829</v>
      </c>
      <c r="I10" s="600">
        <v>-80</v>
      </c>
      <c r="J10" s="600">
        <v>-823</v>
      </c>
      <c r="K10" s="620">
        <v>-903</v>
      </c>
      <c r="L10" s="600">
        <v>-742</v>
      </c>
      <c r="M10" s="600">
        <v>-1221</v>
      </c>
      <c r="N10" s="620">
        <v>-1963</v>
      </c>
      <c r="O10" s="600">
        <v>-7</v>
      </c>
      <c r="P10" s="600">
        <v>-34</v>
      </c>
      <c r="Q10" s="620">
        <v>-41</v>
      </c>
      <c r="R10" s="600">
        <v>-7</v>
      </c>
      <c r="S10" s="600">
        <v>-47</v>
      </c>
      <c r="T10" s="620">
        <v>-54</v>
      </c>
      <c r="U10" s="20"/>
      <c r="V10" s="20"/>
      <c r="W10" s="20"/>
      <c r="X10" s="20"/>
    </row>
    <row r="11" spans="1:24">
      <c r="A11" s="45"/>
      <c r="B11" s="361" t="s">
        <v>405</v>
      </c>
      <c r="C11" s="599">
        <v>2610</v>
      </c>
      <c r="D11" s="599">
        <v>4104</v>
      </c>
      <c r="E11" s="623">
        <v>6714</v>
      </c>
      <c r="F11" s="599">
        <v>2647</v>
      </c>
      <c r="G11" s="599">
        <v>2605</v>
      </c>
      <c r="H11" s="623">
        <v>5252</v>
      </c>
      <c r="I11" s="599">
        <v>2631</v>
      </c>
      <c r="J11" s="599">
        <v>2627</v>
      </c>
      <c r="K11" s="623">
        <v>5258</v>
      </c>
      <c r="L11" s="599">
        <v>1942</v>
      </c>
      <c r="M11" s="599">
        <v>2371</v>
      </c>
      <c r="N11" s="623">
        <v>4313</v>
      </c>
      <c r="O11" s="599">
        <v>1830</v>
      </c>
      <c r="P11" s="599">
        <v>2377</v>
      </c>
      <c r="Q11" s="623">
        <v>4207</v>
      </c>
      <c r="R11" s="599">
        <v>1855</v>
      </c>
      <c r="S11" s="599">
        <v>2400</v>
      </c>
      <c r="T11" s="623">
        <v>4255</v>
      </c>
      <c r="U11" s="20"/>
      <c r="V11" s="20"/>
      <c r="W11" s="20"/>
      <c r="X11" s="20"/>
    </row>
    <row r="12" spans="1:24">
      <c r="A12" s="45"/>
      <c r="B12" s="2" t="s">
        <v>421</v>
      </c>
      <c r="C12" s="600">
        <v>0</v>
      </c>
      <c r="D12" s="600">
        <v>83</v>
      </c>
      <c r="E12" s="620">
        <v>83</v>
      </c>
      <c r="F12" s="600">
        <v>0</v>
      </c>
      <c r="G12" s="600">
        <v>84</v>
      </c>
      <c r="H12" s="620">
        <v>84</v>
      </c>
      <c r="I12" s="600">
        <v>0</v>
      </c>
      <c r="J12" s="600">
        <v>86</v>
      </c>
      <c r="K12" s="620">
        <v>86</v>
      </c>
      <c r="L12" s="600">
        <v>0</v>
      </c>
      <c r="M12" s="600">
        <v>87</v>
      </c>
      <c r="N12" s="620">
        <v>87</v>
      </c>
      <c r="O12" s="600">
        <v>0</v>
      </c>
      <c r="P12" s="600">
        <v>88</v>
      </c>
      <c r="Q12" s="620">
        <v>88</v>
      </c>
      <c r="R12" s="600">
        <v>0</v>
      </c>
      <c r="S12" s="600">
        <v>89</v>
      </c>
      <c r="T12" s="620">
        <v>89</v>
      </c>
      <c r="U12" s="20"/>
      <c r="V12" s="20"/>
      <c r="W12" s="20"/>
      <c r="X12" s="20"/>
    </row>
    <row r="13" spans="1:24" s="20" customFormat="1">
      <c r="A13" s="43"/>
      <c r="B13" s="361" t="s">
        <v>412</v>
      </c>
      <c r="C13" s="599">
        <v>2610</v>
      </c>
      <c r="D13" s="599">
        <v>4187</v>
      </c>
      <c r="E13" s="623">
        <v>6797</v>
      </c>
      <c r="F13" s="599">
        <v>2647</v>
      </c>
      <c r="G13" s="599">
        <v>2689</v>
      </c>
      <c r="H13" s="623">
        <v>5336</v>
      </c>
      <c r="I13" s="599">
        <v>2631</v>
      </c>
      <c r="J13" s="599">
        <v>2713</v>
      </c>
      <c r="K13" s="623">
        <v>5344</v>
      </c>
      <c r="L13" s="599">
        <v>1942</v>
      </c>
      <c r="M13" s="599">
        <v>2458</v>
      </c>
      <c r="N13" s="623">
        <v>4400</v>
      </c>
      <c r="O13" s="599">
        <v>1830</v>
      </c>
      <c r="P13" s="599">
        <v>2465</v>
      </c>
      <c r="Q13" s="623">
        <v>4295</v>
      </c>
      <c r="R13" s="599">
        <v>1855</v>
      </c>
      <c r="S13" s="599">
        <v>2489</v>
      </c>
      <c r="T13" s="623">
        <v>4344</v>
      </c>
    </row>
    <row r="14" spans="1:24">
      <c r="A14" s="45"/>
      <c r="B14" s="361" t="s">
        <v>342</v>
      </c>
      <c r="C14" s="599">
        <v>0</v>
      </c>
      <c r="D14" s="599">
        <v>0</v>
      </c>
      <c r="E14" s="623">
        <v>0</v>
      </c>
      <c r="F14" s="599">
        <v>0</v>
      </c>
      <c r="G14" s="599">
        <v>0</v>
      </c>
      <c r="H14" s="623">
        <v>0</v>
      </c>
      <c r="I14" s="599">
        <v>0</v>
      </c>
      <c r="J14" s="599">
        <v>0</v>
      </c>
      <c r="K14" s="623">
        <v>0</v>
      </c>
      <c r="L14" s="599">
        <v>0</v>
      </c>
      <c r="M14" s="599">
        <v>0</v>
      </c>
      <c r="N14" s="623">
        <v>0</v>
      </c>
      <c r="O14" s="599">
        <v>0</v>
      </c>
      <c r="P14" s="599">
        <v>0</v>
      </c>
      <c r="Q14" s="623">
        <v>0</v>
      </c>
      <c r="R14" s="599">
        <v>0</v>
      </c>
      <c r="S14" s="599">
        <v>0</v>
      </c>
      <c r="T14" s="623">
        <v>0</v>
      </c>
      <c r="U14" s="20"/>
      <c r="V14" s="20"/>
      <c r="W14" s="20"/>
      <c r="X14" s="20"/>
    </row>
    <row r="15" spans="1:24" s="20" customFormat="1" ht="15" thickBot="1">
      <c r="A15" s="365"/>
      <c r="B15" s="393" t="s">
        <v>343</v>
      </c>
      <c r="C15" s="601">
        <v>2610</v>
      </c>
      <c r="D15" s="601">
        <v>4187</v>
      </c>
      <c r="E15" s="667">
        <v>6797</v>
      </c>
      <c r="F15" s="601">
        <v>2647</v>
      </c>
      <c r="G15" s="601">
        <v>2689</v>
      </c>
      <c r="H15" s="667">
        <v>5336</v>
      </c>
      <c r="I15" s="601">
        <v>2631</v>
      </c>
      <c r="J15" s="601">
        <v>2713</v>
      </c>
      <c r="K15" s="667">
        <v>5344</v>
      </c>
      <c r="L15" s="601">
        <v>1942</v>
      </c>
      <c r="M15" s="601">
        <v>2458</v>
      </c>
      <c r="N15" s="667">
        <v>4400</v>
      </c>
      <c r="O15" s="601">
        <v>1830</v>
      </c>
      <c r="P15" s="601">
        <v>2465</v>
      </c>
      <c r="Q15" s="667">
        <v>4295</v>
      </c>
      <c r="R15" s="601">
        <v>1855</v>
      </c>
      <c r="S15" s="601">
        <v>2489</v>
      </c>
      <c r="T15" s="667">
        <v>4344</v>
      </c>
    </row>
    <row r="16" spans="1:24">
      <c r="A16" s="354" t="s">
        <v>93</v>
      </c>
      <c r="B16" s="41"/>
      <c r="F16" s="20"/>
      <c r="G16" s="20"/>
      <c r="H16" s="20"/>
      <c r="I16" s="20"/>
      <c r="J16" s="20"/>
      <c r="K16" s="20"/>
      <c r="L16" s="20"/>
      <c r="M16" s="20"/>
      <c r="N16" s="20"/>
      <c r="O16" s="20"/>
      <c r="P16" s="20"/>
      <c r="Q16" s="20"/>
      <c r="R16" s="20"/>
      <c r="S16" s="20"/>
      <c r="T16" s="20"/>
    </row>
  </sheetData>
  <mergeCells count="6">
    <mergeCell ref="R1:T1"/>
    <mergeCell ref="C1:E1"/>
    <mergeCell ref="F1:H1"/>
    <mergeCell ref="I1:K1"/>
    <mergeCell ref="L1:N1"/>
    <mergeCell ref="O1:Q1"/>
  </mergeCells>
  <pageMargins left="0.511811024" right="0.511811024" top="0.78740157499999996" bottom="0.78740157499999996" header="0.31496062000000002" footer="0.31496062000000002"/>
  <pageSetup scale="10" orientation="landscape" r:id="rId1"/>
  <headerFooter>
    <oddFooter>&amp;L&amp;1#&amp;"Calibri"&amp;10&amp;K000000Confidencial | Compartilhamento Interno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D69A-2100-41BF-89FA-8FF5C35D91C4}">
  <sheetPr codeName="Planilha17">
    <tabColor rgb="FFFF6200"/>
    <pageSetUpPr fitToPage="1"/>
  </sheetPr>
  <dimension ref="A1:I290"/>
  <sheetViews>
    <sheetView showGridLines="0" zoomScale="70" zoomScaleNormal="70" zoomScaleSheetLayoutView="100" workbookViewId="0">
      <pane ySplit="3" topLeftCell="A4" activePane="bottomLeft" state="frozen"/>
      <selection pane="bottomLeft"/>
    </sheetView>
  </sheetViews>
  <sheetFormatPr defaultColWidth="11.453125" defaultRowHeight="13"/>
  <cols>
    <col min="1" max="1" width="5.453125" style="21" customWidth="1"/>
    <col min="2" max="2" width="51.54296875" style="21" customWidth="1"/>
    <col min="3" max="3" width="17.54296875" style="22" bestFit="1" customWidth="1"/>
    <col min="4" max="4" width="20.453125" style="22" customWidth="1"/>
    <col min="5" max="5" width="19.453125" style="21" bestFit="1" customWidth="1"/>
    <col min="6" max="6" width="49.54296875" style="21" customWidth="1"/>
    <col min="7" max="7" width="17.54296875" style="21" customWidth="1"/>
    <col min="8" max="8" width="19.453125" style="21" customWidth="1"/>
    <col min="9" max="9" width="11.54296875" style="21" customWidth="1"/>
    <col min="10" max="16384" width="11.453125" style="21"/>
  </cols>
  <sheetData>
    <row r="1" spans="1:9" ht="46.5" customHeight="1">
      <c r="A1" s="407" t="s">
        <v>422</v>
      </c>
      <c r="B1" s="409"/>
      <c r="C1" s="661"/>
      <c r="D1" s="661"/>
      <c r="E1" s="661"/>
      <c r="F1" s="410"/>
      <c r="G1" s="410"/>
      <c r="H1" s="411"/>
      <c r="I1" s="412"/>
    </row>
    <row r="2" spans="1:9" ht="14.25" customHeight="1">
      <c r="A2" s="824" t="s">
        <v>423</v>
      </c>
      <c r="B2" s="826" t="s">
        <v>424</v>
      </c>
      <c r="C2" s="828" t="s">
        <v>425</v>
      </c>
      <c r="D2" s="826" t="s">
        <v>426</v>
      </c>
      <c r="E2" s="826" t="s">
        <v>427</v>
      </c>
      <c r="F2" s="830" t="s">
        <v>428</v>
      </c>
      <c r="G2" s="816" t="s">
        <v>429</v>
      </c>
      <c r="H2" s="817"/>
      <c r="I2" s="818" t="s">
        <v>430</v>
      </c>
    </row>
    <row r="3" spans="1:9" ht="34.5" customHeight="1">
      <c r="A3" s="825"/>
      <c r="B3" s="827"/>
      <c r="C3" s="815"/>
      <c r="D3" s="829"/>
      <c r="E3" s="829"/>
      <c r="F3" s="831"/>
      <c r="G3" s="732" t="s">
        <v>431</v>
      </c>
      <c r="H3" s="413" t="s">
        <v>432</v>
      </c>
      <c r="I3" s="819"/>
    </row>
    <row r="4" spans="1:9" ht="17.149999999999999" customHeight="1">
      <c r="A4" s="835">
        <v>2026</v>
      </c>
      <c r="B4" s="414" t="s">
        <v>433</v>
      </c>
      <c r="C4" s="418" t="s">
        <v>434</v>
      </c>
      <c r="D4" s="419" t="s">
        <v>435</v>
      </c>
      <c r="E4" s="418" t="s">
        <v>436</v>
      </c>
      <c r="F4" s="415" t="s">
        <v>437</v>
      </c>
      <c r="G4" s="416">
        <v>1.8182E-2</v>
      </c>
      <c r="H4" s="417">
        <v>1.4999999999999999E-2</v>
      </c>
      <c r="I4" s="414"/>
    </row>
    <row r="5" spans="1:9" ht="17.149999999999999" customHeight="1">
      <c r="A5" s="835"/>
      <c r="B5" s="414" t="s">
        <v>438</v>
      </c>
      <c r="C5" s="418" t="s">
        <v>439</v>
      </c>
      <c r="D5" s="419" t="s">
        <v>440</v>
      </c>
      <c r="E5" s="418" t="s">
        <v>435</v>
      </c>
      <c r="F5" s="415" t="s">
        <v>437</v>
      </c>
      <c r="G5" s="416">
        <v>1.8182E-2</v>
      </c>
      <c r="H5" s="417">
        <v>1.4999999999999999E-2</v>
      </c>
      <c r="I5" s="414"/>
    </row>
    <row r="6" spans="1:9" ht="17.149999999999999" customHeight="1">
      <c r="A6" s="835"/>
      <c r="B6" s="414" t="s">
        <v>441</v>
      </c>
      <c r="C6" s="418" t="s">
        <v>442</v>
      </c>
      <c r="D6" s="419" t="s">
        <v>443</v>
      </c>
      <c r="E6" s="418" t="s">
        <v>440</v>
      </c>
      <c r="F6" s="415" t="s">
        <v>437</v>
      </c>
      <c r="G6" s="416">
        <v>1.8182E-2</v>
      </c>
      <c r="H6" s="417">
        <v>1.4999999999999999E-2</v>
      </c>
      <c r="I6" s="414"/>
    </row>
    <row r="7" spans="1:9" ht="17.149999999999999" customHeight="1">
      <c r="A7" s="835"/>
      <c r="B7" s="414" t="s">
        <v>444</v>
      </c>
      <c r="C7" s="418" t="s">
        <v>445</v>
      </c>
      <c r="D7" s="419" t="s">
        <v>446</v>
      </c>
      <c r="E7" s="418" t="s">
        <v>443</v>
      </c>
      <c r="F7" s="415" t="s">
        <v>437</v>
      </c>
      <c r="G7" s="416">
        <v>1.8182E-2</v>
      </c>
      <c r="H7" s="417">
        <v>1.4999999999999999E-2</v>
      </c>
      <c r="I7" s="414"/>
    </row>
    <row r="8" spans="1:9" ht="17.149999999999999" customHeight="1">
      <c r="A8" s="835"/>
      <c r="B8" s="414" t="s">
        <v>447</v>
      </c>
      <c r="C8" s="418" t="s">
        <v>448</v>
      </c>
      <c r="D8" s="419" t="s">
        <v>449</v>
      </c>
      <c r="E8" s="418" t="s">
        <v>446</v>
      </c>
      <c r="F8" s="415" t="s">
        <v>437</v>
      </c>
      <c r="G8" s="416">
        <v>1.8182E-2</v>
      </c>
      <c r="H8" s="417">
        <v>1.4999999999999999E-2</v>
      </c>
      <c r="I8" s="414"/>
    </row>
    <row r="9" spans="1:9" ht="17.149999999999999" customHeight="1">
      <c r="A9" s="835"/>
      <c r="B9" s="414" t="s">
        <v>450</v>
      </c>
      <c r="C9" s="418" t="s">
        <v>451</v>
      </c>
      <c r="D9" s="419" t="s">
        <v>452</v>
      </c>
      <c r="E9" s="418" t="s">
        <v>449</v>
      </c>
      <c r="F9" s="415" t="s">
        <v>437</v>
      </c>
      <c r="G9" s="416">
        <v>1.8182E-2</v>
      </c>
      <c r="H9" s="417">
        <v>1.4999999999999999E-2</v>
      </c>
      <c r="I9" s="414"/>
    </row>
    <row r="10" spans="1:9" ht="17.149999999999999" customHeight="1">
      <c r="A10" s="835"/>
      <c r="B10" s="414" t="s">
        <v>453</v>
      </c>
      <c r="C10" s="418" t="s">
        <v>454</v>
      </c>
      <c r="D10" s="419" t="s">
        <v>455</v>
      </c>
      <c r="E10" s="418" t="s">
        <v>452</v>
      </c>
      <c r="F10" s="415" t="s">
        <v>437</v>
      </c>
      <c r="G10" s="416">
        <v>1.8182E-2</v>
      </c>
      <c r="H10" s="417">
        <v>1.4999999999999999E-2</v>
      </c>
      <c r="I10" s="414"/>
    </row>
    <row r="11" spans="1:9" ht="17.149999999999999" customHeight="1">
      <c r="A11" s="835"/>
      <c r="B11" s="685" t="s">
        <v>456</v>
      </c>
      <c r="C11" s="425" t="s">
        <v>1535</v>
      </c>
      <c r="D11" s="425" t="s">
        <v>1534</v>
      </c>
      <c r="E11" s="425" t="s">
        <v>1533</v>
      </c>
      <c r="F11" s="415" t="s">
        <v>437</v>
      </c>
      <c r="G11" s="427">
        <v>0.36187999999999998</v>
      </c>
      <c r="H11" s="427">
        <v>0.29855100000000001</v>
      </c>
      <c r="I11" s="414"/>
    </row>
    <row r="12" spans="1:9" ht="17.149999999999999" customHeight="1">
      <c r="A12" s="835"/>
      <c r="B12" s="414" t="s">
        <v>456</v>
      </c>
      <c r="C12" s="418" t="s">
        <v>457</v>
      </c>
      <c r="D12" s="419" t="s">
        <v>458</v>
      </c>
      <c r="E12" s="418" t="s">
        <v>455</v>
      </c>
      <c r="F12" s="415" t="s">
        <v>437</v>
      </c>
      <c r="G12" s="416">
        <v>1.8182E-2</v>
      </c>
      <c r="H12" s="417">
        <v>1.4999999999999999E-2</v>
      </c>
      <c r="I12" s="414"/>
    </row>
    <row r="13" spans="1:9" ht="17.149999999999999" customHeight="1">
      <c r="A13" s="835"/>
      <c r="B13" s="414" t="s">
        <v>459</v>
      </c>
      <c r="C13" s="418" t="s">
        <v>460</v>
      </c>
      <c r="D13" s="419" t="s">
        <v>461</v>
      </c>
      <c r="E13" s="418" t="s">
        <v>458</v>
      </c>
      <c r="F13" s="415" t="s">
        <v>437</v>
      </c>
      <c r="G13" s="416">
        <v>1.8182E-2</v>
      </c>
      <c r="H13" s="417">
        <v>1.4999999999999999E-2</v>
      </c>
      <c r="I13" s="414"/>
    </row>
    <row r="14" spans="1:9" ht="17.149999999999999" customHeight="1">
      <c r="A14" s="835"/>
      <c r="B14" s="685" t="s">
        <v>462</v>
      </c>
      <c r="C14" s="425" t="s">
        <v>463</v>
      </c>
      <c r="D14" s="425" t="s">
        <v>464</v>
      </c>
      <c r="E14" s="425" t="s">
        <v>1533</v>
      </c>
      <c r="F14" s="426" t="s">
        <v>437</v>
      </c>
      <c r="G14" s="427">
        <v>0.34888000000000002</v>
      </c>
      <c r="H14" s="427">
        <v>0.28782600000000003</v>
      </c>
      <c r="I14" s="414"/>
    </row>
    <row r="15" spans="1:9" ht="17.149999999999999" customHeight="1">
      <c r="A15" s="835"/>
      <c r="B15" s="414" t="s">
        <v>462</v>
      </c>
      <c r="C15" s="418" t="s">
        <v>465</v>
      </c>
      <c r="D15" s="419" t="s">
        <v>466</v>
      </c>
      <c r="E15" s="418" t="s">
        <v>461</v>
      </c>
      <c r="F15" s="415" t="s">
        <v>437</v>
      </c>
      <c r="G15" s="416">
        <v>1.8182E-2</v>
      </c>
      <c r="H15" s="417">
        <v>1.4999999999999999E-2</v>
      </c>
      <c r="I15" s="414"/>
    </row>
    <row r="16" spans="1:9" ht="17.149999999999999" customHeight="1">
      <c r="A16" s="835"/>
      <c r="B16" s="414" t="s">
        <v>467</v>
      </c>
      <c r="C16" s="418" t="s">
        <v>468</v>
      </c>
      <c r="D16" s="419" t="s">
        <v>469</v>
      </c>
      <c r="E16" s="418" t="s">
        <v>466</v>
      </c>
      <c r="F16" s="415" t="s">
        <v>437</v>
      </c>
      <c r="G16" s="416">
        <v>1.8182E-2</v>
      </c>
      <c r="H16" s="417">
        <v>1.4999999999999999E-2</v>
      </c>
      <c r="I16" s="414"/>
    </row>
    <row r="17" spans="1:9" ht="17.149999999999999" customHeight="1">
      <c r="A17" s="836"/>
      <c r="B17" s="414" t="s">
        <v>470</v>
      </c>
      <c r="C17" s="418" t="s">
        <v>471</v>
      </c>
      <c r="D17" s="418" t="s">
        <v>472</v>
      </c>
      <c r="E17" s="418" t="s">
        <v>469</v>
      </c>
      <c r="F17" s="415" t="s">
        <v>437</v>
      </c>
      <c r="G17" s="416">
        <v>1.8182E-2</v>
      </c>
      <c r="H17" s="417">
        <v>1.4999999999999999E-2</v>
      </c>
      <c r="I17" s="414"/>
    </row>
    <row r="18" spans="1:9" ht="17.149999999999999" customHeight="1">
      <c r="A18" s="837">
        <v>2025</v>
      </c>
      <c r="B18" s="684" t="s">
        <v>437</v>
      </c>
      <c r="C18" s="421" t="s">
        <v>473</v>
      </c>
      <c r="D18" s="421" t="s">
        <v>474</v>
      </c>
      <c r="E18" s="421" t="s">
        <v>475</v>
      </c>
      <c r="F18" s="422" t="s">
        <v>437</v>
      </c>
      <c r="G18" s="423">
        <v>0.36975000000000002</v>
      </c>
      <c r="H18" s="423">
        <v>0.3142875</v>
      </c>
      <c r="I18" s="832">
        <v>2.9553855000000011</v>
      </c>
    </row>
    <row r="19" spans="1:9" ht="17.149999999999999" customHeight="1">
      <c r="A19" s="835"/>
      <c r="B19" s="685" t="s">
        <v>225</v>
      </c>
      <c r="C19" s="425" t="s">
        <v>473</v>
      </c>
      <c r="D19" s="425" t="s">
        <v>474</v>
      </c>
      <c r="E19" s="425" t="s">
        <v>476</v>
      </c>
      <c r="F19" s="426" t="s">
        <v>477</v>
      </c>
      <c r="G19" s="427">
        <v>1.868223</v>
      </c>
      <c r="H19" s="427">
        <v>1.868223</v>
      </c>
      <c r="I19" s="833"/>
    </row>
    <row r="20" spans="1:9" ht="17.149999999999999" customHeight="1">
      <c r="A20" s="835"/>
      <c r="B20" s="424" t="s">
        <v>437</v>
      </c>
      <c r="C20" s="425" t="s">
        <v>478</v>
      </c>
      <c r="D20" s="425" t="s">
        <v>479</v>
      </c>
      <c r="E20" s="425" t="s">
        <v>480</v>
      </c>
      <c r="F20" s="426" t="s">
        <v>437</v>
      </c>
      <c r="G20" s="427">
        <v>0.3634</v>
      </c>
      <c r="H20" s="427">
        <v>0.30889</v>
      </c>
      <c r="I20" s="833"/>
    </row>
    <row r="21" spans="1:9" ht="17.149999999999999" customHeight="1">
      <c r="A21" s="835"/>
      <c r="B21" s="424" t="s">
        <v>437</v>
      </c>
      <c r="C21" s="425" t="s">
        <v>481</v>
      </c>
      <c r="D21" s="425" t="s">
        <v>482</v>
      </c>
      <c r="E21" s="425" t="s">
        <v>480</v>
      </c>
      <c r="F21" s="426" t="s">
        <v>437</v>
      </c>
      <c r="G21" s="427">
        <v>0.33410000000000001</v>
      </c>
      <c r="H21" s="427">
        <v>0.28398499999999999</v>
      </c>
      <c r="I21" s="833"/>
    </row>
    <row r="22" spans="1:9" ht="14.5">
      <c r="A22" s="835"/>
      <c r="B22" s="414" t="s">
        <v>433</v>
      </c>
      <c r="C22" s="418" t="s">
        <v>483</v>
      </c>
      <c r="D22" s="419" t="s">
        <v>484</v>
      </c>
      <c r="E22" s="418" t="s">
        <v>472</v>
      </c>
      <c r="F22" s="415" t="s">
        <v>437</v>
      </c>
      <c r="G22" s="416">
        <v>1.7649999999999999E-2</v>
      </c>
      <c r="H22" s="417">
        <v>1.4999999999999999E-2</v>
      </c>
      <c r="I22" s="833"/>
    </row>
    <row r="23" spans="1:9" ht="14.5">
      <c r="A23" s="835"/>
      <c r="B23" s="414" t="s">
        <v>438</v>
      </c>
      <c r="C23" s="418" t="s">
        <v>485</v>
      </c>
      <c r="D23" s="419" t="s">
        <v>486</v>
      </c>
      <c r="E23" s="418" t="s">
        <v>484</v>
      </c>
      <c r="F23" s="415" t="s">
        <v>437</v>
      </c>
      <c r="G23" s="416">
        <v>1.7649999999999999E-2</v>
      </c>
      <c r="H23" s="417">
        <v>1.4999999999999999E-2</v>
      </c>
      <c r="I23" s="833"/>
    </row>
    <row r="24" spans="1:9" ht="14.5">
      <c r="A24" s="835"/>
      <c r="B24" s="414" t="s">
        <v>441</v>
      </c>
      <c r="C24" s="418" t="s">
        <v>487</v>
      </c>
      <c r="D24" s="419" t="s">
        <v>488</v>
      </c>
      <c r="E24" s="418" t="s">
        <v>486</v>
      </c>
      <c r="F24" s="415" t="s">
        <v>437</v>
      </c>
      <c r="G24" s="416">
        <v>1.7649999999999999E-2</v>
      </c>
      <c r="H24" s="417">
        <v>1.4999999999999999E-2</v>
      </c>
      <c r="I24" s="833"/>
    </row>
    <row r="25" spans="1:9" ht="14.5">
      <c r="A25" s="835"/>
      <c r="B25" s="414" t="s">
        <v>444</v>
      </c>
      <c r="C25" s="418" t="s">
        <v>480</v>
      </c>
      <c r="D25" s="419" t="s">
        <v>489</v>
      </c>
      <c r="E25" s="418" t="s">
        <v>488</v>
      </c>
      <c r="F25" s="415" t="s">
        <v>437</v>
      </c>
      <c r="G25" s="416">
        <v>1.7649999999999999E-2</v>
      </c>
      <c r="H25" s="417">
        <v>1.4999999999999999E-2</v>
      </c>
      <c r="I25" s="833"/>
    </row>
    <row r="26" spans="1:9" ht="14.5">
      <c r="A26" s="835"/>
      <c r="B26" s="414" t="s">
        <v>447</v>
      </c>
      <c r="C26" s="418" t="s">
        <v>490</v>
      </c>
      <c r="D26" s="419" t="s">
        <v>491</v>
      </c>
      <c r="E26" s="418" t="s">
        <v>489</v>
      </c>
      <c r="F26" s="415" t="s">
        <v>437</v>
      </c>
      <c r="G26" s="416">
        <v>1.7649999999999999E-2</v>
      </c>
      <c r="H26" s="417">
        <v>1.4999999999999999E-2</v>
      </c>
      <c r="I26" s="833"/>
    </row>
    <row r="27" spans="1:9" ht="14.5">
      <c r="A27" s="835"/>
      <c r="B27" s="414" t="s">
        <v>450</v>
      </c>
      <c r="C27" s="418" t="s">
        <v>492</v>
      </c>
      <c r="D27" s="419" t="s">
        <v>493</v>
      </c>
      <c r="E27" s="418" t="s">
        <v>491</v>
      </c>
      <c r="F27" s="415" t="s">
        <v>437</v>
      </c>
      <c r="G27" s="416">
        <v>1.7649999999999999E-2</v>
      </c>
      <c r="H27" s="417">
        <v>1.4999999999999999E-2</v>
      </c>
      <c r="I27" s="833"/>
    </row>
    <row r="28" spans="1:9" ht="14.5">
      <c r="A28" s="835"/>
      <c r="B28" s="414" t="s">
        <v>453</v>
      </c>
      <c r="C28" s="418" t="s">
        <v>494</v>
      </c>
      <c r="D28" s="419" t="s">
        <v>495</v>
      </c>
      <c r="E28" s="418" t="s">
        <v>493</v>
      </c>
      <c r="F28" s="415" t="s">
        <v>437</v>
      </c>
      <c r="G28" s="416">
        <v>1.7649999999999999E-2</v>
      </c>
      <c r="H28" s="417">
        <v>1.4999999999999999E-2</v>
      </c>
      <c r="I28" s="833"/>
    </row>
    <row r="29" spans="1:9" ht="14.5">
      <c r="A29" s="835"/>
      <c r="B29" s="414" t="s">
        <v>456</v>
      </c>
      <c r="C29" s="418" t="s">
        <v>496</v>
      </c>
      <c r="D29" s="419" t="s">
        <v>497</v>
      </c>
      <c r="E29" s="418" t="s">
        <v>495</v>
      </c>
      <c r="F29" s="415" t="s">
        <v>437</v>
      </c>
      <c r="G29" s="416">
        <v>1.7649999999999999E-2</v>
      </c>
      <c r="H29" s="417">
        <v>1.4999999999999999E-2</v>
      </c>
      <c r="I29" s="833"/>
    </row>
    <row r="30" spans="1:9" ht="14.5">
      <c r="A30" s="835"/>
      <c r="B30" s="414" t="s">
        <v>459</v>
      </c>
      <c r="C30" s="418" t="s">
        <v>498</v>
      </c>
      <c r="D30" s="419" t="s">
        <v>499</v>
      </c>
      <c r="E30" s="418" t="s">
        <v>497</v>
      </c>
      <c r="F30" s="415" t="s">
        <v>437</v>
      </c>
      <c r="G30" s="416">
        <v>1.7649999999999999E-2</v>
      </c>
      <c r="H30" s="417">
        <v>1.4999999999999999E-2</v>
      </c>
      <c r="I30" s="833"/>
    </row>
    <row r="31" spans="1:9" ht="14.5">
      <c r="A31" s="835"/>
      <c r="B31" s="414" t="s">
        <v>462</v>
      </c>
      <c r="C31" s="418" t="s">
        <v>500</v>
      </c>
      <c r="D31" s="419" t="s">
        <v>501</v>
      </c>
      <c r="E31" s="418" t="s">
        <v>499</v>
      </c>
      <c r="F31" s="415" t="s">
        <v>437</v>
      </c>
      <c r="G31" s="416">
        <v>1.7649999999999999E-2</v>
      </c>
      <c r="H31" s="417">
        <v>1.4999999999999999E-2</v>
      </c>
      <c r="I31" s="833"/>
    </row>
    <row r="32" spans="1:9" ht="14.5">
      <c r="A32" s="835"/>
      <c r="B32" s="414" t="s">
        <v>467</v>
      </c>
      <c r="C32" s="418" t="s">
        <v>502</v>
      </c>
      <c r="D32" s="419" t="s">
        <v>503</v>
      </c>
      <c r="E32" s="418" t="s">
        <v>501</v>
      </c>
      <c r="F32" s="415" t="s">
        <v>437</v>
      </c>
      <c r="G32" s="416">
        <v>1.7649999999999999E-2</v>
      </c>
      <c r="H32" s="417">
        <v>1.4999999999999999E-2</v>
      </c>
      <c r="I32" s="833"/>
    </row>
    <row r="33" spans="1:9" ht="15.75" customHeight="1">
      <c r="A33" s="836"/>
      <c r="B33" s="414" t="s">
        <v>470</v>
      </c>
      <c r="C33" s="418" t="s">
        <v>504</v>
      </c>
      <c r="D33" s="418" t="s">
        <v>505</v>
      </c>
      <c r="E33" s="418" t="s">
        <v>503</v>
      </c>
      <c r="F33" s="415" t="s">
        <v>437</v>
      </c>
      <c r="G33" s="416">
        <v>1.7649999999999999E-2</v>
      </c>
      <c r="H33" s="417">
        <v>1.4999999999999999E-2</v>
      </c>
      <c r="I33" s="834"/>
    </row>
    <row r="34" spans="1:9" ht="14.5">
      <c r="A34" s="820">
        <v>2024</v>
      </c>
      <c r="B34" s="420" t="s">
        <v>437</v>
      </c>
      <c r="C34" s="421" t="s">
        <v>506</v>
      </c>
      <c r="D34" s="421" t="s">
        <v>507</v>
      </c>
      <c r="E34" s="421" t="s">
        <v>508</v>
      </c>
      <c r="F34" s="422" t="s">
        <v>437</v>
      </c>
      <c r="G34" s="423">
        <v>0.33344000000000001</v>
      </c>
      <c r="H34" s="423">
        <v>0.28342400000000001</v>
      </c>
      <c r="I34" s="822">
        <v>2.6292430000000016</v>
      </c>
    </row>
    <row r="35" spans="1:9" ht="14.5">
      <c r="A35" s="821"/>
      <c r="B35" s="424" t="s">
        <v>477</v>
      </c>
      <c r="C35" s="425" t="s">
        <v>506</v>
      </c>
      <c r="D35" s="425" t="s">
        <v>507</v>
      </c>
      <c r="E35" s="425" t="s">
        <v>508</v>
      </c>
      <c r="F35" s="426" t="s">
        <v>477</v>
      </c>
      <c r="G35" s="427">
        <v>1.2509300000000001</v>
      </c>
      <c r="H35" s="427">
        <v>1.2509300000000001</v>
      </c>
      <c r="I35" s="823"/>
    </row>
    <row r="36" spans="1:9" ht="14.5">
      <c r="A36" s="821"/>
      <c r="B36" s="424" t="s">
        <v>437</v>
      </c>
      <c r="C36" s="425" t="s">
        <v>509</v>
      </c>
      <c r="D36" s="425" t="s">
        <v>510</v>
      </c>
      <c r="E36" s="425" t="s">
        <v>508</v>
      </c>
      <c r="F36" s="426" t="s">
        <v>437</v>
      </c>
      <c r="G36" s="427">
        <v>0.31056</v>
      </c>
      <c r="H36" s="427">
        <v>0.26397599999999999</v>
      </c>
      <c r="I36" s="823"/>
    </row>
    <row r="37" spans="1:9" ht="14.9" customHeight="1">
      <c r="A37" s="821"/>
      <c r="B37" s="424" t="s">
        <v>437</v>
      </c>
      <c r="C37" s="425" t="s">
        <v>511</v>
      </c>
      <c r="D37" s="425" t="s">
        <v>512</v>
      </c>
      <c r="E37" s="425" t="s">
        <v>508</v>
      </c>
      <c r="F37" s="426" t="s">
        <v>437</v>
      </c>
      <c r="G37" s="427">
        <v>0.27298</v>
      </c>
      <c r="H37" s="427">
        <v>0.23203299999999999</v>
      </c>
      <c r="I37" s="823"/>
    </row>
    <row r="38" spans="1:9" ht="14.9" customHeight="1">
      <c r="A38" s="821"/>
      <c r="B38" s="424" t="s">
        <v>437</v>
      </c>
      <c r="C38" s="425" t="s">
        <v>513</v>
      </c>
      <c r="D38" s="425" t="s">
        <v>514</v>
      </c>
      <c r="E38" s="425" t="s">
        <v>515</v>
      </c>
      <c r="F38" s="426" t="s">
        <v>437</v>
      </c>
      <c r="G38" s="427">
        <v>0.251</v>
      </c>
      <c r="H38" s="427">
        <v>0.21335000000000001</v>
      </c>
      <c r="I38" s="823"/>
    </row>
    <row r="39" spans="1:9" ht="15" customHeight="1">
      <c r="A39" s="821"/>
      <c r="B39" s="424" t="s">
        <v>437</v>
      </c>
      <c r="C39" s="425" t="s">
        <v>516</v>
      </c>
      <c r="D39" s="425" t="s">
        <v>517</v>
      </c>
      <c r="E39" s="425" t="s">
        <v>515</v>
      </c>
      <c r="F39" s="426" t="s">
        <v>437</v>
      </c>
      <c r="G39" s="427">
        <v>0.24179999999999999</v>
      </c>
      <c r="H39" s="427">
        <v>0.20552999999999999</v>
      </c>
      <c r="I39" s="823"/>
    </row>
    <row r="40" spans="1:9" ht="15" customHeight="1">
      <c r="A40" s="821"/>
      <c r="B40" s="428" t="s">
        <v>433</v>
      </c>
      <c r="C40" s="429" t="s">
        <v>518</v>
      </c>
      <c r="D40" s="430" t="s">
        <v>519</v>
      </c>
      <c r="E40" s="429" t="s">
        <v>505</v>
      </c>
      <c r="F40" s="426" t="s">
        <v>437</v>
      </c>
      <c r="G40" s="431">
        <v>1.7649999999999999E-2</v>
      </c>
      <c r="H40" s="431">
        <v>1.4999999999999999E-2</v>
      </c>
      <c r="I40" s="823"/>
    </row>
    <row r="41" spans="1:9" ht="15" customHeight="1">
      <c r="A41" s="821"/>
      <c r="B41" s="428" t="s">
        <v>438</v>
      </c>
      <c r="C41" s="429" t="s">
        <v>520</v>
      </c>
      <c r="D41" s="430" t="s">
        <v>521</v>
      </c>
      <c r="E41" s="429" t="s">
        <v>519</v>
      </c>
      <c r="F41" s="426" t="s">
        <v>437</v>
      </c>
      <c r="G41" s="431">
        <v>1.7649999999999999E-2</v>
      </c>
      <c r="H41" s="431">
        <v>1.4999999999999999E-2</v>
      </c>
      <c r="I41" s="823"/>
    </row>
    <row r="42" spans="1:9" ht="15" customHeight="1">
      <c r="A42" s="821"/>
      <c r="B42" s="428" t="s">
        <v>441</v>
      </c>
      <c r="C42" s="429" t="s">
        <v>522</v>
      </c>
      <c r="D42" s="430" t="s">
        <v>523</v>
      </c>
      <c r="E42" s="429" t="s">
        <v>521</v>
      </c>
      <c r="F42" s="426" t="s">
        <v>437</v>
      </c>
      <c r="G42" s="431">
        <v>1.7649999999999999E-2</v>
      </c>
      <c r="H42" s="431">
        <v>1.4999999999999999E-2</v>
      </c>
      <c r="I42" s="823"/>
    </row>
    <row r="43" spans="1:9" ht="15" customHeight="1">
      <c r="A43" s="821"/>
      <c r="B43" s="428" t="s">
        <v>444</v>
      </c>
      <c r="C43" s="429" t="s">
        <v>515</v>
      </c>
      <c r="D43" s="430" t="s">
        <v>524</v>
      </c>
      <c r="E43" s="429" t="s">
        <v>523</v>
      </c>
      <c r="F43" s="426" t="s">
        <v>437</v>
      </c>
      <c r="G43" s="431">
        <v>1.7649999999999999E-2</v>
      </c>
      <c r="H43" s="431">
        <v>1.4999999999999999E-2</v>
      </c>
      <c r="I43" s="823"/>
    </row>
    <row r="44" spans="1:9" ht="15" customHeight="1">
      <c r="A44" s="821"/>
      <c r="B44" s="428" t="s">
        <v>447</v>
      </c>
      <c r="C44" s="429" t="s">
        <v>525</v>
      </c>
      <c r="D44" s="430" t="s">
        <v>526</v>
      </c>
      <c r="E44" s="429" t="s">
        <v>527</v>
      </c>
      <c r="F44" s="426" t="s">
        <v>437</v>
      </c>
      <c r="G44" s="431">
        <v>1.7649999999999999E-2</v>
      </c>
      <c r="H44" s="431">
        <v>1.4999999999999999E-2</v>
      </c>
      <c r="I44" s="823"/>
    </row>
    <row r="45" spans="1:9" ht="15" customHeight="1">
      <c r="A45" s="821"/>
      <c r="B45" s="428" t="s">
        <v>450</v>
      </c>
      <c r="C45" s="429" t="s">
        <v>528</v>
      </c>
      <c r="D45" s="430" t="s">
        <v>529</v>
      </c>
      <c r="E45" s="429" t="s">
        <v>526</v>
      </c>
      <c r="F45" s="426" t="s">
        <v>437</v>
      </c>
      <c r="G45" s="431">
        <v>1.7649999999999999E-2</v>
      </c>
      <c r="H45" s="431">
        <v>1.4999999999999999E-2</v>
      </c>
      <c r="I45" s="823"/>
    </row>
    <row r="46" spans="1:9" ht="15" customHeight="1">
      <c r="A46" s="821"/>
      <c r="B46" s="428" t="s">
        <v>453</v>
      </c>
      <c r="C46" s="429" t="s">
        <v>530</v>
      </c>
      <c r="D46" s="430" t="s">
        <v>531</v>
      </c>
      <c r="E46" s="429" t="s">
        <v>529</v>
      </c>
      <c r="F46" s="426" t="s">
        <v>437</v>
      </c>
      <c r="G46" s="431">
        <v>1.7649999999999999E-2</v>
      </c>
      <c r="H46" s="431">
        <v>1.4999999999999999E-2</v>
      </c>
      <c r="I46" s="823"/>
    </row>
    <row r="47" spans="1:9" ht="15" customHeight="1">
      <c r="A47" s="821"/>
      <c r="B47" s="428" t="s">
        <v>456</v>
      </c>
      <c r="C47" s="429" t="s">
        <v>532</v>
      </c>
      <c r="D47" s="430" t="s">
        <v>533</v>
      </c>
      <c r="E47" s="429" t="s">
        <v>531</v>
      </c>
      <c r="F47" s="426" t="s">
        <v>437</v>
      </c>
      <c r="G47" s="431">
        <v>1.7649999999999999E-2</v>
      </c>
      <c r="H47" s="431">
        <v>1.4999999999999999E-2</v>
      </c>
      <c r="I47" s="823"/>
    </row>
    <row r="48" spans="1:9" ht="15" customHeight="1">
      <c r="A48" s="821"/>
      <c r="B48" s="428" t="s">
        <v>459</v>
      </c>
      <c r="C48" s="429" t="s">
        <v>534</v>
      </c>
      <c r="D48" s="430" t="s">
        <v>535</v>
      </c>
      <c r="E48" s="429" t="s">
        <v>536</v>
      </c>
      <c r="F48" s="426" t="s">
        <v>437</v>
      </c>
      <c r="G48" s="431">
        <v>1.7649999999999999E-2</v>
      </c>
      <c r="H48" s="431">
        <v>1.4999999999999999E-2</v>
      </c>
      <c r="I48" s="823"/>
    </row>
    <row r="49" spans="1:9" ht="15" customHeight="1">
      <c r="A49" s="821"/>
      <c r="B49" s="428" t="s">
        <v>462</v>
      </c>
      <c r="C49" s="429" t="s">
        <v>537</v>
      </c>
      <c r="D49" s="430" t="s">
        <v>538</v>
      </c>
      <c r="E49" s="429" t="s">
        <v>535</v>
      </c>
      <c r="F49" s="426" t="s">
        <v>437</v>
      </c>
      <c r="G49" s="431">
        <v>1.7649999999999999E-2</v>
      </c>
      <c r="H49" s="431">
        <v>1.4999999999999999E-2</v>
      </c>
      <c r="I49" s="823"/>
    </row>
    <row r="50" spans="1:9" ht="15" customHeight="1">
      <c r="A50" s="821"/>
      <c r="B50" s="428" t="s">
        <v>467</v>
      </c>
      <c r="C50" s="429" t="s">
        <v>539</v>
      </c>
      <c r="D50" s="430" t="s">
        <v>540</v>
      </c>
      <c r="E50" s="429" t="s">
        <v>538</v>
      </c>
      <c r="F50" s="426" t="s">
        <v>437</v>
      </c>
      <c r="G50" s="431">
        <v>1.7649999999999999E-2</v>
      </c>
      <c r="H50" s="431">
        <v>1.4999999999999999E-2</v>
      </c>
      <c r="I50" s="823"/>
    </row>
    <row r="51" spans="1:9" ht="15.75" customHeight="1">
      <c r="A51" s="821"/>
      <c r="B51" s="428" t="s">
        <v>470</v>
      </c>
      <c r="C51" s="429" t="s">
        <v>541</v>
      </c>
      <c r="D51" s="429" t="s">
        <v>542</v>
      </c>
      <c r="E51" s="429" t="s">
        <v>540</v>
      </c>
      <c r="F51" s="426" t="s">
        <v>437</v>
      </c>
      <c r="G51" s="431">
        <v>1.7649999999999999E-2</v>
      </c>
      <c r="H51" s="431">
        <v>1.4999999999999999E-2</v>
      </c>
      <c r="I51" s="823"/>
    </row>
    <row r="52" spans="1:9" ht="14.5">
      <c r="A52" s="838">
        <v>2023</v>
      </c>
      <c r="B52" s="432" t="s">
        <v>543</v>
      </c>
      <c r="C52" s="433" t="s">
        <v>544</v>
      </c>
      <c r="D52" s="421" t="s">
        <v>545</v>
      </c>
      <c r="E52" s="421" t="s">
        <v>546</v>
      </c>
      <c r="F52" s="421" t="s">
        <v>477</v>
      </c>
      <c r="G52" s="423">
        <v>1.1251249999999999</v>
      </c>
      <c r="H52" s="423">
        <v>1.1251249999999999</v>
      </c>
      <c r="I52" s="822">
        <v>2.1932390000000015</v>
      </c>
    </row>
    <row r="53" spans="1:9" ht="13.5" customHeight="1">
      <c r="A53" s="839"/>
      <c r="B53" s="434" t="s">
        <v>437</v>
      </c>
      <c r="C53" s="435" t="s">
        <v>547</v>
      </c>
      <c r="D53" s="425" t="s">
        <v>548</v>
      </c>
      <c r="E53" s="425" t="s">
        <v>546</v>
      </c>
      <c r="F53" s="426" t="s">
        <v>437</v>
      </c>
      <c r="G53" s="427">
        <v>0.24723999999999999</v>
      </c>
      <c r="H53" s="427">
        <v>0.21015400000000001</v>
      </c>
      <c r="I53" s="823"/>
    </row>
    <row r="54" spans="1:9" ht="13.5" customHeight="1">
      <c r="A54" s="839"/>
      <c r="B54" s="434" t="s">
        <v>437</v>
      </c>
      <c r="C54" s="435" t="s">
        <v>549</v>
      </c>
      <c r="D54" s="425" t="s">
        <v>550</v>
      </c>
      <c r="E54" s="425" t="s">
        <v>546</v>
      </c>
      <c r="F54" s="426" t="s">
        <v>437</v>
      </c>
      <c r="G54" s="427">
        <v>0.26929999999999998</v>
      </c>
      <c r="H54" s="427">
        <v>0.228905</v>
      </c>
      <c r="I54" s="823"/>
    </row>
    <row r="55" spans="1:9" ht="13.5" customHeight="1">
      <c r="A55" s="839"/>
      <c r="B55" s="434" t="s">
        <v>437</v>
      </c>
      <c r="C55" s="435" t="s">
        <v>551</v>
      </c>
      <c r="D55" s="425" t="s">
        <v>552</v>
      </c>
      <c r="E55" s="425" t="s">
        <v>553</v>
      </c>
      <c r="F55" s="426" t="s">
        <v>437</v>
      </c>
      <c r="G55" s="427">
        <v>0.26629999999999998</v>
      </c>
      <c r="H55" s="427">
        <v>0.226355</v>
      </c>
      <c r="I55" s="823"/>
    </row>
    <row r="56" spans="1:9" ht="13.5" customHeight="1">
      <c r="A56" s="839"/>
      <c r="B56" s="434" t="s">
        <v>437</v>
      </c>
      <c r="C56" s="435" t="s">
        <v>554</v>
      </c>
      <c r="D56" s="425" t="s">
        <v>555</v>
      </c>
      <c r="E56" s="425" t="s">
        <v>553</v>
      </c>
      <c r="F56" s="426" t="s">
        <v>437</v>
      </c>
      <c r="G56" s="427">
        <v>0.26200000000000001</v>
      </c>
      <c r="H56" s="427">
        <v>0.22270000000000001</v>
      </c>
      <c r="I56" s="823"/>
    </row>
    <row r="57" spans="1:9" ht="13.5" customHeight="1">
      <c r="A57" s="839"/>
      <c r="B57" s="436" t="s">
        <v>433</v>
      </c>
      <c r="C57" s="418" t="s">
        <v>556</v>
      </c>
      <c r="D57" s="429" t="s">
        <v>557</v>
      </c>
      <c r="E57" s="429" t="s">
        <v>542</v>
      </c>
      <c r="F57" s="426" t="s">
        <v>437</v>
      </c>
      <c r="G57" s="431">
        <v>1.7649999999999999E-2</v>
      </c>
      <c r="H57" s="431">
        <v>1.4999999999999999E-2</v>
      </c>
      <c r="I57" s="823"/>
    </row>
    <row r="58" spans="1:9" ht="13.5" customHeight="1">
      <c r="A58" s="839"/>
      <c r="B58" s="436" t="s">
        <v>438</v>
      </c>
      <c r="C58" s="418" t="s">
        <v>558</v>
      </c>
      <c r="D58" s="429" t="s">
        <v>559</v>
      </c>
      <c r="E58" s="429" t="s">
        <v>557</v>
      </c>
      <c r="F58" s="426" t="s">
        <v>437</v>
      </c>
      <c r="G58" s="431">
        <v>1.7649999999999999E-2</v>
      </c>
      <c r="H58" s="431">
        <v>1.4999999999999999E-2</v>
      </c>
      <c r="I58" s="823"/>
    </row>
    <row r="59" spans="1:9" ht="13.5" customHeight="1">
      <c r="A59" s="839"/>
      <c r="B59" s="436" t="s">
        <v>441</v>
      </c>
      <c r="C59" s="418" t="s">
        <v>560</v>
      </c>
      <c r="D59" s="429" t="s">
        <v>561</v>
      </c>
      <c r="E59" s="429" t="s">
        <v>559</v>
      </c>
      <c r="F59" s="426" t="s">
        <v>437</v>
      </c>
      <c r="G59" s="431">
        <v>1.7649999999999999E-2</v>
      </c>
      <c r="H59" s="431">
        <v>1.4999999999999999E-2</v>
      </c>
      <c r="I59" s="823"/>
    </row>
    <row r="60" spans="1:9" ht="13.5" customHeight="1">
      <c r="A60" s="839"/>
      <c r="B60" s="436" t="s">
        <v>444</v>
      </c>
      <c r="C60" s="418" t="s">
        <v>562</v>
      </c>
      <c r="D60" s="429" t="s">
        <v>563</v>
      </c>
      <c r="E60" s="429" t="s">
        <v>561</v>
      </c>
      <c r="F60" s="426" t="s">
        <v>437</v>
      </c>
      <c r="G60" s="431">
        <v>1.7649999999999999E-2</v>
      </c>
      <c r="H60" s="431">
        <v>1.4999999999999999E-2</v>
      </c>
      <c r="I60" s="823"/>
    </row>
    <row r="61" spans="1:9" ht="13.5" customHeight="1">
      <c r="A61" s="839"/>
      <c r="B61" s="436" t="s">
        <v>447</v>
      </c>
      <c r="C61" s="418" t="s">
        <v>564</v>
      </c>
      <c r="D61" s="429" t="s">
        <v>565</v>
      </c>
      <c r="E61" s="429" t="s">
        <v>563</v>
      </c>
      <c r="F61" s="426" t="s">
        <v>437</v>
      </c>
      <c r="G61" s="431">
        <v>1.7649999999999999E-2</v>
      </c>
      <c r="H61" s="431">
        <v>1.4999999999999999E-2</v>
      </c>
      <c r="I61" s="823"/>
    </row>
    <row r="62" spans="1:9" ht="13.5" customHeight="1">
      <c r="A62" s="839"/>
      <c r="B62" s="436" t="s">
        <v>450</v>
      </c>
      <c r="C62" s="418" t="s">
        <v>566</v>
      </c>
      <c r="D62" s="429" t="s">
        <v>567</v>
      </c>
      <c r="E62" s="429" t="s">
        <v>565</v>
      </c>
      <c r="F62" s="426" t="s">
        <v>437</v>
      </c>
      <c r="G62" s="431">
        <v>1.7649999999999999E-2</v>
      </c>
      <c r="H62" s="431">
        <v>1.4999999999999999E-2</v>
      </c>
      <c r="I62" s="823"/>
    </row>
    <row r="63" spans="1:9" ht="13.5" customHeight="1">
      <c r="A63" s="839"/>
      <c r="B63" s="436" t="s">
        <v>453</v>
      </c>
      <c r="C63" s="418" t="s">
        <v>568</v>
      </c>
      <c r="D63" s="429" t="s">
        <v>569</v>
      </c>
      <c r="E63" s="429" t="s">
        <v>567</v>
      </c>
      <c r="F63" s="426" t="s">
        <v>437</v>
      </c>
      <c r="G63" s="431">
        <v>1.7649999999999999E-2</v>
      </c>
      <c r="H63" s="431">
        <v>1.4999999999999999E-2</v>
      </c>
      <c r="I63" s="823"/>
    </row>
    <row r="64" spans="1:9" ht="13.5" customHeight="1">
      <c r="A64" s="839"/>
      <c r="B64" s="436" t="s">
        <v>456</v>
      </c>
      <c r="C64" s="418" t="s">
        <v>570</v>
      </c>
      <c r="D64" s="429" t="s">
        <v>571</v>
      </c>
      <c r="E64" s="429" t="s">
        <v>569</v>
      </c>
      <c r="F64" s="426" t="s">
        <v>437</v>
      </c>
      <c r="G64" s="431">
        <v>1.7649999999999999E-2</v>
      </c>
      <c r="H64" s="431">
        <v>1.4999999999999999E-2</v>
      </c>
      <c r="I64" s="823"/>
    </row>
    <row r="65" spans="1:9" ht="13.5" customHeight="1">
      <c r="A65" s="839"/>
      <c r="B65" s="436" t="s">
        <v>459</v>
      </c>
      <c r="C65" s="418" t="s">
        <v>572</v>
      </c>
      <c r="D65" s="429" t="s">
        <v>573</v>
      </c>
      <c r="E65" s="429" t="s">
        <v>571</v>
      </c>
      <c r="F65" s="426" t="s">
        <v>437</v>
      </c>
      <c r="G65" s="431">
        <v>1.7649999999999999E-2</v>
      </c>
      <c r="H65" s="431">
        <v>1.4999999999999999E-2</v>
      </c>
      <c r="I65" s="823"/>
    </row>
    <row r="66" spans="1:9" ht="13.5" customHeight="1">
      <c r="A66" s="839"/>
      <c r="B66" s="436" t="s">
        <v>462</v>
      </c>
      <c r="C66" s="418" t="s">
        <v>574</v>
      </c>
      <c r="D66" s="429" t="s">
        <v>575</v>
      </c>
      <c r="E66" s="429" t="s">
        <v>573</v>
      </c>
      <c r="F66" s="426" t="s">
        <v>437</v>
      </c>
      <c r="G66" s="431">
        <v>1.7649999999999999E-2</v>
      </c>
      <c r="H66" s="431">
        <v>1.4999999999999999E-2</v>
      </c>
      <c r="I66" s="823"/>
    </row>
    <row r="67" spans="1:9" ht="13.5" customHeight="1">
      <c r="A67" s="839"/>
      <c r="B67" s="436" t="s">
        <v>467</v>
      </c>
      <c r="C67" s="418" t="s">
        <v>576</v>
      </c>
      <c r="D67" s="429" t="s">
        <v>577</v>
      </c>
      <c r="E67" s="429" t="s">
        <v>575</v>
      </c>
      <c r="F67" s="426" t="s">
        <v>437</v>
      </c>
      <c r="G67" s="431">
        <v>1.7649999999999999E-2</v>
      </c>
      <c r="H67" s="431">
        <v>1.4999999999999999E-2</v>
      </c>
      <c r="I67" s="823"/>
    </row>
    <row r="68" spans="1:9" ht="13.5" customHeight="1">
      <c r="A68" s="839"/>
      <c r="B68" s="436" t="s">
        <v>470</v>
      </c>
      <c r="C68" s="418" t="s">
        <v>578</v>
      </c>
      <c r="D68" s="429" t="s">
        <v>579</v>
      </c>
      <c r="E68" s="429" t="s">
        <v>577</v>
      </c>
      <c r="F68" s="426" t="s">
        <v>437</v>
      </c>
      <c r="G68" s="431">
        <v>1.7649999999999999E-2</v>
      </c>
      <c r="H68" s="431">
        <v>1.4999999999999999E-2</v>
      </c>
      <c r="I68" s="840"/>
    </row>
    <row r="69" spans="1:9" ht="13.5" customHeight="1">
      <c r="A69" s="820">
        <v>2022</v>
      </c>
      <c r="B69" s="420" t="s">
        <v>437</v>
      </c>
      <c r="C69" s="421" t="s">
        <v>580</v>
      </c>
      <c r="D69" s="421"/>
      <c r="E69" s="421" t="s">
        <v>581</v>
      </c>
      <c r="F69" s="421" t="s">
        <v>437</v>
      </c>
      <c r="G69" s="423">
        <v>0.48618</v>
      </c>
      <c r="H69" s="423">
        <v>0.41325299999999998</v>
      </c>
      <c r="I69" s="823">
        <v>0.85377800000000004</v>
      </c>
    </row>
    <row r="70" spans="1:9" ht="13.5" customHeight="1">
      <c r="A70" s="821"/>
      <c r="B70" s="428" t="s">
        <v>433</v>
      </c>
      <c r="C70" s="437" t="s">
        <v>582</v>
      </c>
      <c r="D70" s="425"/>
      <c r="E70" s="437" t="s">
        <v>579</v>
      </c>
      <c r="F70" s="426" t="s">
        <v>437</v>
      </c>
      <c r="G70" s="431">
        <v>1.7649999999999999E-2</v>
      </c>
      <c r="H70" s="431">
        <v>1.4999999999999999E-2</v>
      </c>
      <c r="I70" s="823"/>
    </row>
    <row r="71" spans="1:9" ht="13.5" customHeight="1">
      <c r="A71" s="821"/>
      <c r="B71" s="428" t="s">
        <v>438</v>
      </c>
      <c r="C71" s="438" t="s">
        <v>583</v>
      </c>
      <c r="D71" s="425"/>
      <c r="E71" s="438" t="s">
        <v>584</v>
      </c>
      <c r="F71" s="426" t="s">
        <v>437</v>
      </c>
      <c r="G71" s="431">
        <v>1.7649999999999999E-2</v>
      </c>
      <c r="H71" s="431">
        <v>1.4999999999999999E-2</v>
      </c>
      <c r="I71" s="823"/>
    </row>
    <row r="72" spans="1:9" ht="13.5" customHeight="1">
      <c r="A72" s="821"/>
      <c r="B72" s="428" t="s">
        <v>441</v>
      </c>
      <c r="C72" s="438" t="s">
        <v>585</v>
      </c>
      <c r="D72" s="425"/>
      <c r="E72" s="438" t="s">
        <v>586</v>
      </c>
      <c r="F72" s="426" t="s">
        <v>437</v>
      </c>
      <c r="G72" s="431">
        <v>1.7649999999999999E-2</v>
      </c>
      <c r="H72" s="431">
        <v>1.4999999999999999E-2</v>
      </c>
      <c r="I72" s="823"/>
    </row>
    <row r="73" spans="1:9" ht="13.5" customHeight="1">
      <c r="A73" s="821"/>
      <c r="B73" s="428" t="s">
        <v>444</v>
      </c>
      <c r="C73" s="438" t="s">
        <v>587</v>
      </c>
      <c r="D73" s="425"/>
      <c r="E73" s="438" t="s">
        <v>588</v>
      </c>
      <c r="F73" s="426" t="s">
        <v>437</v>
      </c>
      <c r="G73" s="431">
        <v>1.7649999999999999E-2</v>
      </c>
      <c r="H73" s="431">
        <v>1.4999999999999999E-2</v>
      </c>
      <c r="I73" s="823"/>
    </row>
    <row r="74" spans="1:9" ht="13.5" customHeight="1">
      <c r="A74" s="821"/>
      <c r="B74" s="424" t="s">
        <v>437</v>
      </c>
      <c r="C74" s="425" t="s">
        <v>589</v>
      </c>
      <c r="D74" s="425"/>
      <c r="E74" s="425" t="s">
        <v>590</v>
      </c>
      <c r="F74" s="425" t="s">
        <v>437</v>
      </c>
      <c r="G74" s="427">
        <v>0.30649999999999999</v>
      </c>
      <c r="H74" s="427">
        <v>0.26052500000000001</v>
      </c>
      <c r="I74" s="823"/>
    </row>
    <row r="75" spans="1:9" ht="13.5" customHeight="1">
      <c r="A75" s="821"/>
      <c r="B75" s="428" t="s">
        <v>447</v>
      </c>
      <c r="C75" s="438" t="s">
        <v>591</v>
      </c>
      <c r="D75" s="425"/>
      <c r="E75" s="438" t="s">
        <v>592</v>
      </c>
      <c r="F75" s="426" t="s">
        <v>437</v>
      </c>
      <c r="G75" s="431">
        <v>1.7649999999999999E-2</v>
      </c>
      <c r="H75" s="431">
        <v>1.4999999999999999E-2</v>
      </c>
      <c r="I75" s="823"/>
    </row>
    <row r="76" spans="1:9" ht="13.5" customHeight="1">
      <c r="A76" s="821"/>
      <c r="B76" s="428" t="s">
        <v>450</v>
      </c>
      <c r="C76" s="438" t="s">
        <v>593</v>
      </c>
      <c r="D76" s="425"/>
      <c r="E76" s="438" t="s">
        <v>594</v>
      </c>
      <c r="F76" s="426" t="s">
        <v>437</v>
      </c>
      <c r="G76" s="431">
        <v>1.7649999999999999E-2</v>
      </c>
      <c r="H76" s="431">
        <v>1.4999999999999999E-2</v>
      </c>
      <c r="I76" s="823"/>
    </row>
    <row r="77" spans="1:9" ht="13.5" customHeight="1">
      <c r="A77" s="821"/>
      <c r="B77" s="428" t="s">
        <v>453</v>
      </c>
      <c r="C77" s="438" t="s">
        <v>595</v>
      </c>
      <c r="D77" s="425"/>
      <c r="E77" s="438" t="s">
        <v>596</v>
      </c>
      <c r="F77" s="426" t="s">
        <v>437</v>
      </c>
      <c r="G77" s="431">
        <v>1.7649999999999999E-2</v>
      </c>
      <c r="H77" s="431">
        <v>1.4999999999999999E-2</v>
      </c>
      <c r="I77" s="823"/>
    </row>
    <row r="78" spans="1:9" ht="13.5" customHeight="1">
      <c r="A78" s="821"/>
      <c r="B78" s="428" t="s">
        <v>456</v>
      </c>
      <c r="C78" s="438" t="s">
        <v>597</v>
      </c>
      <c r="D78" s="425"/>
      <c r="E78" s="438" t="s">
        <v>598</v>
      </c>
      <c r="F78" s="426" t="s">
        <v>437</v>
      </c>
      <c r="G78" s="431">
        <v>1.7649999999999999E-2</v>
      </c>
      <c r="H78" s="431">
        <v>1.4999999999999999E-2</v>
      </c>
      <c r="I78" s="823"/>
    </row>
    <row r="79" spans="1:9" ht="13.5" customHeight="1">
      <c r="A79" s="821"/>
      <c r="B79" s="439" t="s">
        <v>459</v>
      </c>
      <c r="C79" s="438" t="s">
        <v>599</v>
      </c>
      <c r="D79" s="425"/>
      <c r="E79" s="438" t="s">
        <v>600</v>
      </c>
      <c r="F79" s="426" t="s">
        <v>437</v>
      </c>
      <c r="G79" s="431">
        <v>1.7649999999999999E-2</v>
      </c>
      <c r="H79" s="431">
        <v>1.4999999999999999E-2</v>
      </c>
      <c r="I79" s="823"/>
    </row>
    <row r="80" spans="1:9" ht="13.5" customHeight="1">
      <c r="A80" s="821"/>
      <c r="B80" s="428" t="s">
        <v>462</v>
      </c>
      <c r="C80" s="438" t="s">
        <v>601</v>
      </c>
      <c r="D80" s="425"/>
      <c r="E80" s="438" t="s">
        <v>602</v>
      </c>
      <c r="F80" s="426" t="s">
        <v>437</v>
      </c>
      <c r="G80" s="431">
        <v>1.7649999999999999E-2</v>
      </c>
      <c r="H80" s="431">
        <v>1.4999999999999999E-2</v>
      </c>
      <c r="I80" s="823"/>
    </row>
    <row r="81" spans="1:9" ht="13.5" customHeight="1">
      <c r="A81" s="821"/>
      <c r="B81" s="440" t="s">
        <v>467</v>
      </c>
      <c r="C81" s="438" t="s">
        <v>603</v>
      </c>
      <c r="D81" s="425"/>
      <c r="E81" s="438" t="s">
        <v>604</v>
      </c>
      <c r="F81" s="426" t="s">
        <v>437</v>
      </c>
      <c r="G81" s="431">
        <v>1.7649999999999999E-2</v>
      </c>
      <c r="H81" s="431">
        <v>1.4999999999999999E-2</v>
      </c>
      <c r="I81" s="823"/>
    </row>
    <row r="82" spans="1:9" ht="13.5" customHeight="1">
      <c r="A82" s="821"/>
      <c r="B82" s="733" t="s">
        <v>470</v>
      </c>
      <c r="C82" s="734" t="s">
        <v>605</v>
      </c>
      <c r="D82" s="735"/>
      <c r="E82" s="734" t="s">
        <v>606</v>
      </c>
      <c r="F82" s="736" t="s">
        <v>437</v>
      </c>
      <c r="G82" s="737">
        <v>1.7649999999999999E-2</v>
      </c>
      <c r="H82" s="737">
        <v>1.4999999999999999E-2</v>
      </c>
      <c r="I82" s="840"/>
    </row>
    <row r="83" spans="1:9" ht="14.5">
      <c r="A83" s="408"/>
      <c r="B83" s="424" t="s">
        <v>437</v>
      </c>
      <c r="C83" s="425" t="s">
        <v>607</v>
      </c>
      <c r="D83" s="425"/>
      <c r="E83" s="425" t="s">
        <v>608</v>
      </c>
      <c r="F83" s="425" t="s">
        <v>437</v>
      </c>
      <c r="G83" s="427">
        <v>1.366E-2</v>
      </c>
      <c r="H83" s="427">
        <v>1.1611E-2</v>
      </c>
      <c r="I83" s="823">
        <v>0.63722400000000001</v>
      </c>
    </row>
    <row r="84" spans="1:9" ht="13.5" customHeight="1">
      <c r="A84" s="821">
        <v>2021</v>
      </c>
      <c r="B84" s="428" t="s">
        <v>433</v>
      </c>
      <c r="C84" s="437" t="s">
        <v>609</v>
      </c>
      <c r="D84" s="425"/>
      <c r="E84" s="437" t="s">
        <v>610</v>
      </c>
      <c r="F84" s="425" t="s">
        <v>437</v>
      </c>
      <c r="G84" s="431">
        <v>1.7649999999999999E-2</v>
      </c>
      <c r="H84" s="431">
        <v>1.4999999999999999E-2</v>
      </c>
      <c r="I84" s="823"/>
    </row>
    <row r="85" spans="1:9" ht="13.5" customHeight="1">
      <c r="A85" s="821"/>
      <c r="B85" s="424" t="s">
        <v>437</v>
      </c>
      <c r="C85" s="425" t="s">
        <v>611</v>
      </c>
      <c r="D85" s="425"/>
      <c r="E85" s="425" t="s">
        <v>608</v>
      </c>
      <c r="F85" s="426" t="s">
        <v>437</v>
      </c>
      <c r="G85" s="427">
        <v>0.26455099999999998</v>
      </c>
      <c r="H85" s="441">
        <v>0.22486800000000001</v>
      </c>
      <c r="I85" s="823"/>
    </row>
    <row r="86" spans="1:9" ht="13.5" customHeight="1">
      <c r="A86" s="821"/>
      <c r="B86" s="428" t="s">
        <v>438</v>
      </c>
      <c r="C86" s="437" t="s">
        <v>612</v>
      </c>
      <c r="D86" s="425"/>
      <c r="E86" s="437" t="s">
        <v>613</v>
      </c>
      <c r="F86" s="426" t="s">
        <v>437</v>
      </c>
      <c r="G86" s="431">
        <v>1.7649999999999999E-2</v>
      </c>
      <c r="H86" s="431">
        <v>1.4999999999999999E-2</v>
      </c>
      <c r="I86" s="823"/>
    </row>
    <row r="87" spans="1:9" ht="13.5" customHeight="1">
      <c r="A87" s="821"/>
      <c r="B87" s="428" t="s">
        <v>441</v>
      </c>
      <c r="C87" s="437" t="s">
        <v>614</v>
      </c>
      <c r="D87" s="425"/>
      <c r="E87" s="437" t="s">
        <v>615</v>
      </c>
      <c r="F87" s="442" t="s">
        <v>477</v>
      </c>
      <c r="G87" s="431">
        <v>1.4999999999999999E-2</v>
      </c>
      <c r="H87" s="431">
        <v>1.4999999999999999E-2</v>
      </c>
      <c r="I87" s="823"/>
    </row>
    <row r="88" spans="1:9" ht="13.5" customHeight="1">
      <c r="A88" s="821"/>
      <c r="B88" s="428" t="s">
        <v>444</v>
      </c>
      <c r="C88" s="437" t="s">
        <v>616</v>
      </c>
      <c r="D88" s="425"/>
      <c r="E88" s="437" t="s">
        <v>617</v>
      </c>
      <c r="F88" s="442" t="s">
        <v>477</v>
      </c>
      <c r="G88" s="431">
        <v>1.4999999999999999E-2</v>
      </c>
      <c r="H88" s="431">
        <v>1.4999999999999999E-2</v>
      </c>
      <c r="I88" s="823"/>
    </row>
    <row r="89" spans="1:9" ht="13.5" customHeight="1">
      <c r="A89" s="821"/>
      <c r="B89" s="428" t="s">
        <v>447</v>
      </c>
      <c r="C89" s="437" t="s">
        <v>618</v>
      </c>
      <c r="D89" s="425"/>
      <c r="E89" s="437" t="s">
        <v>619</v>
      </c>
      <c r="F89" s="442" t="s">
        <v>477</v>
      </c>
      <c r="G89" s="431">
        <v>1.4999999999999999E-2</v>
      </c>
      <c r="H89" s="431">
        <v>1.4999999999999999E-2</v>
      </c>
      <c r="I89" s="823"/>
    </row>
    <row r="90" spans="1:9" ht="13.5" customHeight="1">
      <c r="A90" s="821"/>
      <c r="B90" s="424" t="s">
        <v>437</v>
      </c>
      <c r="C90" s="425" t="s">
        <v>620</v>
      </c>
      <c r="D90" s="425"/>
      <c r="E90" s="425" t="s">
        <v>621</v>
      </c>
      <c r="F90" s="426" t="s">
        <v>437</v>
      </c>
      <c r="G90" s="427">
        <v>0.10384</v>
      </c>
      <c r="H90" s="427">
        <v>8.8263999999999995E-2</v>
      </c>
      <c r="I90" s="823"/>
    </row>
    <row r="91" spans="1:9" ht="13.5" customHeight="1">
      <c r="A91" s="821"/>
      <c r="B91" s="428" t="s">
        <v>450</v>
      </c>
      <c r="C91" s="437" t="s">
        <v>622</v>
      </c>
      <c r="D91" s="425"/>
      <c r="E91" s="437" t="s">
        <v>623</v>
      </c>
      <c r="F91" s="442" t="s">
        <v>477</v>
      </c>
      <c r="G91" s="431">
        <v>1.4999999999999999E-2</v>
      </c>
      <c r="H91" s="431">
        <v>1.4999999999999999E-2</v>
      </c>
      <c r="I91" s="823"/>
    </row>
    <row r="92" spans="1:9" ht="13.5" customHeight="1">
      <c r="A92" s="821"/>
      <c r="B92" s="428" t="s">
        <v>453</v>
      </c>
      <c r="C92" s="437" t="s">
        <v>624</v>
      </c>
      <c r="D92" s="425"/>
      <c r="E92" s="437" t="s">
        <v>625</v>
      </c>
      <c r="F92" s="442" t="s">
        <v>477</v>
      </c>
      <c r="G92" s="431">
        <v>1.4999999999999999E-2</v>
      </c>
      <c r="H92" s="431">
        <v>1.4999999999999999E-2</v>
      </c>
      <c r="I92" s="823"/>
    </row>
    <row r="93" spans="1:9" ht="13.5" customHeight="1">
      <c r="A93" s="821"/>
      <c r="B93" s="424" t="s">
        <v>437</v>
      </c>
      <c r="C93" s="425" t="s">
        <v>626</v>
      </c>
      <c r="D93" s="425"/>
      <c r="E93" s="425" t="s">
        <v>621</v>
      </c>
      <c r="F93" s="426" t="s">
        <v>437</v>
      </c>
      <c r="G93" s="427">
        <v>4.8739999999999999E-2</v>
      </c>
      <c r="H93" s="427">
        <v>4.1429000000000001E-2</v>
      </c>
      <c r="I93" s="823"/>
    </row>
    <row r="94" spans="1:9" ht="13.5" customHeight="1">
      <c r="A94" s="821"/>
      <c r="B94" s="428" t="s">
        <v>456</v>
      </c>
      <c r="C94" s="437" t="s">
        <v>627</v>
      </c>
      <c r="D94" s="425"/>
      <c r="E94" s="437" t="s">
        <v>628</v>
      </c>
      <c r="F94" s="442" t="s">
        <v>477</v>
      </c>
      <c r="G94" s="431">
        <v>1.4999999999999999E-2</v>
      </c>
      <c r="H94" s="431">
        <v>1.4999999999999999E-2</v>
      </c>
      <c r="I94" s="823"/>
    </row>
    <row r="95" spans="1:9" ht="13.5" customHeight="1">
      <c r="A95" s="821"/>
      <c r="B95" s="424" t="s">
        <v>437</v>
      </c>
      <c r="C95" s="425" t="s">
        <v>629</v>
      </c>
      <c r="D95" s="425"/>
      <c r="E95" s="425" t="s">
        <v>621</v>
      </c>
      <c r="F95" s="426" t="s">
        <v>437</v>
      </c>
      <c r="G95" s="427">
        <v>5.6480000000000002E-2</v>
      </c>
      <c r="H95" s="427">
        <v>4.8008000000000002E-2</v>
      </c>
      <c r="I95" s="823"/>
    </row>
    <row r="96" spans="1:9" ht="13.5" customHeight="1">
      <c r="A96" s="821"/>
      <c r="B96" s="439" t="s">
        <v>459</v>
      </c>
      <c r="C96" s="437" t="s">
        <v>630</v>
      </c>
      <c r="D96" s="425"/>
      <c r="E96" s="437" t="s">
        <v>631</v>
      </c>
      <c r="F96" s="442" t="s">
        <v>477</v>
      </c>
      <c r="G96" s="431">
        <v>1.4999999999999999E-2</v>
      </c>
      <c r="H96" s="431">
        <v>1.4999999999999999E-2</v>
      </c>
      <c r="I96" s="823"/>
    </row>
    <row r="97" spans="1:9" ht="13.5" customHeight="1">
      <c r="A97" s="821"/>
      <c r="B97" s="424" t="s">
        <v>437</v>
      </c>
      <c r="C97" s="425" t="s">
        <v>632</v>
      </c>
      <c r="D97" s="425"/>
      <c r="E97" s="425" t="s">
        <v>621</v>
      </c>
      <c r="F97" s="426" t="s">
        <v>437</v>
      </c>
      <c r="G97" s="427">
        <v>5.0639999999999998E-2</v>
      </c>
      <c r="H97" s="427">
        <v>4.3043999999999999E-2</v>
      </c>
      <c r="I97" s="823"/>
    </row>
    <row r="98" spans="1:9" ht="13.5" customHeight="1">
      <c r="A98" s="821"/>
      <c r="B98" s="428" t="s">
        <v>462</v>
      </c>
      <c r="C98" s="437" t="s">
        <v>633</v>
      </c>
      <c r="D98" s="425"/>
      <c r="E98" s="437" t="s">
        <v>634</v>
      </c>
      <c r="F98" s="442" t="s">
        <v>477</v>
      </c>
      <c r="G98" s="431">
        <v>1.4999999999999999E-2</v>
      </c>
      <c r="H98" s="431">
        <v>1.4999999999999999E-2</v>
      </c>
      <c r="I98" s="823"/>
    </row>
    <row r="99" spans="1:9" ht="13.5" customHeight="1">
      <c r="A99" s="821"/>
      <c r="B99" s="440" t="s">
        <v>467</v>
      </c>
      <c r="C99" s="437" t="s">
        <v>635</v>
      </c>
      <c r="D99" s="425"/>
      <c r="E99" s="437" t="s">
        <v>636</v>
      </c>
      <c r="F99" s="442" t="s">
        <v>477</v>
      </c>
      <c r="G99" s="431">
        <v>1.4999999999999999E-2</v>
      </c>
      <c r="H99" s="431">
        <v>1.4999999999999999E-2</v>
      </c>
      <c r="I99" s="823"/>
    </row>
    <row r="100" spans="1:9" ht="15.75" customHeight="1">
      <c r="A100" s="841"/>
      <c r="B100" s="733" t="s">
        <v>470</v>
      </c>
      <c r="C100" s="738" t="s">
        <v>637</v>
      </c>
      <c r="D100" s="735"/>
      <c r="E100" s="738" t="s">
        <v>638</v>
      </c>
      <c r="F100" s="739" t="s">
        <v>477</v>
      </c>
      <c r="G100" s="737">
        <v>1.4999999999999999E-2</v>
      </c>
      <c r="H100" s="737">
        <v>1.4999999999999999E-2</v>
      </c>
      <c r="I100" s="840"/>
    </row>
    <row r="101" spans="1:9" ht="13.5" customHeight="1">
      <c r="A101" s="821">
        <v>2020</v>
      </c>
      <c r="B101" s="424" t="s">
        <v>639</v>
      </c>
      <c r="C101" s="425" t="s">
        <v>640</v>
      </c>
      <c r="D101" s="425"/>
      <c r="E101" s="425" t="s">
        <v>641</v>
      </c>
      <c r="F101" s="426" t="s">
        <v>437</v>
      </c>
      <c r="G101" s="427">
        <v>0.1394</v>
      </c>
      <c r="H101" s="427">
        <v>0.1394</v>
      </c>
      <c r="I101" s="823">
        <v>0.46136700000000014</v>
      </c>
    </row>
    <row r="102" spans="1:9" ht="13.5" customHeight="1">
      <c r="A102" s="821"/>
      <c r="B102" s="424" t="s">
        <v>437</v>
      </c>
      <c r="C102" s="425" t="s">
        <v>642</v>
      </c>
      <c r="D102" s="425"/>
      <c r="E102" s="425" t="s">
        <v>641</v>
      </c>
      <c r="F102" s="426" t="s">
        <v>437</v>
      </c>
      <c r="G102" s="427">
        <v>5.0160000000000003E-2</v>
      </c>
      <c r="H102" s="427">
        <v>4.2636E-2</v>
      </c>
      <c r="I102" s="823"/>
    </row>
    <row r="103" spans="1:9" ht="13.5" customHeight="1">
      <c r="A103" s="821"/>
      <c r="B103" s="424" t="s">
        <v>437</v>
      </c>
      <c r="C103" s="426" t="s">
        <v>643</v>
      </c>
      <c r="D103" s="426"/>
      <c r="E103" s="426" t="s">
        <v>641</v>
      </c>
      <c r="F103" s="426" t="s">
        <v>437</v>
      </c>
      <c r="G103" s="427">
        <v>6.3960000000000003E-2</v>
      </c>
      <c r="H103" s="427">
        <v>5.4365999999999998E-2</v>
      </c>
      <c r="I103" s="823"/>
    </row>
    <row r="104" spans="1:9" ht="13.5" customHeight="1">
      <c r="A104" s="821"/>
      <c r="B104" s="428" t="s">
        <v>433</v>
      </c>
      <c r="C104" s="437" t="s">
        <v>644</v>
      </c>
      <c r="D104" s="425"/>
      <c r="E104" s="437" t="s">
        <v>645</v>
      </c>
      <c r="F104" s="442" t="s">
        <v>477</v>
      </c>
      <c r="G104" s="431">
        <v>1.4999999999999999E-2</v>
      </c>
      <c r="H104" s="431">
        <v>1.4999999999999999E-2</v>
      </c>
      <c r="I104" s="823"/>
    </row>
    <row r="105" spans="1:9" ht="13.5" customHeight="1">
      <c r="A105" s="821"/>
      <c r="B105" s="428" t="s">
        <v>438</v>
      </c>
      <c r="C105" s="437" t="s">
        <v>646</v>
      </c>
      <c r="D105" s="425"/>
      <c r="E105" s="437" t="s">
        <v>647</v>
      </c>
      <c r="F105" s="442" t="s">
        <v>477</v>
      </c>
      <c r="G105" s="431">
        <v>1.4999999999999999E-2</v>
      </c>
      <c r="H105" s="431">
        <v>1.4999999999999999E-2</v>
      </c>
      <c r="I105" s="823"/>
    </row>
    <row r="106" spans="1:9" ht="13.5" customHeight="1">
      <c r="A106" s="821"/>
      <c r="B106" s="428" t="s">
        <v>441</v>
      </c>
      <c r="C106" s="437" t="s">
        <v>648</v>
      </c>
      <c r="D106" s="425"/>
      <c r="E106" s="437" t="s">
        <v>649</v>
      </c>
      <c r="F106" s="442" t="s">
        <v>477</v>
      </c>
      <c r="G106" s="431">
        <v>1.4999999999999999E-2</v>
      </c>
      <c r="H106" s="431">
        <v>1.4999999999999999E-2</v>
      </c>
      <c r="I106" s="823"/>
    </row>
    <row r="107" spans="1:9" ht="13.5" customHeight="1">
      <c r="A107" s="821"/>
      <c r="B107" s="428" t="s">
        <v>444</v>
      </c>
      <c r="C107" s="437" t="s">
        <v>650</v>
      </c>
      <c r="D107" s="425"/>
      <c r="E107" s="437" t="s">
        <v>651</v>
      </c>
      <c r="F107" s="442" t="s">
        <v>477</v>
      </c>
      <c r="G107" s="431">
        <v>1.4999999999999999E-2</v>
      </c>
      <c r="H107" s="431">
        <v>1.4999999999999999E-2</v>
      </c>
      <c r="I107" s="823"/>
    </row>
    <row r="108" spans="1:9" ht="13.5" customHeight="1">
      <c r="A108" s="821"/>
      <c r="B108" s="428" t="s">
        <v>447</v>
      </c>
      <c r="C108" s="437" t="s">
        <v>652</v>
      </c>
      <c r="D108" s="425"/>
      <c r="E108" s="437" t="s">
        <v>653</v>
      </c>
      <c r="F108" s="443" t="s">
        <v>477</v>
      </c>
      <c r="G108" s="431">
        <v>1.4999999999999999E-2</v>
      </c>
      <c r="H108" s="431">
        <v>1.4999999999999999E-2</v>
      </c>
      <c r="I108" s="823"/>
    </row>
    <row r="109" spans="1:9" ht="13.5" customHeight="1">
      <c r="A109" s="821"/>
      <c r="B109" s="424" t="s">
        <v>437</v>
      </c>
      <c r="C109" s="426" t="s">
        <v>654</v>
      </c>
      <c r="D109" s="426"/>
      <c r="E109" s="426" t="s">
        <v>655</v>
      </c>
      <c r="F109" s="426" t="s">
        <v>437</v>
      </c>
      <c r="G109" s="427">
        <v>5.2900000000000003E-2</v>
      </c>
      <c r="H109" s="427">
        <v>4.4964999999999998E-2</v>
      </c>
      <c r="I109" s="823"/>
    </row>
    <row r="110" spans="1:9" ht="13.5" customHeight="1">
      <c r="A110" s="821"/>
      <c r="B110" s="428" t="s">
        <v>450</v>
      </c>
      <c r="C110" s="437" t="s">
        <v>656</v>
      </c>
      <c r="D110" s="425"/>
      <c r="E110" s="437" t="s">
        <v>657</v>
      </c>
      <c r="F110" s="443" t="s">
        <v>477</v>
      </c>
      <c r="G110" s="431">
        <v>1.4999999999999999E-2</v>
      </c>
      <c r="H110" s="431">
        <v>1.4999999999999999E-2</v>
      </c>
      <c r="I110" s="823"/>
    </row>
    <row r="111" spans="1:9" ht="13.5" customHeight="1">
      <c r="A111" s="821"/>
      <c r="B111" s="428" t="s">
        <v>453</v>
      </c>
      <c r="C111" s="437" t="s">
        <v>658</v>
      </c>
      <c r="D111" s="425"/>
      <c r="E111" s="437" t="s">
        <v>659</v>
      </c>
      <c r="F111" s="442" t="s">
        <v>477</v>
      </c>
      <c r="G111" s="431">
        <v>1.4999999999999999E-2</v>
      </c>
      <c r="H111" s="431">
        <v>1.4999999999999999E-2</v>
      </c>
      <c r="I111" s="823"/>
    </row>
    <row r="112" spans="1:9" ht="13.5" customHeight="1">
      <c r="A112" s="821"/>
      <c r="B112" s="428" t="s">
        <v>456</v>
      </c>
      <c r="C112" s="437" t="s">
        <v>660</v>
      </c>
      <c r="D112" s="425"/>
      <c r="E112" s="437" t="s">
        <v>661</v>
      </c>
      <c r="F112" s="442" t="s">
        <v>477</v>
      </c>
      <c r="G112" s="431">
        <v>1.4999999999999999E-2</v>
      </c>
      <c r="H112" s="431">
        <v>1.4999999999999999E-2</v>
      </c>
      <c r="I112" s="823"/>
    </row>
    <row r="113" spans="1:9" ht="13.5" customHeight="1">
      <c r="A113" s="821"/>
      <c r="B113" s="439" t="s">
        <v>459</v>
      </c>
      <c r="C113" s="437" t="s">
        <v>662</v>
      </c>
      <c r="D113" s="425"/>
      <c r="E113" s="437" t="s">
        <v>663</v>
      </c>
      <c r="F113" s="442" t="s">
        <v>477</v>
      </c>
      <c r="G113" s="431">
        <v>1.4999999999999999E-2</v>
      </c>
      <c r="H113" s="431">
        <v>1.4999999999999999E-2</v>
      </c>
      <c r="I113" s="823"/>
    </row>
    <row r="114" spans="1:9" ht="13.5" customHeight="1">
      <c r="A114" s="821"/>
      <c r="B114" s="428" t="s">
        <v>462</v>
      </c>
      <c r="C114" s="437" t="s">
        <v>664</v>
      </c>
      <c r="D114" s="425"/>
      <c r="E114" s="437" t="s">
        <v>665</v>
      </c>
      <c r="F114" s="443" t="s">
        <v>477</v>
      </c>
      <c r="G114" s="431">
        <v>1.4999999999999999E-2</v>
      </c>
      <c r="H114" s="431">
        <v>1.4999999999999999E-2</v>
      </c>
      <c r="I114" s="823"/>
    </row>
    <row r="115" spans="1:9" ht="13.5" customHeight="1">
      <c r="A115" s="821"/>
      <c r="B115" s="440" t="s">
        <v>467</v>
      </c>
      <c r="C115" s="437" t="s">
        <v>666</v>
      </c>
      <c r="D115" s="425"/>
      <c r="E115" s="437" t="s">
        <v>667</v>
      </c>
      <c r="F115" s="443" t="s">
        <v>477</v>
      </c>
      <c r="G115" s="431">
        <v>1.4999999999999999E-2</v>
      </c>
      <c r="H115" s="431">
        <v>1.4999999999999999E-2</v>
      </c>
      <c r="I115" s="823"/>
    </row>
    <row r="116" spans="1:9" ht="14.5">
      <c r="A116" s="841"/>
      <c r="B116" s="733" t="s">
        <v>470</v>
      </c>
      <c r="C116" s="738" t="s">
        <v>668</v>
      </c>
      <c r="D116" s="735"/>
      <c r="E116" s="738" t="s">
        <v>669</v>
      </c>
      <c r="F116" s="740" t="s">
        <v>477</v>
      </c>
      <c r="G116" s="737">
        <v>1.4999999999999999E-2</v>
      </c>
      <c r="H116" s="737">
        <v>1.4999999999999999E-2</v>
      </c>
      <c r="I116" s="840"/>
    </row>
    <row r="117" spans="1:9" ht="15" customHeight="1">
      <c r="A117" s="821">
        <v>2019</v>
      </c>
      <c r="B117" s="424" t="s">
        <v>670</v>
      </c>
      <c r="C117" s="426" t="s">
        <v>671</v>
      </c>
      <c r="D117" s="426"/>
      <c r="E117" s="426" t="s">
        <v>672</v>
      </c>
      <c r="F117" s="426" t="s">
        <v>670</v>
      </c>
      <c r="G117" s="427">
        <v>0.52349999999999997</v>
      </c>
      <c r="H117" s="427">
        <v>0.44497500000000001</v>
      </c>
      <c r="I117" s="823">
        <v>1.9270009999999991</v>
      </c>
    </row>
    <row r="118" spans="1:9" ht="15" customHeight="1">
      <c r="A118" s="821"/>
      <c r="B118" s="424" t="s">
        <v>673</v>
      </c>
      <c r="C118" s="426" t="s">
        <v>671</v>
      </c>
      <c r="D118" s="426"/>
      <c r="E118" s="426" t="s">
        <v>672</v>
      </c>
      <c r="F118" s="426" t="s">
        <v>673</v>
      </c>
      <c r="G118" s="427">
        <v>0.48320000000000002</v>
      </c>
      <c r="H118" s="427">
        <v>0.48320000000000002</v>
      </c>
      <c r="I118" s="823"/>
    </row>
    <row r="119" spans="1:9" ht="15" customHeight="1">
      <c r="A119" s="821"/>
      <c r="B119" s="424" t="s">
        <v>674</v>
      </c>
      <c r="C119" s="426" t="s">
        <v>675</v>
      </c>
      <c r="D119" s="426"/>
      <c r="E119" s="426" t="s">
        <v>672</v>
      </c>
      <c r="F119" s="426" t="s">
        <v>674</v>
      </c>
      <c r="G119" s="427">
        <v>3.7560000000000003E-2</v>
      </c>
      <c r="H119" s="427">
        <v>3.1926000000000003E-2</v>
      </c>
      <c r="I119" s="823"/>
    </row>
    <row r="120" spans="1:9" ht="13.5" customHeight="1">
      <c r="A120" s="821"/>
      <c r="B120" s="428" t="s">
        <v>433</v>
      </c>
      <c r="C120" s="437" t="s">
        <v>676</v>
      </c>
      <c r="D120" s="425"/>
      <c r="E120" s="437" t="s">
        <v>677</v>
      </c>
      <c r="F120" s="442" t="s">
        <v>477</v>
      </c>
      <c r="G120" s="431">
        <v>1.4999999999999999E-2</v>
      </c>
      <c r="H120" s="431">
        <v>1.4999999999999999E-2</v>
      </c>
      <c r="I120" s="823"/>
    </row>
    <row r="121" spans="1:9" ht="13.5" customHeight="1">
      <c r="A121" s="821"/>
      <c r="B121" s="428" t="s">
        <v>438</v>
      </c>
      <c r="C121" s="437" t="s">
        <v>678</v>
      </c>
      <c r="D121" s="425"/>
      <c r="E121" s="437" t="s">
        <v>679</v>
      </c>
      <c r="F121" s="442" t="s">
        <v>477</v>
      </c>
      <c r="G121" s="431">
        <v>1.4999999999999999E-2</v>
      </c>
      <c r="H121" s="431">
        <v>1.4999999999999999E-2</v>
      </c>
      <c r="I121" s="823"/>
    </row>
    <row r="122" spans="1:9" ht="13.5" customHeight="1">
      <c r="A122" s="821"/>
      <c r="B122" s="428" t="s">
        <v>441</v>
      </c>
      <c r="C122" s="437" t="s">
        <v>680</v>
      </c>
      <c r="D122" s="425"/>
      <c r="E122" s="437" t="s">
        <v>681</v>
      </c>
      <c r="F122" s="442" t="s">
        <v>477</v>
      </c>
      <c r="G122" s="431">
        <v>1.4999999999999999E-2</v>
      </c>
      <c r="H122" s="431">
        <v>1.4999999999999999E-2</v>
      </c>
      <c r="I122" s="823"/>
    </row>
    <row r="123" spans="1:9" ht="13.5" customHeight="1">
      <c r="A123" s="821"/>
      <c r="B123" s="428" t="s">
        <v>444</v>
      </c>
      <c r="C123" s="437" t="s">
        <v>682</v>
      </c>
      <c r="D123" s="425"/>
      <c r="E123" s="437" t="s">
        <v>683</v>
      </c>
      <c r="F123" s="442" t="s">
        <v>477</v>
      </c>
      <c r="G123" s="431">
        <v>1.4999999999999999E-2</v>
      </c>
      <c r="H123" s="431">
        <v>1.4999999999999999E-2</v>
      </c>
      <c r="I123" s="823"/>
    </row>
    <row r="124" spans="1:9" ht="13.5" customHeight="1">
      <c r="A124" s="821"/>
      <c r="B124" s="428" t="s">
        <v>447</v>
      </c>
      <c r="C124" s="437" t="s">
        <v>684</v>
      </c>
      <c r="D124" s="425"/>
      <c r="E124" s="437" t="s">
        <v>685</v>
      </c>
      <c r="F124" s="443" t="s">
        <v>477</v>
      </c>
      <c r="G124" s="431">
        <v>1.4999999999999999E-2</v>
      </c>
      <c r="H124" s="431">
        <v>1.4999999999999999E-2</v>
      </c>
      <c r="I124" s="823"/>
    </row>
    <row r="125" spans="1:9" ht="13.5" customHeight="1">
      <c r="A125" s="821"/>
      <c r="B125" s="424" t="s">
        <v>673</v>
      </c>
      <c r="C125" s="426" t="s">
        <v>686</v>
      </c>
      <c r="D125" s="426"/>
      <c r="E125" s="426" t="s">
        <v>687</v>
      </c>
      <c r="F125" s="426" t="s">
        <v>673</v>
      </c>
      <c r="G125" s="427">
        <v>0.78690000000000004</v>
      </c>
      <c r="H125" s="427">
        <v>0.78690000000000004</v>
      </c>
      <c r="I125" s="823"/>
    </row>
    <row r="126" spans="1:9" ht="13.5" customHeight="1">
      <c r="A126" s="821"/>
      <c r="B126" s="428" t="s">
        <v>450</v>
      </c>
      <c r="C126" s="437" t="s">
        <v>688</v>
      </c>
      <c r="D126" s="425"/>
      <c r="E126" s="437" t="s">
        <v>689</v>
      </c>
      <c r="F126" s="443" t="s">
        <v>477</v>
      </c>
      <c r="G126" s="431">
        <v>1.4999999999999999E-2</v>
      </c>
      <c r="H126" s="431">
        <v>1.4999999999999999E-2</v>
      </c>
      <c r="I126" s="823"/>
    </row>
    <row r="127" spans="1:9" ht="13.5" customHeight="1">
      <c r="A127" s="821"/>
      <c r="B127" s="428" t="s">
        <v>453</v>
      </c>
      <c r="C127" s="437" t="s">
        <v>690</v>
      </c>
      <c r="D127" s="425"/>
      <c r="E127" s="437" t="s">
        <v>691</v>
      </c>
      <c r="F127" s="442" t="s">
        <v>477</v>
      </c>
      <c r="G127" s="431">
        <v>1.4999999999999999E-2</v>
      </c>
      <c r="H127" s="431">
        <v>1.4999999999999999E-2</v>
      </c>
      <c r="I127" s="823"/>
    </row>
    <row r="128" spans="1:9" ht="13.5" customHeight="1">
      <c r="A128" s="821"/>
      <c r="B128" s="428" t="s">
        <v>456</v>
      </c>
      <c r="C128" s="437" t="s">
        <v>692</v>
      </c>
      <c r="D128" s="425"/>
      <c r="E128" s="437" t="s">
        <v>693</v>
      </c>
      <c r="F128" s="442" t="s">
        <v>477</v>
      </c>
      <c r="G128" s="431">
        <v>1.4999999999999999E-2</v>
      </c>
      <c r="H128" s="431">
        <v>1.4999999999999999E-2</v>
      </c>
      <c r="I128" s="823"/>
    </row>
    <row r="129" spans="1:9" ht="13.5" customHeight="1">
      <c r="A129" s="821"/>
      <c r="B129" s="439" t="s">
        <v>459</v>
      </c>
      <c r="C129" s="444" t="s">
        <v>694</v>
      </c>
      <c r="D129" s="425"/>
      <c r="E129" s="444" t="s">
        <v>695</v>
      </c>
      <c r="F129" s="442" t="s">
        <v>477</v>
      </c>
      <c r="G129" s="431">
        <v>1.4999999999999999E-2</v>
      </c>
      <c r="H129" s="431">
        <v>1.4999999999999999E-2</v>
      </c>
      <c r="I129" s="823"/>
    </row>
    <row r="130" spans="1:9" ht="13.5" customHeight="1">
      <c r="A130" s="821"/>
      <c r="B130" s="428" t="s">
        <v>462</v>
      </c>
      <c r="C130" s="437" t="s">
        <v>696</v>
      </c>
      <c r="D130" s="425"/>
      <c r="E130" s="437" t="s">
        <v>697</v>
      </c>
      <c r="F130" s="443" t="s">
        <v>477</v>
      </c>
      <c r="G130" s="431">
        <v>1.4999999999999999E-2</v>
      </c>
      <c r="H130" s="431">
        <v>1.4999999999999999E-2</v>
      </c>
      <c r="I130" s="823"/>
    </row>
    <row r="131" spans="1:9" ht="13.5" customHeight="1">
      <c r="A131" s="821"/>
      <c r="B131" s="440" t="s">
        <v>467</v>
      </c>
      <c r="C131" s="437" t="s">
        <v>698</v>
      </c>
      <c r="D131" s="425"/>
      <c r="E131" s="437" t="s">
        <v>699</v>
      </c>
      <c r="F131" s="443" t="s">
        <v>477</v>
      </c>
      <c r="G131" s="431">
        <v>1.4999999999999999E-2</v>
      </c>
      <c r="H131" s="431">
        <v>1.4999999999999999E-2</v>
      </c>
      <c r="I131" s="823"/>
    </row>
    <row r="132" spans="1:9" ht="13.5" customHeight="1">
      <c r="A132" s="841"/>
      <c r="B132" s="733" t="s">
        <v>470</v>
      </c>
      <c r="C132" s="738" t="s">
        <v>700</v>
      </c>
      <c r="D132" s="735"/>
      <c r="E132" s="738" t="s">
        <v>701</v>
      </c>
      <c r="F132" s="740" t="s">
        <v>477</v>
      </c>
      <c r="G132" s="737">
        <v>1.4999999999999999E-2</v>
      </c>
      <c r="H132" s="737">
        <v>1.4999999999999999E-2</v>
      </c>
      <c r="I132" s="840"/>
    </row>
    <row r="133" spans="1:9" ht="13.5" customHeight="1">
      <c r="A133" s="821">
        <v>2018</v>
      </c>
      <c r="B133" s="424" t="s">
        <v>670</v>
      </c>
      <c r="C133" s="426" t="s">
        <v>702</v>
      </c>
      <c r="D133" s="426"/>
      <c r="E133" s="426" t="s">
        <v>703</v>
      </c>
      <c r="F133" s="426" t="s">
        <v>670</v>
      </c>
      <c r="G133" s="427">
        <v>0.74939999999999996</v>
      </c>
      <c r="H133" s="427">
        <v>0.63698999999999995</v>
      </c>
      <c r="I133" s="823">
        <v>2.6071200000000001</v>
      </c>
    </row>
    <row r="134" spans="1:9" ht="13.5" customHeight="1">
      <c r="A134" s="821"/>
      <c r="B134" s="424" t="s">
        <v>673</v>
      </c>
      <c r="C134" s="426" t="s">
        <v>702</v>
      </c>
      <c r="D134" s="426"/>
      <c r="E134" s="426" t="s">
        <v>703</v>
      </c>
      <c r="F134" s="426" t="s">
        <v>673</v>
      </c>
      <c r="G134" s="427">
        <v>1.0507</v>
      </c>
      <c r="H134" s="427">
        <v>1.0507</v>
      </c>
      <c r="I134" s="823"/>
    </row>
    <row r="135" spans="1:9" ht="13.5" customHeight="1">
      <c r="A135" s="821"/>
      <c r="B135" s="424" t="s">
        <v>674</v>
      </c>
      <c r="C135" s="426" t="s">
        <v>704</v>
      </c>
      <c r="D135" s="426"/>
      <c r="E135" s="426" t="s">
        <v>703</v>
      </c>
      <c r="F135" s="426" t="s">
        <v>674</v>
      </c>
      <c r="G135" s="427">
        <v>1.06E-2</v>
      </c>
      <c r="H135" s="427">
        <v>9.0100000000000006E-3</v>
      </c>
      <c r="I135" s="823"/>
    </row>
    <row r="136" spans="1:9" ht="13.5" customHeight="1">
      <c r="A136" s="821"/>
      <c r="B136" s="428" t="s">
        <v>433</v>
      </c>
      <c r="C136" s="437" t="s">
        <v>705</v>
      </c>
      <c r="D136" s="425"/>
      <c r="E136" s="437" t="s">
        <v>706</v>
      </c>
      <c r="F136" s="442" t="s">
        <v>477</v>
      </c>
      <c r="G136" s="431">
        <v>1.4999999999999999E-2</v>
      </c>
      <c r="H136" s="431">
        <v>1.4999999999999999E-2</v>
      </c>
      <c r="I136" s="823"/>
    </row>
    <row r="137" spans="1:9" ht="13.5" customHeight="1">
      <c r="A137" s="821"/>
      <c r="B137" s="428" t="s">
        <v>438</v>
      </c>
      <c r="C137" s="437" t="s">
        <v>707</v>
      </c>
      <c r="D137" s="425"/>
      <c r="E137" s="437" t="s">
        <v>708</v>
      </c>
      <c r="F137" s="442" t="s">
        <v>477</v>
      </c>
      <c r="G137" s="431">
        <v>1.4999999999999999E-2</v>
      </c>
      <c r="H137" s="431">
        <v>1.4999999999999999E-2</v>
      </c>
      <c r="I137" s="823"/>
    </row>
    <row r="138" spans="1:9" ht="13.5" customHeight="1">
      <c r="A138" s="821"/>
      <c r="B138" s="428" t="s">
        <v>441</v>
      </c>
      <c r="C138" s="437" t="s">
        <v>709</v>
      </c>
      <c r="D138" s="425"/>
      <c r="E138" s="437" t="s">
        <v>710</v>
      </c>
      <c r="F138" s="442" t="s">
        <v>477</v>
      </c>
      <c r="G138" s="431">
        <v>1.4999999999999999E-2</v>
      </c>
      <c r="H138" s="431">
        <v>1.4999999999999999E-2</v>
      </c>
      <c r="I138" s="823"/>
    </row>
    <row r="139" spans="1:9" ht="13.5" customHeight="1">
      <c r="A139" s="821"/>
      <c r="B139" s="428" t="s">
        <v>444</v>
      </c>
      <c r="C139" s="437" t="s">
        <v>711</v>
      </c>
      <c r="D139" s="425"/>
      <c r="E139" s="437" t="s">
        <v>712</v>
      </c>
      <c r="F139" s="442" t="s">
        <v>477</v>
      </c>
      <c r="G139" s="431">
        <v>1.4999999999999999E-2</v>
      </c>
      <c r="H139" s="431">
        <v>1.4999999999999999E-2</v>
      </c>
      <c r="I139" s="823"/>
    </row>
    <row r="140" spans="1:9" ht="13.5" customHeight="1">
      <c r="A140" s="821"/>
      <c r="B140" s="428" t="s">
        <v>447</v>
      </c>
      <c r="C140" s="437" t="s">
        <v>713</v>
      </c>
      <c r="D140" s="425"/>
      <c r="E140" s="437" t="s">
        <v>714</v>
      </c>
      <c r="F140" s="442" t="s">
        <v>477</v>
      </c>
      <c r="G140" s="431">
        <v>1.4999999999999999E-2</v>
      </c>
      <c r="H140" s="431">
        <v>1.4999999999999999E-2</v>
      </c>
      <c r="I140" s="823"/>
    </row>
    <row r="141" spans="1:9" ht="13.5" customHeight="1">
      <c r="A141" s="821"/>
      <c r="B141" s="424" t="s">
        <v>673</v>
      </c>
      <c r="C141" s="426" t="s">
        <v>715</v>
      </c>
      <c r="D141" s="426"/>
      <c r="E141" s="426" t="s">
        <v>716</v>
      </c>
      <c r="F141" s="426" t="s">
        <v>673</v>
      </c>
      <c r="G141" s="427">
        <v>0.624</v>
      </c>
      <c r="H141" s="427">
        <v>0.624</v>
      </c>
      <c r="I141" s="823"/>
    </row>
    <row r="142" spans="1:9" ht="13.5" customHeight="1">
      <c r="A142" s="821"/>
      <c r="B142" s="424" t="s">
        <v>674</v>
      </c>
      <c r="C142" s="426" t="s">
        <v>715</v>
      </c>
      <c r="D142" s="426"/>
      <c r="E142" s="426" t="s">
        <v>716</v>
      </c>
      <c r="F142" s="426" t="s">
        <v>674</v>
      </c>
      <c r="G142" s="427">
        <v>0.12520000000000001</v>
      </c>
      <c r="H142" s="427">
        <v>0.10642</v>
      </c>
      <c r="I142" s="823"/>
    </row>
    <row r="143" spans="1:9" ht="13.5" customHeight="1">
      <c r="A143" s="821"/>
      <c r="B143" s="428" t="s">
        <v>450</v>
      </c>
      <c r="C143" s="437" t="s">
        <v>717</v>
      </c>
      <c r="D143" s="425"/>
      <c r="E143" s="437" t="s">
        <v>718</v>
      </c>
      <c r="F143" s="442" t="s">
        <v>477</v>
      </c>
      <c r="G143" s="431">
        <v>1.4999999999999999E-2</v>
      </c>
      <c r="H143" s="431">
        <v>1.4999999999999999E-2</v>
      </c>
      <c r="I143" s="823"/>
    </row>
    <row r="144" spans="1:9" ht="13.5" customHeight="1">
      <c r="A144" s="821"/>
      <c r="B144" s="428" t="s">
        <v>453</v>
      </c>
      <c r="C144" s="438" t="s">
        <v>719</v>
      </c>
      <c r="D144" s="425"/>
      <c r="E144" s="437" t="s">
        <v>720</v>
      </c>
      <c r="F144" s="442" t="s">
        <v>477</v>
      </c>
      <c r="G144" s="431">
        <v>1.4999999999999999E-2</v>
      </c>
      <c r="H144" s="431">
        <v>1.4999999999999999E-2</v>
      </c>
      <c r="I144" s="823"/>
    </row>
    <row r="145" spans="1:9" ht="13.5" customHeight="1">
      <c r="A145" s="821"/>
      <c r="B145" s="428" t="s">
        <v>456</v>
      </c>
      <c r="C145" s="437" t="s">
        <v>721</v>
      </c>
      <c r="D145" s="425"/>
      <c r="E145" s="437" t="s">
        <v>722</v>
      </c>
      <c r="F145" s="442" t="s">
        <v>477</v>
      </c>
      <c r="G145" s="431">
        <v>1.4999999999999999E-2</v>
      </c>
      <c r="H145" s="431">
        <v>1.4999999999999999E-2</v>
      </c>
      <c r="I145" s="823"/>
    </row>
    <row r="146" spans="1:9" ht="13.5" customHeight="1">
      <c r="A146" s="821"/>
      <c r="B146" s="439" t="s">
        <v>459</v>
      </c>
      <c r="C146" s="444" t="s">
        <v>723</v>
      </c>
      <c r="D146" s="425"/>
      <c r="E146" s="444" t="s">
        <v>724</v>
      </c>
      <c r="F146" s="442" t="s">
        <v>477</v>
      </c>
      <c r="G146" s="431">
        <v>1.4999999999999999E-2</v>
      </c>
      <c r="H146" s="431">
        <v>1.4999999999999999E-2</v>
      </c>
      <c r="I146" s="823"/>
    </row>
    <row r="147" spans="1:9" ht="13.5" customHeight="1">
      <c r="A147" s="821"/>
      <c r="B147" s="428" t="s">
        <v>462</v>
      </c>
      <c r="C147" s="437" t="s">
        <v>725</v>
      </c>
      <c r="D147" s="425"/>
      <c r="E147" s="437" t="s">
        <v>726</v>
      </c>
      <c r="F147" s="443" t="s">
        <v>477</v>
      </c>
      <c r="G147" s="431">
        <v>1.4999999999999999E-2</v>
      </c>
      <c r="H147" s="431">
        <v>1.4999999999999999E-2</v>
      </c>
      <c r="I147" s="823"/>
    </row>
    <row r="148" spans="1:9" ht="12" customHeight="1">
      <c r="A148" s="821"/>
      <c r="B148" s="440" t="s">
        <v>467</v>
      </c>
      <c r="C148" s="437" t="s">
        <v>727</v>
      </c>
      <c r="D148" s="425"/>
      <c r="E148" s="437" t="s">
        <v>728</v>
      </c>
      <c r="F148" s="443" t="s">
        <v>477</v>
      </c>
      <c r="G148" s="431">
        <v>1.4999999999999999E-2</v>
      </c>
      <c r="H148" s="431">
        <v>1.4999999999999999E-2</v>
      </c>
      <c r="I148" s="823"/>
    </row>
    <row r="149" spans="1:9" ht="12" customHeight="1">
      <c r="A149" s="841"/>
      <c r="B149" s="733" t="s">
        <v>470</v>
      </c>
      <c r="C149" s="738" t="s">
        <v>729</v>
      </c>
      <c r="D149" s="735"/>
      <c r="E149" s="738" t="s">
        <v>730</v>
      </c>
      <c r="F149" s="740" t="s">
        <v>477</v>
      </c>
      <c r="G149" s="737">
        <v>1.4999999999999999E-2</v>
      </c>
      <c r="H149" s="737">
        <v>1.4999999999999999E-2</v>
      </c>
      <c r="I149" s="840"/>
    </row>
    <row r="150" spans="1:9" ht="12" customHeight="1">
      <c r="A150" s="821">
        <v>2017</v>
      </c>
      <c r="B150" s="424" t="s">
        <v>670</v>
      </c>
      <c r="C150" s="426" t="s">
        <v>731</v>
      </c>
      <c r="D150" s="426"/>
      <c r="E150" s="426" t="s">
        <v>732</v>
      </c>
      <c r="F150" s="426" t="s">
        <v>670</v>
      </c>
      <c r="G150" s="427">
        <v>1.1488</v>
      </c>
      <c r="H150" s="427">
        <v>0.97650000000000003</v>
      </c>
      <c r="I150" s="842">
        <v>2.7126750000000017</v>
      </c>
    </row>
    <row r="151" spans="1:9" ht="12" customHeight="1">
      <c r="A151" s="821"/>
      <c r="B151" s="424" t="s">
        <v>673</v>
      </c>
      <c r="C151" s="426" t="s">
        <v>731</v>
      </c>
      <c r="D151" s="426"/>
      <c r="E151" s="426" t="s">
        <v>732</v>
      </c>
      <c r="F151" s="426" t="s">
        <v>673</v>
      </c>
      <c r="G151" s="427">
        <v>0.96379999999999999</v>
      </c>
      <c r="H151" s="427">
        <v>0.96379999999999999</v>
      </c>
      <c r="I151" s="842"/>
    </row>
    <row r="152" spans="1:9" ht="12" customHeight="1">
      <c r="A152" s="821"/>
      <c r="B152" s="424" t="s">
        <v>477</v>
      </c>
      <c r="C152" s="426" t="s">
        <v>731</v>
      </c>
      <c r="D152" s="426"/>
      <c r="E152" s="426" t="s">
        <v>732</v>
      </c>
      <c r="F152" s="426" t="s">
        <v>477</v>
      </c>
      <c r="G152" s="427">
        <v>0.13039999999999999</v>
      </c>
      <c r="H152" s="427">
        <v>0.13039999999999999</v>
      </c>
      <c r="I152" s="842"/>
    </row>
    <row r="153" spans="1:9" ht="12" customHeight="1">
      <c r="A153" s="821"/>
      <c r="B153" s="424" t="s">
        <v>674</v>
      </c>
      <c r="C153" s="426" t="s">
        <v>733</v>
      </c>
      <c r="D153" s="426"/>
      <c r="E153" s="426" t="s">
        <v>732</v>
      </c>
      <c r="F153" s="426" t="s">
        <v>674</v>
      </c>
      <c r="G153" s="427">
        <v>0.14449999999999999</v>
      </c>
      <c r="H153" s="427">
        <v>0.122825</v>
      </c>
      <c r="I153" s="842"/>
    </row>
    <row r="154" spans="1:9" ht="12" customHeight="1">
      <c r="A154" s="821"/>
      <c r="B154" s="428" t="s">
        <v>433</v>
      </c>
      <c r="C154" s="429" t="s">
        <v>734</v>
      </c>
      <c r="D154" s="425"/>
      <c r="E154" s="437" t="s">
        <v>735</v>
      </c>
      <c r="F154" s="445" t="s">
        <v>477</v>
      </c>
      <c r="G154" s="446">
        <v>1.4999999999999999E-2</v>
      </c>
      <c r="H154" s="446">
        <v>1.4999999999999999E-2</v>
      </c>
      <c r="I154" s="842"/>
    </row>
    <row r="155" spans="1:9" ht="12" customHeight="1">
      <c r="A155" s="821"/>
      <c r="B155" s="440" t="s">
        <v>438</v>
      </c>
      <c r="C155" s="437" t="s">
        <v>736</v>
      </c>
      <c r="D155" s="425"/>
      <c r="E155" s="437" t="s">
        <v>737</v>
      </c>
      <c r="F155" s="443" t="s">
        <v>477</v>
      </c>
      <c r="G155" s="431">
        <v>1.4999999999999999E-2</v>
      </c>
      <c r="H155" s="431">
        <v>1.4999999999999999E-2</v>
      </c>
      <c r="I155" s="842"/>
    </row>
    <row r="156" spans="1:9" ht="12" customHeight="1">
      <c r="A156" s="821"/>
      <c r="B156" s="440" t="s">
        <v>441</v>
      </c>
      <c r="C156" s="437" t="s">
        <v>738</v>
      </c>
      <c r="D156" s="425"/>
      <c r="E156" s="437" t="s">
        <v>739</v>
      </c>
      <c r="F156" s="443" t="s">
        <v>477</v>
      </c>
      <c r="G156" s="431">
        <v>1.4999999999999999E-2</v>
      </c>
      <c r="H156" s="431">
        <v>1.4999999999999999E-2</v>
      </c>
      <c r="I156" s="842"/>
    </row>
    <row r="157" spans="1:9" ht="12" customHeight="1">
      <c r="A157" s="821"/>
      <c r="B157" s="440" t="s">
        <v>444</v>
      </c>
      <c r="C157" s="429" t="s">
        <v>740</v>
      </c>
      <c r="D157" s="425"/>
      <c r="E157" s="437" t="s">
        <v>741</v>
      </c>
      <c r="F157" s="443" t="s">
        <v>477</v>
      </c>
      <c r="G157" s="431">
        <v>1.4999999999999999E-2</v>
      </c>
      <c r="H157" s="431">
        <v>1.4999999999999999E-2</v>
      </c>
      <c r="I157" s="842"/>
    </row>
    <row r="158" spans="1:9" ht="12" customHeight="1">
      <c r="A158" s="821"/>
      <c r="B158" s="424" t="s">
        <v>670</v>
      </c>
      <c r="C158" s="426" t="s">
        <v>742</v>
      </c>
      <c r="D158" s="426"/>
      <c r="E158" s="425" t="s">
        <v>743</v>
      </c>
      <c r="F158" s="426" t="s">
        <v>670</v>
      </c>
      <c r="G158" s="427">
        <v>0.39900000000000002</v>
      </c>
      <c r="H158" s="427">
        <v>0.33915000000000001</v>
      </c>
      <c r="I158" s="842"/>
    </row>
    <row r="159" spans="1:9" ht="13.5" customHeight="1">
      <c r="A159" s="821"/>
      <c r="B159" s="428" t="s">
        <v>447</v>
      </c>
      <c r="C159" s="429" t="s">
        <v>744</v>
      </c>
      <c r="D159" s="425"/>
      <c r="E159" s="429" t="s">
        <v>745</v>
      </c>
      <c r="F159" s="445" t="s">
        <v>477</v>
      </c>
      <c r="G159" s="446">
        <v>1.4999999999999999E-2</v>
      </c>
      <c r="H159" s="446">
        <v>1.4999999999999999E-2</v>
      </c>
      <c r="I159" s="842"/>
    </row>
    <row r="160" spans="1:9" ht="13.5" customHeight="1">
      <c r="A160" s="821"/>
      <c r="B160" s="428" t="s">
        <v>450</v>
      </c>
      <c r="C160" s="429" t="s">
        <v>746</v>
      </c>
      <c r="D160" s="425"/>
      <c r="E160" s="429" t="s">
        <v>747</v>
      </c>
      <c r="F160" s="445" t="s">
        <v>477</v>
      </c>
      <c r="G160" s="446">
        <v>1.4999999999999999E-2</v>
      </c>
      <c r="H160" s="446">
        <v>1.4999999999999999E-2</v>
      </c>
      <c r="I160" s="842"/>
    </row>
    <row r="161" spans="1:9" ht="13.5" customHeight="1">
      <c r="A161" s="821"/>
      <c r="B161" s="428" t="s">
        <v>453</v>
      </c>
      <c r="C161" s="429" t="s">
        <v>748</v>
      </c>
      <c r="D161" s="425"/>
      <c r="E161" s="429" t="s">
        <v>749</v>
      </c>
      <c r="F161" s="445" t="s">
        <v>477</v>
      </c>
      <c r="G161" s="446">
        <v>1.4999999999999999E-2</v>
      </c>
      <c r="H161" s="446">
        <v>1.4999999999999999E-2</v>
      </c>
      <c r="I161" s="842"/>
    </row>
    <row r="162" spans="1:9" ht="13.5" customHeight="1">
      <c r="A162" s="821"/>
      <c r="B162" s="428" t="s">
        <v>456</v>
      </c>
      <c r="C162" s="429" t="s">
        <v>750</v>
      </c>
      <c r="D162" s="425"/>
      <c r="E162" s="429" t="s">
        <v>751</v>
      </c>
      <c r="F162" s="445" t="s">
        <v>477</v>
      </c>
      <c r="G162" s="446">
        <v>1.4999999999999999E-2</v>
      </c>
      <c r="H162" s="446">
        <v>1.4999999999999999E-2</v>
      </c>
      <c r="I162" s="842"/>
    </row>
    <row r="163" spans="1:9" ht="13.5" customHeight="1">
      <c r="A163" s="821"/>
      <c r="B163" s="428" t="s">
        <v>459</v>
      </c>
      <c r="C163" s="429" t="s">
        <v>752</v>
      </c>
      <c r="D163" s="425"/>
      <c r="E163" s="429" t="s">
        <v>753</v>
      </c>
      <c r="F163" s="445" t="s">
        <v>477</v>
      </c>
      <c r="G163" s="446">
        <v>1.4999999999999999E-2</v>
      </c>
      <c r="H163" s="446">
        <v>1.4999999999999999E-2</v>
      </c>
      <c r="I163" s="842"/>
    </row>
    <row r="164" spans="1:9" ht="13.5" customHeight="1">
      <c r="A164" s="821"/>
      <c r="B164" s="428" t="s">
        <v>462</v>
      </c>
      <c r="C164" s="429" t="s">
        <v>754</v>
      </c>
      <c r="D164" s="425"/>
      <c r="E164" s="429" t="s">
        <v>755</v>
      </c>
      <c r="F164" s="445" t="s">
        <v>477</v>
      </c>
      <c r="G164" s="446">
        <v>1.4999999999999999E-2</v>
      </c>
      <c r="H164" s="446">
        <v>1.4999999999999999E-2</v>
      </c>
      <c r="I164" s="842"/>
    </row>
    <row r="165" spans="1:9" ht="12" customHeight="1">
      <c r="A165" s="821"/>
      <c r="B165" s="428" t="s">
        <v>467</v>
      </c>
      <c r="C165" s="429" t="s">
        <v>756</v>
      </c>
      <c r="D165" s="425"/>
      <c r="E165" s="429" t="s">
        <v>757</v>
      </c>
      <c r="F165" s="445" t="s">
        <v>477</v>
      </c>
      <c r="G165" s="446">
        <v>1.4999999999999999E-2</v>
      </c>
      <c r="H165" s="446">
        <v>1.4999999999999999E-2</v>
      </c>
      <c r="I165" s="842"/>
    </row>
    <row r="166" spans="1:9" ht="12" customHeight="1">
      <c r="A166" s="841"/>
      <c r="B166" s="741" t="s">
        <v>470</v>
      </c>
      <c r="C166" s="742" t="s">
        <v>758</v>
      </c>
      <c r="D166" s="735"/>
      <c r="E166" s="742" t="s">
        <v>759</v>
      </c>
      <c r="F166" s="743" t="s">
        <v>477</v>
      </c>
      <c r="G166" s="744">
        <v>1.4999999999999999E-2</v>
      </c>
      <c r="H166" s="744">
        <v>1.4999999999999999E-2</v>
      </c>
      <c r="I166" s="843"/>
    </row>
    <row r="167" spans="1:9" ht="12" customHeight="1">
      <c r="A167" s="447"/>
      <c r="B167" s="424" t="s">
        <v>670</v>
      </c>
      <c r="C167" s="426" t="s">
        <v>760</v>
      </c>
      <c r="D167" s="426"/>
      <c r="E167" s="426" t="s">
        <v>761</v>
      </c>
      <c r="F167" s="426" t="s">
        <v>670</v>
      </c>
      <c r="G167" s="427">
        <v>0.77539999999999998</v>
      </c>
      <c r="H167" s="427">
        <v>0.65908999999999995</v>
      </c>
      <c r="I167" s="842">
        <v>1.5789</v>
      </c>
    </row>
    <row r="168" spans="1:9" ht="12" customHeight="1">
      <c r="A168" s="821">
        <v>2016</v>
      </c>
      <c r="B168" s="424" t="s">
        <v>437</v>
      </c>
      <c r="C168" s="425" t="s">
        <v>762</v>
      </c>
      <c r="D168" s="425"/>
      <c r="E168" s="426" t="s">
        <v>761</v>
      </c>
      <c r="F168" s="426" t="s">
        <v>437</v>
      </c>
      <c r="G168" s="427">
        <v>0.47139999999999999</v>
      </c>
      <c r="H168" s="427">
        <v>0.40068999999999999</v>
      </c>
      <c r="I168" s="842"/>
    </row>
    <row r="169" spans="1:9" ht="12" customHeight="1">
      <c r="A169" s="821"/>
      <c r="B169" s="428" t="s">
        <v>433</v>
      </c>
      <c r="C169" s="429" t="s">
        <v>763</v>
      </c>
      <c r="D169" s="425"/>
      <c r="E169" s="429" t="s">
        <v>764</v>
      </c>
      <c r="F169" s="445" t="s">
        <v>477</v>
      </c>
      <c r="G169" s="446">
        <v>1.4999999999999999E-2</v>
      </c>
      <c r="H169" s="446">
        <v>1.4999999999999999E-2</v>
      </c>
      <c r="I169" s="842"/>
    </row>
    <row r="170" spans="1:9" ht="12" customHeight="1">
      <c r="A170" s="821"/>
      <c r="B170" s="428" t="s">
        <v>438</v>
      </c>
      <c r="C170" s="429" t="s">
        <v>765</v>
      </c>
      <c r="D170" s="425"/>
      <c r="E170" s="429" t="s">
        <v>766</v>
      </c>
      <c r="F170" s="445" t="s">
        <v>477</v>
      </c>
      <c r="G170" s="446">
        <v>1.4999999999999999E-2</v>
      </c>
      <c r="H170" s="446">
        <v>1.4999999999999999E-2</v>
      </c>
      <c r="I170" s="842"/>
    </row>
    <row r="171" spans="1:9" ht="12" customHeight="1">
      <c r="A171" s="821"/>
      <c r="B171" s="428" t="s">
        <v>441</v>
      </c>
      <c r="C171" s="445" t="s">
        <v>767</v>
      </c>
      <c r="D171" s="426"/>
      <c r="E171" s="445" t="s">
        <v>768</v>
      </c>
      <c r="F171" s="445" t="s">
        <v>477</v>
      </c>
      <c r="G171" s="446">
        <v>1.4999999999999999E-2</v>
      </c>
      <c r="H171" s="446">
        <v>1.4999999999999999E-2</v>
      </c>
      <c r="I171" s="842"/>
    </row>
    <row r="172" spans="1:9" ht="12" customHeight="1">
      <c r="A172" s="821"/>
      <c r="B172" s="428" t="s">
        <v>444</v>
      </c>
      <c r="C172" s="445" t="s">
        <v>769</v>
      </c>
      <c r="D172" s="426"/>
      <c r="E172" s="445" t="s">
        <v>770</v>
      </c>
      <c r="F172" s="445" t="s">
        <v>477</v>
      </c>
      <c r="G172" s="446">
        <v>1.4999999999999999E-2</v>
      </c>
      <c r="H172" s="446">
        <v>1.4999999999999999E-2</v>
      </c>
      <c r="I172" s="842"/>
    </row>
    <row r="173" spans="1:9" ht="12" customHeight="1">
      <c r="A173" s="821"/>
      <c r="B173" s="424" t="s">
        <v>670</v>
      </c>
      <c r="C173" s="426" t="s">
        <v>771</v>
      </c>
      <c r="D173" s="426"/>
      <c r="E173" s="426" t="s">
        <v>772</v>
      </c>
      <c r="F173" s="426" t="s">
        <v>670</v>
      </c>
      <c r="G173" s="427">
        <v>0.39900000000000002</v>
      </c>
      <c r="H173" s="427">
        <v>0.33915000000000001</v>
      </c>
      <c r="I173" s="842"/>
    </row>
    <row r="174" spans="1:9" ht="12" customHeight="1">
      <c r="A174" s="821"/>
      <c r="B174" s="428" t="s">
        <v>447</v>
      </c>
      <c r="C174" s="445" t="s">
        <v>773</v>
      </c>
      <c r="D174" s="426"/>
      <c r="E174" s="445" t="s">
        <v>774</v>
      </c>
      <c r="F174" s="445" t="s">
        <v>477</v>
      </c>
      <c r="G174" s="446">
        <v>1.4999999999999999E-2</v>
      </c>
      <c r="H174" s="446">
        <v>1.4999999999999999E-2</v>
      </c>
      <c r="I174" s="842"/>
    </row>
    <row r="175" spans="1:9" ht="12" customHeight="1">
      <c r="A175" s="821"/>
      <c r="B175" s="428" t="s">
        <v>450</v>
      </c>
      <c r="C175" s="445" t="s">
        <v>775</v>
      </c>
      <c r="D175" s="426"/>
      <c r="E175" s="445" t="s">
        <v>776</v>
      </c>
      <c r="F175" s="445" t="s">
        <v>477</v>
      </c>
      <c r="G175" s="446">
        <v>1.4999999999999999E-2</v>
      </c>
      <c r="H175" s="446">
        <v>1.4999999999999999E-2</v>
      </c>
      <c r="I175" s="842"/>
    </row>
    <row r="176" spans="1:9" ht="12" customHeight="1">
      <c r="A176" s="821"/>
      <c r="B176" s="428" t="s">
        <v>453</v>
      </c>
      <c r="C176" s="445" t="s">
        <v>777</v>
      </c>
      <c r="D176" s="426"/>
      <c r="E176" s="445" t="s">
        <v>778</v>
      </c>
      <c r="F176" s="445" t="s">
        <v>477</v>
      </c>
      <c r="G176" s="446">
        <v>1.4999999999999999E-2</v>
      </c>
      <c r="H176" s="446">
        <v>1.4999999999999999E-2</v>
      </c>
      <c r="I176" s="842"/>
    </row>
    <row r="177" spans="1:9" ht="12" customHeight="1">
      <c r="A177" s="821"/>
      <c r="B177" s="428" t="s">
        <v>456</v>
      </c>
      <c r="C177" s="445" t="s">
        <v>779</v>
      </c>
      <c r="D177" s="426"/>
      <c r="E177" s="445" t="s">
        <v>780</v>
      </c>
      <c r="F177" s="445" t="s">
        <v>477</v>
      </c>
      <c r="G177" s="446">
        <v>1.4999999999999999E-2</v>
      </c>
      <c r="H177" s="446">
        <v>1.4999999999999999E-2</v>
      </c>
      <c r="I177" s="842"/>
    </row>
    <row r="178" spans="1:9" ht="12" customHeight="1">
      <c r="A178" s="821"/>
      <c r="B178" s="428" t="s">
        <v>459</v>
      </c>
      <c r="C178" s="445" t="s">
        <v>781</v>
      </c>
      <c r="D178" s="426"/>
      <c r="E178" s="445" t="s">
        <v>782</v>
      </c>
      <c r="F178" s="445" t="s">
        <v>477</v>
      </c>
      <c r="G178" s="446">
        <v>1.4999999999999999E-2</v>
      </c>
      <c r="H178" s="446">
        <v>1.4999999999999999E-2</v>
      </c>
      <c r="I178" s="842"/>
    </row>
    <row r="179" spans="1:9" ht="12" customHeight="1">
      <c r="A179" s="821"/>
      <c r="B179" s="428" t="s">
        <v>462</v>
      </c>
      <c r="C179" s="445" t="s">
        <v>783</v>
      </c>
      <c r="D179" s="426"/>
      <c r="E179" s="445" t="s">
        <v>784</v>
      </c>
      <c r="F179" s="445" t="s">
        <v>477</v>
      </c>
      <c r="G179" s="446">
        <v>1.4999999999999999E-2</v>
      </c>
      <c r="H179" s="446">
        <v>1.4999999999999999E-2</v>
      </c>
      <c r="I179" s="842"/>
    </row>
    <row r="180" spans="1:9" ht="12" customHeight="1">
      <c r="A180" s="821"/>
      <c r="B180" s="428" t="s">
        <v>467</v>
      </c>
      <c r="C180" s="445" t="s">
        <v>785</v>
      </c>
      <c r="D180" s="426"/>
      <c r="E180" s="445" t="s">
        <v>786</v>
      </c>
      <c r="F180" s="445" t="s">
        <v>477</v>
      </c>
      <c r="G180" s="446">
        <v>1.4999999999999999E-2</v>
      </c>
      <c r="H180" s="446">
        <v>1.4999999999999999E-2</v>
      </c>
      <c r="I180" s="842"/>
    </row>
    <row r="181" spans="1:9" ht="12" customHeight="1">
      <c r="A181" s="841"/>
      <c r="B181" s="741" t="s">
        <v>470</v>
      </c>
      <c r="C181" s="743" t="s">
        <v>787</v>
      </c>
      <c r="D181" s="736"/>
      <c r="E181" s="743" t="s">
        <v>788</v>
      </c>
      <c r="F181" s="743" t="s">
        <v>477</v>
      </c>
      <c r="G181" s="744">
        <v>1.4999999999999999E-2</v>
      </c>
      <c r="H181" s="744">
        <v>1.4999999999999999E-2</v>
      </c>
      <c r="I181" s="843"/>
    </row>
    <row r="182" spans="1:9" ht="12" customHeight="1">
      <c r="A182" s="844">
        <v>2015</v>
      </c>
      <c r="B182" s="424" t="s">
        <v>670</v>
      </c>
      <c r="C182" s="426" t="s">
        <v>789</v>
      </c>
      <c r="D182" s="426"/>
      <c r="E182" s="426" t="s">
        <v>783</v>
      </c>
      <c r="F182" s="426" t="s">
        <v>670</v>
      </c>
      <c r="G182" s="427">
        <v>0.45639999999999997</v>
      </c>
      <c r="H182" s="427">
        <v>0.38794000000000001</v>
      </c>
      <c r="I182" s="846">
        <v>1.2376</v>
      </c>
    </row>
    <row r="183" spans="1:9" ht="12" customHeight="1">
      <c r="A183" s="844"/>
      <c r="B183" s="424" t="s">
        <v>673</v>
      </c>
      <c r="C183" s="426" t="s">
        <v>789</v>
      </c>
      <c r="D183" s="426"/>
      <c r="E183" s="426" t="s">
        <v>783</v>
      </c>
      <c r="F183" s="426" t="s">
        <v>673</v>
      </c>
      <c r="G183" s="427">
        <v>0.19800000000000001</v>
      </c>
      <c r="H183" s="427">
        <v>0.19800000000000001</v>
      </c>
      <c r="I183" s="846"/>
    </row>
    <row r="184" spans="1:9" ht="12" customHeight="1">
      <c r="A184" s="844"/>
      <c r="B184" s="424" t="s">
        <v>437</v>
      </c>
      <c r="C184" s="426" t="s">
        <v>790</v>
      </c>
      <c r="D184" s="426"/>
      <c r="E184" s="426" t="s">
        <v>783</v>
      </c>
      <c r="F184" s="426" t="s">
        <v>437</v>
      </c>
      <c r="G184" s="427">
        <v>0.20899999999999999</v>
      </c>
      <c r="H184" s="427">
        <v>0.17765</v>
      </c>
      <c r="I184" s="846"/>
    </row>
    <row r="185" spans="1:9" ht="12" customHeight="1">
      <c r="A185" s="844"/>
      <c r="B185" s="440" t="s">
        <v>433</v>
      </c>
      <c r="C185" s="443" t="s">
        <v>791</v>
      </c>
      <c r="D185" s="426"/>
      <c r="E185" s="443" t="s">
        <v>792</v>
      </c>
      <c r="F185" s="443" t="s">
        <v>477</v>
      </c>
      <c r="G185" s="431">
        <v>1.4999999999999999E-2</v>
      </c>
      <c r="H185" s="431">
        <v>1.4999999999999999E-2</v>
      </c>
      <c r="I185" s="846"/>
    </row>
    <row r="186" spans="1:9" ht="12" customHeight="1">
      <c r="A186" s="844"/>
      <c r="B186" s="440" t="s">
        <v>438</v>
      </c>
      <c r="C186" s="443" t="s">
        <v>793</v>
      </c>
      <c r="D186" s="426"/>
      <c r="E186" s="443" t="s">
        <v>794</v>
      </c>
      <c r="F186" s="443" t="s">
        <v>477</v>
      </c>
      <c r="G186" s="431">
        <v>1.4999999999999999E-2</v>
      </c>
      <c r="H186" s="431">
        <v>1.4999999999999999E-2</v>
      </c>
      <c r="I186" s="846"/>
    </row>
    <row r="187" spans="1:9" ht="12" customHeight="1">
      <c r="A187" s="844"/>
      <c r="B187" s="440" t="s">
        <v>441</v>
      </c>
      <c r="C187" s="443" t="s">
        <v>795</v>
      </c>
      <c r="D187" s="426"/>
      <c r="E187" s="443" t="s">
        <v>796</v>
      </c>
      <c r="F187" s="443" t="s">
        <v>477</v>
      </c>
      <c r="G187" s="431">
        <v>1.4999999999999999E-2</v>
      </c>
      <c r="H187" s="431">
        <v>1.4999999999999999E-2</v>
      </c>
      <c r="I187" s="846"/>
    </row>
    <row r="188" spans="1:9" ht="12" customHeight="1">
      <c r="A188" s="844"/>
      <c r="B188" s="440" t="s">
        <v>444</v>
      </c>
      <c r="C188" s="443" t="s">
        <v>797</v>
      </c>
      <c r="D188" s="426"/>
      <c r="E188" s="443" t="s">
        <v>798</v>
      </c>
      <c r="F188" s="443" t="s">
        <v>477</v>
      </c>
      <c r="G188" s="431">
        <v>1.4999999999999999E-2</v>
      </c>
      <c r="H188" s="431">
        <v>1.4999999999999999E-2</v>
      </c>
      <c r="I188" s="846"/>
    </row>
    <row r="189" spans="1:9" ht="12" customHeight="1">
      <c r="A189" s="844"/>
      <c r="B189" s="424" t="s">
        <v>670</v>
      </c>
      <c r="C189" s="426" t="s">
        <v>799</v>
      </c>
      <c r="D189" s="426"/>
      <c r="E189" s="426" t="s">
        <v>800</v>
      </c>
      <c r="F189" s="426" t="s">
        <v>670</v>
      </c>
      <c r="G189" s="427">
        <v>0.34599999999999997</v>
      </c>
      <c r="H189" s="427">
        <v>0.29409999999999997</v>
      </c>
      <c r="I189" s="846"/>
    </row>
    <row r="190" spans="1:9" ht="12" customHeight="1">
      <c r="A190" s="844"/>
      <c r="B190" s="440" t="s">
        <v>447</v>
      </c>
      <c r="C190" s="443" t="s">
        <v>801</v>
      </c>
      <c r="D190" s="426"/>
      <c r="E190" s="443" t="s">
        <v>802</v>
      </c>
      <c r="F190" s="443" t="s">
        <v>477</v>
      </c>
      <c r="G190" s="431">
        <v>1.4999999999999999E-2</v>
      </c>
      <c r="H190" s="431">
        <v>1.4999999999999999E-2</v>
      </c>
      <c r="I190" s="846"/>
    </row>
    <row r="191" spans="1:9" ht="12" customHeight="1">
      <c r="A191" s="844"/>
      <c r="B191" s="440" t="s">
        <v>450</v>
      </c>
      <c r="C191" s="443" t="s">
        <v>803</v>
      </c>
      <c r="D191" s="426"/>
      <c r="E191" s="443" t="s">
        <v>804</v>
      </c>
      <c r="F191" s="443" t="s">
        <v>477</v>
      </c>
      <c r="G191" s="431">
        <v>1.4999999999999999E-2</v>
      </c>
      <c r="H191" s="431">
        <v>1.4999999999999999E-2</v>
      </c>
      <c r="I191" s="846"/>
    </row>
    <row r="192" spans="1:9" ht="12" customHeight="1">
      <c r="A192" s="844"/>
      <c r="B192" s="440" t="s">
        <v>453</v>
      </c>
      <c r="C192" s="443" t="s">
        <v>805</v>
      </c>
      <c r="D192" s="426"/>
      <c r="E192" s="443" t="s">
        <v>806</v>
      </c>
      <c r="F192" s="443" t="s">
        <v>477</v>
      </c>
      <c r="G192" s="431">
        <v>1.4999999999999999E-2</v>
      </c>
      <c r="H192" s="431">
        <v>1.4999999999999999E-2</v>
      </c>
      <c r="I192" s="846"/>
    </row>
    <row r="193" spans="1:9" ht="12" customHeight="1">
      <c r="A193" s="844"/>
      <c r="B193" s="440" t="s">
        <v>456</v>
      </c>
      <c r="C193" s="443" t="s">
        <v>807</v>
      </c>
      <c r="D193" s="426"/>
      <c r="E193" s="443" t="s">
        <v>808</v>
      </c>
      <c r="F193" s="443" t="s">
        <v>477</v>
      </c>
      <c r="G193" s="431">
        <v>1.4999999999999999E-2</v>
      </c>
      <c r="H193" s="431">
        <v>1.4999999999999999E-2</v>
      </c>
      <c r="I193" s="846"/>
    </row>
    <row r="194" spans="1:9" ht="12" customHeight="1">
      <c r="A194" s="844"/>
      <c r="B194" s="440" t="s">
        <v>459</v>
      </c>
      <c r="C194" s="443" t="s">
        <v>809</v>
      </c>
      <c r="D194" s="426"/>
      <c r="E194" s="443" t="s">
        <v>810</v>
      </c>
      <c r="F194" s="443" t="s">
        <v>477</v>
      </c>
      <c r="G194" s="431">
        <v>1.4999999999999999E-2</v>
      </c>
      <c r="H194" s="431">
        <v>1.4999999999999999E-2</v>
      </c>
      <c r="I194" s="846"/>
    </row>
    <row r="195" spans="1:9" ht="12" customHeight="1">
      <c r="A195" s="844"/>
      <c r="B195" s="440" t="s">
        <v>462</v>
      </c>
      <c r="C195" s="443" t="s">
        <v>811</v>
      </c>
      <c r="D195" s="426"/>
      <c r="E195" s="443" t="s">
        <v>812</v>
      </c>
      <c r="F195" s="443" t="s">
        <v>477</v>
      </c>
      <c r="G195" s="431">
        <v>1.4999999999999999E-2</v>
      </c>
      <c r="H195" s="431">
        <v>1.4999999999999999E-2</v>
      </c>
      <c r="I195" s="846"/>
    </row>
    <row r="196" spans="1:9" ht="12" customHeight="1">
      <c r="A196" s="844"/>
      <c r="B196" s="440" t="s">
        <v>467</v>
      </c>
      <c r="C196" s="443" t="s">
        <v>813</v>
      </c>
      <c r="D196" s="426"/>
      <c r="E196" s="443" t="s">
        <v>814</v>
      </c>
      <c r="F196" s="443" t="s">
        <v>477</v>
      </c>
      <c r="G196" s="431">
        <v>1.4999999999999999E-2</v>
      </c>
      <c r="H196" s="431">
        <v>1.4999999999999999E-2</v>
      </c>
      <c r="I196" s="846"/>
    </row>
    <row r="197" spans="1:9" ht="12" customHeight="1">
      <c r="A197" s="845"/>
      <c r="B197" s="733" t="s">
        <v>470</v>
      </c>
      <c r="C197" s="740" t="s">
        <v>815</v>
      </c>
      <c r="D197" s="736"/>
      <c r="E197" s="740" t="s">
        <v>816</v>
      </c>
      <c r="F197" s="740" t="s">
        <v>477</v>
      </c>
      <c r="G197" s="737">
        <v>1.4999999999999999E-2</v>
      </c>
      <c r="H197" s="737">
        <v>1.4999999999999999E-2</v>
      </c>
      <c r="I197" s="847"/>
    </row>
    <row r="198" spans="1:9" ht="12" customHeight="1">
      <c r="A198" s="844">
        <v>2014</v>
      </c>
      <c r="B198" s="424" t="s">
        <v>670</v>
      </c>
      <c r="C198" s="426" t="s">
        <v>817</v>
      </c>
      <c r="D198" s="426"/>
      <c r="E198" s="426" t="s">
        <v>818</v>
      </c>
      <c r="F198" s="426" t="s">
        <v>670</v>
      </c>
      <c r="G198" s="427">
        <v>0.53800000000000003</v>
      </c>
      <c r="H198" s="427">
        <v>0.45729999999999998</v>
      </c>
      <c r="I198" s="846">
        <v>1.2203999999999999</v>
      </c>
    </row>
    <row r="199" spans="1:9" ht="12" customHeight="1">
      <c r="A199" s="844"/>
      <c r="B199" s="424" t="s">
        <v>477</v>
      </c>
      <c r="C199" s="426" t="s">
        <v>817</v>
      </c>
      <c r="D199" s="426"/>
      <c r="E199" s="426" t="s">
        <v>818</v>
      </c>
      <c r="F199" s="426" t="s">
        <v>477</v>
      </c>
      <c r="G199" s="427">
        <v>0.30630000000000002</v>
      </c>
      <c r="H199" s="427">
        <v>0.30630000000000002</v>
      </c>
      <c r="I199" s="846"/>
    </row>
    <row r="200" spans="1:9" ht="12" customHeight="1">
      <c r="A200" s="844"/>
      <c r="B200" s="440" t="s">
        <v>433</v>
      </c>
      <c r="C200" s="443" t="s">
        <v>819</v>
      </c>
      <c r="D200" s="426"/>
      <c r="E200" s="443" t="s">
        <v>820</v>
      </c>
      <c r="F200" s="443" t="s">
        <v>477</v>
      </c>
      <c r="G200" s="431">
        <v>1.4999999999999999E-2</v>
      </c>
      <c r="H200" s="431">
        <v>1.4999999999999999E-2</v>
      </c>
      <c r="I200" s="846"/>
    </row>
    <row r="201" spans="1:9" ht="12" customHeight="1">
      <c r="A201" s="844"/>
      <c r="B201" s="440" t="s">
        <v>438</v>
      </c>
      <c r="C201" s="443" t="s">
        <v>821</v>
      </c>
      <c r="D201" s="426"/>
      <c r="E201" s="443" t="s">
        <v>822</v>
      </c>
      <c r="F201" s="443" t="s">
        <v>477</v>
      </c>
      <c r="G201" s="431">
        <v>1.4999999999999999E-2</v>
      </c>
      <c r="H201" s="431">
        <v>1.4999999999999999E-2</v>
      </c>
      <c r="I201" s="846"/>
    </row>
    <row r="202" spans="1:9" ht="12" customHeight="1">
      <c r="A202" s="844"/>
      <c r="B202" s="440" t="s">
        <v>441</v>
      </c>
      <c r="C202" s="443" t="s">
        <v>823</v>
      </c>
      <c r="D202" s="426"/>
      <c r="E202" s="443" t="s">
        <v>824</v>
      </c>
      <c r="F202" s="443" t="s">
        <v>477</v>
      </c>
      <c r="G202" s="431">
        <v>1.4999999999999999E-2</v>
      </c>
      <c r="H202" s="431">
        <v>1.4999999999999999E-2</v>
      </c>
      <c r="I202" s="846"/>
    </row>
    <row r="203" spans="1:9" ht="12" customHeight="1">
      <c r="A203" s="844"/>
      <c r="B203" s="440" t="s">
        <v>444</v>
      </c>
      <c r="C203" s="443" t="s">
        <v>825</v>
      </c>
      <c r="D203" s="426"/>
      <c r="E203" s="443" t="s">
        <v>826</v>
      </c>
      <c r="F203" s="443" t="s">
        <v>477</v>
      </c>
      <c r="G203" s="431">
        <v>1.4999999999999999E-2</v>
      </c>
      <c r="H203" s="431">
        <v>1.4999999999999999E-2</v>
      </c>
      <c r="I203" s="846"/>
    </row>
    <row r="204" spans="1:9" ht="12" customHeight="1">
      <c r="A204" s="844"/>
      <c r="B204" s="424" t="s">
        <v>670</v>
      </c>
      <c r="C204" s="426" t="s">
        <v>827</v>
      </c>
      <c r="D204" s="426"/>
      <c r="E204" s="426" t="s">
        <v>828</v>
      </c>
      <c r="F204" s="426" t="s">
        <v>670</v>
      </c>
      <c r="G204" s="427">
        <v>0.32556000000000002</v>
      </c>
      <c r="H204" s="427">
        <v>0.27672600000000003</v>
      </c>
      <c r="I204" s="846"/>
    </row>
    <row r="205" spans="1:9" ht="12" customHeight="1">
      <c r="A205" s="844"/>
      <c r="B205" s="440" t="s">
        <v>447</v>
      </c>
      <c r="C205" s="443" t="s">
        <v>829</v>
      </c>
      <c r="D205" s="426"/>
      <c r="E205" s="443" t="s">
        <v>830</v>
      </c>
      <c r="F205" s="443" t="s">
        <v>477</v>
      </c>
      <c r="G205" s="431">
        <v>1.4999999999999999E-2</v>
      </c>
      <c r="H205" s="431">
        <v>1.4999999999999999E-2</v>
      </c>
      <c r="I205" s="846"/>
    </row>
    <row r="206" spans="1:9" ht="12" customHeight="1">
      <c r="A206" s="844"/>
      <c r="B206" s="440" t="s">
        <v>450</v>
      </c>
      <c r="C206" s="443" t="s">
        <v>831</v>
      </c>
      <c r="D206" s="426"/>
      <c r="E206" s="443" t="s">
        <v>832</v>
      </c>
      <c r="F206" s="443" t="s">
        <v>477</v>
      </c>
      <c r="G206" s="431">
        <v>1.4999999999999999E-2</v>
      </c>
      <c r="H206" s="431">
        <v>1.4999999999999999E-2</v>
      </c>
      <c r="I206" s="846"/>
    </row>
    <row r="207" spans="1:9" ht="12" customHeight="1">
      <c r="A207" s="844"/>
      <c r="B207" s="440" t="s">
        <v>453</v>
      </c>
      <c r="C207" s="443" t="s">
        <v>833</v>
      </c>
      <c r="D207" s="426"/>
      <c r="E207" s="443" t="s">
        <v>834</v>
      </c>
      <c r="F207" s="443" t="s">
        <v>477</v>
      </c>
      <c r="G207" s="431">
        <v>1.4999999999999999E-2</v>
      </c>
      <c r="H207" s="431">
        <v>1.4999999999999999E-2</v>
      </c>
      <c r="I207" s="846"/>
    </row>
    <row r="208" spans="1:9" ht="12" customHeight="1">
      <c r="A208" s="844"/>
      <c r="B208" s="440" t="s">
        <v>456</v>
      </c>
      <c r="C208" s="443" t="s">
        <v>835</v>
      </c>
      <c r="D208" s="426"/>
      <c r="E208" s="443" t="s">
        <v>836</v>
      </c>
      <c r="F208" s="443" t="s">
        <v>477</v>
      </c>
      <c r="G208" s="431">
        <v>1.4999999999999999E-2</v>
      </c>
      <c r="H208" s="431">
        <v>1.4999999999999999E-2</v>
      </c>
      <c r="I208" s="846"/>
    </row>
    <row r="209" spans="1:9" ht="12" customHeight="1">
      <c r="A209" s="844"/>
      <c r="B209" s="440" t="s">
        <v>459</v>
      </c>
      <c r="C209" s="443" t="s">
        <v>837</v>
      </c>
      <c r="D209" s="426"/>
      <c r="E209" s="443" t="s">
        <v>838</v>
      </c>
      <c r="F209" s="443" t="s">
        <v>477</v>
      </c>
      <c r="G209" s="431">
        <v>1.4999999999999999E-2</v>
      </c>
      <c r="H209" s="431">
        <v>1.4999999999999999E-2</v>
      </c>
      <c r="I209" s="846"/>
    </row>
    <row r="210" spans="1:9" ht="12" customHeight="1">
      <c r="A210" s="844"/>
      <c r="B210" s="440" t="s">
        <v>462</v>
      </c>
      <c r="C210" s="443" t="s">
        <v>839</v>
      </c>
      <c r="D210" s="426"/>
      <c r="E210" s="443" t="s">
        <v>840</v>
      </c>
      <c r="F210" s="443" t="s">
        <v>477</v>
      </c>
      <c r="G210" s="431">
        <v>1.4999999999999999E-2</v>
      </c>
      <c r="H210" s="431">
        <v>1.4999999999999999E-2</v>
      </c>
      <c r="I210" s="846"/>
    </row>
    <row r="211" spans="1:9" ht="12" customHeight="1">
      <c r="A211" s="844"/>
      <c r="B211" s="440" t="s">
        <v>467</v>
      </c>
      <c r="C211" s="443" t="s">
        <v>841</v>
      </c>
      <c r="D211" s="426"/>
      <c r="E211" s="443" t="s">
        <v>842</v>
      </c>
      <c r="F211" s="443" t="s">
        <v>477</v>
      </c>
      <c r="G211" s="431">
        <v>1.4999999999999999E-2</v>
      </c>
      <c r="H211" s="431">
        <v>1.4999999999999999E-2</v>
      </c>
      <c r="I211" s="846"/>
    </row>
    <row r="212" spans="1:9" ht="12" customHeight="1">
      <c r="A212" s="845"/>
      <c r="B212" s="733" t="s">
        <v>470</v>
      </c>
      <c r="C212" s="740" t="s">
        <v>843</v>
      </c>
      <c r="D212" s="736"/>
      <c r="E212" s="740" t="s">
        <v>844</v>
      </c>
      <c r="F212" s="740" t="s">
        <v>477</v>
      </c>
      <c r="G212" s="737">
        <v>1.4999999999999999E-2</v>
      </c>
      <c r="H212" s="737">
        <v>1.4999999999999999E-2</v>
      </c>
      <c r="I212" s="847"/>
    </row>
    <row r="213" spans="1:9" ht="12" customHeight="1">
      <c r="A213" s="844">
        <v>2013</v>
      </c>
      <c r="B213" s="424" t="s">
        <v>670</v>
      </c>
      <c r="C213" s="426" t="s">
        <v>845</v>
      </c>
      <c r="D213" s="426"/>
      <c r="E213" s="426" t="s">
        <v>839</v>
      </c>
      <c r="F213" s="426" t="s">
        <v>670</v>
      </c>
      <c r="G213" s="427">
        <v>0.52359999999999995</v>
      </c>
      <c r="H213" s="427">
        <v>0.44506000000000001</v>
      </c>
      <c r="I213" s="846">
        <v>1.03392</v>
      </c>
    </row>
    <row r="214" spans="1:9" ht="12" customHeight="1">
      <c r="A214" s="844"/>
      <c r="B214" s="424" t="s">
        <v>674</v>
      </c>
      <c r="C214" s="426" t="s">
        <v>846</v>
      </c>
      <c r="D214" s="426"/>
      <c r="E214" s="426" t="s">
        <v>839</v>
      </c>
      <c r="F214" s="426" t="s">
        <v>674</v>
      </c>
      <c r="G214" s="427">
        <v>0.2036</v>
      </c>
      <c r="H214" s="427">
        <v>0.17305999999999999</v>
      </c>
      <c r="I214" s="848"/>
    </row>
    <row r="215" spans="1:9" ht="12" customHeight="1">
      <c r="A215" s="844"/>
      <c r="B215" s="440" t="s">
        <v>433</v>
      </c>
      <c r="C215" s="443" t="s">
        <v>847</v>
      </c>
      <c r="D215" s="426"/>
      <c r="E215" s="443" t="s">
        <v>820</v>
      </c>
      <c r="F215" s="443" t="s">
        <v>477</v>
      </c>
      <c r="G215" s="431">
        <v>1.4999999999999999E-2</v>
      </c>
      <c r="H215" s="431">
        <v>1.4999999999999999E-2</v>
      </c>
      <c r="I215" s="848"/>
    </row>
    <row r="216" spans="1:9" ht="12" customHeight="1">
      <c r="A216" s="844"/>
      <c r="B216" s="440" t="s">
        <v>438</v>
      </c>
      <c r="C216" s="443" t="s">
        <v>848</v>
      </c>
      <c r="D216" s="426"/>
      <c r="E216" s="443" t="s">
        <v>849</v>
      </c>
      <c r="F216" s="443" t="s">
        <v>477</v>
      </c>
      <c r="G216" s="431">
        <v>1.4999999999999999E-2</v>
      </c>
      <c r="H216" s="431">
        <v>1.4999999999999999E-2</v>
      </c>
      <c r="I216" s="848"/>
    </row>
    <row r="217" spans="1:9" ht="12" customHeight="1">
      <c r="A217" s="844"/>
      <c r="B217" s="440" t="s">
        <v>441</v>
      </c>
      <c r="C217" s="443" t="s">
        <v>850</v>
      </c>
      <c r="D217" s="426"/>
      <c r="E217" s="443" t="s">
        <v>851</v>
      </c>
      <c r="F217" s="443" t="s">
        <v>477</v>
      </c>
      <c r="G217" s="431">
        <v>1.4999999999999999E-2</v>
      </c>
      <c r="H217" s="431">
        <v>1.4999999999999999E-2</v>
      </c>
      <c r="I217" s="848"/>
    </row>
    <row r="218" spans="1:9" ht="12" customHeight="1">
      <c r="A218" s="844"/>
      <c r="B218" s="440" t="s">
        <v>444</v>
      </c>
      <c r="C218" s="443" t="s">
        <v>852</v>
      </c>
      <c r="D218" s="426"/>
      <c r="E218" s="443" t="s">
        <v>853</v>
      </c>
      <c r="F218" s="443" t="s">
        <v>477</v>
      </c>
      <c r="G218" s="431">
        <v>1.4999999999999999E-2</v>
      </c>
      <c r="H218" s="431">
        <v>1.4999999999999999E-2</v>
      </c>
      <c r="I218" s="848"/>
    </row>
    <row r="219" spans="1:9" ht="12" customHeight="1">
      <c r="A219" s="844"/>
      <c r="B219" s="424" t="s">
        <v>670</v>
      </c>
      <c r="C219" s="426" t="s">
        <v>854</v>
      </c>
      <c r="D219" s="426"/>
      <c r="E219" s="426" t="s">
        <v>855</v>
      </c>
      <c r="F219" s="426" t="s">
        <v>670</v>
      </c>
      <c r="G219" s="427">
        <v>0.27739999999999998</v>
      </c>
      <c r="H219" s="427">
        <v>0.23580000000000001</v>
      </c>
      <c r="I219" s="848"/>
    </row>
    <row r="220" spans="1:9" ht="12" customHeight="1">
      <c r="A220" s="844"/>
      <c r="B220" s="440" t="s">
        <v>447</v>
      </c>
      <c r="C220" s="443" t="s">
        <v>856</v>
      </c>
      <c r="D220" s="426"/>
      <c r="E220" s="443" t="s">
        <v>857</v>
      </c>
      <c r="F220" s="443" t="s">
        <v>477</v>
      </c>
      <c r="G220" s="431">
        <v>1.4999999999999999E-2</v>
      </c>
      <c r="H220" s="431">
        <v>1.4999999999999999E-2</v>
      </c>
      <c r="I220" s="848"/>
    </row>
    <row r="221" spans="1:9" ht="12" customHeight="1">
      <c r="A221" s="844"/>
      <c r="B221" s="440" t="s">
        <v>450</v>
      </c>
      <c r="C221" s="443" t="s">
        <v>858</v>
      </c>
      <c r="D221" s="426"/>
      <c r="E221" s="443" t="s">
        <v>859</v>
      </c>
      <c r="F221" s="443" t="s">
        <v>477</v>
      </c>
      <c r="G221" s="431">
        <v>1.4999999999999999E-2</v>
      </c>
      <c r="H221" s="431">
        <v>1.4999999999999999E-2</v>
      </c>
      <c r="I221" s="848"/>
    </row>
    <row r="222" spans="1:9" ht="12" customHeight="1">
      <c r="A222" s="844"/>
      <c r="B222" s="440" t="s">
        <v>453</v>
      </c>
      <c r="C222" s="443" t="s">
        <v>860</v>
      </c>
      <c r="D222" s="426"/>
      <c r="E222" s="443" t="s">
        <v>861</v>
      </c>
      <c r="F222" s="443" t="s">
        <v>477</v>
      </c>
      <c r="G222" s="431">
        <v>1.4999999999999999E-2</v>
      </c>
      <c r="H222" s="431">
        <v>1.4999999999999999E-2</v>
      </c>
      <c r="I222" s="848"/>
    </row>
    <row r="223" spans="1:9" ht="12" customHeight="1">
      <c r="A223" s="844"/>
      <c r="B223" s="440" t="s">
        <v>456</v>
      </c>
      <c r="C223" s="443" t="s">
        <v>862</v>
      </c>
      <c r="D223" s="426"/>
      <c r="E223" s="443" t="s">
        <v>863</v>
      </c>
      <c r="F223" s="443" t="s">
        <v>477</v>
      </c>
      <c r="G223" s="431">
        <v>1.4999999999999999E-2</v>
      </c>
      <c r="H223" s="431">
        <v>1.4999999999999999E-2</v>
      </c>
      <c r="I223" s="848"/>
    </row>
    <row r="224" spans="1:9" ht="12" customHeight="1">
      <c r="A224" s="844"/>
      <c r="B224" s="440" t="s">
        <v>459</v>
      </c>
      <c r="C224" s="443" t="s">
        <v>864</v>
      </c>
      <c r="D224" s="426"/>
      <c r="E224" s="443" t="s">
        <v>865</v>
      </c>
      <c r="F224" s="443" t="s">
        <v>477</v>
      </c>
      <c r="G224" s="431">
        <v>1.4999999999999999E-2</v>
      </c>
      <c r="H224" s="431">
        <v>1.4999999999999999E-2</v>
      </c>
      <c r="I224" s="848"/>
    </row>
    <row r="225" spans="1:9" ht="12" customHeight="1">
      <c r="A225" s="844"/>
      <c r="B225" s="440" t="s">
        <v>462</v>
      </c>
      <c r="C225" s="443" t="s">
        <v>866</v>
      </c>
      <c r="D225" s="426"/>
      <c r="E225" s="443" t="s">
        <v>867</v>
      </c>
      <c r="F225" s="443" t="s">
        <v>477</v>
      </c>
      <c r="G225" s="431">
        <v>1.4999999999999999E-2</v>
      </c>
      <c r="H225" s="431">
        <v>1.4999999999999999E-2</v>
      </c>
      <c r="I225" s="848"/>
    </row>
    <row r="226" spans="1:9" ht="12" customHeight="1">
      <c r="A226" s="844"/>
      <c r="B226" s="440" t="s">
        <v>467</v>
      </c>
      <c r="C226" s="443" t="s">
        <v>868</v>
      </c>
      <c r="D226" s="426"/>
      <c r="E226" s="443" t="s">
        <v>869</v>
      </c>
      <c r="F226" s="443" t="s">
        <v>477</v>
      </c>
      <c r="G226" s="431">
        <v>1.4999999999999999E-2</v>
      </c>
      <c r="H226" s="431">
        <v>1.4999999999999999E-2</v>
      </c>
      <c r="I226" s="848"/>
    </row>
    <row r="227" spans="1:9" ht="12" customHeight="1">
      <c r="A227" s="845"/>
      <c r="B227" s="733" t="s">
        <v>470</v>
      </c>
      <c r="C227" s="740" t="s">
        <v>870</v>
      </c>
      <c r="D227" s="736"/>
      <c r="E227" s="740" t="s">
        <v>871</v>
      </c>
      <c r="F227" s="740" t="s">
        <v>477</v>
      </c>
      <c r="G227" s="737">
        <v>1.4999999999999999E-2</v>
      </c>
      <c r="H227" s="737">
        <v>1.4999999999999999E-2</v>
      </c>
      <c r="I227" s="849"/>
    </row>
    <row r="228" spans="1:9" ht="12" customHeight="1">
      <c r="A228" s="844">
        <v>2012</v>
      </c>
      <c r="B228" s="424" t="s">
        <v>670</v>
      </c>
      <c r="C228" s="426" t="s">
        <v>872</v>
      </c>
      <c r="D228" s="426"/>
      <c r="E228" s="426" t="s">
        <v>873</v>
      </c>
      <c r="F228" s="426" t="s">
        <v>670</v>
      </c>
      <c r="G228" s="427">
        <v>0.38240000000000002</v>
      </c>
      <c r="H228" s="427">
        <v>0.32500000000000001</v>
      </c>
      <c r="I228" s="842">
        <v>1.0000000000000002</v>
      </c>
    </row>
    <row r="229" spans="1:9" ht="12" customHeight="1">
      <c r="A229" s="844"/>
      <c r="B229" s="424" t="s">
        <v>674</v>
      </c>
      <c r="C229" s="426" t="s">
        <v>874</v>
      </c>
      <c r="D229" s="426"/>
      <c r="E229" s="426" t="s">
        <v>873</v>
      </c>
      <c r="F229" s="426" t="s">
        <v>674</v>
      </c>
      <c r="G229" s="427">
        <v>0.312</v>
      </c>
      <c r="H229" s="427">
        <v>0.26519999999999999</v>
      </c>
      <c r="I229" s="850"/>
    </row>
    <row r="230" spans="1:9" ht="12" customHeight="1">
      <c r="A230" s="844"/>
      <c r="B230" s="440" t="s">
        <v>433</v>
      </c>
      <c r="C230" s="443" t="s">
        <v>875</v>
      </c>
      <c r="D230" s="426"/>
      <c r="E230" s="443" t="s">
        <v>876</v>
      </c>
      <c r="F230" s="443" t="s">
        <v>477</v>
      </c>
      <c r="G230" s="431">
        <v>1.4999999999999999E-2</v>
      </c>
      <c r="H230" s="431">
        <v>1.4999999999999999E-2</v>
      </c>
      <c r="I230" s="850"/>
    </row>
    <row r="231" spans="1:9" ht="12" customHeight="1">
      <c r="A231" s="844"/>
      <c r="B231" s="440" t="s">
        <v>438</v>
      </c>
      <c r="C231" s="443" t="s">
        <v>877</v>
      </c>
      <c r="D231" s="426"/>
      <c r="E231" s="443" t="s">
        <v>878</v>
      </c>
      <c r="F231" s="443" t="s">
        <v>477</v>
      </c>
      <c r="G231" s="431">
        <v>1.4999999999999999E-2</v>
      </c>
      <c r="H231" s="431">
        <v>1.4999999999999999E-2</v>
      </c>
      <c r="I231" s="850"/>
    </row>
    <row r="232" spans="1:9" ht="12" customHeight="1">
      <c r="A232" s="844"/>
      <c r="B232" s="440" t="s">
        <v>441</v>
      </c>
      <c r="C232" s="443" t="s">
        <v>879</v>
      </c>
      <c r="D232" s="426"/>
      <c r="E232" s="443" t="s">
        <v>880</v>
      </c>
      <c r="F232" s="443" t="s">
        <v>477</v>
      </c>
      <c r="G232" s="431">
        <v>1.4999999999999999E-2</v>
      </c>
      <c r="H232" s="431">
        <v>1.4999999999999999E-2</v>
      </c>
      <c r="I232" s="850"/>
    </row>
    <row r="233" spans="1:9" ht="14.5">
      <c r="A233" s="844"/>
      <c r="B233" s="440" t="s">
        <v>444</v>
      </c>
      <c r="C233" s="443" t="s">
        <v>881</v>
      </c>
      <c r="D233" s="426"/>
      <c r="E233" s="443" t="s">
        <v>882</v>
      </c>
      <c r="F233" s="443" t="s">
        <v>477</v>
      </c>
      <c r="G233" s="431">
        <v>1.4999999999999999E-2</v>
      </c>
      <c r="H233" s="431">
        <v>1.4999999999999999E-2</v>
      </c>
      <c r="I233" s="850"/>
    </row>
    <row r="234" spans="1:9" ht="14.5">
      <c r="A234" s="844"/>
      <c r="B234" s="440" t="s">
        <v>447</v>
      </c>
      <c r="C234" s="443" t="s">
        <v>883</v>
      </c>
      <c r="D234" s="426"/>
      <c r="E234" s="443" t="s">
        <v>884</v>
      </c>
      <c r="F234" s="443" t="s">
        <v>477</v>
      </c>
      <c r="G234" s="431">
        <v>1.4999999999999999E-2</v>
      </c>
      <c r="H234" s="431">
        <v>1.4999999999999999E-2</v>
      </c>
      <c r="I234" s="850"/>
    </row>
    <row r="235" spans="1:9" ht="12.75" customHeight="1">
      <c r="A235" s="844"/>
      <c r="B235" s="424" t="s">
        <v>670</v>
      </c>
      <c r="C235" s="426" t="s">
        <v>885</v>
      </c>
      <c r="D235" s="426"/>
      <c r="E235" s="426" t="s">
        <v>886</v>
      </c>
      <c r="F235" s="426" t="s">
        <v>670</v>
      </c>
      <c r="G235" s="427">
        <v>0.27739999999999998</v>
      </c>
      <c r="H235" s="427">
        <v>0.23580000000000001</v>
      </c>
      <c r="I235" s="850"/>
    </row>
    <row r="236" spans="1:9" ht="14.5">
      <c r="A236" s="844"/>
      <c r="B236" s="440" t="s">
        <v>450</v>
      </c>
      <c r="C236" s="443" t="s">
        <v>887</v>
      </c>
      <c r="D236" s="426"/>
      <c r="E236" s="443" t="s">
        <v>885</v>
      </c>
      <c r="F236" s="443" t="s">
        <v>477</v>
      </c>
      <c r="G236" s="431">
        <v>1.4999999999999999E-2</v>
      </c>
      <c r="H236" s="431">
        <v>1.4999999999999999E-2</v>
      </c>
      <c r="I236" s="850"/>
    </row>
    <row r="237" spans="1:9" ht="14.5">
      <c r="A237" s="844"/>
      <c r="B237" s="440" t="s">
        <v>453</v>
      </c>
      <c r="C237" s="443" t="s">
        <v>888</v>
      </c>
      <c r="D237" s="426"/>
      <c r="E237" s="443" t="s">
        <v>889</v>
      </c>
      <c r="F237" s="443" t="s">
        <v>477</v>
      </c>
      <c r="G237" s="431">
        <v>1.4999999999999999E-2</v>
      </c>
      <c r="H237" s="431">
        <v>1.4999999999999999E-2</v>
      </c>
      <c r="I237" s="850"/>
    </row>
    <row r="238" spans="1:9" ht="14.5">
      <c r="A238" s="844"/>
      <c r="B238" s="440" t="s">
        <v>456</v>
      </c>
      <c r="C238" s="443" t="s">
        <v>890</v>
      </c>
      <c r="D238" s="426"/>
      <c r="E238" s="443" t="s">
        <v>891</v>
      </c>
      <c r="F238" s="443" t="s">
        <v>477</v>
      </c>
      <c r="G238" s="431">
        <v>1.4999999999999999E-2</v>
      </c>
      <c r="H238" s="431">
        <v>1.4999999999999999E-2</v>
      </c>
      <c r="I238" s="850"/>
    </row>
    <row r="239" spans="1:9" ht="14.5">
      <c r="A239" s="844"/>
      <c r="B239" s="440" t="s">
        <v>459</v>
      </c>
      <c r="C239" s="443" t="s">
        <v>892</v>
      </c>
      <c r="D239" s="426"/>
      <c r="E239" s="443" t="s">
        <v>893</v>
      </c>
      <c r="F239" s="443" t="s">
        <v>477</v>
      </c>
      <c r="G239" s="431">
        <v>1.4999999999999999E-2</v>
      </c>
      <c r="H239" s="431">
        <v>1.4999999999999999E-2</v>
      </c>
      <c r="I239" s="850"/>
    </row>
    <row r="240" spans="1:9" ht="14.5">
      <c r="A240" s="844"/>
      <c r="B240" s="440" t="s">
        <v>462</v>
      </c>
      <c r="C240" s="443" t="s">
        <v>894</v>
      </c>
      <c r="D240" s="426"/>
      <c r="E240" s="443" t="s">
        <v>895</v>
      </c>
      <c r="F240" s="443" t="s">
        <v>477</v>
      </c>
      <c r="G240" s="431">
        <v>1.4999999999999999E-2</v>
      </c>
      <c r="H240" s="431">
        <v>1.4999999999999999E-2</v>
      </c>
      <c r="I240" s="850"/>
    </row>
    <row r="241" spans="1:9" ht="14.5">
      <c r="A241" s="844"/>
      <c r="B241" s="440" t="s">
        <v>467</v>
      </c>
      <c r="C241" s="443" t="s">
        <v>896</v>
      </c>
      <c r="D241" s="426"/>
      <c r="E241" s="443" t="s">
        <v>897</v>
      </c>
      <c r="F241" s="443" t="s">
        <v>477</v>
      </c>
      <c r="G241" s="431">
        <v>1.2E-2</v>
      </c>
      <c r="H241" s="431">
        <v>1.2E-2</v>
      </c>
      <c r="I241" s="850"/>
    </row>
    <row r="242" spans="1:9" ht="14.5">
      <c r="A242" s="845"/>
      <c r="B242" s="733" t="s">
        <v>470</v>
      </c>
      <c r="C242" s="740" t="s">
        <v>898</v>
      </c>
      <c r="D242" s="736"/>
      <c r="E242" s="740" t="s">
        <v>899</v>
      </c>
      <c r="F242" s="740" t="s">
        <v>477</v>
      </c>
      <c r="G242" s="737">
        <v>1.2E-2</v>
      </c>
      <c r="H242" s="737">
        <v>1.2E-2</v>
      </c>
      <c r="I242" s="851"/>
    </row>
    <row r="243" spans="1:9" ht="14.5">
      <c r="A243" s="844">
        <v>2011</v>
      </c>
      <c r="B243" s="424" t="s">
        <v>670</v>
      </c>
      <c r="C243" s="425" t="s">
        <v>894</v>
      </c>
      <c r="D243" s="425"/>
      <c r="E243" s="425" t="s">
        <v>900</v>
      </c>
      <c r="F243" s="426" t="s">
        <v>670</v>
      </c>
      <c r="G243" s="427">
        <v>0.41639999999999999</v>
      </c>
      <c r="H243" s="427">
        <v>0.35393999999999998</v>
      </c>
      <c r="I243" s="846">
        <v>0.97275</v>
      </c>
    </row>
    <row r="244" spans="1:9" ht="14.5">
      <c r="A244" s="844"/>
      <c r="B244" s="424" t="s">
        <v>674</v>
      </c>
      <c r="C244" s="425" t="s">
        <v>901</v>
      </c>
      <c r="D244" s="425"/>
      <c r="E244" s="425" t="s">
        <v>900</v>
      </c>
      <c r="F244" s="426" t="s">
        <v>674</v>
      </c>
      <c r="G244" s="427">
        <v>0.28799999999999998</v>
      </c>
      <c r="H244" s="427">
        <v>0.24479999999999999</v>
      </c>
      <c r="I244" s="848"/>
    </row>
    <row r="245" spans="1:9" ht="14.5">
      <c r="A245" s="844"/>
      <c r="B245" s="440" t="s">
        <v>433</v>
      </c>
      <c r="C245" s="437" t="s">
        <v>902</v>
      </c>
      <c r="D245" s="425"/>
      <c r="E245" s="437" t="s">
        <v>903</v>
      </c>
      <c r="F245" s="443" t="s">
        <v>477</v>
      </c>
      <c r="G245" s="431">
        <v>1.2E-2</v>
      </c>
      <c r="H245" s="431">
        <v>1.2E-2</v>
      </c>
      <c r="I245" s="848"/>
    </row>
    <row r="246" spans="1:9" ht="14.5">
      <c r="A246" s="844"/>
      <c r="B246" s="440" t="s">
        <v>438</v>
      </c>
      <c r="C246" s="437" t="s">
        <v>904</v>
      </c>
      <c r="D246" s="425"/>
      <c r="E246" s="437" t="s">
        <v>905</v>
      </c>
      <c r="F246" s="443" t="s">
        <v>477</v>
      </c>
      <c r="G246" s="431">
        <v>1.2E-2</v>
      </c>
      <c r="H246" s="431">
        <v>1.2E-2</v>
      </c>
      <c r="I246" s="848"/>
    </row>
    <row r="247" spans="1:9" ht="12.75" customHeight="1">
      <c r="A247" s="844"/>
      <c r="B247" s="440" t="s">
        <v>906</v>
      </c>
      <c r="C247" s="437" t="s">
        <v>907</v>
      </c>
      <c r="D247" s="425"/>
      <c r="E247" s="437" t="s">
        <v>908</v>
      </c>
      <c r="F247" s="443" t="s">
        <v>477</v>
      </c>
      <c r="G247" s="431">
        <v>1.2E-2</v>
      </c>
      <c r="H247" s="431">
        <v>1.2E-2</v>
      </c>
      <c r="I247" s="848"/>
    </row>
    <row r="248" spans="1:9" ht="14.5">
      <c r="A248" s="844"/>
      <c r="B248" s="440" t="s">
        <v>909</v>
      </c>
      <c r="C248" s="437" t="s">
        <v>910</v>
      </c>
      <c r="D248" s="425"/>
      <c r="E248" s="437" t="s">
        <v>911</v>
      </c>
      <c r="F248" s="443" t="s">
        <v>477</v>
      </c>
      <c r="G248" s="431">
        <v>1.2E-2</v>
      </c>
      <c r="H248" s="431">
        <v>1.2E-2</v>
      </c>
      <c r="I248" s="848"/>
    </row>
    <row r="249" spans="1:9" ht="14.5">
      <c r="A249" s="844"/>
      <c r="B249" s="440" t="s">
        <v>447</v>
      </c>
      <c r="C249" s="437" t="s">
        <v>912</v>
      </c>
      <c r="D249" s="425"/>
      <c r="E249" s="437" t="s">
        <v>913</v>
      </c>
      <c r="F249" s="443" t="s">
        <v>477</v>
      </c>
      <c r="G249" s="431">
        <v>1.2E-2</v>
      </c>
      <c r="H249" s="431">
        <v>1.2E-2</v>
      </c>
      <c r="I249" s="848"/>
    </row>
    <row r="250" spans="1:9" ht="12.75" customHeight="1">
      <c r="A250" s="844"/>
      <c r="B250" s="424" t="s">
        <v>670</v>
      </c>
      <c r="C250" s="426" t="s">
        <v>914</v>
      </c>
      <c r="D250" s="426"/>
      <c r="E250" s="426" t="s">
        <v>915</v>
      </c>
      <c r="F250" s="426" t="s">
        <v>670</v>
      </c>
      <c r="G250" s="427">
        <v>0.27060000000000001</v>
      </c>
      <c r="H250" s="427">
        <v>0.23000999999999999</v>
      </c>
      <c r="I250" s="848"/>
    </row>
    <row r="251" spans="1:9" ht="14.5">
      <c r="A251" s="844"/>
      <c r="B251" s="440" t="s">
        <v>450</v>
      </c>
      <c r="C251" s="443" t="s">
        <v>916</v>
      </c>
      <c r="D251" s="426"/>
      <c r="E251" s="443" t="s">
        <v>917</v>
      </c>
      <c r="F251" s="443" t="s">
        <v>477</v>
      </c>
      <c r="G251" s="431">
        <v>1.2E-2</v>
      </c>
      <c r="H251" s="431">
        <v>1.2E-2</v>
      </c>
      <c r="I251" s="848"/>
    </row>
    <row r="252" spans="1:9" ht="14.5">
      <c r="A252" s="844"/>
      <c r="B252" s="440" t="s">
        <v>453</v>
      </c>
      <c r="C252" s="443" t="s">
        <v>918</v>
      </c>
      <c r="D252" s="426"/>
      <c r="E252" s="443" t="s">
        <v>919</v>
      </c>
      <c r="F252" s="443" t="s">
        <v>477</v>
      </c>
      <c r="G252" s="431">
        <v>1.2E-2</v>
      </c>
      <c r="H252" s="431">
        <v>1.2E-2</v>
      </c>
      <c r="I252" s="848"/>
    </row>
    <row r="253" spans="1:9" ht="14.5">
      <c r="A253" s="844"/>
      <c r="B253" s="440" t="s">
        <v>456</v>
      </c>
      <c r="C253" s="443" t="s">
        <v>920</v>
      </c>
      <c r="D253" s="426"/>
      <c r="E253" s="443" t="s">
        <v>921</v>
      </c>
      <c r="F253" s="443" t="s">
        <v>477</v>
      </c>
      <c r="G253" s="431">
        <v>1.2E-2</v>
      </c>
      <c r="H253" s="431">
        <v>1.2E-2</v>
      </c>
      <c r="I253" s="848"/>
    </row>
    <row r="254" spans="1:9" ht="14.5">
      <c r="A254" s="844"/>
      <c r="B254" s="440" t="s">
        <v>459</v>
      </c>
      <c r="C254" s="443" t="s">
        <v>922</v>
      </c>
      <c r="D254" s="426"/>
      <c r="E254" s="443" t="s">
        <v>923</v>
      </c>
      <c r="F254" s="443" t="s">
        <v>477</v>
      </c>
      <c r="G254" s="431">
        <v>1.2E-2</v>
      </c>
      <c r="H254" s="431">
        <v>1.2E-2</v>
      </c>
      <c r="I254" s="848"/>
    </row>
    <row r="255" spans="1:9" ht="14.5">
      <c r="A255" s="844"/>
      <c r="B255" s="440" t="s">
        <v>462</v>
      </c>
      <c r="C255" s="443" t="s">
        <v>924</v>
      </c>
      <c r="D255" s="426"/>
      <c r="E255" s="443" t="s">
        <v>925</v>
      </c>
      <c r="F255" s="443" t="s">
        <v>477</v>
      </c>
      <c r="G255" s="431">
        <v>1.2E-2</v>
      </c>
      <c r="H255" s="431">
        <v>1.2E-2</v>
      </c>
      <c r="I255" s="848"/>
    </row>
    <row r="256" spans="1:9" ht="14.5">
      <c r="A256" s="844"/>
      <c r="B256" s="440" t="s">
        <v>467</v>
      </c>
      <c r="C256" s="443" t="s">
        <v>926</v>
      </c>
      <c r="D256" s="426"/>
      <c r="E256" s="443" t="s">
        <v>927</v>
      </c>
      <c r="F256" s="443" t="s">
        <v>477</v>
      </c>
      <c r="G256" s="431">
        <v>1.2E-2</v>
      </c>
      <c r="H256" s="431">
        <v>1.2E-2</v>
      </c>
      <c r="I256" s="848"/>
    </row>
    <row r="257" spans="1:9" ht="14.5">
      <c r="A257" s="845"/>
      <c r="B257" s="733" t="s">
        <v>470</v>
      </c>
      <c r="C257" s="740" t="s">
        <v>928</v>
      </c>
      <c r="D257" s="736"/>
      <c r="E257" s="740" t="s">
        <v>929</v>
      </c>
      <c r="F257" s="740" t="s">
        <v>477</v>
      </c>
      <c r="G257" s="737">
        <v>1.2E-2</v>
      </c>
      <c r="H257" s="737">
        <v>1.2E-2</v>
      </c>
      <c r="I257" s="849"/>
    </row>
    <row r="258" spans="1:9" ht="14.5">
      <c r="A258" s="844">
        <v>2010</v>
      </c>
      <c r="B258" s="424" t="s">
        <v>670</v>
      </c>
      <c r="C258" s="426" t="s">
        <v>930</v>
      </c>
      <c r="D258" s="426"/>
      <c r="E258" s="426" t="s">
        <v>931</v>
      </c>
      <c r="F258" s="426" t="s">
        <v>670</v>
      </c>
      <c r="G258" s="427">
        <v>0.38179999999999997</v>
      </c>
      <c r="H258" s="427">
        <v>0.32452999999999999</v>
      </c>
      <c r="I258" s="846">
        <v>0.86081000000000008</v>
      </c>
    </row>
    <row r="259" spans="1:9" ht="14.5">
      <c r="A259" s="844"/>
      <c r="B259" s="424" t="s">
        <v>674</v>
      </c>
      <c r="C259" s="426" t="s">
        <v>932</v>
      </c>
      <c r="D259" s="426"/>
      <c r="E259" s="426" t="s">
        <v>931</v>
      </c>
      <c r="F259" s="426" t="s">
        <v>674</v>
      </c>
      <c r="G259" s="427">
        <v>0.215</v>
      </c>
      <c r="H259" s="427">
        <v>0.18275</v>
      </c>
      <c r="I259" s="848"/>
    </row>
    <row r="260" spans="1:9" ht="14.5">
      <c r="A260" s="844"/>
      <c r="B260" s="440" t="s">
        <v>433</v>
      </c>
      <c r="C260" s="443" t="s">
        <v>933</v>
      </c>
      <c r="D260" s="426"/>
      <c r="E260" s="443" t="s">
        <v>934</v>
      </c>
      <c r="F260" s="443" t="s">
        <v>477</v>
      </c>
      <c r="G260" s="431">
        <v>1.2E-2</v>
      </c>
      <c r="H260" s="431">
        <v>1.2E-2</v>
      </c>
      <c r="I260" s="848"/>
    </row>
    <row r="261" spans="1:9" ht="14.5">
      <c r="A261" s="844"/>
      <c r="B261" s="440" t="s">
        <v>438</v>
      </c>
      <c r="C261" s="443" t="s">
        <v>935</v>
      </c>
      <c r="D261" s="426"/>
      <c r="E261" s="443" t="s">
        <v>936</v>
      </c>
      <c r="F261" s="443" t="s">
        <v>477</v>
      </c>
      <c r="G261" s="431">
        <v>1.2E-2</v>
      </c>
      <c r="H261" s="431">
        <v>1.2E-2</v>
      </c>
      <c r="I261" s="848"/>
    </row>
    <row r="262" spans="1:9" ht="14.5">
      <c r="A262" s="844"/>
      <c r="B262" s="440" t="s">
        <v>441</v>
      </c>
      <c r="C262" s="443" t="s">
        <v>937</v>
      </c>
      <c r="D262" s="426"/>
      <c r="E262" s="443" t="s">
        <v>938</v>
      </c>
      <c r="F262" s="443" t="s">
        <v>477</v>
      </c>
      <c r="G262" s="431">
        <v>1.2E-2</v>
      </c>
      <c r="H262" s="431">
        <v>1.2E-2</v>
      </c>
      <c r="I262" s="848"/>
    </row>
    <row r="263" spans="1:9" ht="12.75" customHeight="1">
      <c r="A263" s="844"/>
      <c r="B263" s="440" t="s">
        <v>444</v>
      </c>
      <c r="C263" s="443" t="s">
        <v>939</v>
      </c>
      <c r="D263" s="426"/>
      <c r="E263" s="443" t="s">
        <v>940</v>
      </c>
      <c r="F263" s="443" t="s">
        <v>477</v>
      </c>
      <c r="G263" s="431">
        <v>1.2E-2</v>
      </c>
      <c r="H263" s="431">
        <v>1.2E-2</v>
      </c>
      <c r="I263" s="848"/>
    </row>
    <row r="264" spans="1:9" ht="12.75" customHeight="1">
      <c r="A264" s="844"/>
      <c r="B264" s="424" t="s">
        <v>670</v>
      </c>
      <c r="C264" s="426" t="s">
        <v>941</v>
      </c>
      <c r="D264" s="426"/>
      <c r="E264" s="426" t="s">
        <v>942</v>
      </c>
      <c r="F264" s="426" t="s">
        <v>670</v>
      </c>
      <c r="G264" s="427">
        <v>0.2465</v>
      </c>
      <c r="H264" s="427">
        <v>0.20952999999999999</v>
      </c>
      <c r="I264" s="848"/>
    </row>
    <row r="265" spans="1:9" ht="14.5">
      <c r="A265" s="844"/>
      <c r="B265" s="440" t="s">
        <v>447</v>
      </c>
      <c r="C265" s="443" t="s">
        <v>943</v>
      </c>
      <c r="D265" s="426"/>
      <c r="E265" s="443" t="s">
        <v>944</v>
      </c>
      <c r="F265" s="443" t="s">
        <v>477</v>
      </c>
      <c r="G265" s="431">
        <v>1.2E-2</v>
      </c>
      <c r="H265" s="431">
        <v>1.2E-2</v>
      </c>
      <c r="I265" s="848"/>
    </row>
    <row r="266" spans="1:9" ht="15" customHeight="1">
      <c r="A266" s="844"/>
      <c r="B266" s="440" t="s">
        <v>450</v>
      </c>
      <c r="C266" s="443" t="s">
        <v>945</v>
      </c>
      <c r="D266" s="426"/>
      <c r="E266" s="443" t="s">
        <v>946</v>
      </c>
      <c r="F266" s="443" t="s">
        <v>477</v>
      </c>
      <c r="G266" s="431">
        <v>1.2E-2</v>
      </c>
      <c r="H266" s="431">
        <v>1.2E-2</v>
      </c>
      <c r="I266" s="848"/>
    </row>
    <row r="267" spans="1:9" ht="14.5">
      <c r="A267" s="844"/>
      <c r="B267" s="440" t="s">
        <v>453</v>
      </c>
      <c r="C267" s="443" t="s">
        <v>947</v>
      </c>
      <c r="D267" s="426"/>
      <c r="E267" s="443" t="s">
        <v>948</v>
      </c>
      <c r="F267" s="443" t="s">
        <v>477</v>
      </c>
      <c r="G267" s="431">
        <v>1.2E-2</v>
      </c>
      <c r="H267" s="431">
        <v>1.2E-2</v>
      </c>
      <c r="I267" s="848"/>
    </row>
    <row r="268" spans="1:9" ht="14.5">
      <c r="A268" s="844"/>
      <c r="B268" s="440" t="s">
        <v>456</v>
      </c>
      <c r="C268" s="443" t="s">
        <v>949</v>
      </c>
      <c r="D268" s="426"/>
      <c r="E268" s="443" t="s">
        <v>950</v>
      </c>
      <c r="F268" s="443" t="s">
        <v>477</v>
      </c>
      <c r="G268" s="431">
        <v>1.2E-2</v>
      </c>
      <c r="H268" s="431">
        <v>1.2E-2</v>
      </c>
      <c r="I268" s="848"/>
    </row>
    <row r="269" spans="1:9" ht="14.5">
      <c r="A269" s="844"/>
      <c r="B269" s="440" t="s">
        <v>459</v>
      </c>
      <c r="C269" s="443" t="s">
        <v>951</v>
      </c>
      <c r="D269" s="426"/>
      <c r="E269" s="443" t="s">
        <v>952</v>
      </c>
      <c r="F269" s="443" t="s">
        <v>477</v>
      </c>
      <c r="G269" s="431">
        <v>1.2E-2</v>
      </c>
      <c r="H269" s="431">
        <v>1.2E-2</v>
      </c>
      <c r="I269" s="848"/>
    </row>
    <row r="270" spans="1:9" ht="14.5">
      <c r="A270" s="844"/>
      <c r="B270" s="440" t="s">
        <v>462</v>
      </c>
      <c r="C270" s="443" t="s">
        <v>953</v>
      </c>
      <c r="D270" s="426"/>
      <c r="E270" s="443" t="s">
        <v>954</v>
      </c>
      <c r="F270" s="443" t="s">
        <v>477</v>
      </c>
      <c r="G270" s="431">
        <v>1.2E-2</v>
      </c>
      <c r="H270" s="431">
        <v>1.2E-2</v>
      </c>
      <c r="I270" s="848"/>
    </row>
    <row r="271" spans="1:9" ht="14.5">
      <c r="A271" s="844"/>
      <c r="B271" s="440" t="s">
        <v>467</v>
      </c>
      <c r="C271" s="443" t="s">
        <v>955</v>
      </c>
      <c r="D271" s="426"/>
      <c r="E271" s="443" t="s">
        <v>956</v>
      </c>
      <c r="F271" s="443" t="s">
        <v>477</v>
      </c>
      <c r="G271" s="431">
        <v>1.2E-2</v>
      </c>
      <c r="H271" s="431">
        <v>1.2E-2</v>
      </c>
      <c r="I271" s="848"/>
    </row>
    <row r="272" spans="1:9" ht="14.5">
      <c r="A272" s="845"/>
      <c r="B272" s="733" t="s">
        <v>470</v>
      </c>
      <c r="C272" s="740" t="s">
        <v>957</v>
      </c>
      <c r="D272" s="736"/>
      <c r="E272" s="740" t="s">
        <v>958</v>
      </c>
      <c r="F272" s="740" t="s">
        <v>477</v>
      </c>
      <c r="G272" s="737">
        <v>1.2E-2</v>
      </c>
      <c r="H272" s="737">
        <v>1.2E-2</v>
      </c>
      <c r="I272" s="849"/>
    </row>
    <row r="273" spans="1:9" ht="25.5" customHeight="1">
      <c r="A273" s="844">
        <v>2009</v>
      </c>
      <c r="B273" s="424" t="s">
        <v>670</v>
      </c>
      <c r="C273" s="426" t="s">
        <v>959</v>
      </c>
      <c r="D273" s="426"/>
      <c r="E273" s="426" t="s">
        <v>956</v>
      </c>
      <c r="F273" s="426" t="s">
        <v>670</v>
      </c>
      <c r="G273" s="427">
        <v>0.38440000000000002</v>
      </c>
      <c r="H273" s="427">
        <v>0.32673999999999997</v>
      </c>
      <c r="I273" s="846">
        <v>0.79170000000000018</v>
      </c>
    </row>
    <row r="274" spans="1:9" ht="14.5">
      <c r="A274" s="844"/>
      <c r="B274" s="424" t="s">
        <v>674</v>
      </c>
      <c r="C274" s="426" t="s">
        <v>960</v>
      </c>
      <c r="D274" s="426"/>
      <c r="E274" s="426" t="s">
        <v>956</v>
      </c>
      <c r="F274" s="426" t="s">
        <v>674</v>
      </c>
      <c r="G274" s="427">
        <v>0.17760000000000001</v>
      </c>
      <c r="H274" s="427">
        <v>0.15096000000000001</v>
      </c>
      <c r="I274" s="848"/>
    </row>
    <row r="275" spans="1:9" ht="14.5">
      <c r="A275" s="844"/>
      <c r="B275" s="440" t="s">
        <v>433</v>
      </c>
      <c r="C275" s="443" t="s">
        <v>961</v>
      </c>
      <c r="D275" s="426"/>
      <c r="E275" s="443" t="s">
        <v>962</v>
      </c>
      <c r="F275" s="443" t="s">
        <v>477</v>
      </c>
      <c r="G275" s="431">
        <v>1.2E-2</v>
      </c>
      <c r="H275" s="446">
        <v>1.2E-2</v>
      </c>
      <c r="I275" s="848"/>
    </row>
    <row r="276" spans="1:9" ht="14.5">
      <c r="A276" s="844"/>
      <c r="B276" s="440" t="s">
        <v>438</v>
      </c>
      <c r="C276" s="443" t="s">
        <v>963</v>
      </c>
      <c r="D276" s="426"/>
      <c r="E276" s="443" t="s">
        <v>964</v>
      </c>
      <c r="F276" s="443" t="s">
        <v>477</v>
      </c>
      <c r="G276" s="431">
        <v>1.2E-2</v>
      </c>
      <c r="H276" s="446">
        <v>1.2E-2</v>
      </c>
      <c r="I276" s="848"/>
    </row>
    <row r="277" spans="1:9" ht="14.5">
      <c r="A277" s="844"/>
      <c r="B277" s="440" t="s">
        <v>441</v>
      </c>
      <c r="C277" s="443" t="s">
        <v>965</v>
      </c>
      <c r="D277" s="426"/>
      <c r="E277" s="443" t="s">
        <v>966</v>
      </c>
      <c r="F277" s="448" t="s">
        <v>477</v>
      </c>
      <c r="G277" s="431">
        <v>1.2E-2</v>
      </c>
      <c r="H277" s="446">
        <v>1.2E-2</v>
      </c>
      <c r="I277" s="848"/>
    </row>
    <row r="278" spans="1:9" ht="14.5">
      <c r="A278" s="844"/>
      <c r="B278" s="449" t="s">
        <v>444</v>
      </c>
      <c r="C278" s="448" t="s">
        <v>967</v>
      </c>
      <c r="D278" s="426"/>
      <c r="E278" s="438" t="s">
        <v>968</v>
      </c>
      <c r="F278" s="448" t="s">
        <v>477</v>
      </c>
      <c r="G278" s="431">
        <v>1.2E-2</v>
      </c>
      <c r="H278" s="446">
        <v>1.2E-2</v>
      </c>
      <c r="I278" s="848"/>
    </row>
    <row r="279" spans="1:9" ht="14.5">
      <c r="A279" s="844"/>
      <c r="B279" s="424" t="s">
        <v>670</v>
      </c>
      <c r="C279" s="426" t="s">
        <v>969</v>
      </c>
      <c r="D279" s="426"/>
      <c r="E279" s="425" t="s">
        <v>967</v>
      </c>
      <c r="F279" s="426" t="s">
        <v>670</v>
      </c>
      <c r="G279" s="427">
        <v>0.2</v>
      </c>
      <c r="H279" s="427">
        <v>0.17</v>
      </c>
      <c r="I279" s="848"/>
    </row>
    <row r="280" spans="1:9" ht="14.5">
      <c r="A280" s="844"/>
      <c r="B280" s="449" t="s">
        <v>447</v>
      </c>
      <c r="C280" s="448" t="s">
        <v>970</v>
      </c>
      <c r="D280" s="426"/>
      <c r="E280" s="438" t="s">
        <v>971</v>
      </c>
      <c r="F280" s="448" t="s">
        <v>477</v>
      </c>
      <c r="G280" s="431">
        <v>1.2E-2</v>
      </c>
      <c r="H280" s="446">
        <v>1.2E-2</v>
      </c>
      <c r="I280" s="848"/>
    </row>
    <row r="281" spans="1:9" ht="14.5">
      <c r="A281" s="844"/>
      <c r="B281" s="449" t="s">
        <v>450</v>
      </c>
      <c r="C281" s="448" t="s">
        <v>972</v>
      </c>
      <c r="D281" s="426"/>
      <c r="E281" s="438" t="s">
        <v>973</v>
      </c>
      <c r="F281" s="448" t="s">
        <v>477</v>
      </c>
      <c r="G281" s="431">
        <v>1.2E-2</v>
      </c>
      <c r="H281" s="446">
        <v>1.2E-2</v>
      </c>
      <c r="I281" s="848"/>
    </row>
    <row r="282" spans="1:9" ht="14.5">
      <c r="A282" s="844"/>
      <c r="B282" s="449" t="s">
        <v>453</v>
      </c>
      <c r="C282" s="448" t="s">
        <v>974</v>
      </c>
      <c r="D282" s="426"/>
      <c r="E282" s="438" t="s">
        <v>975</v>
      </c>
      <c r="F282" s="448" t="s">
        <v>477</v>
      </c>
      <c r="G282" s="431">
        <v>1.2E-2</v>
      </c>
      <c r="H282" s="446">
        <v>1.2E-2</v>
      </c>
      <c r="I282" s="848"/>
    </row>
    <row r="283" spans="1:9" ht="14.5">
      <c r="A283" s="844"/>
      <c r="B283" s="449" t="s">
        <v>456</v>
      </c>
      <c r="C283" s="448" t="s">
        <v>976</v>
      </c>
      <c r="D283" s="426"/>
      <c r="E283" s="438" t="s">
        <v>977</v>
      </c>
      <c r="F283" s="448" t="s">
        <v>477</v>
      </c>
      <c r="G283" s="431">
        <v>1.2E-2</v>
      </c>
      <c r="H283" s="446">
        <v>1.2E-2</v>
      </c>
      <c r="I283" s="848"/>
    </row>
    <row r="284" spans="1:9" ht="16.5">
      <c r="A284" s="844"/>
      <c r="B284" s="440" t="s">
        <v>459</v>
      </c>
      <c r="C284" s="443" t="s">
        <v>978</v>
      </c>
      <c r="D284" s="426"/>
      <c r="E284" s="437" t="s">
        <v>979</v>
      </c>
      <c r="F284" s="443" t="s">
        <v>477</v>
      </c>
      <c r="G284" s="450">
        <v>1.2E-2</v>
      </c>
      <c r="H284" s="446">
        <v>1.2E-2</v>
      </c>
      <c r="I284" s="848"/>
    </row>
    <row r="285" spans="1:9" ht="16.5">
      <c r="A285" s="844"/>
      <c r="B285" s="440" t="s">
        <v>462</v>
      </c>
      <c r="C285" s="443" t="s">
        <v>980</v>
      </c>
      <c r="D285" s="426"/>
      <c r="E285" s="437" t="s">
        <v>981</v>
      </c>
      <c r="F285" s="443" t="s">
        <v>477</v>
      </c>
      <c r="G285" s="450">
        <v>1.2E-2</v>
      </c>
      <c r="H285" s="446">
        <v>1.2E-2</v>
      </c>
      <c r="I285" s="848"/>
    </row>
    <row r="286" spans="1:9" ht="16.5">
      <c r="A286" s="844"/>
      <c r="B286" s="440" t="s">
        <v>467</v>
      </c>
      <c r="C286" s="443" t="s">
        <v>982</v>
      </c>
      <c r="D286" s="426"/>
      <c r="E286" s="437" t="s">
        <v>983</v>
      </c>
      <c r="F286" s="443" t="s">
        <v>477</v>
      </c>
      <c r="G286" s="450">
        <v>1.2E-2</v>
      </c>
      <c r="H286" s="446">
        <v>1.2E-2</v>
      </c>
      <c r="I286" s="848"/>
    </row>
    <row r="287" spans="1:9" ht="16.5">
      <c r="A287" s="845"/>
      <c r="B287" s="733" t="s">
        <v>470</v>
      </c>
      <c r="C287" s="740" t="s">
        <v>984</v>
      </c>
      <c r="D287" s="736"/>
      <c r="E287" s="738" t="s">
        <v>985</v>
      </c>
      <c r="F287" s="740" t="s">
        <v>477</v>
      </c>
      <c r="G287" s="745">
        <v>1.2E-2</v>
      </c>
      <c r="H287" s="744">
        <v>1.2E-2</v>
      </c>
      <c r="I287" s="849"/>
    </row>
    <row r="288" spans="1:9">
      <c r="A288" s="21" t="s">
        <v>986</v>
      </c>
    </row>
    <row r="289" spans="1:9" ht="12.75" customHeight="1">
      <c r="A289" s="852" t="s">
        <v>987</v>
      </c>
      <c r="B289" s="852"/>
      <c r="C289" s="852"/>
      <c r="D289" s="852"/>
      <c r="E289" s="852"/>
      <c r="F289" s="852"/>
      <c r="G289" s="852"/>
      <c r="H289" s="852"/>
      <c r="I289" s="852"/>
    </row>
    <row r="290" spans="1:9">
      <c r="A290" s="23" t="s">
        <v>988</v>
      </c>
    </row>
  </sheetData>
  <mergeCells count="44">
    <mergeCell ref="A289:I289"/>
    <mergeCell ref="A243:A257"/>
    <mergeCell ref="I243:I257"/>
    <mergeCell ref="A258:A272"/>
    <mergeCell ref="I258:I272"/>
    <mergeCell ref="A273:A287"/>
    <mergeCell ref="I273:I287"/>
    <mergeCell ref="A198:A212"/>
    <mergeCell ref="I198:I212"/>
    <mergeCell ref="A213:A227"/>
    <mergeCell ref="I213:I227"/>
    <mergeCell ref="A228:A242"/>
    <mergeCell ref="I228:I242"/>
    <mergeCell ref="A150:A166"/>
    <mergeCell ref="I150:I166"/>
    <mergeCell ref="I167:I181"/>
    <mergeCell ref="A168:A181"/>
    <mergeCell ref="A182:A197"/>
    <mergeCell ref="I182:I197"/>
    <mergeCell ref="A101:A116"/>
    <mergeCell ref="I101:I116"/>
    <mergeCell ref="A117:A132"/>
    <mergeCell ref="I117:I132"/>
    <mergeCell ref="A133:A149"/>
    <mergeCell ref="I133:I149"/>
    <mergeCell ref="A52:A68"/>
    <mergeCell ref="I52:I68"/>
    <mergeCell ref="A69:A82"/>
    <mergeCell ref="I69:I82"/>
    <mergeCell ref="I83:I100"/>
    <mergeCell ref="A84:A100"/>
    <mergeCell ref="G2:H2"/>
    <mergeCell ref="I2:I3"/>
    <mergeCell ref="A34:A51"/>
    <mergeCell ref="I34:I51"/>
    <mergeCell ref="A2:A3"/>
    <mergeCell ref="B2:B3"/>
    <mergeCell ref="C2:C3"/>
    <mergeCell ref="D2:D3"/>
    <mergeCell ref="E2:E3"/>
    <mergeCell ref="F2:F3"/>
    <mergeCell ref="I18:I33"/>
    <mergeCell ref="A4:A17"/>
    <mergeCell ref="A18:A33"/>
  </mergeCells>
  <printOptions horizontalCentered="1" verticalCentered="1"/>
  <pageMargins left="0.19685039370078741" right="0.19685039370078741" top="0.19685039370078741" bottom="0.19685039370078741" header="0.19685039370078741" footer="0.19685039370078741"/>
  <pageSetup paperSize="9" scale="29" orientation="portrait" r:id="rId1"/>
  <headerFooter alignWithMargins="0">
    <oddFooter>&amp;L&amp;1#&amp;"Calibri"&amp;10&amp;K000000Confidencial | Compartilhamento Interno</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1DD31-9AC4-4097-80BE-30B6C54BF758}">
  <sheetPr codeName="Planilha18">
    <tabColor rgb="FFFF6200"/>
    <pageSetUpPr fitToPage="1"/>
  </sheetPr>
  <dimension ref="A1:XFB88"/>
  <sheetViews>
    <sheetView showGridLines="0" zoomScaleNormal="100" workbookViewId="0">
      <pane ySplit="1" topLeftCell="A2" activePane="bottomLeft" state="frozen"/>
      <selection pane="bottomLeft"/>
    </sheetView>
  </sheetViews>
  <sheetFormatPr defaultColWidth="9.453125" defaultRowHeight="12.75" customHeight="1"/>
  <cols>
    <col min="1" max="1" width="48.453125" style="21" bestFit="1" customWidth="1"/>
    <col min="2" max="2" width="26.453125" style="21" customWidth="1"/>
    <col min="3" max="3" width="36.453125" style="21" customWidth="1"/>
    <col min="4" max="4" width="32.54296875" style="21" customWidth="1"/>
    <col min="5" max="5" width="12.453125" style="21" bestFit="1" customWidth="1"/>
    <col min="6" max="6" width="13.54296875" style="21" bestFit="1" customWidth="1"/>
    <col min="7" max="7" width="10.54296875" style="21" bestFit="1" customWidth="1"/>
    <col min="8" max="8" width="10.453125" style="21" bestFit="1" customWidth="1"/>
    <col min="9" max="16384" width="9.453125" style="21"/>
  </cols>
  <sheetData>
    <row r="1" spans="1:16382" ht="39.75" customHeight="1">
      <c r="A1" s="451" t="s">
        <v>989</v>
      </c>
      <c r="B1" s="49"/>
      <c r="C1" s="49"/>
      <c r="D1" s="49"/>
    </row>
    <row r="2" spans="1:16382" ht="10.5" customHeight="1">
      <c r="A2" s="50"/>
      <c r="B2" s="50"/>
      <c r="C2" s="50"/>
      <c r="D2" s="50"/>
    </row>
    <row r="3" spans="1:16382" ht="29">
      <c r="A3" s="452" t="s">
        <v>423</v>
      </c>
      <c r="B3" s="453" t="s">
        <v>990</v>
      </c>
      <c r="C3" s="453" t="s">
        <v>991</v>
      </c>
      <c r="D3" s="453" t="s">
        <v>992</v>
      </c>
    </row>
    <row r="4" spans="1:16382" ht="12.75" customHeight="1">
      <c r="A4" s="457">
        <v>2025</v>
      </c>
      <c r="B4" s="458">
        <v>46829921.512422077</v>
      </c>
      <c r="C4" s="458">
        <v>31648124</v>
      </c>
      <c r="D4" s="461">
        <v>0.67580988773609274</v>
      </c>
    </row>
    <row r="5" spans="1:16382" ht="14.5">
      <c r="A5" s="454">
        <v>2024</v>
      </c>
      <c r="B5" s="459">
        <v>41402619.705395907</v>
      </c>
      <c r="C5" s="459">
        <v>25722876</v>
      </c>
      <c r="D5" s="462">
        <v>0.62128619355570869</v>
      </c>
      <c r="E5" s="28"/>
      <c r="F5" s="24"/>
      <c r="G5" s="24"/>
      <c r="H5" s="25"/>
      <c r="I5" s="26"/>
      <c r="J5" s="27"/>
      <c r="K5" s="28"/>
      <c r="L5" s="24"/>
      <c r="M5" s="24"/>
      <c r="N5" s="25"/>
      <c r="O5" s="26"/>
      <c r="P5" s="27"/>
      <c r="Q5" s="28"/>
      <c r="R5" s="24"/>
      <c r="S5" s="24"/>
      <c r="T5" s="25"/>
      <c r="U5" s="26"/>
      <c r="V5" s="27"/>
      <c r="W5" s="28"/>
      <c r="X5" s="24"/>
      <c r="Y5" s="24"/>
      <c r="Z5" s="25"/>
      <c r="AA5" s="26"/>
      <c r="AB5" s="27"/>
      <c r="AC5" s="28"/>
      <c r="AD5" s="24"/>
      <c r="AE5" s="24"/>
      <c r="AF5" s="25"/>
      <c r="AG5" s="26"/>
      <c r="AH5" s="27"/>
      <c r="AI5" s="28"/>
      <c r="AJ5" s="24"/>
      <c r="AK5" s="24"/>
      <c r="AL5" s="25"/>
      <c r="AM5" s="26"/>
      <c r="AN5" s="27"/>
      <c r="AO5" s="28"/>
      <c r="AP5" s="24"/>
      <c r="AQ5" s="24"/>
      <c r="AR5" s="25"/>
      <c r="AS5" s="26"/>
      <c r="AT5" s="27"/>
      <c r="AU5" s="28"/>
      <c r="AV5" s="24"/>
      <c r="AW5" s="24"/>
      <c r="AX5" s="25"/>
      <c r="AY5" s="26"/>
      <c r="AZ5" s="27"/>
      <c r="BA5" s="28"/>
      <c r="BB5" s="24"/>
      <c r="BC5" s="24"/>
      <c r="BD5" s="25"/>
      <c r="BE5" s="26"/>
      <c r="BF5" s="27"/>
      <c r="BG5" s="28"/>
      <c r="BH5" s="24"/>
      <c r="BI5" s="24"/>
      <c r="BJ5" s="25"/>
      <c r="BK5" s="26"/>
      <c r="BL5" s="27"/>
      <c r="BM5" s="28"/>
      <c r="BN5" s="24"/>
      <c r="BO5" s="24"/>
      <c r="BP5" s="25"/>
      <c r="BQ5" s="26"/>
      <c r="BR5" s="27"/>
      <c r="BS5" s="28"/>
      <c r="BT5" s="24"/>
      <c r="BU5" s="24"/>
      <c r="BV5" s="25"/>
      <c r="BW5" s="26"/>
      <c r="BX5" s="27"/>
      <c r="BY5" s="28"/>
      <c r="BZ5" s="24"/>
      <c r="CA5" s="24"/>
      <c r="CB5" s="25"/>
      <c r="CC5" s="26"/>
      <c r="CD5" s="27"/>
      <c r="CE5" s="28"/>
      <c r="CF5" s="24"/>
      <c r="CG5" s="24"/>
      <c r="CH5" s="25"/>
      <c r="CI5" s="26"/>
      <c r="CJ5" s="27"/>
      <c r="CK5" s="28"/>
      <c r="CL5" s="24"/>
      <c r="CM5" s="24"/>
      <c r="CN5" s="25"/>
      <c r="CO5" s="26"/>
      <c r="CP5" s="27"/>
      <c r="CQ5" s="28"/>
      <c r="CR5" s="24"/>
      <c r="CS5" s="24"/>
      <c r="CT5" s="25"/>
      <c r="CU5" s="26"/>
      <c r="CV5" s="27"/>
      <c r="CW5" s="28"/>
      <c r="CX5" s="24"/>
      <c r="CY5" s="24"/>
      <c r="CZ5" s="25"/>
      <c r="DA5" s="26"/>
      <c r="DB5" s="27"/>
      <c r="DC5" s="28"/>
      <c r="DD5" s="24"/>
      <c r="DE5" s="24"/>
      <c r="DF5" s="25"/>
      <c r="DG5" s="26"/>
      <c r="DH5" s="27"/>
      <c r="DI5" s="28"/>
      <c r="DJ5" s="24"/>
      <c r="DK5" s="24"/>
      <c r="DL5" s="25"/>
      <c r="DM5" s="26"/>
      <c r="DN5" s="27"/>
      <c r="DO5" s="28"/>
      <c r="DP5" s="24"/>
      <c r="DQ5" s="24"/>
      <c r="DR5" s="25"/>
      <c r="DS5" s="26"/>
      <c r="DT5" s="27"/>
      <c r="DU5" s="28"/>
      <c r="DV5" s="24"/>
      <c r="DW5" s="24"/>
      <c r="DX5" s="25"/>
      <c r="DY5" s="26"/>
      <c r="DZ5" s="27"/>
      <c r="EA5" s="28"/>
      <c r="EB5" s="24"/>
      <c r="EC5" s="24"/>
      <c r="ED5" s="25"/>
      <c r="EE5" s="26"/>
      <c r="EF5" s="27"/>
      <c r="EG5" s="28"/>
      <c r="EH5" s="24"/>
      <c r="EI5" s="24"/>
      <c r="EJ5" s="25"/>
      <c r="EK5" s="26"/>
      <c r="EL5" s="27"/>
      <c r="EM5" s="28"/>
      <c r="EN5" s="24"/>
      <c r="EO5" s="24"/>
      <c r="EP5" s="25"/>
      <c r="EQ5" s="26"/>
      <c r="ER5" s="27"/>
      <c r="ES5" s="28"/>
      <c r="ET5" s="24"/>
      <c r="EU5" s="24"/>
      <c r="EV5" s="25"/>
      <c r="EW5" s="26"/>
      <c r="EX5" s="27"/>
      <c r="EY5" s="28"/>
      <c r="EZ5" s="24"/>
      <c r="FA5" s="24"/>
      <c r="FB5" s="25"/>
      <c r="FC5" s="26"/>
      <c r="FD5" s="27"/>
      <c r="FE5" s="28"/>
      <c r="FF5" s="24"/>
      <c r="FG5" s="24"/>
      <c r="FH5" s="25"/>
      <c r="FI5" s="26"/>
      <c r="FJ5" s="27"/>
      <c r="FK5" s="28"/>
      <c r="FL5" s="24"/>
      <c r="FM5" s="24"/>
      <c r="FN5" s="25"/>
      <c r="FO5" s="26"/>
      <c r="FP5" s="27"/>
      <c r="FQ5" s="28"/>
      <c r="FR5" s="24"/>
      <c r="FS5" s="24"/>
      <c r="FT5" s="25"/>
      <c r="FU5" s="26"/>
      <c r="FV5" s="27"/>
      <c r="FW5" s="28"/>
      <c r="FX5" s="24"/>
      <c r="FY5" s="24"/>
      <c r="FZ5" s="25"/>
      <c r="GA5" s="26"/>
      <c r="GB5" s="27"/>
      <c r="GC5" s="28"/>
      <c r="GD5" s="24"/>
      <c r="GE5" s="24"/>
      <c r="GF5" s="25"/>
      <c r="GG5" s="26"/>
      <c r="GH5" s="27"/>
      <c r="GI5" s="28"/>
      <c r="GJ5" s="24"/>
      <c r="GK5" s="24"/>
      <c r="GL5" s="25"/>
      <c r="GM5" s="26"/>
      <c r="GN5" s="27"/>
      <c r="GO5" s="28"/>
      <c r="GP5" s="24"/>
      <c r="GQ5" s="24"/>
      <c r="GR5" s="25"/>
      <c r="GS5" s="26"/>
      <c r="GT5" s="27"/>
      <c r="GU5" s="28"/>
      <c r="GV5" s="24"/>
      <c r="GW5" s="24"/>
      <c r="GX5" s="25"/>
      <c r="GY5" s="26"/>
      <c r="GZ5" s="27"/>
      <c r="HA5" s="28"/>
      <c r="HB5" s="24"/>
      <c r="HC5" s="24"/>
      <c r="HD5" s="25"/>
      <c r="HE5" s="26"/>
      <c r="HF5" s="27"/>
      <c r="HG5" s="28"/>
      <c r="HH5" s="24"/>
      <c r="HI5" s="24"/>
      <c r="HJ5" s="25"/>
      <c r="HK5" s="26"/>
      <c r="HL5" s="27"/>
      <c r="HM5" s="28"/>
      <c r="HN5" s="24"/>
      <c r="HO5" s="24"/>
      <c r="HP5" s="25"/>
      <c r="HQ5" s="26"/>
      <c r="HR5" s="27"/>
      <c r="HS5" s="28"/>
      <c r="HT5" s="24"/>
      <c r="HU5" s="24"/>
      <c r="HV5" s="25"/>
      <c r="HW5" s="26"/>
      <c r="HX5" s="27"/>
      <c r="HY5" s="28"/>
      <c r="HZ5" s="24"/>
      <c r="IA5" s="24"/>
      <c r="IB5" s="25"/>
      <c r="IC5" s="26"/>
      <c r="ID5" s="27"/>
      <c r="IE5" s="28"/>
      <c r="IF5" s="24"/>
      <c r="IG5" s="24"/>
      <c r="IH5" s="25"/>
      <c r="II5" s="26"/>
      <c r="IJ5" s="27"/>
      <c r="IK5" s="28"/>
      <c r="IL5" s="24"/>
      <c r="IM5" s="24"/>
      <c r="IN5" s="25"/>
      <c r="IO5" s="26"/>
      <c r="IP5" s="27"/>
      <c r="IQ5" s="28"/>
      <c r="IR5" s="24"/>
      <c r="IS5" s="24"/>
      <c r="IT5" s="25"/>
      <c r="IU5" s="26"/>
      <c r="IV5" s="27"/>
      <c r="IW5" s="28"/>
      <c r="IX5" s="24"/>
      <c r="IY5" s="24"/>
      <c r="IZ5" s="25"/>
      <c r="JA5" s="26"/>
      <c r="JB5" s="27"/>
      <c r="JC5" s="28"/>
      <c r="JD5" s="24"/>
      <c r="JE5" s="24"/>
      <c r="JF5" s="25"/>
      <c r="JG5" s="26"/>
      <c r="JH5" s="27"/>
      <c r="JI5" s="28"/>
      <c r="JJ5" s="24"/>
      <c r="JK5" s="24"/>
      <c r="JL5" s="25"/>
      <c r="JM5" s="26"/>
      <c r="JN5" s="27"/>
      <c r="JO5" s="28"/>
      <c r="JP5" s="24"/>
      <c r="JQ5" s="24"/>
      <c r="JR5" s="25"/>
      <c r="JS5" s="26"/>
      <c r="JT5" s="27"/>
      <c r="JU5" s="28"/>
      <c r="JV5" s="24"/>
      <c r="JW5" s="24"/>
      <c r="JX5" s="25"/>
      <c r="JY5" s="26"/>
      <c r="JZ5" s="27"/>
      <c r="KA5" s="28"/>
      <c r="KB5" s="24"/>
      <c r="KC5" s="24"/>
      <c r="KD5" s="25"/>
      <c r="KE5" s="26"/>
      <c r="KF5" s="27"/>
      <c r="KG5" s="28"/>
      <c r="KH5" s="24"/>
      <c r="KI5" s="24"/>
      <c r="KJ5" s="25"/>
      <c r="KK5" s="26"/>
      <c r="KL5" s="27"/>
      <c r="KM5" s="28"/>
      <c r="KN5" s="24"/>
      <c r="KO5" s="24"/>
      <c r="KP5" s="25"/>
      <c r="KQ5" s="26"/>
      <c r="KR5" s="27"/>
      <c r="KS5" s="28"/>
      <c r="KT5" s="24"/>
      <c r="KU5" s="24"/>
      <c r="KV5" s="25"/>
      <c r="KW5" s="26"/>
      <c r="KX5" s="27"/>
      <c r="KY5" s="28"/>
      <c r="KZ5" s="24"/>
      <c r="LA5" s="24"/>
      <c r="LB5" s="25"/>
      <c r="LC5" s="26"/>
      <c r="LD5" s="27"/>
      <c r="LE5" s="28"/>
      <c r="LF5" s="24"/>
      <c r="LG5" s="24"/>
      <c r="LH5" s="25"/>
      <c r="LI5" s="26"/>
      <c r="LJ5" s="27"/>
      <c r="LK5" s="28"/>
      <c r="LL5" s="24"/>
      <c r="LM5" s="24"/>
      <c r="LN5" s="25"/>
      <c r="LO5" s="26"/>
      <c r="LP5" s="27"/>
      <c r="LQ5" s="28"/>
      <c r="LR5" s="24"/>
      <c r="LS5" s="24"/>
      <c r="LT5" s="25"/>
      <c r="LU5" s="26"/>
      <c r="LV5" s="27"/>
      <c r="LW5" s="28"/>
      <c r="LX5" s="24"/>
      <c r="LY5" s="24"/>
      <c r="LZ5" s="25"/>
      <c r="MA5" s="26"/>
      <c r="MB5" s="27"/>
      <c r="MC5" s="28"/>
      <c r="MD5" s="24"/>
      <c r="ME5" s="24"/>
      <c r="MF5" s="25"/>
      <c r="MG5" s="26"/>
      <c r="MH5" s="27"/>
      <c r="MI5" s="28"/>
      <c r="MJ5" s="24"/>
      <c r="MK5" s="24"/>
      <c r="ML5" s="25"/>
      <c r="MM5" s="26"/>
      <c r="MN5" s="27"/>
      <c r="MO5" s="28"/>
      <c r="MP5" s="24"/>
      <c r="MQ5" s="24"/>
      <c r="MR5" s="25"/>
      <c r="MS5" s="26"/>
      <c r="MT5" s="27"/>
      <c r="MU5" s="28"/>
      <c r="MV5" s="24"/>
      <c r="MW5" s="24"/>
      <c r="MX5" s="25"/>
      <c r="MY5" s="26"/>
      <c r="MZ5" s="27"/>
      <c r="NA5" s="28"/>
      <c r="NB5" s="24"/>
      <c r="NC5" s="24"/>
      <c r="ND5" s="25"/>
      <c r="NE5" s="26"/>
      <c r="NF5" s="27"/>
      <c r="NG5" s="28"/>
      <c r="NH5" s="24"/>
      <c r="NI5" s="24"/>
      <c r="NJ5" s="25"/>
      <c r="NK5" s="26"/>
      <c r="NL5" s="27"/>
      <c r="NM5" s="28"/>
      <c r="NN5" s="24"/>
      <c r="NO5" s="24"/>
      <c r="NP5" s="25"/>
      <c r="NQ5" s="26"/>
      <c r="NR5" s="27"/>
      <c r="NS5" s="28"/>
      <c r="NT5" s="24"/>
      <c r="NU5" s="24"/>
      <c r="NV5" s="25"/>
      <c r="NW5" s="26"/>
      <c r="NX5" s="27"/>
      <c r="NY5" s="28"/>
      <c r="NZ5" s="24"/>
      <c r="OA5" s="24"/>
      <c r="OB5" s="25"/>
      <c r="OC5" s="26"/>
      <c r="OD5" s="27"/>
      <c r="OE5" s="28"/>
      <c r="OF5" s="24"/>
      <c r="OG5" s="24"/>
      <c r="OH5" s="25"/>
      <c r="OI5" s="26"/>
      <c r="OJ5" s="27"/>
      <c r="OK5" s="28"/>
      <c r="OL5" s="24"/>
      <c r="OM5" s="24"/>
      <c r="ON5" s="25"/>
      <c r="OO5" s="26"/>
      <c r="OP5" s="27"/>
      <c r="OQ5" s="28"/>
      <c r="OR5" s="24"/>
      <c r="OS5" s="24"/>
      <c r="OT5" s="25"/>
      <c r="OU5" s="26"/>
      <c r="OV5" s="27"/>
      <c r="OW5" s="28"/>
      <c r="OX5" s="24"/>
      <c r="OY5" s="24"/>
      <c r="OZ5" s="25"/>
      <c r="PA5" s="26"/>
      <c r="PB5" s="27"/>
      <c r="PC5" s="28"/>
      <c r="PD5" s="24"/>
      <c r="PE5" s="24"/>
      <c r="PF5" s="25"/>
      <c r="PG5" s="26"/>
      <c r="PH5" s="27"/>
      <c r="PI5" s="28"/>
      <c r="PJ5" s="24"/>
      <c r="PK5" s="24"/>
      <c r="PL5" s="25"/>
      <c r="PM5" s="26"/>
      <c r="PN5" s="27"/>
      <c r="PO5" s="28"/>
      <c r="PP5" s="24"/>
      <c r="PQ5" s="24"/>
      <c r="PR5" s="25"/>
      <c r="PS5" s="26"/>
      <c r="PT5" s="27"/>
      <c r="PU5" s="28"/>
      <c r="PV5" s="24"/>
      <c r="PW5" s="24"/>
      <c r="PX5" s="25"/>
      <c r="PY5" s="26"/>
      <c r="PZ5" s="27"/>
      <c r="QA5" s="28"/>
      <c r="QB5" s="24"/>
      <c r="QC5" s="24"/>
      <c r="QD5" s="25"/>
      <c r="QE5" s="26"/>
      <c r="QF5" s="27"/>
      <c r="QG5" s="28"/>
      <c r="QH5" s="24"/>
      <c r="QI5" s="24"/>
      <c r="QJ5" s="25"/>
      <c r="QK5" s="26"/>
      <c r="QL5" s="27"/>
      <c r="QM5" s="28"/>
      <c r="QN5" s="24"/>
      <c r="QO5" s="24"/>
      <c r="QP5" s="25"/>
      <c r="QQ5" s="26"/>
      <c r="QR5" s="27"/>
      <c r="QS5" s="28"/>
      <c r="QT5" s="24"/>
      <c r="QU5" s="24"/>
      <c r="QV5" s="25"/>
      <c r="QW5" s="26"/>
      <c r="QX5" s="27"/>
      <c r="QY5" s="28"/>
      <c r="QZ5" s="24"/>
      <c r="RA5" s="24"/>
      <c r="RB5" s="25"/>
      <c r="RC5" s="26"/>
      <c r="RD5" s="27"/>
      <c r="RE5" s="28"/>
      <c r="RF5" s="24"/>
      <c r="RG5" s="24"/>
      <c r="RH5" s="25"/>
      <c r="RI5" s="26"/>
      <c r="RJ5" s="27"/>
      <c r="RK5" s="28"/>
      <c r="RL5" s="24"/>
      <c r="RM5" s="24"/>
      <c r="RN5" s="25"/>
      <c r="RO5" s="26"/>
      <c r="RP5" s="27"/>
      <c r="RQ5" s="28"/>
      <c r="RR5" s="24"/>
      <c r="RS5" s="24"/>
      <c r="RT5" s="25"/>
      <c r="RU5" s="26"/>
      <c r="RV5" s="27"/>
      <c r="RW5" s="28"/>
      <c r="RX5" s="24"/>
      <c r="RY5" s="24"/>
      <c r="RZ5" s="25"/>
      <c r="SA5" s="26"/>
      <c r="SB5" s="27"/>
      <c r="SC5" s="28"/>
      <c r="SD5" s="24"/>
      <c r="SE5" s="24"/>
      <c r="SF5" s="25"/>
      <c r="SG5" s="26"/>
      <c r="SH5" s="27"/>
      <c r="SI5" s="28"/>
      <c r="SJ5" s="24"/>
      <c r="SK5" s="24"/>
      <c r="SL5" s="25"/>
      <c r="SM5" s="26"/>
      <c r="SN5" s="27"/>
      <c r="SO5" s="28"/>
      <c r="SP5" s="24"/>
      <c r="SQ5" s="24"/>
      <c r="SR5" s="25"/>
      <c r="SS5" s="26"/>
      <c r="ST5" s="27"/>
      <c r="SU5" s="28"/>
      <c r="SV5" s="24"/>
      <c r="SW5" s="24"/>
      <c r="SX5" s="25"/>
      <c r="SY5" s="26"/>
      <c r="SZ5" s="27"/>
      <c r="TA5" s="28"/>
      <c r="TB5" s="24"/>
      <c r="TC5" s="24"/>
      <c r="TD5" s="25"/>
      <c r="TE5" s="26"/>
      <c r="TF5" s="27"/>
      <c r="TG5" s="28"/>
      <c r="TH5" s="24"/>
      <c r="TI5" s="24"/>
      <c r="TJ5" s="25"/>
      <c r="TK5" s="26"/>
      <c r="TL5" s="27"/>
      <c r="TM5" s="28"/>
      <c r="TN5" s="24"/>
      <c r="TO5" s="24"/>
      <c r="TP5" s="25"/>
      <c r="TQ5" s="26"/>
      <c r="TR5" s="27"/>
      <c r="TS5" s="28"/>
      <c r="TT5" s="24"/>
      <c r="TU5" s="24"/>
      <c r="TV5" s="25"/>
      <c r="TW5" s="26"/>
      <c r="TX5" s="27"/>
      <c r="TY5" s="28"/>
      <c r="TZ5" s="24"/>
      <c r="UA5" s="24"/>
      <c r="UB5" s="25"/>
      <c r="UC5" s="26"/>
      <c r="UD5" s="27"/>
      <c r="UE5" s="28"/>
      <c r="UF5" s="24"/>
      <c r="UG5" s="24"/>
      <c r="UH5" s="25"/>
      <c r="UI5" s="26"/>
      <c r="UJ5" s="27"/>
      <c r="UK5" s="28"/>
      <c r="UL5" s="24"/>
      <c r="UM5" s="24"/>
      <c r="UN5" s="25"/>
      <c r="UO5" s="26"/>
      <c r="UP5" s="27"/>
      <c r="UQ5" s="28"/>
      <c r="UR5" s="24"/>
      <c r="US5" s="24"/>
      <c r="UT5" s="25"/>
      <c r="UU5" s="26"/>
      <c r="UV5" s="27"/>
      <c r="UW5" s="28"/>
      <c r="UX5" s="24"/>
      <c r="UY5" s="24"/>
      <c r="UZ5" s="25"/>
      <c r="VA5" s="26"/>
      <c r="VB5" s="27"/>
      <c r="VC5" s="28"/>
      <c r="VD5" s="24"/>
      <c r="VE5" s="24"/>
      <c r="VF5" s="25"/>
      <c r="VG5" s="26"/>
      <c r="VH5" s="27"/>
      <c r="VI5" s="28"/>
      <c r="VJ5" s="24"/>
      <c r="VK5" s="24"/>
      <c r="VL5" s="25"/>
      <c r="VM5" s="26"/>
      <c r="VN5" s="27"/>
      <c r="VO5" s="28"/>
      <c r="VP5" s="24"/>
      <c r="VQ5" s="24"/>
      <c r="VR5" s="25"/>
      <c r="VS5" s="26"/>
      <c r="VT5" s="27"/>
      <c r="VU5" s="28"/>
      <c r="VV5" s="24"/>
      <c r="VW5" s="24"/>
      <c r="VX5" s="25"/>
      <c r="VY5" s="26"/>
      <c r="VZ5" s="27"/>
      <c r="WA5" s="28"/>
      <c r="WB5" s="24"/>
      <c r="WC5" s="24"/>
      <c r="WD5" s="25"/>
      <c r="WE5" s="26"/>
      <c r="WF5" s="27"/>
      <c r="WG5" s="28"/>
      <c r="WH5" s="24"/>
      <c r="WI5" s="24"/>
      <c r="WJ5" s="25"/>
      <c r="WK5" s="26"/>
      <c r="WL5" s="27"/>
      <c r="WM5" s="28"/>
      <c r="WN5" s="24"/>
      <c r="WO5" s="24"/>
      <c r="WP5" s="25"/>
      <c r="WQ5" s="26"/>
      <c r="WR5" s="27"/>
      <c r="WS5" s="28"/>
      <c r="WT5" s="24"/>
      <c r="WU5" s="24"/>
      <c r="WV5" s="25"/>
      <c r="WW5" s="26"/>
      <c r="WX5" s="27"/>
      <c r="WY5" s="28"/>
      <c r="WZ5" s="24"/>
      <c r="XA5" s="24"/>
      <c r="XB5" s="25"/>
      <c r="XC5" s="26"/>
      <c r="XD5" s="27"/>
      <c r="XE5" s="28"/>
      <c r="XF5" s="24"/>
      <c r="XG5" s="24"/>
      <c r="XH5" s="25"/>
      <c r="XI5" s="26"/>
      <c r="XJ5" s="27"/>
      <c r="XK5" s="28"/>
      <c r="XL5" s="24"/>
      <c r="XM5" s="24"/>
      <c r="XN5" s="25"/>
      <c r="XO5" s="26"/>
      <c r="XP5" s="27"/>
      <c r="XQ5" s="28"/>
      <c r="XR5" s="24"/>
      <c r="XS5" s="24"/>
      <c r="XT5" s="25"/>
      <c r="XU5" s="26"/>
      <c r="XV5" s="27"/>
      <c r="XW5" s="28"/>
      <c r="XX5" s="24"/>
      <c r="XY5" s="24"/>
      <c r="XZ5" s="25"/>
      <c r="YA5" s="26"/>
      <c r="YB5" s="27"/>
      <c r="YC5" s="28"/>
      <c r="YD5" s="24"/>
      <c r="YE5" s="24"/>
      <c r="YF5" s="25"/>
      <c r="YG5" s="26"/>
      <c r="YH5" s="27"/>
      <c r="YI5" s="28"/>
      <c r="YJ5" s="24"/>
      <c r="YK5" s="24"/>
      <c r="YL5" s="25"/>
      <c r="YM5" s="26"/>
      <c r="YN5" s="27"/>
      <c r="YO5" s="28"/>
      <c r="YP5" s="24"/>
      <c r="YQ5" s="24"/>
      <c r="YR5" s="25"/>
      <c r="YS5" s="26"/>
      <c r="YT5" s="27"/>
      <c r="YU5" s="28"/>
      <c r="YV5" s="24"/>
      <c r="YW5" s="24"/>
      <c r="YX5" s="25"/>
      <c r="YY5" s="26"/>
      <c r="YZ5" s="27"/>
      <c r="ZA5" s="28"/>
      <c r="ZB5" s="24"/>
      <c r="ZC5" s="24"/>
      <c r="ZD5" s="25"/>
      <c r="ZE5" s="26"/>
      <c r="ZF5" s="27"/>
      <c r="ZG5" s="28"/>
      <c r="ZH5" s="24"/>
      <c r="ZI5" s="24"/>
      <c r="ZJ5" s="25"/>
      <c r="ZK5" s="26"/>
      <c r="ZL5" s="27"/>
      <c r="ZM5" s="28"/>
      <c r="ZN5" s="24"/>
      <c r="ZO5" s="24"/>
      <c r="ZP5" s="25"/>
      <c r="ZQ5" s="26"/>
      <c r="ZR5" s="27"/>
      <c r="ZS5" s="28"/>
      <c r="ZT5" s="24"/>
      <c r="ZU5" s="24"/>
      <c r="ZV5" s="25"/>
      <c r="ZW5" s="26"/>
      <c r="ZX5" s="27"/>
      <c r="ZY5" s="28"/>
      <c r="ZZ5" s="24"/>
      <c r="AAA5" s="24"/>
      <c r="AAB5" s="25"/>
      <c r="AAC5" s="26"/>
      <c r="AAD5" s="27"/>
      <c r="AAE5" s="28"/>
      <c r="AAF5" s="24"/>
      <c r="AAG5" s="24"/>
      <c r="AAH5" s="25"/>
      <c r="AAI5" s="26"/>
      <c r="AAJ5" s="27"/>
      <c r="AAK5" s="28"/>
      <c r="AAL5" s="24"/>
      <c r="AAM5" s="24"/>
      <c r="AAN5" s="25"/>
      <c r="AAO5" s="26"/>
      <c r="AAP5" s="27"/>
      <c r="AAQ5" s="28"/>
      <c r="AAR5" s="24"/>
      <c r="AAS5" s="24"/>
      <c r="AAT5" s="25"/>
      <c r="AAU5" s="26"/>
      <c r="AAV5" s="27"/>
      <c r="AAW5" s="28"/>
      <c r="AAX5" s="24"/>
      <c r="AAY5" s="24"/>
      <c r="AAZ5" s="25"/>
      <c r="ABA5" s="26"/>
      <c r="ABB5" s="27"/>
      <c r="ABC5" s="28"/>
      <c r="ABD5" s="24"/>
      <c r="ABE5" s="24"/>
      <c r="ABF5" s="25"/>
      <c r="ABG5" s="26"/>
      <c r="ABH5" s="27"/>
      <c r="ABI5" s="28"/>
      <c r="ABJ5" s="24"/>
      <c r="ABK5" s="24"/>
      <c r="ABL5" s="25"/>
      <c r="ABM5" s="26"/>
      <c r="ABN5" s="27"/>
      <c r="ABO5" s="28"/>
      <c r="ABP5" s="24"/>
      <c r="ABQ5" s="24"/>
      <c r="ABR5" s="25"/>
      <c r="ABS5" s="26"/>
      <c r="ABT5" s="27"/>
      <c r="ABU5" s="28"/>
      <c r="ABV5" s="24"/>
      <c r="ABW5" s="24"/>
      <c r="ABX5" s="25"/>
      <c r="ABY5" s="26"/>
      <c r="ABZ5" s="27"/>
      <c r="ACA5" s="28"/>
      <c r="ACB5" s="24"/>
      <c r="ACC5" s="24"/>
      <c r="ACD5" s="25"/>
      <c r="ACE5" s="26"/>
      <c r="ACF5" s="27"/>
      <c r="ACG5" s="28"/>
      <c r="ACH5" s="24"/>
      <c r="ACI5" s="24"/>
      <c r="ACJ5" s="25"/>
      <c r="ACK5" s="26"/>
      <c r="ACL5" s="27"/>
      <c r="ACM5" s="28"/>
      <c r="ACN5" s="24"/>
      <c r="ACO5" s="24"/>
      <c r="ACP5" s="25"/>
      <c r="ACQ5" s="26"/>
      <c r="ACR5" s="27"/>
      <c r="ACS5" s="28"/>
      <c r="ACT5" s="24"/>
      <c r="ACU5" s="24"/>
      <c r="ACV5" s="25"/>
      <c r="ACW5" s="26"/>
      <c r="ACX5" s="27"/>
      <c r="ACY5" s="28"/>
      <c r="ACZ5" s="24"/>
      <c r="ADA5" s="24"/>
      <c r="ADB5" s="25"/>
      <c r="ADC5" s="26"/>
      <c r="ADD5" s="27"/>
      <c r="ADE5" s="28"/>
      <c r="ADF5" s="24"/>
      <c r="ADG5" s="24"/>
      <c r="ADH5" s="25"/>
      <c r="ADI5" s="26"/>
      <c r="ADJ5" s="27"/>
      <c r="ADK5" s="28"/>
      <c r="ADL5" s="24"/>
      <c r="ADM5" s="24"/>
      <c r="ADN5" s="25"/>
      <c r="ADO5" s="26"/>
      <c r="ADP5" s="27"/>
      <c r="ADQ5" s="28"/>
      <c r="ADR5" s="24"/>
      <c r="ADS5" s="24"/>
      <c r="ADT5" s="25"/>
      <c r="ADU5" s="26"/>
      <c r="ADV5" s="27"/>
      <c r="ADW5" s="28"/>
      <c r="ADX5" s="24"/>
      <c r="ADY5" s="24"/>
      <c r="ADZ5" s="25"/>
      <c r="AEA5" s="26"/>
      <c r="AEB5" s="27"/>
      <c r="AEC5" s="28"/>
      <c r="AED5" s="24"/>
      <c r="AEE5" s="24"/>
      <c r="AEF5" s="25"/>
      <c r="AEG5" s="26"/>
      <c r="AEH5" s="27"/>
      <c r="AEI5" s="28"/>
      <c r="AEJ5" s="24"/>
      <c r="AEK5" s="24"/>
      <c r="AEL5" s="25"/>
      <c r="AEM5" s="26"/>
      <c r="AEN5" s="27"/>
      <c r="AEO5" s="28"/>
      <c r="AEP5" s="24"/>
      <c r="AEQ5" s="24"/>
      <c r="AER5" s="25"/>
      <c r="AES5" s="26"/>
      <c r="AET5" s="27"/>
      <c r="AEU5" s="28"/>
      <c r="AEV5" s="24"/>
      <c r="AEW5" s="24"/>
      <c r="AEX5" s="25"/>
      <c r="AEY5" s="26"/>
      <c r="AEZ5" s="27"/>
      <c r="AFA5" s="28"/>
      <c r="AFB5" s="24"/>
      <c r="AFC5" s="24"/>
      <c r="AFD5" s="25"/>
      <c r="AFE5" s="26"/>
      <c r="AFF5" s="27"/>
      <c r="AFG5" s="28"/>
      <c r="AFH5" s="24"/>
      <c r="AFI5" s="24"/>
      <c r="AFJ5" s="25"/>
      <c r="AFK5" s="26"/>
      <c r="AFL5" s="27"/>
      <c r="AFM5" s="28"/>
      <c r="AFN5" s="24"/>
      <c r="AFO5" s="24"/>
      <c r="AFP5" s="25"/>
      <c r="AFQ5" s="26"/>
      <c r="AFR5" s="27"/>
      <c r="AFS5" s="28"/>
      <c r="AFT5" s="24"/>
      <c r="AFU5" s="24"/>
      <c r="AFV5" s="25"/>
      <c r="AFW5" s="26"/>
      <c r="AFX5" s="27"/>
      <c r="AFY5" s="28"/>
      <c r="AFZ5" s="24"/>
      <c r="AGA5" s="24"/>
      <c r="AGB5" s="25"/>
      <c r="AGC5" s="26"/>
      <c r="AGD5" s="27"/>
      <c r="AGE5" s="28"/>
      <c r="AGF5" s="24"/>
      <c r="AGG5" s="24"/>
      <c r="AGH5" s="25"/>
      <c r="AGI5" s="26"/>
      <c r="AGJ5" s="27"/>
      <c r="AGK5" s="28"/>
      <c r="AGL5" s="24"/>
      <c r="AGM5" s="24"/>
      <c r="AGN5" s="25"/>
      <c r="AGO5" s="26"/>
      <c r="AGP5" s="27"/>
      <c r="AGQ5" s="28"/>
      <c r="AGR5" s="24"/>
      <c r="AGS5" s="24"/>
      <c r="AGT5" s="25"/>
      <c r="AGU5" s="26"/>
      <c r="AGV5" s="27"/>
      <c r="AGW5" s="28"/>
      <c r="AGX5" s="24"/>
      <c r="AGY5" s="24"/>
      <c r="AGZ5" s="25"/>
      <c r="AHA5" s="26"/>
      <c r="AHB5" s="27"/>
      <c r="AHC5" s="28"/>
      <c r="AHD5" s="24"/>
      <c r="AHE5" s="24"/>
      <c r="AHF5" s="25"/>
      <c r="AHG5" s="26"/>
      <c r="AHH5" s="27"/>
      <c r="AHI5" s="28"/>
      <c r="AHJ5" s="24"/>
      <c r="AHK5" s="24"/>
      <c r="AHL5" s="25"/>
      <c r="AHM5" s="26"/>
      <c r="AHN5" s="27"/>
      <c r="AHO5" s="28"/>
      <c r="AHP5" s="24"/>
      <c r="AHQ5" s="24"/>
      <c r="AHR5" s="25"/>
      <c r="AHS5" s="26"/>
      <c r="AHT5" s="27"/>
      <c r="AHU5" s="28"/>
      <c r="AHV5" s="24"/>
      <c r="AHW5" s="24"/>
      <c r="AHX5" s="25"/>
      <c r="AHY5" s="26"/>
      <c r="AHZ5" s="27"/>
      <c r="AIA5" s="28"/>
      <c r="AIB5" s="24"/>
      <c r="AIC5" s="24"/>
      <c r="AID5" s="25"/>
      <c r="AIE5" s="26"/>
      <c r="AIF5" s="27"/>
      <c r="AIG5" s="28"/>
      <c r="AIH5" s="24"/>
      <c r="AII5" s="24"/>
      <c r="AIJ5" s="25"/>
      <c r="AIK5" s="26"/>
      <c r="AIL5" s="27"/>
      <c r="AIM5" s="28"/>
      <c r="AIN5" s="24"/>
      <c r="AIO5" s="24"/>
      <c r="AIP5" s="25"/>
      <c r="AIQ5" s="26"/>
      <c r="AIR5" s="27"/>
      <c r="AIS5" s="28"/>
      <c r="AIT5" s="24"/>
      <c r="AIU5" s="24"/>
      <c r="AIV5" s="25"/>
      <c r="AIW5" s="26"/>
      <c r="AIX5" s="27"/>
      <c r="AIY5" s="28"/>
      <c r="AIZ5" s="24"/>
      <c r="AJA5" s="24"/>
      <c r="AJB5" s="25"/>
      <c r="AJC5" s="26"/>
      <c r="AJD5" s="27"/>
      <c r="AJE5" s="28"/>
      <c r="AJF5" s="24"/>
      <c r="AJG5" s="24"/>
      <c r="AJH5" s="25"/>
      <c r="AJI5" s="26"/>
      <c r="AJJ5" s="27"/>
      <c r="AJK5" s="28"/>
      <c r="AJL5" s="24"/>
      <c r="AJM5" s="24"/>
      <c r="AJN5" s="25"/>
      <c r="AJO5" s="26"/>
      <c r="AJP5" s="27"/>
      <c r="AJQ5" s="28"/>
      <c r="AJR5" s="24"/>
      <c r="AJS5" s="24"/>
      <c r="AJT5" s="25"/>
      <c r="AJU5" s="26"/>
      <c r="AJV5" s="27"/>
      <c r="AJW5" s="28"/>
      <c r="AJX5" s="24"/>
      <c r="AJY5" s="24"/>
      <c r="AJZ5" s="25"/>
      <c r="AKA5" s="26"/>
      <c r="AKB5" s="27"/>
      <c r="AKC5" s="28"/>
      <c r="AKD5" s="24"/>
      <c r="AKE5" s="24"/>
      <c r="AKF5" s="25"/>
      <c r="AKG5" s="26"/>
      <c r="AKH5" s="27"/>
      <c r="AKI5" s="28"/>
      <c r="AKJ5" s="24"/>
      <c r="AKK5" s="24"/>
      <c r="AKL5" s="25"/>
      <c r="AKM5" s="26"/>
      <c r="AKN5" s="27"/>
      <c r="AKO5" s="28"/>
      <c r="AKP5" s="24"/>
      <c r="AKQ5" s="24"/>
      <c r="AKR5" s="25"/>
      <c r="AKS5" s="26"/>
      <c r="AKT5" s="27"/>
      <c r="AKU5" s="28"/>
      <c r="AKV5" s="24"/>
      <c r="AKW5" s="24"/>
      <c r="AKX5" s="25"/>
      <c r="AKY5" s="26"/>
      <c r="AKZ5" s="27"/>
      <c r="ALA5" s="28"/>
      <c r="ALB5" s="24"/>
      <c r="ALC5" s="24"/>
      <c r="ALD5" s="25"/>
      <c r="ALE5" s="26"/>
      <c r="ALF5" s="27"/>
      <c r="ALG5" s="28"/>
      <c r="ALH5" s="24"/>
      <c r="ALI5" s="24"/>
      <c r="ALJ5" s="25"/>
      <c r="ALK5" s="26"/>
      <c r="ALL5" s="27"/>
      <c r="ALM5" s="28"/>
      <c r="ALN5" s="24"/>
      <c r="ALO5" s="24"/>
      <c r="ALP5" s="25"/>
      <c r="ALQ5" s="26"/>
      <c r="ALR5" s="27"/>
      <c r="ALS5" s="28"/>
      <c r="ALT5" s="24"/>
      <c r="ALU5" s="24"/>
      <c r="ALV5" s="25"/>
      <c r="ALW5" s="26"/>
      <c r="ALX5" s="27"/>
      <c r="ALY5" s="28"/>
      <c r="ALZ5" s="24"/>
      <c r="AMA5" s="24"/>
      <c r="AMB5" s="25"/>
      <c r="AMC5" s="26"/>
      <c r="AMD5" s="27"/>
      <c r="AME5" s="28"/>
      <c r="AMF5" s="24"/>
      <c r="AMG5" s="24"/>
      <c r="AMH5" s="25"/>
      <c r="AMI5" s="26"/>
      <c r="AMJ5" s="27"/>
      <c r="AMK5" s="28"/>
      <c r="AML5" s="24"/>
      <c r="AMM5" s="24"/>
      <c r="AMN5" s="25"/>
      <c r="AMO5" s="26"/>
      <c r="AMP5" s="27"/>
      <c r="AMQ5" s="28"/>
      <c r="AMR5" s="24"/>
      <c r="AMS5" s="24"/>
      <c r="AMT5" s="25"/>
      <c r="AMU5" s="26"/>
      <c r="AMV5" s="27"/>
      <c r="AMW5" s="28"/>
      <c r="AMX5" s="24"/>
      <c r="AMY5" s="24"/>
      <c r="AMZ5" s="25"/>
      <c r="ANA5" s="26"/>
      <c r="ANB5" s="27"/>
      <c r="ANC5" s="28"/>
      <c r="AND5" s="24"/>
      <c r="ANE5" s="24"/>
      <c r="ANF5" s="25"/>
      <c r="ANG5" s="26"/>
      <c r="ANH5" s="27"/>
      <c r="ANI5" s="28"/>
      <c r="ANJ5" s="24"/>
      <c r="ANK5" s="24"/>
      <c r="ANL5" s="25"/>
      <c r="ANM5" s="26"/>
      <c r="ANN5" s="27"/>
      <c r="ANO5" s="28"/>
      <c r="ANP5" s="24"/>
      <c r="ANQ5" s="24"/>
      <c r="ANR5" s="25"/>
      <c r="ANS5" s="26"/>
      <c r="ANT5" s="27"/>
      <c r="ANU5" s="28"/>
      <c r="ANV5" s="24"/>
      <c r="ANW5" s="24"/>
      <c r="ANX5" s="25"/>
      <c r="ANY5" s="26"/>
      <c r="ANZ5" s="27"/>
      <c r="AOA5" s="28"/>
      <c r="AOB5" s="24"/>
      <c r="AOC5" s="24"/>
      <c r="AOD5" s="25"/>
      <c r="AOE5" s="26"/>
      <c r="AOF5" s="27"/>
      <c r="AOG5" s="28"/>
      <c r="AOH5" s="24"/>
      <c r="AOI5" s="24"/>
      <c r="AOJ5" s="25"/>
      <c r="AOK5" s="26"/>
      <c r="AOL5" s="27"/>
      <c r="AOM5" s="28"/>
      <c r="AON5" s="24"/>
      <c r="AOO5" s="24"/>
      <c r="AOP5" s="25"/>
      <c r="AOQ5" s="26"/>
      <c r="AOR5" s="27"/>
      <c r="AOS5" s="28"/>
      <c r="AOT5" s="24"/>
      <c r="AOU5" s="24"/>
      <c r="AOV5" s="25"/>
      <c r="AOW5" s="26"/>
      <c r="AOX5" s="27"/>
      <c r="AOY5" s="28"/>
      <c r="AOZ5" s="24"/>
      <c r="APA5" s="24"/>
      <c r="APB5" s="25"/>
      <c r="APC5" s="26"/>
      <c r="APD5" s="27"/>
      <c r="APE5" s="28"/>
      <c r="APF5" s="24"/>
      <c r="APG5" s="24"/>
      <c r="APH5" s="25"/>
      <c r="API5" s="26"/>
      <c r="APJ5" s="27"/>
      <c r="APK5" s="28"/>
      <c r="APL5" s="24"/>
      <c r="APM5" s="24"/>
      <c r="APN5" s="25"/>
      <c r="APO5" s="26"/>
      <c r="APP5" s="27"/>
      <c r="APQ5" s="28"/>
      <c r="APR5" s="24"/>
      <c r="APS5" s="24"/>
      <c r="APT5" s="25"/>
      <c r="APU5" s="26"/>
      <c r="APV5" s="27"/>
      <c r="APW5" s="28"/>
      <c r="APX5" s="24"/>
      <c r="APY5" s="24"/>
      <c r="APZ5" s="25"/>
      <c r="AQA5" s="26"/>
      <c r="AQB5" s="27"/>
      <c r="AQC5" s="28"/>
      <c r="AQD5" s="24"/>
      <c r="AQE5" s="24"/>
      <c r="AQF5" s="25"/>
      <c r="AQG5" s="26"/>
      <c r="AQH5" s="27"/>
      <c r="AQI5" s="28"/>
      <c r="AQJ5" s="24"/>
      <c r="AQK5" s="24"/>
      <c r="AQL5" s="25"/>
      <c r="AQM5" s="26"/>
      <c r="AQN5" s="27"/>
      <c r="AQO5" s="28"/>
      <c r="AQP5" s="24"/>
      <c r="AQQ5" s="24"/>
      <c r="AQR5" s="25"/>
      <c r="AQS5" s="26"/>
      <c r="AQT5" s="27"/>
      <c r="AQU5" s="28"/>
      <c r="AQV5" s="24"/>
      <c r="AQW5" s="24"/>
      <c r="AQX5" s="25"/>
      <c r="AQY5" s="26"/>
      <c r="AQZ5" s="27"/>
      <c r="ARA5" s="28"/>
      <c r="ARB5" s="24"/>
      <c r="ARC5" s="24"/>
      <c r="ARD5" s="25"/>
      <c r="ARE5" s="26"/>
      <c r="ARF5" s="27"/>
      <c r="ARG5" s="28"/>
      <c r="ARH5" s="24"/>
      <c r="ARI5" s="24"/>
      <c r="ARJ5" s="25"/>
      <c r="ARK5" s="26"/>
      <c r="ARL5" s="27"/>
      <c r="ARM5" s="28"/>
      <c r="ARN5" s="24"/>
      <c r="ARO5" s="24"/>
      <c r="ARP5" s="25"/>
      <c r="ARQ5" s="26"/>
      <c r="ARR5" s="27"/>
      <c r="ARS5" s="28"/>
      <c r="ART5" s="24"/>
      <c r="ARU5" s="24"/>
      <c r="ARV5" s="25"/>
      <c r="ARW5" s="26"/>
      <c r="ARX5" s="27"/>
      <c r="ARY5" s="28"/>
      <c r="ARZ5" s="24"/>
      <c r="ASA5" s="24"/>
      <c r="ASB5" s="25"/>
      <c r="ASC5" s="26"/>
      <c r="ASD5" s="27"/>
      <c r="ASE5" s="28"/>
      <c r="ASF5" s="24"/>
      <c r="ASG5" s="24"/>
      <c r="ASH5" s="25"/>
      <c r="ASI5" s="26"/>
      <c r="ASJ5" s="27"/>
      <c r="ASK5" s="28"/>
      <c r="ASL5" s="24"/>
      <c r="ASM5" s="24"/>
      <c r="ASN5" s="25"/>
      <c r="ASO5" s="26"/>
      <c r="ASP5" s="27"/>
      <c r="ASQ5" s="28"/>
      <c r="ASR5" s="24"/>
      <c r="ASS5" s="24"/>
      <c r="AST5" s="25"/>
      <c r="ASU5" s="26"/>
      <c r="ASV5" s="27"/>
      <c r="ASW5" s="28"/>
      <c r="ASX5" s="24"/>
      <c r="ASY5" s="24"/>
      <c r="ASZ5" s="25"/>
      <c r="ATA5" s="26"/>
      <c r="ATB5" s="27"/>
      <c r="ATC5" s="28"/>
      <c r="ATD5" s="24"/>
      <c r="ATE5" s="24"/>
      <c r="ATF5" s="25"/>
      <c r="ATG5" s="26"/>
      <c r="ATH5" s="27"/>
      <c r="ATI5" s="28"/>
      <c r="ATJ5" s="24"/>
      <c r="ATK5" s="24"/>
      <c r="ATL5" s="25"/>
      <c r="ATM5" s="26"/>
      <c r="ATN5" s="27"/>
      <c r="ATO5" s="28"/>
      <c r="ATP5" s="24"/>
      <c r="ATQ5" s="24"/>
      <c r="ATR5" s="25"/>
      <c r="ATS5" s="26"/>
      <c r="ATT5" s="27"/>
      <c r="ATU5" s="28"/>
      <c r="ATV5" s="24"/>
      <c r="ATW5" s="24"/>
      <c r="ATX5" s="25"/>
      <c r="ATY5" s="26"/>
      <c r="ATZ5" s="27"/>
      <c r="AUA5" s="28"/>
      <c r="AUB5" s="24"/>
      <c r="AUC5" s="24"/>
      <c r="AUD5" s="25"/>
      <c r="AUE5" s="26"/>
      <c r="AUF5" s="27"/>
      <c r="AUG5" s="28"/>
      <c r="AUH5" s="24"/>
      <c r="AUI5" s="24"/>
      <c r="AUJ5" s="25"/>
      <c r="AUK5" s="26"/>
      <c r="AUL5" s="27"/>
      <c r="AUM5" s="28"/>
      <c r="AUN5" s="24"/>
      <c r="AUO5" s="24"/>
      <c r="AUP5" s="25"/>
      <c r="AUQ5" s="26"/>
      <c r="AUR5" s="27"/>
      <c r="AUS5" s="28"/>
      <c r="AUT5" s="24"/>
      <c r="AUU5" s="24"/>
      <c r="AUV5" s="25"/>
      <c r="AUW5" s="26"/>
      <c r="AUX5" s="27"/>
      <c r="AUY5" s="28"/>
      <c r="AUZ5" s="24"/>
      <c r="AVA5" s="24"/>
      <c r="AVB5" s="25"/>
      <c r="AVC5" s="26"/>
      <c r="AVD5" s="27"/>
      <c r="AVE5" s="28"/>
      <c r="AVF5" s="24"/>
      <c r="AVG5" s="24"/>
      <c r="AVH5" s="25"/>
      <c r="AVI5" s="26"/>
      <c r="AVJ5" s="27"/>
      <c r="AVK5" s="28"/>
      <c r="AVL5" s="24"/>
      <c r="AVM5" s="24"/>
      <c r="AVN5" s="25"/>
      <c r="AVO5" s="26"/>
      <c r="AVP5" s="27"/>
      <c r="AVQ5" s="28"/>
      <c r="AVR5" s="24"/>
      <c r="AVS5" s="24"/>
      <c r="AVT5" s="25"/>
      <c r="AVU5" s="26"/>
      <c r="AVV5" s="27"/>
      <c r="AVW5" s="28"/>
      <c r="AVX5" s="24"/>
      <c r="AVY5" s="24"/>
      <c r="AVZ5" s="25"/>
      <c r="AWA5" s="26"/>
      <c r="AWB5" s="27"/>
      <c r="AWC5" s="28"/>
      <c r="AWD5" s="24"/>
      <c r="AWE5" s="24"/>
      <c r="AWF5" s="25"/>
      <c r="AWG5" s="26"/>
      <c r="AWH5" s="27"/>
      <c r="AWI5" s="28"/>
      <c r="AWJ5" s="24"/>
      <c r="AWK5" s="24"/>
      <c r="AWL5" s="25"/>
      <c r="AWM5" s="26"/>
      <c r="AWN5" s="27"/>
      <c r="AWO5" s="28"/>
      <c r="AWP5" s="24"/>
      <c r="AWQ5" s="24"/>
      <c r="AWR5" s="25"/>
      <c r="AWS5" s="26"/>
      <c r="AWT5" s="27"/>
      <c r="AWU5" s="28"/>
      <c r="AWV5" s="24"/>
      <c r="AWW5" s="24"/>
      <c r="AWX5" s="25"/>
      <c r="AWY5" s="26"/>
      <c r="AWZ5" s="27"/>
      <c r="AXA5" s="28"/>
      <c r="AXB5" s="24"/>
      <c r="AXC5" s="24"/>
      <c r="AXD5" s="25"/>
      <c r="AXE5" s="26"/>
      <c r="AXF5" s="27"/>
      <c r="AXG5" s="28"/>
      <c r="AXH5" s="24"/>
      <c r="AXI5" s="24"/>
      <c r="AXJ5" s="25"/>
      <c r="AXK5" s="26"/>
      <c r="AXL5" s="27"/>
      <c r="AXM5" s="28"/>
      <c r="AXN5" s="24"/>
      <c r="AXO5" s="24"/>
      <c r="AXP5" s="25"/>
      <c r="AXQ5" s="26"/>
      <c r="AXR5" s="27"/>
      <c r="AXS5" s="28"/>
      <c r="AXT5" s="24"/>
      <c r="AXU5" s="24"/>
      <c r="AXV5" s="25"/>
      <c r="AXW5" s="26"/>
      <c r="AXX5" s="27"/>
      <c r="AXY5" s="28"/>
      <c r="AXZ5" s="24"/>
      <c r="AYA5" s="24"/>
      <c r="AYB5" s="25"/>
      <c r="AYC5" s="26"/>
      <c r="AYD5" s="27"/>
      <c r="AYE5" s="28"/>
      <c r="AYF5" s="24"/>
      <c r="AYG5" s="24"/>
      <c r="AYH5" s="25"/>
      <c r="AYI5" s="26"/>
      <c r="AYJ5" s="27"/>
      <c r="AYK5" s="28"/>
      <c r="AYL5" s="24"/>
      <c r="AYM5" s="24"/>
      <c r="AYN5" s="25"/>
      <c r="AYO5" s="26"/>
      <c r="AYP5" s="27"/>
      <c r="AYQ5" s="28"/>
      <c r="AYR5" s="24"/>
      <c r="AYS5" s="24"/>
      <c r="AYT5" s="25"/>
      <c r="AYU5" s="26"/>
      <c r="AYV5" s="27"/>
      <c r="AYW5" s="28"/>
      <c r="AYX5" s="24"/>
      <c r="AYY5" s="24"/>
      <c r="AYZ5" s="25"/>
      <c r="AZA5" s="26"/>
      <c r="AZB5" s="27"/>
      <c r="AZC5" s="28"/>
      <c r="AZD5" s="24"/>
      <c r="AZE5" s="24"/>
      <c r="AZF5" s="25"/>
      <c r="AZG5" s="26"/>
      <c r="AZH5" s="27"/>
      <c r="AZI5" s="28"/>
      <c r="AZJ5" s="24"/>
      <c r="AZK5" s="24"/>
      <c r="AZL5" s="25"/>
      <c r="AZM5" s="26"/>
      <c r="AZN5" s="27"/>
      <c r="AZO5" s="28"/>
      <c r="AZP5" s="24"/>
      <c r="AZQ5" s="24"/>
      <c r="AZR5" s="25"/>
      <c r="AZS5" s="26"/>
      <c r="AZT5" s="27"/>
      <c r="AZU5" s="28"/>
      <c r="AZV5" s="24"/>
      <c r="AZW5" s="24"/>
      <c r="AZX5" s="25"/>
      <c r="AZY5" s="26"/>
      <c r="AZZ5" s="27"/>
      <c r="BAA5" s="28"/>
      <c r="BAB5" s="24"/>
      <c r="BAC5" s="24"/>
      <c r="BAD5" s="25"/>
      <c r="BAE5" s="26"/>
      <c r="BAF5" s="27"/>
      <c r="BAG5" s="28"/>
      <c r="BAH5" s="24"/>
      <c r="BAI5" s="24"/>
      <c r="BAJ5" s="25"/>
      <c r="BAK5" s="26"/>
      <c r="BAL5" s="27"/>
      <c r="BAM5" s="28"/>
      <c r="BAN5" s="24"/>
      <c r="BAO5" s="24"/>
      <c r="BAP5" s="25"/>
      <c r="BAQ5" s="26"/>
      <c r="BAR5" s="27"/>
      <c r="BAS5" s="28"/>
      <c r="BAT5" s="24"/>
      <c r="BAU5" s="24"/>
      <c r="BAV5" s="25"/>
      <c r="BAW5" s="26"/>
      <c r="BAX5" s="27"/>
      <c r="BAY5" s="28"/>
      <c r="BAZ5" s="24"/>
      <c r="BBA5" s="24"/>
      <c r="BBB5" s="25"/>
      <c r="BBC5" s="26"/>
      <c r="BBD5" s="27"/>
      <c r="BBE5" s="28"/>
      <c r="BBF5" s="24"/>
      <c r="BBG5" s="24"/>
      <c r="BBH5" s="25"/>
      <c r="BBI5" s="26"/>
      <c r="BBJ5" s="27"/>
      <c r="BBK5" s="28"/>
      <c r="BBL5" s="24"/>
      <c r="BBM5" s="24"/>
      <c r="BBN5" s="25"/>
      <c r="BBO5" s="26"/>
      <c r="BBP5" s="27"/>
      <c r="BBQ5" s="28"/>
      <c r="BBR5" s="24"/>
      <c r="BBS5" s="24"/>
      <c r="BBT5" s="25"/>
      <c r="BBU5" s="26"/>
      <c r="BBV5" s="27"/>
      <c r="BBW5" s="28"/>
      <c r="BBX5" s="24"/>
      <c r="BBY5" s="24"/>
      <c r="BBZ5" s="25"/>
      <c r="BCA5" s="26"/>
      <c r="BCB5" s="27"/>
      <c r="BCC5" s="28"/>
      <c r="BCD5" s="24"/>
      <c r="BCE5" s="24"/>
      <c r="BCF5" s="25"/>
      <c r="BCG5" s="26"/>
      <c r="BCH5" s="27"/>
      <c r="BCI5" s="28"/>
      <c r="BCJ5" s="24"/>
      <c r="BCK5" s="24"/>
      <c r="BCL5" s="25"/>
      <c r="BCM5" s="26"/>
      <c r="BCN5" s="27"/>
      <c r="BCO5" s="28"/>
      <c r="BCP5" s="24"/>
      <c r="BCQ5" s="24"/>
      <c r="BCR5" s="25"/>
      <c r="BCS5" s="26"/>
      <c r="BCT5" s="27"/>
      <c r="BCU5" s="28"/>
      <c r="BCV5" s="24"/>
      <c r="BCW5" s="24"/>
      <c r="BCX5" s="25"/>
      <c r="BCY5" s="26"/>
      <c r="BCZ5" s="27"/>
      <c r="BDA5" s="28"/>
      <c r="BDB5" s="24"/>
      <c r="BDC5" s="24"/>
      <c r="BDD5" s="25"/>
      <c r="BDE5" s="26"/>
      <c r="BDF5" s="27"/>
      <c r="BDG5" s="28"/>
      <c r="BDH5" s="24"/>
      <c r="BDI5" s="24"/>
      <c r="BDJ5" s="25"/>
      <c r="BDK5" s="26"/>
      <c r="BDL5" s="27"/>
      <c r="BDM5" s="28"/>
      <c r="BDN5" s="24"/>
      <c r="BDO5" s="24"/>
      <c r="BDP5" s="25"/>
      <c r="BDQ5" s="26"/>
      <c r="BDR5" s="27"/>
      <c r="BDS5" s="28"/>
      <c r="BDT5" s="24"/>
      <c r="BDU5" s="24"/>
      <c r="BDV5" s="25"/>
      <c r="BDW5" s="26"/>
      <c r="BDX5" s="27"/>
      <c r="BDY5" s="28"/>
      <c r="BDZ5" s="24"/>
      <c r="BEA5" s="24"/>
      <c r="BEB5" s="25"/>
      <c r="BEC5" s="26"/>
      <c r="BED5" s="27"/>
      <c r="BEE5" s="28"/>
      <c r="BEF5" s="24"/>
      <c r="BEG5" s="24"/>
      <c r="BEH5" s="25"/>
      <c r="BEI5" s="26"/>
      <c r="BEJ5" s="27"/>
      <c r="BEK5" s="28"/>
      <c r="BEL5" s="24"/>
      <c r="BEM5" s="24"/>
      <c r="BEN5" s="25"/>
      <c r="BEO5" s="26"/>
      <c r="BEP5" s="27"/>
      <c r="BEQ5" s="28"/>
      <c r="BER5" s="24"/>
      <c r="BES5" s="24"/>
      <c r="BET5" s="25"/>
      <c r="BEU5" s="26"/>
      <c r="BEV5" s="27"/>
      <c r="BEW5" s="28"/>
      <c r="BEX5" s="24"/>
      <c r="BEY5" s="24"/>
      <c r="BEZ5" s="25"/>
      <c r="BFA5" s="26"/>
      <c r="BFB5" s="27"/>
      <c r="BFC5" s="28"/>
      <c r="BFD5" s="24"/>
      <c r="BFE5" s="24"/>
      <c r="BFF5" s="25"/>
      <c r="BFG5" s="26"/>
      <c r="BFH5" s="27"/>
      <c r="BFI5" s="28"/>
      <c r="BFJ5" s="24"/>
      <c r="BFK5" s="24"/>
      <c r="BFL5" s="25"/>
      <c r="BFM5" s="26"/>
      <c r="BFN5" s="27"/>
      <c r="BFO5" s="28"/>
      <c r="BFP5" s="24"/>
      <c r="BFQ5" s="24"/>
      <c r="BFR5" s="25"/>
      <c r="BFS5" s="26"/>
      <c r="BFT5" s="27"/>
      <c r="BFU5" s="28"/>
      <c r="BFV5" s="24"/>
      <c r="BFW5" s="24"/>
      <c r="BFX5" s="25"/>
      <c r="BFY5" s="26"/>
      <c r="BFZ5" s="27"/>
      <c r="BGA5" s="28"/>
      <c r="BGB5" s="24"/>
      <c r="BGC5" s="24"/>
      <c r="BGD5" s="25"/>
      <c r="BGE5" s="26"/>
      <c r="BGF5" s="27"/>
      <c r="BGG5" s="28"/>
      <c r="BGH5" s="24"/>
      <c r="BGI5" s="24"/>
      <c r="BGJ5" s="25"/>
      <c r="BGK5" s="26"/>
      <c r="BGL5" s="27"/>
      <c r="BGM5" s="28"/>
      <c r="BGN5" s="24"/>
      <c r="BGO5" s="24"/>
      <c r="BGP5" s="25"/>
      <c r="BGQ5" s="26"/>
      <c r="BGR5" s="27"/>
      <c r="BGS5" s="28"/>
      <c r="BGT5" s="24"/>
      <c r="BGU5" s="24"/>
      <c r="BGV5" s="25"/>
      <c r="BGW5" s="26"/>
      <c r="BGX5" s="27"/>
      <c r="BGY5" s="28"/>
      <c r="BGZ5" s="24"/>
      <c r="BHA5" s="24"/>
      <c r="BHB5" s="25"/>
      <c r="BHC5" s="26"/>
      <c r="BHD5" s="27"/>
      <c r="BHE5" s="28"/>
      <c r="BHF5" s="24"/>
      <c r="BHG5" s="24"/>
      <c r="BHH5" s="25"/>
      <c r="BHI5" s="26"/>
      <c r="BHJ5" s="27"/>
      <c r="BHK5" s="28"/>
      <c r="BHL5" s="24"/>
      <c r="BHM5" s="24"/>
      <c r="BHN5" s="25"/>
      <c r="BHO5" s="26"/>
      <c r="BHP5" s="27"/>
      <c r="BHQ5" s="28"/>
      <c r="BHR5" s="24"/>
      <c r="BHS5" s="24"/>
      <c r="BHT5" s="25"/>
      <c r="BHU5" s="26"/>
      <c r="BHV5" s="27"/>
      <c r="BHW5" s="28"/>
      <c r="BHX5" s="24"/>
      <c r="BHY5" s="24"/>
      <c r="BHZ5" s="25"/>
      <c r="BIA5" s="26"/>
      <c r="BIB5" s="27"/>
      <c r="BIC5" s="28"/>
      <c r="BID5" s="24"/>
      <c r="BIE5" s="24"/>
      <c r="BIF5" s="25"/>
      <c r="BIG5" s="26"/>
      <c r="BIH5" s="27"/>
      <c r="BII5" s="28"/>
      <c r="BIJ5" s="24"/>
      <c r="BIK5" s="24"/>
      <c r="BIL5" s="25"/>
      <c r="BIM5" s="26"/>
      <c r="BIN5" s="27"/>
      <c r="BIO5" s="28"/>
      <c r="BIP5" s="24"/>
      <c r="BIQ5" s="24"/>
      <c r="BIR5" s="25"/>
      <c r="BIS5" s="26"/>
      <c r="BIT5" s="27"/>
      <c r="BIU5" s="28"/>
      <c r="BIV5" s="24"/>
      <c r="BIW5" s="24"/>
      <c r="BIX5" s="25"/>
      <c r="BIY5" s="26"/>
      <c r="BIZ5" s="27"/>
      <c r="BJA5" s="28"/>
      <c r="BJB5" s="24"/>
      <c r="BJC5" s="24"/>
      <c r="BJD5" s="25"/>
      <c r="BJE5" s="26"/>
      <c r="BJF5" s="27"/>
      <c r="BJG5" s="28"/>
      <c r="BJH5" s="24"/>
      <c r="BJI5" s="24"/>
      <c r="BJJ5" s="25"/>
      <c r="BJK5" s="26"/>
      <c r="BJL5" s="27"/>
      <c r="BJM5" s="28"/>
      <c r="BJN5" s="24"/>
      <c r="BJO5" s="24"/>
      <c r="BJP5" s="25"/>
      <c r="BJQ5" s="26"/>
      <c r="BJR5" s="27"/>
      <c r="BJS5" s="28"/>
      <c r="BJT5" s="24"/>
      <c r="BJU5" s="24"/>
      <c r="BJV5" s="25"/>
      <c r="BJW5" s="26"/>
      <c r="BJX5" s="27"/>
      <c r="BJY5" s="28"/>
      <c r="BJZ5" s="24"/>
      <c r="BKA5" s="24"/>
      <c r="BKB5" s="25"/>
      <c r="BKC5" s="26"/>
      <c r="BKD5" s="27"/>
      <c r="BKE5" s="28"/>
      <c r="BKF5" s="24"/>
      <c r="BKG5" s="24"/>
      <c r="BKH5" s="25"/>
      <c r="BKI5" s="26"/>
      <c r="BKJ5" s="27"/>
      <c r="BKK5" s="28"/>
      <c r="BKL5" s="24"/>
      <c r="BKM5" s="24"/>
      <c r="BKN5" s="25"/>
      <c r="BKO5" s="26"/>
      <c r="BKP5" s="27"/>
      <c r="BKQ5" s="28"/>
      <c r="BKR5" s="24"/>
      <c r="BKS5" s="24"/>
      <c r="BKT5" s="25"/>
      <c r="BKU5" s="26"/>
      <c r="BKV5" s="27"/>
      <c r="BKW5" s="28"/>
      <c r="BKX5" s="24"/>
      <c r="BKY5" s="24"/>
      <c r="BKZ5" s="25"/>
      <c r="BLA5" s="26"/>
      <c r="BLB5" s="27"/>
      <c r="BLC5" s="28"/>
      <c r="BLD5" s="24"/>
      <c r="BLE5" s="24"/>
      <c r="BLF5" s="25"/>
      <c r="BLG5" s="26"/>
      <c r="BLH5" s="27"/>
      <c r="BLI5" s="28"/>
      <c r="BLJ5" s="24"/>
      <c r="BLK5" s="24"/>
      <c r="BLL5" s="25"/>
      <c r="BLM5" s="26"/>
      <c r="BLN5" s="27"/>
      <c r="BLO5" s="28"/>
      <c r="BLP5" s="24"/>
      <c r="BLQ5" s="24"/>
      <c r="BLR5" s="25"/>
      <c r="BLS5" s="26"/>
      <c r="BLT5" s="27"/>
      <c r="BLU5" s="28"/>
      <c r="BLV5" s="24"/>
      <c r="BLW5" s="24"/>
      <c r="BLX5" s="25"/>
      <c r="BLY5" s="26"/>
      <c r="BLZ5" s="27"/>
      <c r="BMA5" s="28"/>
      <c r="BMB5" s="24"/>
      <c r="BMC5" s="24"/>
      <c r="BMD5" s="25"/>
      <c r="BME5" s="26"/>
      <c r="BMF5" s="27"/>
      <c r="BMG5" s="28"/>
      <c r="BMH5" s="24"/>
      <c r="BMI5" s="24"/>
      <c r="BMJ5" s="25"/>
      <c r="BMK5" s="26"/>
      <c r="BML5" s="27"/>
      <c r="BMM5" s="28"/>
      <c r="BMN5" s="24"/>
      <c r="BMO5" s="24"/>
      <c r="BMP5" s="25"/>
      <c r="BMQ5" s="26"/>
      <c r="BMR5" s="27"/>
      <c r="BMS5" s="28"/>
      <c r="BMT5" s="24"/>
      <c r="BMU5" s="24"/>
      <c r="BMV5" s="25"/>
      <c r="BMW5" s="26"/>
      <c r="BMX5" s="27"/>
      <c r="BMY5" s="28"/>
      <c r="BMZ5" s="24"/>
      <c r="BNA5" s="24"/>
      <c r="BNB5" s="25"/>
      <c r="BNC5" s="26"/>
      <c r="BND5" s="27"/>
      <c r="BNE5" s="28"/>
      <c r="BNF5" s="24"/>
      <c r="BNG5" s="24"/>
      <c r="BNH5" s="25"/>
      <c r="BNI5" s="26"/>
      <c r="BNJ5" s="27"/>
      <c r="BNK5" s="28"/>
      <c r="BNL5" s="24"/>
      <c r="BNM5" s="24"/>
      <c r="BNN5" s="25"/>
      <c r="BNO5" s="26"/>
      <c r="BNP5" s="27"/>
      <c r="BNQ5" s="28"/>
      <c r="BNR5" s="24"/>
      <c r="BNS5" s="24"/>
      <c r="BNT5" s="25"/>
      <c r="BNU5" s="26"/>
      <c r="BNV5" s="27"/>
      <c r="BNW5" s="28"/>
      <c r="BNX5" s="24"/>
      <c r="BNY5" s="24"/>
      <c r="BNZ5" s="25"/>
      <c r="BOA5" s="26"/>
      <c r="BOB5" s="27"/>
      <c r="BOC5" s="28"/>
      <c r="BOD5" s="24"/>
      <c r="BOE5" s="24"/>
      <c r="BOF5" s="25"/>
      <c r="BOG5" s="26"/>
      <c r="BOH5" s="27"/>
      <c r="BOI5" s="28"/>
      <c r="BOJ5" s="24"/>
      <c r="BOK5" s="24"/>
      <c r="BOL5" s="25"/>
      <c r="BOM5" s="26"/>
      <c r="BON5" s="27"/>
      <c r="BOO5" s="28"/>
      <c r="BOP5" s="24"/>
      <c r="BOQ5" s="24"/>
      <c r="BOR5" s="25"/>
      <c r="BOS5" s="26"/>
      <c r="BOT5" s="27"/>
      <c r="BOU5" s="28"/>
      <c r="BOV5" s="24"/>
      <c r="BOW5" s="24"/>
      <c r="BOX5" s="25"/>
      <c r="BOY5" s="26"/>
      <c r="BOZ5" s="27"/>
      <c r="BPA5" s="28"/>
      <c r="BPB5" s="24"/>
      <c r="BPC5" s="24"/>
      <c r="BPD5" s="25"/>
      <c r="BPE5" s="26"/>
      <c r="BPF5" s="27"/>
      <c r="BPG5" s="28"/>
      <c r="BPH5" s="24"/>
      <c r="BPI5" s="24"/>
      <c r="BPJ5" s="25"/>
      <c r="BPK5" s="26"/>
      <c r="BPL5" s="27"/>
      <c r="BPM5" s="28"/>
      <c r="BPN5" s="24"/>
      <c r="BPO5" s="24"/>
      <c r="BPP5" s="25"/>
      <c r="BPQ5" s="26"/>
      <c r="BPR5" s="27"/>
      <c r="BPS5" s="28"/>
      <c r="BPT5" s="24"/>
      <c r="BPU5" s="24"/>
      <c r="BPV5" s="25"/>
      <c r="BPW5" s="26"/>
      <c r="BPX5" s="27"/>
      <c r="BPY5" s="28"/>
      <c r="BPZ5" s="24"/>
      <c r="BQA5" s="24"/>
      <c r="BQB5" s="25"/>
      <c r="BQC5" s="26"/>
      <c r="BQD5" s="27"/>
      <c r="BQE5" s="28"/>
      <c r="BQF5" s="24"/>
      <c r="BQG5" s="24"/>
      <c r="BQH5" s="25"/>
      <c r="BQI5" s="26"/>
      <c r="BQJ5" s="27"/>
      <c r="BQK5" s="28"/>
      <c r="BQL5" s="24"/>
      <c r="BQM5" s="24"/>
      <c r="BQN5" s="25"/>
      <c r="BQO5" s="26"/>
      <c r="BQP5" s="27"/>
      <c r="BQQ5" s="28"/>
      <c r="BQR5" s="24"/>
      <c r="BQS5" s="24"/>
      <c r="BQT5" s="25"/>
      <c r="BQU5" s="26"/>
      <c r="BQV5" s="27"/>
      <c r="BQW5" s="28"/>
      <c r="BQX5" s="24"/>
      <c r="BQY5" s="24"/>
      <c r="BQZ5" s="25"/>
      <c r="BRA5" s="26"/>
      <c r="BRB5" s="27"/>
      <c r="BRC5" s="28"/>
      <c r="BRD5" s="24"/>
      <c r="BRE5" s="24"/>
      <c r="BRF5" s="25"/>
      <c r="BRG5" s="26"/>
      <c r="BRH5" s="27"/>
      <c r="BRI5" s="28"/>
      <c r="BRJ5" s="24"/>
      <c r="BRK5" s="24"/>
      <c r="BRL5" s="25"/>
      <c r="BRM5" s="26"/>
      <c r="BRN5" s="27"/>
      <c r="BRO5" s="28"/>
      <c r="BRP5" s="24"/>
      <c r="BRQ5" s="24"/>
      <c r="BRR5" s="25"/>
      <c r="BRS5" s="26"/>
      <c r="BRT5" s="27"/>
      <c r="BRU5" s="28"/>
      <c r="BRV5" s="24"/>
      <c r="BRW5" s="24"/>
      <c r="BRX5" s="25"/>
      <c r="BRY5" s="26"/>
      <c r="BRZ5" s="27"/>
      <c r="BSA5" s="28"/>
      <c r="BSB5" s="24"/>
      <c r="BSC5" s="24"/>
      <c r="BSD5" s="25"/>
      <c r="BSE5" s="26"/>
      <c r="BSF5" s="27"/>
      <c r="BSG5" s="28"/>
      <c r="BSH5" s="24"/>
      <c r="BSI5" s="24"/>
      <c r="BSJ5" s="25"/>
      <c r="BSK5" s="26"/>
      <c r="BSL5" s="27"/>
      <c r="BSM5" s="28"/>
      <c r="BSN5" s="24"/>
      <c r="BSO5" s="24"/>
      <c r="BSP5" s="25"/>
      <c r="BSQ5" s="26"/>
      <c r="BSR5" s="27"/>
      <c r="BSS5" s="28"/>
      <c r="BST5" s="24"/>
      <c r="BSU5" s="24"/>
      <c r="BSV5" s="25"/>
      <c r="BSW5" s="26"/>
      <c r="BSX5" s="27"/>
      <c r="BSY5" s="28"/>
      <c r="BSZ5" s="24"/>
      <c r="BTA5" s="24"/>
      <c r="BTB5" s="25"/>
      <c r="BTC5" s="26"/>
      <c r="BTD5" s="27"/>
      <c r="BTE5" s="28"/>
      <c r="BTF5" s="24"/>
      <c r="BTG5" s="24"/>
      <c r="BTH5" s="25"/>
      <c r="BTI5" s="26"/>
      <c r="BTJ5" s="27"/>
      <c r="BTK5" s="28"/>
      <c r="BTL5" s="24"/>
      <c r="BTM5" s="24"/>
      <c r="BTN5" s="25"/>
      <c r="BTO5" s="26"/>
      <c r="BTP5" s="27"/>
      <c r="BTQ5" s="28"/>
      <c r="BTR5" s="24"/>
      <c r="BTS5" s="24"/>
      <c r="BTT5" s="25"/>
      <c r="BTU5" s="26"/>
      <c r="BTV5" s="27"/>
      <c r="BTW5" s="28"/>
      <c r="BTX5" s="24"/>
      <c r="BTY5" s="24"/>
      <c r="BTZ5" s="25"/>
      <c r="BUA5" s="26"/>
      <c r="BUB5" s="27"/>
      <c r="BUC5" s="28"/>
      <c r="BUD5" s="24"/>
      <c r="BUE5" s="24"/>
      <c r="BUF5" s="25"/>
      <c r="BUG5" s="26"/>
      <c r="BUH5" s="27"/>
      <c r="BUI5" s="28"/>
      <c r="BUJ5" s="24"/>
      <c r="BUK5" s="24"/>
      <c r="BUL5" s="25"/>
      <c r="BUM5" s="26"/>
      <c r="BUN5" s="27"/>
      <c r="BUO5" s="28"/>
      <c r="BUP5" s="24"/>
      <c r="BUQ5" s="24"/>
      <c r="BUR5" s="25"/>
      <c r="BUS5" s="26"/>
      <c r="BUT5" s="27"/>
      <c r="BUU5" s="28"/>
      <c r="BUV5" s="24"/>
      <c r="BUW5" s="24"/>
      <c r="BUX5" s="25"/>
      <c r="BUY5" s="26"/>
      <c r="BUZ5" s="27"/>
      <c r="BVA5" s="28"/>
      <c r="BVB5" s="24"/>
      <c r="BVC5" s="24"/>
      <c r="BVD5" s="25"/>
      <c r="BVE5" s="26"/>
      <c r="BVF5" s="27"/>
      <c r="BVG5" s="28"/>
      <c r="BVH5" s="24"/>
      <c r="BVI5" s="24"/>
      <c r="BVJ5" s="25"/>
      <c r="BVK5" s="26"/>
      <c r="BVL5" s="27"/>
      <c r="BVM5" s="28"/>
      <c r="BVN5" s="24"/>
      <c r="BVO5" s="24"/>
      <c r="BVP5" s="25"/>
      <c r="BVQ5" s="26"/>
      <c r="BVR5" s="27"/>
      <c r="BVS5" s="28"/>
      <c r="BVT5" s="24"/>
      <c r="BVU5" s="24"/>
      <c r="BVV5" s="25"/>
      <c r="BVW5" s="26"/>
      <c r="BVX5" s="27"/>
      <c r="BVY5" s="28"/>
      <c r="BVZ5" s="24"/>
      <c r="BWA5" s="24"/>
      <c r="BWB5" s="25"/>
      <c r="BWC5" s="26"/>
      <c r="BWD5" s="27"/>
      <c r="BWE5" s="28"/>
      <c r="BWF5" s="24"/>
      <c r="BWG5" s="24"/>
      <c r="BWH5" s="25"/>
      <c r="BWI5" s="26"/>
      <c r="BWJ5" s="27"/>
      <c r="BWK5" s="28"/>
      <c r="BWL5" s="24"/>
      <c r="BWM5" s="24"/>
      <c r="BWN5" s="25"/>
      <c r="BWO5" s="26"/>
      <c r="BWP5" s="27"/>
      <c r="BWQ5" s="28"/>
      <c r="BWR5" s="24"/>
      <c r="BWS5" s="24"/>
      <c r="BWT5" s="25"/>
      <c r="BWU5" s="26"/>
      <c r="BWV5" s="27"/>
      <c r="BWW5" s="28"/>
      <c r="BWX5" s="24"/>
      <c r="BWY5" s="24"/>
      <c r="BWZ5" s="25"/>
      <c r="BXA5" s="26"/>
      <c r="BXB5" s="27"/>
      <c r="BXC5" s="28"/>
      <c r="BXD5" s="24"/>
      <c r="BXE5" s="24"/>
      <c r="BXF5" s="25"/>
      <c r="BXG5" s="26"/>
      <c r="BXH5" s="27"/>
      <c r="BXI5" s="28"/>
      <c r="BXJ5" s="24"/>
      <c r="BXK5" s="24"/>
      <c r="BXL5" s="25"/>
      <c r="BXM5" s="26"/>
      <c r="BXN5" s="27"/>
      <c r="BXO5" s="28"/>
      <c r="BXP5" s="24"/>
      <c r="BXQ5" s="24"/>
      <c r="BXR5" s="25"/>
      <c r="BXS5" s="26"/>
      <c r="BXT5" s="27"/>
      <c r="BXU5" s="28"/>
      <c r="BXV5" s="24"/>
      <c r="BXW5" s="24"/>
      <c r="BXX5" s="25"/>
      <c r="BXY5" s="26"/>
      <c r="BXZ5" s="27"/>
      <c r="BYA5" s="28"/>
      <c r="BYB5" s="24"/>
      <c r="BYC5" s="24"/>
      <c r="BYD5" s="25"/>
      <c r="BYE5" s="26"/>
      <c r="BYF5" s="27"/>
      <c r="BYG5" s="28"/>
      <c r="BYH5" s="24"/>
      <c r="BYI5" s="24"/>
      <c r="BYJ5" s="25"/>
      <c r="BYK5" s="26"/>
      <c r="BYL5" s="27"/>
      <c r="BYM5" s="28"/>
      <c r="BYN5" s="24"/>
      <c r="BYO5" s="24"/>
      <c r="BYP5" s="25"/>
      <c r="BYQ5" s="26"/>
      <c r="BYR5" s="27"/>
      <c r="BYS5" s="28"/>
      <c r="BYT5" s="24"/>
      <c r="BYU5" s="24"/>
      <c r="BYV5" s="25"/>
      <c r="BYW5" s="26"/>
      <c r="BYX5" s="27"/>
      <c r="BYY5" s="28"/>
      <c r="BYZ5" s="24"/>
      <c r="BZA5" s="24"/>
      <c r="BZB5" s="25"/>
      <c r="BZC5" s="26"/>
      <c r="BZD5" s="27"/>
      <c r="BZE5" s="28"/>
      <c r="BZF5" s="24"/>
      <c r="BZG5" s="24"/>
      <c r="BZH5" s="25"/>
      <c r="BZI5" s="26"/>
      <c r="BZJ5" s="27"/>
      <c r="BZK5" s="28"/>
      <c r="BZL5" s="24"/>
      <c r="BZM5" s="24"/>
      <c r="BZN5" s="25"/>
      <c r="BZO5" s="26"/>
      <c r="BZP5" s="27"/>
      <c r="BZQ5" s="28"/>
      <c r="BZR5" s="24"/>
      <c r="BZS5" s="24"/>
      <c r="BZT5" s="25"/>
      <c r="BZU5" s="26"/>
      <c r="BZV5" s="27"/>
      <c r="BZW5" s="28"/>
      <c r="BZX5" s="24"/>
      <c r="BZY5" s="24"/>
      <c r="BZZ5" s="25"/>
      <c r="CAA5" s="26"/>
      <c r="CAB5" s="27"/>
      <c r="CAC5" s="28"/>
      <c r="CAD5" s="24"/>
      <c r="CAE5" s="24"/>
      <c r="CAF5" s="25"/>
      <c r="CAG5" s="26"/>
      <c r="CAH5" s="27"/>
      <c r="CAI5" s="28"/>
      <c r="CAJ5" s="24"/>
      <c r="CAK5" s="24"/>
      <c r="CAL5" s="25"/>
      <c r="CAM5" s="26"/>
      <c r="CAN5" s="27"/>
      <c r="CAO5" s="28"/>
      <c r="CAP5" s="24"/>
      <c r="CAQ5" s="24"/>
      <c r="CAR5" s="25"/>
      <c r="CAS5" s="26"/>
      <c r="CAT5" s="27"/>
      <c r="CAU5" s="28"/>
      <c r="CAV5" s="24"/>
      <c r="CAW5" s="24"/>
      <c r="CAX5" s="25"/>
      <c r="CAY5" s="26"/>
      <c r="CAZ5" s="27"/>
      <c r="CBA5" s="28"/>
      <c r="CBB5" s="24"/>
      <c r="CBC5" s="24"/>
      <c r="CBD5" s="25"/>
      <c r="CBE5" s="26"/>
      <c r="CBF5" s="27"/>
      <c r="CBG5" s="28"/>
      <c r="CBH5" s="24"/>
      <c r="CBI5" s="24"/>
      <c r="CBJ5" s="25"/>
      <c r="CBK5" s="26"/>
      <c r="CBL5" s="27"/>
      <c r="CBM5" s="28"/>
      <c r="CBN5" s="24"/>
      <c r="CBO5" s="24"/>
      <c r="CBP5" s="25"/>
      <c r="CBQ5" s="26"/>
      <c r="CBR5" s="27"/>
      <c r="CBS5" s="28"/>
      <c r="CBT5" s="24"/>
      <c r="CBU5" s="24"/>
      <c r="CBV5" s="25"/>
      <c r="CBW5" s="26"/>
      <c r="CBX5" s="27"/>
      <c r="CBY5" s="28"/>
      <c r="CBZ5" s="24"/>
      <c r="CCA5" s="24"/>
      <c r="CCB5" s="25"/>
      <c r="CCC5" s="26"/>
      <c r="CCD5" s="27"/>
      <c r="CCE5" s="28"/>
      <c r="CCF5" s="24"/>
      <c r="CCG5" s="24"/>
      <c r="CCH5" s="25"/>
      <c r="CCI5" s="26"/>
      <c r="CCJ5" s="27"/>
      <c r="CCK5" s="28"/>
      <c r="CCL5" s="24"/>
      <c r="CCM5" s="24"/>
      <c r="CCN5" s="25"/>
      <c r="CCO5" s="26"/>
      <c r="CCP5" s="27"/>
      <c r="CCQ5" s="28"/>
      <c r="CCR5" s="24"/>
      <c r="CCS5" s="24"/>
      <c r="CCT5" s="25"/>
      <c r="CCU5" s="26"/>
      <c r="CCV5" s="27"/>
      <c r="CCW5" s="28"/>
      <c r="CCX5" s="24"/>
      <c r="CCY5" s="24"/>
      <c r="CCZ5" s="25"/>
      <c r="CDA5" s="26"/>
      <c r="CDB5" s="27"/>
      <c r="CDC5" s="28"/>
      <c r="CDD5" s="24"/>
      <c r="CDE5" s="24"/>
      <c r="CDF5" s="25"/>
      <c r="CDG5" s="26"/>
      <c r="CDH5" s="27"/>
      <c r="CDI5" s="28"/>
      <c r="CDJ5" s="24"/>
      <c r="CDK5" s="24"/>
      <c r="CDL5" s="25"/>
      <c r="CDM5" s="26"/>
      <c r="CDN5" s="27"/>
      <c r="CDO5" s="28"/>
      <c r="CDP5" s="24"/>
      <c r="CDQ5" s="24"/>
      <c r="CDR5" s="25"/>
      <c r="CDS5" s="26"/>
      <c r="CDT5" s="27"/>
      <c r="CDU5" s="28"/>
      <c r="CDV5" s="24"/>
      <c r="CDW5" s="24"/>
      <c r="CDX5" s="25"/>
      <c r="CDY5" s="26"/>
      <c r="CDZ5" s="27"/>
      <c r="CEA5" s="28"/>
      <c r="CEB5" s="24"/>
      <c r="CEC5" s="24"/>
      <c r="CED5" s="25"/>
      <c r="CEE5" s="26"/>
      <c r="CEF5" s="27"/>
      <c r="CEG5" s="28"/>
      <c r="CEH5" s="24"/>
      <c r="CEI5" s="24"/>
      <c r="CEJ5" s="25"/>
      <c r="CEK5" s="26"/>
      <c r="CEL5" s="27"/>
      <c r="CEM5" s="28"/>
      <c r="CEN5" s="24"/>
      <c r="CEO5" s="24"/>
      <c r="CEP5" s="25"/>
      <c r="CEQ5" s="26"/>
      <c r="CER5" s="27"/>
      <c r="CES5" s="28"/>
      <c r="CET5" s="24"/>
      <c r="CEU5" s="24"/>
      <c r="CEV5" s="25"/>
      <c r="CEW5" s="26"/>
      <c r="CEX5" s="27"/>
      <c r="CEY5" s="28"/>
      <c r="CEZ5" s="24"/>
      <c r="CFA5" s="24"/>
      <c r="CFB5" s="25"/>
      <c r="CFC5" s="26"/>
      <c r="CFD5" s="27"/>
      <c r="CFE5" s="28"/>
      <c r="CFF5" s="24"/>
      <c r="CFG5" s="24"/>
      <c r="CFH5" s="25"/>
      <c r="CFI5" s="26"/>
      <c r="CFJ5" s="27"/>
      <c r="CFK5" s="28"/>
      <c r="CFL5" s="24"/>
      <c r="CFM5" s="24"/>
      <c r="CFN5" s="25"/>
      <c r="CFO5" s="26"/>
      <c r="CFP5" s="27"/>
      <c r="CFQ5" s="28"/>
      <c r="CFR5" s="24"/>
      <c r="CFS5" s="24"/>
      <c r="CFT5" s="25"/>
      <c r="CFU5" s="26"/>
      <c r="CFV5" s="27"/>
      <c r="CFW5" s="28"/>
      <c r="CFX5" s="24"/>
      <c r="CFY5" s="24"/>
      <c r="CFZ5" s="25"/>
      <c r="CGA5" s="26"/>
      <c r="CGB5" s="27"/>
      <c r="CGC5" s="28"/>
      <c r="CGD5" s="24"/>
      <c r="CGE5" s="24"/>
      <c r="CGF5" s="25"/>
      <c r="CGG5" s="26"/>
      <c r="CGH5" s="27"/>
      <c r="CGI5" s="28"/>
      <c r="CGJ5" s="24"/>
      <c r="CGK5" s="24"/>
      <c r="CGL5" s="25"/>
      <c r="CGM5" s="26"/>
      <c r="CGN5" s="27"/>
      <c r="CGO5" s="28"/>
      <c r="CGP5" s="24"/>
      <c r="CGQ5" s="24"/>
      <c r="CGR5" s="25"/>
      <c r="CGS5" s="26"/>
      <c r="CGT5" s="27"/>
      <c r="CGU5" s="28"/>
      <c r="CGV5" s="24"/>
      <c r="CGW5" s="24"/>
      <c r="CGX5" s="25"/>
      <c r="CGY5" s="26"/>
      <c r="CGZ5" s="27"/>
      <c r="CHA5" s="28"/>
      <c r="CHB5" s="24"/>
      <c r="CHC5" s="24"/>
      <c r="CHD5" s="25"/>
      <c r="CHE5" s="26"/>
      <c r="CHF5" s="27"/>
      <c r="CHG5" s="28"/>
      <c r="CHH5" s="24"/>
      <c r="CHI5" s="24"/>
      <c r="CHJ5" s="25"/>
      <c r="CHK5" s="26"/>
      <c r="CHL5" s="27"/>
      <c r="CHM5" s="28"/>
      <c r="CHN5" s="24"/>
      <c r="CHO5" s="24"/>
      <c r="CHP5" s="25"/>
      <c r="CHQ5" s="26"/>
      <c r="CHR5" s="27"/>
      <c r="CHS5" s="28"/>
      <c r="CHT5" s="24"/>
      <c r="CHU5" s="24"/>
      <c r="CHV5" s="25"/>
      <c r="CHW5" s="26"/>
      <c r="CHX5" s="27"/>
      <c r="CHY5" s="28"/>
      <c r="CHZ5" s="24"/>
      <c r="CIA5" s="24"/>
      <c r="CIB5" s="25"/>
      <c r="CIC5" s="26"/>
      <c r="CID5" s="27"/>
      <c r="CIE5" s="28"/>
      <c r="CIF5" s="24"/>
      <c r="CIG5" s="24"/>
      <c r="CIH5" s="25"/>
      <c r="CII5" s="26"/>
      <c r="CIJ5" s="27"/>
      <c r="CIK5" s="28"/>
      <c r="CIL5" s="24"/>
      <c r="CIM5" s="24"/>
      <c r="CIN5" s="25"/>
      <c r="CIO5" s="26"/>
      <c r="CIP5" s="27"/>
      <c r="CIQ5" s="28"/>
      <c r="CIR5" s="24"/>
      <c r="CIS5" s="24"/>
      <c r="CIT5" s="25"/>
      <c r="CIU5" s="26"/>
      <c r="CIV5" s="27"/>
      <c r="CIW5" s="28"/>
      <c r="CIX5" s="24"/>
      <c r="CIY5" s="24"/>
      <c r="CIZ5" s="25"/>
      <c r="CJA5" s="26"/>
      <c r="CJB5" s="27"/>
      <c r="CJC5" s="28"/>
      <c r="CJD5" s="24"/>
      <c r="CJE5" s="24"/>
      <c r="CJF5" s="25"/>
      <c r="CJG5" s="26"/>
      <c r="CJH5" s="27"/>
      <c r="CJI5" s="28"/>
      <c r="CJJ5" s="24"/>
      <c r="CJK5" s="24"/>
      <c r="CJL5" s="25"/>
      <c r="CJM5" s="26"/>
      <c r="CJN5" s="27"/>
      <c r="CJO5" s="28"/>
      <c r="CJP5" s="24"/>
      <c r="CJQ5" s="24"/>
      <c r="CJR5" s="25"/>
      <c r="CJS5" s="26"/>
      <c r="CJT5" s="27"/>
      <c r="CJU5" s="28"/>
      <c r="CJV5" s="24"/>
      <c r="CJW5" s="24"/>
      <c r="CJX5" s="25"/>
      <c r="CJY5" s="26"/>
      <c r="CJZ5" s="27"/>
      <c r="CKA5" s="28"/>
      <c r="CKB5" s="24"/>
      <c r="CKC5" s="24"/>
      <c r="CKD5" s="25"/>
      <c r="CKE5" s="26"/>
      <c r="CKF5" s="27"/>
      <c r="CKG5" s="28"/>
      <c r="CKH5" s="24"/>
      <c r="CKI5" s="24"/>
      <c r="CKJ5" s="25"/>
      <c r="CKK5" s="26"/>
      <c r="CKL5" s="27"/>
      <c r="CKM5" s="28"/>
      <c r="CKN5" s="24"/>
      <c r="CKO5" s="24"/>
      <c r="CKP5" s="25"/>
      <c r="CKQ5" s="26"/>
      <c r="CKR5" s="27"/>
      <c r="CKS5" s="28"/>
      <c r="CKT5" s="24"/>
      <c r="CKU5" s="24"/>
      <c r="CKV5" s="25"/>
      <c r="CKW5" s="26"/>
      <c r="CKX5" s="27"/>
      <c r="CKY5" s="28"/>
      <c r="CKZ5" s="24"/>
      <c r="CLA5" s="24"/>
      <c r="CLB5" s="25"/>
      <c r="CLC5" s="26"/>
      <c r="CLD5" s="27"/>
      <c r="CLE5" s="28"/>
      <c r="CLF5" s="24"/>
      <c r="CLG5" s="24"/>
      <c r="CLH5" s="25"/>
      <c r="CLI5" s="26"/>
      <c r="CLJ5" s="27"/>
      <c r="CLK5" s="28"/>
      <c r="CLL5" s="24"/>
      <c r="CLM5" s="24"/>
      <c r="CLN5" s="25"/>
      <c r="CLO5" s="26"/>
      <c r="CLP5" s="27"/>
      <c r="CLQ5" s="28"/>
      <c r="CLR5" s="24"/>
      <c r="CLS5" s="24"/>
      <c r="CLT5" s="25"/>
      <c r="CLU5" s="26"/>
      <c r="CLV5" s="27"/>
      <c r="CLW5" s="28"/>
      <c r="CLX5" s="24"/>
      <c r="CLY5" s="24"/>
      <c r="CLZ5" s="25"/>
      <c r="CMA5" s="26"/>
      <c r="CMB5" s="27"/>
      <c r="CMC5" s="28"/>
      <c r="CMD5" s="24"/>
      <c r="CME5" s="24"/>
      <c r="CMF5" s="25"/>
      <c r="CMG5" s="26"/>
      <c r="CMH5" s="27"/>
      <c r="CMI5" s="28"/>
      <c r="CMJ5" s="24"/>
      <c r="CMK5" s="24"/>
      <c r="CML5" s="25"/>
      <c r="CMM5" s="26"/>
      <c r="CMN5" s="27"/>
      <c r="CMO5" s="28"/>
      <c r="CMP5" s="24"/>
      <c r="CMQ5" s="24"/>
      <c r="CMR5" s="25"/>
      <c r="CMS5" s="26"/>
      <c r="CMT5" s="27"/>
      <c r="CMU5" s="28"/>
      <c r="CMV5" s="24"/>
      <c r="CMW5" s="24"/>
      <c r="CMX5" s="25"/>
      <c r="CMY5" s="26"/>
      <c r="CMZ5" s="27"/>
      <c r="CNA5" s="28"/>
      <c r="CNB5" s="24"/>
      <c r="CNC5" s="24"/>
      <c r="CND5" s="25"/>
      <c r="CNE5" s="26"/>
      <c r="CNF5" s="27"/>
      <c r="CNG5" s="28"/>
      <c r="CNH5" s="24"/>
      <c r="CNI5" s="24"/>
      <c r="CNJ5" s="25"/>
      <c r="CNK5" s="26"/>
      <c r="CNL5" s="27"/>
      <c r="CNM5" s="28"/>
      <c r="CNN5" s="24"/>
      <c r="CNO5" s="24"/>
      <c r="CNP5" s="25"/>
      <c r="CNQ5" s="26"/>
      <c r="CNR5" s="27"/>
      <c r="CNS5" s="28"/>
      <c r="CNT5" s="24"/>
      <c r="CNU5" s="24"/>
      <c r="CNV5" s="25"/>
      <c r="CNW5" s="26"/>
      <c r="CNX5" s="27"/>
      <c r="CNY5" s="28"/>
      <c r="CNZ5" s="24"/>
      <c r="COA5" s="24"/>
      <c r="COB5" s="25"/>
      <c r="COC5" s="26"/>
      <c r="COD5" s="27"/>
      <c r="COE5" s="28"/>
      <c r="COF5" s="24"/>
      <c r="COG5" s="24"/>
      <c r="COH5" s="25"/>
      <c r="COI5" s="26"/>
      <c r="COJ5" s="27"/>
      <c r="COK5" s="28"/>
      <c r="COL5" s="24"/>
      <c r="COM5" s="24"/>
      <c r="CON5" s="25"/>
      <c r="COO5" s="26"/>
      <c r="COP5" s="27"/>
      <c r="COQ5" s="28"/>
      <c r="COR5" s="24"/>
      <c r="COS5" s="24"/>
      <c r="COT5" s="25"/>
      <c r="COU5" s="26"/>
      <c r="COV5" s="27"/>
      <c r="COW5" s="28"/>
      <c r="COX5" s="24"/>
      <c r="COY5" s="24"/>
      <c r="COZ5" s="25"/>
      <c r="CPA5" s="26"/>
      <c r="CPB5" s="27"/>
      <c r="CPC5" s="28"/>
      <c r="CPD5" s="24"/>
      <c r="CPE5" s="24"/>
      <c r="CPF5" s="25"/>
      <c r="CPG5" s="26"/>
      <c r="CPH5" s="27"/>
      <c r="CPI5" s="28"/>
      <c r="CPJ5" s="24"/>
      <c r="CPK5" s="24"/>
      <c r="CPL5" s="25"/>
      <c r="CPM5" s="26"/>
      <c r="CPN5" s="27"/>
      <c r="CPO5" s="28"/>
      <c r="CPP5" s="24"/>
      <c r="CPQ5" s="24"/>
      <c r="CPR5" s="25"/>
      <c r="CPS5" s="26"/>
      <c r="CPT5" s="27"/>
      <c r="CPU5" s="28"/>
      <c r="CPV5" s="24"/>
      <c r="CPW5" s="24"/>
      <c r="CPX5" s="25"/>
      <c r="CPY5" s="26"/>
      <c r="CPZ5" s="27"/>
      <c r="CQA5" s="28"/>
      <c r="CQB5" s="24"/>
      <c r="CQC5" s="24"/>
      <c r="CQD5" s="25"/>
      <c r="CQE5" s="26"/>
      <c r="CQF5" s="27"/>
      <c r="CQG5" s="28"/>
      <c r="CQH5" s="24"/>
      <c r="CQI5" s="24"/>
      <c r="CQJ5" s="25"/>
      <c r="CQK5" s="26"/>
      <c r="CQL5" s="27"/>
      <c r="CQM5" s="28"/>
      <c r="CQN5" s="24"/>
      <c r="CQO5" s="24"/>
      <c r="CQP5" s="25"/>
      <c r="CQQ5" s="26"/>
      <c r="CQR5" s="27"/>
      <c r="CQS5" s="28"/>
      <c r="CQT5" s="24"/>
      <c r="CQU5" s="24"/>
      <c r="CQV5" s="25"/>
      <c r="CQW5" s="26"/>
      <c r="CQX5" s="27"/>
      <c r="CQY5" s="28"/>
      <c r="CQZ5" s="24"/>
      <c r="CRA5" s="24"/>
      <c r="CRB5" s="25"/>
      <c r="CRC5" s="26"/>
      <c r="CRD5" s="27"/>
      <c r="CRE5" s="28"/>
      <c r="CRF5" s="24"/>
      <c r="CRG5" s="24"/>
      <c r="CRH5" s="25"/>
      <c r="CRI5" s="26"/>
      <c r="CRJ5" s="27"/>
      <c r="CRK5" s="28"/>
      <c r="CRL5" s="24"/>
      <c r="CRM5" s="24"/>
      <c r="CRN5" s="25"/>
      <c r="CRO5" s="26"/>
      <c r="CRP5" s="27"/>
      <c r="CRQ5" s="28"/>
      <c r="CRR5" s="24"/>
      <c r="CRS5" s="24"/>
      <c r="CRT5" s="25"/>
      <c r="CRU5" s="26"/>
      <c r="CRV5" s="27"/>
      <c r="CRW5" s="28"/>
      <c r="CRX5" s="24"/>
      <c r="CRY5" s="24"/>
      <c r="CRZ5" s="25"/>
      <c r="CSA5" s="26"/>
      <c r="CSB5" s="27"/>
      <c r="CSC5" s="28"/>
      <c r="CSD5" s="24"/>
      <c r="CSE5" s="24"/>
      <c r="CSF5" s="25"/>
      <c r="CSG5" s="26"/>
      <c r="CSH5" s="27"/>
      <c r="CSI5" s="28"/>
      <c r="CSJ5" s="24"/>
      <c r="CSK5" s="24"/>
      <c r="CSL5" s="25"/>
      <c r="CSM5" s="26"/>
      <c r="CSN5" s="27"/>
      <c r="CSO5" s="28"/>
      <c r="CSP5" s="24"/>
      <c r="CSQ5" s="24"/>
      <c r="CSR5" s="25"/>
      <c r="CSS5" s="26"/>
      <c r="CST5" s="27"/>
      <c r="CSU5" s="28"/>
      <c r="CSV5" s="24"/>
      <c r="CSW5" s="24"/>
      <c r="CSX5" s="25"/>
      <c r="CSY5" s="26"/>
      <c r="CSZ5" s="27"/>
      <c r="CTA5" s="28"/>
      <c r="CTB5" s="24"/>
      <c r="CTC5" s="24"/>
      <c r="CTD5" s="25"/>
      <c r="CTE5" s="26"/>
      <c r="CTF5" s="27"/>
      <c r="CTG5" s="28"/>
      <c r="CTH5" s="24"/>
      <c r="CTI5" s="24"/>
      <c r="CTJ5" s="25"/>
      <c r="CTK5" s="26"/>
      <c r="CTL5" s="27"/>
      <c r="CTM5" s="28"/>
      <c r="CTN5" s="24"/>
      <c r="CTO5" s="24"/>
      <c r="CTP5" s="25"/>
      <c r="CTQ5" s="26"/>
      <c r="CTR5" s="27"/>
      <c r="CTS5" s="28"/>
      <c r="CTT5" s="24"/>
      <c r="CTU5" s="24"/>
      <c r="CTV5" s="25"/>
      <c r="CTW5" s="26"/>
      <c r="CTX5" s="27"/>
      <c r="CTY5" s="28"/>
      <c r="CTZ5" s="24"/>
      <c r="CUA5" s="24"/>
      <c r="CUB5" s="25"/>
      <c r="CUC5" s="26"/>
      <c r="CUD5" s="27"/>
      <c r="CUE5" s="28"/>
      <c r="CUF5" s="24"/>
      <c r="CUG5" s="24"/>
      <c r="CUH5" s="25"/>
      <c r="CUI5" s="26"/>
      <c r="CUJ5" s="27"/>
      <c r="CUK5" s="28"/>
      <c r="CUL5" s="24"/>
      <c r="CUM5" s="24"/>
      <c r="CUN5" s="25"/>
      <c r="CUO5" s="26"/>
      <c r="CUP5" s="27"/>
      <c r="CUQ5" s="28"/>
      <c r="CUR5" s="24"/>
      <c r="CUS5" s="24"/>
      <c r="CUT5" s="25"/>
      <c r="CUU5" s="26"/>
      <c r="CUV5" s="27"/>
      <c r="CUW5" s="28"/>
      <c r="CUX5" s="24"/>
      <c r="CUY5" s="24"/>
      <c r="CUZ5" s="25"/>
      <c r="CVA5" s="26"/>
      <c r="CVB5" s="27"/>
      <c r="CVC5" s="28"/>
      <c r="CVD5" s="24"/>
      <c r="CVE5" s="24"/>
      <c r="CVF5" s="25"/>
      <c r="CVG5" s="26"/>
      <c r="CVH5" s="27"/>
      <c r="CVI5" s="28"/>
      <c r="CVJ5" s="24"/>
      <c r="CVK5" s="24"/>
      <c r="CVL5" s="25"/>
      <c r="CVM5" s="26"/>
      <c r="CVN5" s="27"/>
      <c r="CVO5" s="28"/>
      <c r="CVP5" s="24"/>
      <c r="CVQ5" s="24"/>
      <c r="CVR5" s="25"/>
      <c r="CVS5" s="26"/>
      <c r="CVT5" s="27"/>
      <c r="CVU5" s="28"/>
      <c r="CVV5" s="24"/>
      <c r="CVW5" s="24"/>
      <c r="CVX5" s="25"/>
      <c r="CVY5" s="26"/>
      <c r="CVZ5" s="27"/>
      <c r="CWA5" s="28"/>
      <c r="CWB5" s="24"/>
      <c r="CWC5" s="24"/>
      <c r="CWD5" s="25"/>
      <c r="CWE5" s="26"/>
      <c r="CWF5" s="27"/>
      <c r="CWG5" s="28"/>
      <c r="CWH5" s="24"/>
      <c r="CWI5" s="24"/>
      <c r="CWJ5" s="25"/>
      <c r="CWK5" s="26"/>
      <c r="CWL5" s="27"/>
      <c r="CWM5" s="28"/>
      <c r="CWN5" s="24"/>
      <c r="CWO5" s="24"/>
      <c r="CWP5" s="25"/>
      <c r="CWQ5" s="26"/>
      <c r="CWR5" s="27"/>
      <c r="CWS5" s="28"/>
      <c r="CWT5" s="24"/>
      <c r="CWU5" s="24"/>
      <c r="CWV5" s="25"/>
      <c r="CWW5" s="26"/>
      <c r="CWX5" s="27"/>
      <c r="CWY5" s="28"/>
      <c r="CWZ5" s="24"/>
      <c r="CXA5" s="24"/>
      <c r="CXB5" s="25"/>
      <c r="CXC5" s="26"/>
      <c r="CXD5" s="27"/>
      <c r="CXE5" s="28"/>
      <c r="CXF5" s="24"/>
      <c r="CXG5" s="24"/>
      <c r="CXH5" s="25"/>
      <c r="CXI5" s="26"/>
      <c r="CXJ5" s="27"/>
      <c r="CXK5" s="28"/>
      <c r="CXL5" s="24"/>
      <c r="CXM5" s="24"/>
      <c r="CXN5" s="25"/>
      <c r="CXO5" s="26"/>
      <c r="CXP5" s="27"/>
      <c r="CXQ5" s="28"/>
      <c r="CXR5" s="24"/>
      <c r="CXS5" s="24"/>
      <c r="CXT5" s="25"/>
      <c r="CXU5" s="26"/>
      <c r="CXV5" s="27"/>
      <c r="CXW5" s="28"/>
      <c r="CXX5" s="24"/>
      <c r="CXY5" s="24"/>
      <c r="CXZ5" s="25"/>
      <c r="CYA5" s="26"/>
      <c r="CYB5" s="27"/>
      <c r="CYC5" s="28"/>
      <c r="CYD5" s="24"/>
      <c r="CYE5" s="24"/>
      <c r="CYF5" s="25"/>
      <c r="CYG5" s="26"/>
      <c r="CYH5" s="27"/>
      <c r="CYI5" s="28"/>
      <c r="CYJ5" s="24"/>
      <c r="CYK5" s="24"/>
      <c r="CYL5" s="25"/>
      <c r="CYM5" s="26"/>
      <c r="CYN5" s="27"/>
      <c r="CYO5" s="28"/>
      <c r="CYP5" s="24"/>
      <c r="CYQ5" s="24"/>
      <c r="CYR5" s="25"/>
      <c r="CYS5" s="26"/>
      <c r="CYT5" s="27"/>
      <c r="CYU5" s="28"/>
      <c r="CYV5" s="24"/>
      <c r="CYW5" s="24"/>
      <c r="CYX5" s="25"/>
      <c r="CYY5" s="26"/>
      <c r="CYZ5" s="27"/>
      <c r="CZA5" s="28"/>
      <c r="CZB5" s="24"/>
      <c r="CZC5" s="24"/>
      <c r="CZD5" s="25"/>
      <c r="CZE5" s="26"/>
      <c r="CZF5" s="27"/>
      <c r="CZG5" s="28"/>
      <c r="CZH5" s="24"/>
      <c r="CZI5" s="24"/>
      <c r="CZJ5" s="25"/>
      <c r="CZK5" s="26"/>
      <c r="CZL5" s="27"/>
      <c r="CZM5" s="28"/>
      <c r="CZN5" s="24"/>
      <c r="CZO5" s="24"/>
      <c r="CZP5" s="25"/>
      <c r="CZQ5" s="26"/>
      <c r="CZR5" s="27"/>
      <c r="CZS5" s="28"/>
      <c r="CZT5" s="24"/>
      <c r="CZU5" s="24"/>
      <c r="CZV5" s="25"/>
      <c r="CZW5" s="26"/>
      <c r="CZX5" s="27"/>
      <c r="CZY5" s="28"/>
      <c r="CZZ5" s="24"/>
      <c r="DAA5" s="24"/>
      <c r="DAB5" s="25"/>
      <c r="DAC5" s="26"/>
      <c r="DAD5" s="27"/>
      <c r="DAE5" s="28"/>
      <c r="DAF5" s="24"/>
      <c r="DAG5" s="24"/>
      <c r="DAH5" s="25"/>
      <c r="DAI5" s="26"/>
      <c r="DAJ5" s="27"/>
      <c r="DAK5" s="28"/>
      <c r="DAL5" s="24"/>
      <c r="DAM5" s="24"/>
      <c r="DAN5" s="25"/>
      <c r="DAO5" s="26"/>
      <c r="DAP5" s="27"/>
      <c r="DAQ5" s="28"/>
      <c r="DAR5" s="24"/>
      <c r="DAS5" s="24"/>
      <c r="DAT5" s="25"/>
      <c r="DAU5" s="26"/>
      <c r="DAV5" s="27"/>
      <c r="DAW5" s="28"/>
      <c r="DAX5" s="24"/>
      <c r="DAY5" s="24"/>
      <c r="DAZ5" s="25"/>
      <c r="DBA5" s="26"/>
      <c r="DBB5" s="27"/>
      <c r="DBC5" s="28"/>
      <c r="DBD5" s="24"/>
      <c r="DBE5" s="24"/>
      <c r="DBF5" s="25"/>
      <c r="DBG5" s="26"/>
      <c r="DBH5" s="27"/>
      <c r="DBI5" s="28"/>
      <c r="DBJ5" s="24"/>
      <c r="DBK5" s="24"/>
      <c r="DBL5" s="25"/>
      <c r="DBM5" s="26"/>
      <c r="DBN5" s="27"/>
      <c r="DBO5" s="28"/>
      <c r="DBP5" s="24"/>
      <c r="DBQ5" s="24"/>
      <c r="DBR5" s="25"/>
      <c r="DBS5" s="26"/>
      <c r="DBT5" s="27"/>
      <c r="DBU5" s="28"/>
      <c r="DBV5" s="24"/>
      <c r="DBW5" s="24"/>
      <c r="DBX5" s="25"/>
      <c r="DBY5" s="26"/>
      <c r="DBZ5" s="27"/>
      <c r="DCA5" s="28"/>
      <c r="DCB5" s="24"/>
      <c r="DCC5" s="24"/>
      <c r="DCD5" s="25"/>
      <c r="DCE5" s="26"/>
      <c r="DCF5" s="27"/>
      <c r="DCG5" s="28"/>
      <c r="DCH5" s="24"/>
      <c r="DCI5" s="24"/>
      <c r="DCJ5" s="25"/>
      <c r="DCK5" s="26"/>
      <c r="DCL5" s="27"/>
      <c r="DCM5" s="28"/>
      <c r="DCN5" s="24"/>
      <c r="DCO5" s="24"/>
      <c r="DCP5" s="25"/>
      <c r="DCQ5" s="26"/>
      <c r="DCR5" s="27"/>
      <c r="DCS5" s="28"/>
      <c r="DCT5" s="24"/>
      <c r="DCU5" s="24"/>
      <c r="DCV5" s="25"/>
      <c r="DCW5" s="26"/>
      <c r="DCX5" s="27"/>
      <c r="DCY5" s="28"/>
      <c r="DCZ5" s="24"/>
      <c r="DDA5" s="24"/>
      <c r="DDB5" s="25"/>
      <c r="DDC5" s="26"/>
      <c r="DDD5" s="27"/>
      <c r="DDE5" s="28"/>
      <c r="DDF5" s="24"/>
      <c r="DDG5" s="24"/>
      <c r="DDH5" s="25"/>
      <c r="DDI5" s="26"/>
      <c r="DDJ5" s="27"/>
      <c r="DDK5" s="28"/>
      <c r="DDL5" s="24"/>
      <c r="DDM5" s="24"/>
      <c r="DDN5" s="25"/>
      <c r="DDO5" s="26"/>
      <c r="DDP5" s="27"/>
      <c r="DDQ5" s="28"/>
      <c r="DDR5" s="24"/>
      <c r="DDS5" s="24"/>
      <c r="DDT5" s="25"/>
      <c r="DDU5" s="26"/>
      <c r="DDV5" s="27"/>
      <c r="DDW5" s="28"/>
      <c r="DDX5" s="24"/>
      <c r="DDY5" s="24"/>
      <c r="DDZ5" s="25"/>
      <c r="DEA5" s="26"/>
      <c r="DEB5" s="27"/>
      <c r="DEC5" s="28"/>
      <c r="DED5" s="24"/>
      <c r="DEE5" s="24"/>
      <c r="DEF5" s="25"/>
      <c r="DEG5" s="26"/>
      <c r="DEH5" s="27"/>
      <c r="DEI5" s="28"/>
      <c r="DEJ5" s="24"/>
      <c r="DEK5" s="24"/>
      <c r="DEL5" s="25"/>
      <c r="DEM5" s="26"/>
      <c r="DEN5" s="27"/>
      <c r="DEO5" s="28"/>
      <c r="DEP5" s="24"/>
      <c r="DEQ5" s="24"/>
      <c r="DER5" s="25"/>
      <c r="DES5" s="26"/>
      <c r="DET5" s="27"/>
      <c r="DEU5" s="28"/>
      <c r="DEV5" s="24"/>
      <c r="DEW5" s="24"/>
      <c r="DEX5" s="25"/>
      <c r="DEY5" s="26"/>
      <c r="DEZ5" s="27"/>
      <c r="DFA5" s="28"/>
      <c r="DFB5" s="24"/>
      <c r="DFC5" s="24"/>
      <c r="DFD5" s="25"/>
      <c r="DFE5" s="26"/>
      <c r="DFF5" s="27"/>
      <c r="DFG5" s="28"/>
      <c r="DFH5" s="24"/>
      <c r="DFI5" s="24"/>
      <c r="DFJ5" s="25"/>
      <c r="DFK5" s="26"/>
      <c r="DFL5" s="27"/>
      <c r="DFM5" s="28"/>
      <c r="DFN5" s="24"/>
      <c r="DFO5" s="24"/>
      <c r="DFP5" s="25"/>
      <c r="DFQ5" s="26"/>
      <c r="DFR5" s="27"/>
      <c r="DFS5" s="28"/>
      <c r="DFT5" s="24"/>
      <c r="DFU5" s="24"/>
      <c r="DFV5" s="25"/>
      <c r="DFW5" s="26"/>
      <c r="DFX5" s="27"/>
      <c r="DFY5" s="28"/>
      <c r="DFZ5" s="24"/>
      <c r="DGA5" s="24"/>
      <c r="DGB5" s="25"/>
      <c r="DGC5" s="26"/>
      <c r="DGD5" s="27"/>
      <c r="DGE5" s="28"/>
      <c r="DGF5" s="24"/>
      <c r="DGG5" s="24"/>
      <c r="DGH5" s="25"/>
      <c r="DGI5" s="26"/>
      <c r="DGJ5" s="27"/>
      <c r="DGK5" s="28"/>
      <c r="DGL5" s="24"/>
      <c r="DGM5" s="24"/>
      <c r="DGN5" s="25"/>
      <c r="DGO5" s="26"/>
      <c r="DGP5" s="27"/>
      <c r="DGQ5" s="28"/>
      <c r="DGR5" s="24"/>
      <c r="DGS5" s="24"/>
      <c r="DGT5" s="25"/>
      <c r="DGU5" s="26"/>
      <c r="DGV5" s="27"/>
      <c r="DGW5" s="28"/>
      <c r="DGX5" s="24"/>
      <c r="DGY5" s="24"/>
      <c r="DGZ5" s="25"/>
      <c r="DHA5" s="26"/>
      <c r="DHB5" s="27"/>
      <c r="DHC5" s="28"/>
      <c r="DHD5" s="24"/>
      <c r="DHE5" s="24"/>
      <c r="DHF5" s="25"/>
      <c r="DHG5" s="26"/>
      <c r="DHH5" s="27"/>
      <c r="DHI5" s="28"/>
      <c r="DHJ5" s="24"/>
      <c r="DHK5" s="24"/>
      <c r="DHL5" s="25"/>
      <c r="DHM5" s="26"/>
      <c r="DHN5" s="27"/>
      <c r="DHO5" s="28"/>
      <c r="DHP5" s="24"/>
      <c r="DHQ5" s="24"/>
      <c r="DHR5" s="25"/>
      <c r="DHS5" s="26"/>
      <c r="DHT5" s="27"/>
      <c r="DHU5" s="28"/>
      <c r="DHV5" s="24"/>
      <c r="DHW5" s="24"/>
      <c r="DHX5" s="25"/>
      <c r="DHY5" s="26"/>
      <c r="DHZ5" s="27"/>
      <c r="DIA5" s="28"/>
      <c r="DIB5" s="24"/>
      <c r="DIC5" s="24"/>
      <c r="DID5" s="25"/>
      <c r="DIE5" s="26"/>
      <c r="DIF5" s="27"/>
      <c r="DIG5" s="28"/>
      <c r="DIH5" s="24"/>
      <c r="DII5" s="24"/>
      <c r="DIJ5" s="25"/>
      <c r="DIK5" s="26"/>
      <c r="DIL5" s="27"/>
      <c r="DIM5" s="28"/>
      <c r="DIN5" s="24"/>
      <c r="DIO5" s="24"/>
      <c r="DIP5" s="25"/>
      <c r="DIQ5" s="26"/>
      <c r="DIR5" s="27"/>
      <c r="DIS5" s="28"/>
      <c r="DIT5" s="24"/>
      <c r="DIU5" s="24"/>
      <c r="DIV5" s="25"/>
      <c r="DIW5" s="26"/>
      <c r="DIX5" s="27"/>
      <c r="DIY5" s="28"/>
      <c r="DIZ5" s="24"/>
      <c r="DJA5" s="24"/>
      <c r="DJB5" s="25"/>
      <c r="DJC5" s="26"/>
      <c r="DJD5" s="27"/>
      <c r="DJE5" s="28"/>
      <c r="DJF5" s="24"/>
      <c r="DJG5" s="24"/>
      <c r="DJH5" s="25"/>
      <c r="DJI5" s="26"/>
      <c r="DJJ5" s="27"/>
      <c r="DJK5" s="28"/>
      <c r="DJL5" s="24"/>
      <c r="DJM5" s="24"/>
      <c r="DJN5" s="25"/>
      <c r="DJO5" s="26"/>
      <c r="DJP5" s="27"/>
      <c r="DJQ5" s="28"/>
      <c r="DJR5" s="24"/>
      <c r="DJS5" s="24"/>
      <c r="DJT5" s="25"/>
      <c r="DJU5" s="26"/>
      <c r="DJV5" s="27"/>
      <c r="DJW5" s="28"/>
      <c r="DJX5" s="24"/>
      <c r="DJY5" s="24"/>
      <c r="DJZ5" s="25"/>
      <c r="DKA5" s="26"/>
      <c r="DKB5" s="27"/>
      <c r="DKC5" s="28"/>
      <c r="DKD5" s="24"/>
      <c r="DKE5" s="24"/>
      <c r="DKF5" s="25"/>
      <c r="DKG5" s="26"/>
      <c r="DKH5" s="27"/>
      <c r="DKI5" s="28"/>
      <c r="DKJ5" s="24"/>
      <c r="DKK5" s="24"/>
      <c r="DKL5" s="25"/>
      <c r="DKM5" s="26"/>
      <c r="DKN5" s="27"/>
      <c r="DKO5" s="28"/>
      <c r="DKP5" s="24"/>
      <c r="DKQ5" s="24"/>
      <c r="DKR5" s="25"/>
      <c r="DKS5" s="26"/>
      <c r="DKT5" s="27"/>
      <c r="DKU5" s="28"/>
      <c r="DKV5" s="24"/>
      <c r="DKW5" s="24"/>
      <c r="DKX5" s="25"/>
      <c r="DKY5" s="26"/>
      <c r="DKZ5" s="27"/>
      <c r="DLA5" s="28"/>
      <c r="DLB5" s="24"/>
      <c r="DLC5" s="24"/>
      <c r="DLD5" s="25"/>
      <c r="DLE5" s="26"/>
      <c r="DLF5" s="27"/>
      <c r="DLG5" s="28"/>
      <c r="DLH5" s="24"/>
      <c r="DLI5" s="24"/>
      <c r="DLJ5" s="25"/>
      <c r="DLK5" s="26"/>
      <c r="DLL5" s="27"/>
      <c r="DLM5" s="28"/>
      <c r="DLN5" s="24"/>
      <c r="DLO5" s="24"/>
      <c r="DLP5" s="25"/>
      <c r="DLQ5" s="26"/>
      <c r="DLR5" s="27"/>
      <c r="DLS5" s="28"/>
      <c r="DLT5" s="24"/>
      <c r="DLU5" s="24"/>
      <c r="DLV5" s="25"/>
      <c r="DLW5" s="26"/>
      <c r="DLX5" s="27"/>
      <c r="DLY5" s="28"/>
      <c r="DLZ5" s="24"/>
      <c r="DMA5" s="24"/>
      <c r="DMB5" s="25"/>
      <c r="DMC5" s="26"/>
      <c r="DMD5" s="27"/>
      <c r="DME5" s="28"/>
      <c r="DMF5" s="24"/>
      <c r="DMG5" s="24"/>
      <c r="DMH5" s="25"/>
      <c r="DMI5" s="26"/>
      <c r="DMJ5" s="27"/>
      <c r="DMK5" s="28"/>
      <c r="DML5" s="24"/>
      <c r="DMM5" s="24"/>
      <c r="DMN5" s="25"/>
      <c r="DMO5" s="26"/>
      <c r="DMP5" s="27"/>
      <c r="DMQ5" s="28"/>
      <c r="DMR5" s="24"/>
      <c r="DMS5" s="24"/>
      <c r="DMT5" s="25"/>
      <c r="DMU5" s="26"/>
      <c r="DMV5" s="27"/>
      <c r="DMW5" s="28"/>
      <c r="DMX5" s="24"/>
      <c r="DMY5" s="24"/>
      <c r="DMZ5" s="25"/>
      <c r="DNA5" s="26"/>
      <c r="DNB5" s="27"/>
      <c r="DNC5" s="28"/>
      <c r="DND5" s="24"/>
      <c r="DNE5" s="24"/>
      <c r="DNF5" s="25"/>
      <c r="DNG5" s="26"/>
      <c r="DNH5" s="27"/>
      <c r="DNI5" s="28"/>
      <c r="DNJ5" s="24"/>
      <c r="DNK5" s="24"/>
      <c r="DNL5" s="25"/>
      <c r="DNM5" s="26"/>
      <c r="DNN5" s="27"/>
      <c r="DNO5" s="28"/>
      <c r="DNP5" s="24"/>
      <c r="DNQ5" s="24"/>
      <c r="DNR5" s="25"/>
      <c r="DNS5" s="26"/>
      <c r="DNT5" s="27"/>
      <c r="DNU5" s="28"/>
      <c r="DNV5" s="24"/>
      <c r="DNW5" s="24"/>
      <c r="DNX5" s="25"/>
      <c r="DNY5" s="26"/>
      <c r="DNZ5" s="27"/>
      <c r="DOA5" s="28"/>
      <c r="DOB5" s="24"/>
      <c r="DOC5" s="24"/>
      <c r="DOD5" s="25"/>
      <c r="DOE5" s="26"/>
      <c r="DOF5" s="27"/>
      <c r="DOG5" s="28"/>
      <c r="DOH5" s="24"/>
      <c r="DOI5" s="24"/>
      <c r="DOJ5" s="25"/>
      <c r="DOK5" s="26"/>
      <c r="DOL5" s="27"/>
      <c r="DOM5" s="28"/>
      <c r="DON5" s="24"/>
      <c r="DOO5" s="24"/>
      <c r="DOP5" s="25"/>
      <c r="DOQ5" s="26"/>
      <c r="DOR5" s="27"/>
      <c r="DOS5" s="28"/>
      <c r="DOT5" s="24"/>
      <c r="DOU5" s="24"/>
      <c r="DOV5" s="25"/>
      <c r="DOW5" s="26"/>
      <c r="DOX5" s="27"/>
      <c r="DOY5" s="28"/>
      <c r="DOZ5" s="24"/>
      <c r="DPA5" s="24"/>
      <c r="DPB5" s="25"/>
      <c r="DPC5" s="26"/>
      <c r="DPD5" s="27"/>
      <c r="DPE5" s="28"/>
      <c r="DPF5" s="24"/>
      <c r="DPG5" s="24"/>
      <c r="DPH5" s="25"/>
      <c r="DPI5" s="26"/>
      <c r="DPJ5" s="27"/>
      <c r="DPK5" s="28"/>
      <c r="DPL5" s="24"/>
      <c r="DPM5" s="24"/>
      <c r="DPN5" s="25"/>
      <c r="DPO5" s="26"/>
      <c r="DPP5" s="27"/>
      <c r="DPQ5" s="28"/>
      <c r="DPR5" s="24"/>
      <c r="DPS5" s="24"/>
      <c r="DPT5" s="25"/>
      <c r="DPU5" s="26"/>
      <c r="DPV5" s="27"/>
      <c r="DPW5" s="28"/>
      <c r="DPX5" s="24"/>
      <c r="DPY5" s="24"/>
      <c r="DPZ5" s="25"/>
      <c r="DQA5" s="26"/>
      <c r="DQB5" s="27"/>
      <c r="DQC5" s="28"/>
      <c r="DQD5" s="24"/>
      <c r="DQE5" s="24"/>
      <c r="DQF5" s="25"/>
      <c r="DQG5" s="26"/>
      <c r="DQH5" s="27"/>
      <c r="DQI5" s="28"/>
      <c r="DQJ5" s="24"/>
      <c r="DQK5" s="24"/>
      <c r="DQL5" s="25"/>
      <c r="DQM5" s="26"/>
      <c r="DQN5" s="27"/>
      <c r="DQO5" s="28"/>
      <c r="DQP5" s="24"/>
      <c r="DQQ5" s="24"/>
      <c r="DQR5" s="25"/>
      <c r="DQS5" s="26"/>
      <c r="DQT5" s="27"/>
      <c r="DQU5" s="28"/>
      <c r="DQV5" s="24"/>
      <c r="DQW5" s="24"/>
      <c r="DQX5" s="25"/>
      <c r="DQY5" s="26"/>
      <c r="DQZ5" s="27"/>
      <c r="DRA5" s="28"/>
      <c r="DRB5" s="24"/>
      <c r="DRC5" s="24"/>
      <c r="DRD5" s="25"/>
      <c r="DRE5" s="26"/>
      <c r="DRF5" s="27"/>
      <c r="DRG5" s="28"/>
      <c r="DRH5" s="24"/>
      <c r="DRI5" s="24"/>
      <c r="DRJ5" s="25"/>
      <c r="DRK5" s="26"/>
      <c r="DRL5" s="27"/>
      <c r="DRM5" s="28"/>
      <c r="DRN5" s="24"/>
      <c r="DRO5" s="24"/>
      <c r="DRP5" s="25"/>
      <c r="DRQ5" s="26"/>
      <c r="DRR5" s="27"/>
      <c r="DRS5" s="28"/>
      <c r="DRT5" s="24"/>
      <c r="DRU5" s="24"/>
      <c r="DRV5" s="25"/>
      <c r="DRW5" s="26"/>
      <c r="DRX5" s="27"/>
      <c r="DRY5" s="28"/>
      <c r="DRZ5" s="24"/>
      <c r="DSA5" s="24"/>
      <c r="DSB5" s="25"/>
      <c r="DSC5" s="26"/>
      <c r="DSD5" s="27"/>
      <c r="DSE5" s="28"/>
      <c r="DSF5" s="24"/>
      <c r="DSG5" s="24"/>
      <c r="DSH5" s="25"/>
      <c r="DSI5" s="26"/>
      <c r="DSJ5" s="27"/>
      <c r="DSK5" s="28"/>
      <c r="DSL5" s="24"/>
      <c r="DSM5" s="24"/>
      <c r="DSN5" s="25"/>
      <c r="DSO5" s="26"/>
      <c r="DSP5" s="27"/>
      <c r="DSQ5" s="28"/>
      <c r="DSR5" s="24"/>
      <c r="DSS5" s="24"/>
      <c r="DST5" s="25"/>
      <c r="DSU5" s="26"/>
      <c r="DSV5" s="27"/>
      <c r="DSW5" s="28"/>
      <c r="DSX5" s="24"/>
      <c r="DSY5" s="24"/>
      <c r="DSZ5" s="25"/>
      <c r="DTA5" s="26"/>
      <c r="DTB5" s="27"/>
      <c r="DTC5" s="28"/>
      <c r="DTD5" s="24"/>
      <c r="DTE5" s="24"/>
      <c r="DTF5" s="25"/>
      <c r="DTG5" s="26"/>
      <c r="DTH5" s="27"/>
      <c r="DTI5" s="28"/>
      <c r="DTJ5" s="24"/>
      <c r="DTK5" s="24"/>
      <c r="DTL5" s="25"/>
      <c r="DTM5" s="26"/>
      <c r="DTN5" s="27"/>
      <c r="DTO5" s="28"/>
      <c r="DTP5" s="24"/>
      <c r="DTQ5" s="24"/>
      <c r="DTR5" s="25"/>
      <c r="DTS5" s="26"/>
      <c r="DTT5" s="27"/>
      <c r="DTU5" s="28"/>
      <c r="DTV5" s="24"/>
      <c r="DTW5" s="24"/>
      <c r="DTX5" s="25"/>
      <c r="DTY5" s="26"/>
      <c r="DTZ5" s="27"/>
      <c r="DUA5" s="28"/>
      <c r="DUB5" s="24"/>
      <c r="DUC5" s="24"/>
      <c r="DUD5" s="25"/>
      <c r="DUE5" s="26"/>
      <c r="DUF5" s="27"/>
      <c r="DUG5" s="28"/>
      <c r="DUH5" s="24"/>
      <c r="DUI5" s="24"/>
      <c r="DUJ5" s="25"/>
      <c r="DUK5" s="26"/>
      <c r="DUL5" s="27"/>
      <c r="DUM5" s="28"/>
      <c r="DUN5" s="24"/>
      <c r="DUO5" s="24"/>
      <c r="DUP5" s="25"/>
      <c r="DUQ5" s="26"/>
      <c r="DUR5" s="27"/>
      <c r="DUS5" s="28"/>
      <c r="DUT5" s="24"/>
      <c r="DUU5" s="24"/>
      <c r="DUV5" s="25"/>
      <c r="DUW5" s="26"/>
      <c r="DUX5" s="27"/>
      <c r="DUY5" s="28"/>
      <c r="DUZ5" s="24"/>
      <c r="DVA5" s="24"/>
      <c r="DVB5" s="25"/>
      <c r="DVC5" s="26"/>
      <c r="DVD5" s="27"/>
      <c r="DVE5" s="28"/>
      <c r="DVF5" s="24"/>
      <c r="DVG5" s="24"/>
      <c r="DVH5" s="25"/>
      <c r="DVI5" s="26"/>
      <c r="DVJ5" s="27"/>
      <c r="DVK5" s="28"/>
      <c r="DVL5" s="24"/>
      <c r="DVM5" s="24"/>
      <c r="DVN5" s="25"/>
      <c r="DVO5" s="26"/>
      <c r="DVP5" s="27"/>
      <c r="DVQ5" s="28"/>
      <c r="DVR5" s="24"/>
      <c r="DVS5" s="24"/>
      <c r="DVT5" s="25"/>
      <c r="DVU5" s="26"/>
      <c r="DVV5" s="27"/>
      <c r="DVW5" s="28"/>
      <c r="DVX5" s="24"/>
      <c r="DVY5" s="24"/>
      <c r="DVZ5" s="25"/>
      <c r="DWA5" s="26"/>
      <c r="DWB5" s="27"/>
      <c r="DWC5" s="28"/>
      <c r="DWD5" s="24"/>
      <c r="DWE5" s="24"/>
      <c r="DWF5" s="25"/>
      <c r="DWG5" s="26"/>
      <c r="DWH5" s="27"/>
      <c r="DWI5" s="28"/>
      <c r="DWJ5" s="24"/>
      <c r="DWK5" s="24"/>
      <c r="DWL5" s="25"/>
      <c r="DWM5" s="26"/>
      <c r="DWN5" s="27"/>
      <c r="DWO5" s="28"/>
      <c r="DWP5" s="24"/>
      <c r="DWQ5" s="24"/>
      <c r="DWR5" s="25"/>
      <c r="DWS5" s="26"/>
      <c r="DWT5" s="27"/>
      <c r="DWU5" s="28"/>
      <c r="DWV5" s="24"/>
      <c r="DWW5" s="24"/>
      <c r="DWX5" s="25"/>
      <c r="DWY5" s="26"/>
      <c r="DWZ5" s="27"/>
      <c r="DXA5" s="28"/>
      <c r="DXB5" s="24"/>
      <c r="DXC5" s="24"/>
      <c r="DXD5" s="25"/>
      <c r="DXE5" s="26"/>
      <c r="DXF5" s="27"/>
      <c r="DXG5" s="28"/>
      <c r="DXH5" s="24"/>
      <c r="DXI5" s="24"/>
      <c r="DXJ5" s="25"/>
      <c r="DXK5" s="26"/>
      <c r="DXL5" s="27"/>
      <c r="DXM5" s="28"/>
      <c r="DXN5" s="24"/>
      <c r="DXO5" s="24"/>
      <c r="DXP5" s="25"/>
      <c r="DXQ5" s="26"/>
      <c r="DXR5" s="27"/>
      <c r="DXS5" s="28"/>
      <c r="DXT5" s="24"/>
      <c r="DXU5" s="24"/>
      <c r="DXV5" s="25"/>
      <c r="DXW5" s="26"/>
      <c r="DXX5" s="27"/>
      <c r="DXY5" s="28"/>
      <c r="DXZ5" s="24"/>
      <c r="DYA5" s="24"/>
      <c r="DYB5" s="25"/>
      <c r="DYC5" s="26"/>
      <c r="DYD5" s="27"/>
      <c r="DYE5" s="28"/>
      <c r="DYF5" s="24"/>
      <c r="DYG5" s="24"/>
      <c r="DYH5" s="25"/>
      <c r="DYI5" s="26"/>
      <c r="DYJ5" s="27"/>
      <c r="DYK5" s="28"/>
      <c r="DYL5" s="24"/>
      <c r="DYM5" s="24"/>
      <c r="DYN5" s="25"/>
      <c r="DYO5" s="26"/>
      <c r="DYP5" s="27"/>
      <c r="DYQ5" s="28"/>
      <c r="DYR5" s="24"/>
      <c r="DYS5" s="24"/>
      <c r="DYT5" s="25"/>
      <c r="DYU5" s="26"/>
      <c r="DYV5" s="27"/>
      <c r="DYW5" s="28"/>
      <c r="DYX5" s="24"/>
      <c r="DYY5" s="24"/>
      <c r="DYZ5" s="25"/>
      <c r="DZA5" s="26"/>
      <c r="DZB5" s="27"/>
      <c r="DZC5" s="28"/>
      <c r="DZD5" s="24"/>
      <c r="DZE5" s="24"/>
      <c r="DZF5" s="25"/>
      <c r="DZG5" s="26"/>
      <c r="DZH5" s="27"/>
      <c r="DZI5" s="28"/>
      <c r="DZJ5" s="24"/>
      <c r="DZK5" s="24"/>
      <c r="DZL5" s="25"/>
      <c r="DZM5" s="26"/>
      <c r="DZN5" s="27"/>
      <c r="DZO5" s="28"/>
      <c r="DZP5" s="24"/>
      <c r="DZQ5" s="24"/>
      <c r="DZR5" s="25"/>
      <c r="DZS5" s="26"/>
      <c r="DZT5" s="27"/>
      <c r="DZU5" s="28"/>
      <c r="DZV5" s="24"/>
      <c r="DZW5" s="24"/>
      <c r="DZX5" s="25"/>
      <c r="DZY5" s="26"/>
      <c r="DZZ5" s="27"/>
      <c r="EAA5" s="28"/>
      <c r="EAB5" s="24"/>
      <c r="EAC5" s="24"/>
      <c r="EAD5" s="25"/>
      <c r="EAE5" s="26"/>
      <c r="EAF5" s="27"/>
      <c r="EAG5" s="28"/>
      <c r="EAH5" s="24"/>
      <c r="EAI5" s="24"/>
      <c r="EAJ5" s="25"/>
      <c r="EAK5" s="26"/>
      <c r="EAL5" s="27"/>
      <c r="EAM5" s="28"/>
      <c r="EAN5" s="24"/>
      <c r="EAO5" s="24"/>
      <c r="EAP5" s="25"/>
      <c r="EAQ5" s="26"/>
      <c r="EAR5" s="27"/>
      <c r="EAS5" s="28"/>
      <c r="EAT5" s="24"/>
      <c r="EAU5" s="24"/>
      <c r="EAV5" s="25"/>
      <c r="EAW5" s="26"/>
      <c r="EAX5" s="27"/>
      <c r="EAY5" s="28"/>
      <c r="EAZ5" s="24"/>
      <c r="EBA5" s="24"/>
      <c r="EBB5" s="25"/>
      <c r="EBC5" s="26"/>
      <c r="EBD5" s="27"/>
      <c r="EBE5" s="28"/>
      <c r="EBF5" s="24"/>
      <c r="EBG5" s="24"/>
      <c r="EBH5" s="25"/>
      <c r="EBI5" s="26"/>
      <c r="EBJ5" s="27"/>
      <c r="EBK5" s="28"/>
      <c r="EBL5" s="24"/>
      <c r="EBM5" s="24"/>
      <c r="EBN5" s="25"/>
      <c r="EBO5" s="26"/>
      <c r="EBP5" s="27"/>
      <c r="EBQ5" s="28"/>
      <c r="EBR5" s="24"/>
      <c r="EBS5" s="24"/>
      <c r="EBT5" s="25"/>
      <c r="EBU5" s="26"/>
      <c r="EBV5" s="27"/>
      <c r="EBW5" s="28"/>
      <c r="EBX5" s="24"/>
      <c r="EBY5" s="24"/>
      <c r="EBZ5" s="25"/>
      <c r="ECA5" s="26"/>
      <c r="ECB5" s="27"/>
      <c r="ECC5" s="28"/>
      <c r="ECD5" s="24"/>
      <c r="ECE5" s="24"/>
      <c r="ECF5" s="25"/>
      <c r="ECG5" s="26"/>
      <c r="ECH5" s="27"/>
      <c r="ECI5" s="28"/>
      <c r="ECJ5" s="24"/>
      <c r="ECK5" s="24"/>
      <c r="ECL5" s="25"/>
      <c r="ECM5" s="26"/>
      <c r="ECN5" s="27"/>
      <c r="ECO5" s="28"/>
      <c r="ECP5" s="24"/>
      <c r="ECQ5" s="24"/>
      <c r="ECR5" s="25"/>
      <c r="ECS5" s="26"/>
      <c r="ECT5" s="27"/>
      <c r="ECU5" s="28"/>
      <c r="ECV5" s="24"/>
      <c r="ECW5" s="24"/>
      <c r="ECX5" s="25"/>
      <c r="ECY5" s="26"/>
      <c r="ECZ5" s="27"/>
      <c r="EDA5" s="28"/>
      <c r="EDB5" s="24"/>
      <c r="EDC5" s="24"/>
      <c r="EDD5" s="25"/>
      <c r="EDE5" s="26"/>
      <c r="EDF5" s="27"/>
      <c r="EDG5" s="28"/>
      <c r="EDH5" s="24"/>
      <c r="EDI5" s="24"/>
      <c r="EDJ5" s="25"/>
      <c r="EDK5" s="26"/>
      <c r="EDL5" s="27"/>
      <c r="EDM5" s="28"/>
      <c r="EDN5" s="24"/>
      <c r="EDO5" s="24"/>
      <c r="EDP5" s="25"/>
      <c r="EDQ5" s="26"/>
      <c r="EDR5" s="27"/>
      <c r="EDS5" s="28"/>
      <c r="EDT5" s="24"/>
      <c r="EDU5" s="24"/>
      <c r="EDV5" s="25"/>
      <c r="EDW5" s="26"/>
      <c r="EDX5" s="27"/>
      <c r="EDY5" s="28"/>
      <c r="EDZ5" s="24"/>
      <c r="EEA5" s="24"/>
      <c r="EEB5" s="25"/>
      <c r="EEC5" s="26"/>
      <c r="EED5" s="27"/>
      <c r="EEE5" s="28"/>
      <c r="EEF5" s="24"/>
      <c r="EEG5" s="24"/>
      <c r="EEH5" s="25"/>
      <c r="EEI5" s="26"/>
      <c r="EEJ5" s="27"/>
      <c r="EEK5" s="28"/>
      <c r="EEL5" s="24"/>
      <c r="EEM5" s="24"/>
      <c r="EEN5" s="25"/>
      <c r="EEO5" s="26"/>
      <c r="EEP5" s="27"/>
      <c r="EEQ5" s="28"/>
      <c r="EER5" s="24"/>
      <c r="EES5" s="24"/>
      <c r="EET5" s="25"/>
      <c r="EEU5" s="26"/>
      <c r="EEV5" s="27"/>
      <c r="EEW5" s="28"/>
      <c r="EEX5" s="24"/>
      <c r="EEY5" s="24"/>
      <c r="EEZ5" s="25"/>
      <c r="EFA5" s="26"/>
      <c r="EFB5" s="27"/>
      <c r="EFC5" s="28"/>
      <c r="EFD5" s="24"/>
      <c r="EFE5" s="24"/>
      <c r="EFF5" s="25"/>
      <c r="EFG5" s="26"/>
      <c r="EFH5" s="27"/>
      <c r="EFI5" s="28"/>
      <c r="EFJ5" s="24"/>
      <c r="EFK5" s="24"/>
      <c r="EFL5" s="25"/>
      <c r="EFM5" s="26"/>
      <c r="EFN5" s="27"/>
      <c r="EFO5" s="28"/>
      <c r="EFP5" s="24"/>
      <c r="EFQ5" s="24"/>
      <c r="EFR5" s="25"/>
      <c r="EFS5" s="26"/>
      <c r="EFT5" s="27"/>
      <c r="EFU5" s="28"/>
      <c r="EFV5" s="24"/>
      <c r="EFW5" s="24"/>
      <c r="EFX5" s="25"/>
      <c r="EFY5" s="26"/>
      <c r="EFZ5" s="27"/>
      <c r="EGA5" s="28"/>
      <c r="EGB5" s="24"/>
      <c r="EGC5" s="24"/>
      <c r="EGD5" s="25"/>
      <c r="EGE5" s="26"/>
      <c r="EGF5" s="27"/>
      <c r="EGG5" s="28"/>
      <c r="EGH5" s="24"/>
      <c r="EGI5" s="24"/>
      <c r="EGJ5" s="25"/>
      <c r="EGK5" s="26"/>
      <c r="EGL5" s="27"/>
      <c r="EGM5" s="28"/>
      <c r="EGN5" s="24"/>
      <c r="EGO5" s="24"/>
      <c r="EGP5" s="25"/>
      <c r="EGQ5" s="26"/>
      <c r="EGR5" s="27"/>
      <c r="EGS5" s="28"/>
      <c r="EGT5" s="24"/>
      <c r="EGU5" s="24"/>
      <c r="EGV5" s="25"/>
      <c r="EGW5" s="26"/>
      <c r="EGX5" s="27"/>
      <c r="EGY5" s="28"/>
      <c r="EGZ5" s="24"/>
      <c r="EHA5" s="24"/>
      <c r="EHB5" s="25"/>
      <c r="EHC5" s="26"/>
      <c r="EHD5" s="27"/>
      <c r="EHE5" s="28"/>
      <c r="EHF5" s="24"/>
      <c r="EHG5" s="24"/>
      <c r="EHH5" s="25"/>
      <c r="EHI5" s="26"/>
      <c r="EHJ5" s="27"/>
      <c r="EHK5" s="28"/>
      <c r="EHL5" s="24"/>
      <c r="EHM5" s="24"/>
      <c r="EHN5" s="25"/>
      <c r="EHO5" s="26"/>
      <c r="EHP5" s="27"/>
      <c r="EHQ5" s="28"/>
      <c r="EHR5" s="24"/>
      <c r="EHS5" s="24"/>
      <c r="EHT5" s="25"/>
      <c r="EHU5" s="26"/>
      <c r="EHV5" s="27"/>
      <c r="EHW5" s="28"/>
      <c r="EHX5" s="24"/>
      <c r="EHY5" s="24"/>
      <c r="EHZ5" s="25"/>
      <c r="EIA5" s="26"/>
      <c r="EIB5" s="27"/>
      <c r="EIC5" s="28"/>
      <c r="EID5" s="24"/>
      <c r="EIE5" s="24"/>
      <c r="EIF5" s="25"/>
      <c r="EIG5" s="26"/>
      <c r="EIH5" s="27"/>
      <c r="EII5" s="28"/>
      <c r="EIJ5" s="24"/>
      <c r="EIK5" s="24"/>
      <c r="EIL5" s="25"/>
      <c r="EIM5" s="26"/>
      <c r="EIN5" s="27"/>
      <c r="EIO5" s="28"/>
      <c r="EIP5" s="24"/>
      <c r="EIQ5" s="24"/>
      <c r="EIR5" s="25"/>
      <c r="EIS5" s="26"/>
      <c r="EIT5" s="27"/>
      <c r="EIU5" s="28"/>
      <c r="EIV5" s="24"/>
      <c r="EIW5" s="24"/>
      <c r="EIX5" s="25"/>
      <c r="EIY5" s="26"/>
      <c r="EIZ5" s="27"/>
      <c r="EJA5" s="28"/>
      <c r="EJB5" s="24"/>
      <c r="EJC5" s="24"/>
      <c r="EJD5" s="25"/>
      <c r="EJE5" s="26"/>
      <c r="EJF5" s="27"/>
      <c r="EJG5" s="28"/>
      <c r="EJH5" s="24"/>
      <c r="EJI5" s="24"/>
      <c r="EJJ5" s="25"/>
      <c r="EJK5" s="26"/>
      <c r="EJL5" s="27"/>
      <c r="EJM5" s="28"/>
      <c r="EJN5" s="24"/>
      <c r="EJO5" s="24"/>
      <c r="EJP5" s="25"/>
      <c r="EJQ5" s="26"/>
      <c r="EJR5" s="27"/>
      <c r="EJS5" s="28"/>
      <c r="EJT5" s="24"/>
      <c r="EJU5" s="24"/>
      <c r="EJV5" s="25"/>
      <c r="EJW5" s="26"/>
      <c r="EJX5" s="27"/>
      <c r="EJY5" s="28"/>
      <c r="EJZ5" s="24"/>
      <c r="EKA5" s="24"/>
      <c r="EKB5" s="25"/>
      <c r="EKC5" s="26"/>
      <c r="EKD5" s="27"/>
      <c r="EKE5" s="28"/>
      <c r="EKF5" s="24"/>
      <c r="EKG5" s="24"/>
      <c r="EKH5" s="25"/>
      <c r="EKI5" s="26"/>
      <c r="EKJ5" s="27"/>
      <c r="EKK5" s="28"/>
      <c r="EKL5" s="24"/>
      <c r="EKM5" s="24"/>
      <c r="EKN5" s="25"/>
      <c r="EKO5" s="26"/>
      <c r="EKP5" s="27"/>
      <c r="EKQ5" s="28"/>
      <c r="EKR5" s="24"/>
      <c r="EKS5" s="24"/>
      <c r="EKT5" s="25"/>
      <c r="EKU5" s="26"/>
      <c r="EKV5" s="27"/>
      <c r="EKW5" s="28"/>
      <c r="EKX5" s="24"/>
      <c r="EKY5" s="24"/>
      <c r="EKZ5" s="25"/>
      <c r="ELA5" s="26"/>
      <c r="ELB5" s="27"/>
      <c r="ELC5" s="28"/>
      <c r="ELD5" s="24"/>
      <c r="ELE5" s="24"/>
      <c r="ELF5" s="25"/>
      <c r="ELG5" s="26"/>
      <c r="ELH5" s="27"/>
      <c r="ELI5" s="28"/>
      <c r="ELJ5" s="24"/>
      <c r="ELK5" s="24"/>
      <c r="ELL5" s="25"/>
      <c r="ELM5" s="26"/>
      <c r="ELN5" s="27"/>
      <c r="ELO5" s="28"/>
      <c r="ELP5" s="24"/>
      <c r="ELQ5" s="24"/>
      <c r="ELR5" s="25"/>
      <c r="ELS5" s="26"/>
      <c r="ELT5" s="27"/>
      <c r="ELU5" s="28"/>
      <c r="ELV5" s="24"/>
      <c r="ELW5" s="24"/>
      <c r="ELX5" s="25"/>
      <c r="ELY5" s="26"/>
      <c r="ELZ5" s="27"/>
      <c r="EMA5" s="28"/>
      <c r="EMB5" s="24"/>
      <c r="EMC5" s="24"/>
      <c r="EMD5" s="25"/>
      <c r="EME5" s="26"/>
      <c r="EMF5" s="27"/>
      <c r="EMG5" s="28"/>
      <c r="EMH5" s="24"/>
      <c r="EMI5" s="24"/>
      <c r="EMJ5" s="25"/>
      <c r="EMK5" s="26"/>
      <c r="EML5" s="27"/>
      <c r="EMM5" s="28"/>
      <c r="EMN5" s="24"/>
      <c r="EMO5" s="24"/>
      <c r="EMP5" s="25"/>
      <c r="EMQ5" s="26"/>
      <c r="EMR5" s="27"/>
      <c r="EMS5" s="28"/>
      <c r="EMT5" s="24"/>
      <c r="EMU5" s="24"/>
      <c r="EMV5" s="25"/>
      <c r="EMW5" s="26"/>
      <c r="EMX5" s="27"/>
      <c r="EMY5" s="28"/>
      <c r="EMZ5" s="24"/>
      <c r="ENA5" s="24"/>
      <c r="ENB5" s="25"/>
      <c r="ENC5" s="26"/>
      <c r="END5" s="27"/>
      <c r="ENE5" s="28"/>
      <c r="ENF5" s="24"/>
      <c r="ENG5" s="24"/>
      <c r="ENH5" s="25"/>
      <c r="ENI5" s="26"/>
      <c r="ENJ5" s="27"/>
      <c r="ENK5" s="28"/>
      <c r="ENL5" s="24"/>
      <c r="ENM5" s="24"/>
      <c r="ENN5" s="25"/>
      <c r="ENO5" s="26"/>
      <c r="ENP5" s="27"/>
      <c r="ENQ5" s="28"/>
      <c r="ENR5" s="24"/>
      <c r="ENS5" s="24"/>
      <c r="ENT5" s="25"/>
      <c r="ENU5" s="26"/>
      <c r="ENV5" s="27"/>
      <c r="ENW5" s="28"/>
      <c r="ENX5" s="24"/>
      <c r="ENY5" s="24"/>
      <c r="ENZ5" s="25"/>
      <c r="EOA5" s="26"/>
      <c r="EOB5" s="27"/>
      <c r="EOC5" s="28"/>
      <c r="EOD5" s="24"/>
      <c r="EOE5" s="24"/>
      <c r="EOF5" s="25"/>
      <c r="EOG5" s="26"/>
      <c r="EOH5" s="27"/>
      <c r="EOI5" s="28"/>
      <c r="EOJ5" s="24"/>
      <c r="EOK5" s="24"/>
      <c r="EOL5" s="25"/>
      <c r="EOM5" s="26"/>
      <c r="EON5" s="27"/>
      <c r="EOO5" s="28"/>
      <c r="EOP5" s="24"/>
      <c r="EOQ5" s="24"/>
      <c r="EOR5" s="25"/>
      <c r="EOS5" s="26"/>
      <c r="EOT5" s="27"/>
      <c r="EOU5" s="28"/>
      <c r="EOV5" s="24"/>
      <c r="EOW5" s="24"/>
      <c r="EOX5" s="25"/>
      <c r="EOY5" s="26"/>
      <c r="EOZ5" s="27"/>
      <c r="EPA5" s="28"/>
      <c r="EPB5" s="24"/>
      <c r="EPC5" s="24"/>
      <c r="EPD5" s="25"/>
      <c r="EPE5" s="26"/>
      <c r="EPF5" s="27"/>
      <c r="EPG5" s="28"/>
      <c r="EPH5" s="24"/>
      <c r="EPI5" s="24"/>
      <c r="EPJ5" s="25"/>
      <c r="EPK5" s="26"/>
      <c r="EPL5" s="27"/>
      <c r="EPM5" s="28"/>
      <c r="EPN5" s="24"/>
      <c r="EPO5" s="24"/>
      <c r="EPP5" s="25"/>
      <c r="EPQ5" s="26"/>
      <c r="EPR5" s="27"/>
      <c r="EPS5" s="28"/>
      <c r="EPT5" s="24"/>
      <c r="EPU5" s="24"/>
      <c r="EPV5" s="25"/>
      <c r="EPW5" s="26"/>
      <c r="EPX5" s="27"/>
      <c r="EPY5" s="28"/>
      <c r="EPZ5" s="24"/>
      <c r="EQA5" s="24"/>
      <c r="EQB5" s="25"/>
      <c r="EQC5" s="26"/>
      <c r="EQD5" s="27"/>
      <c r="EQE5" s="28"/>
      <c r="EQF5" s="24"/>
      <c r="EQG5" s="24"/>
      <c r="EQH5" s="25"/>
      <c r="EQI5" s="26"/>
      <c r="EQJ5" s="27"/>
      <c r="EQK5" s="28"/>
      <c r="EQL5" s="24"/>
      <c r="EQM5" s="24"/>
      <c r="EQN5" s="25"/>
      <c r="EQO5" s="26"/>
      <c r="EQP5" s="27"/>
      <c r="EQQ5" s="28"/>
      <c r="EQR5" s="24"/>
      <c r="EQS5" s="24"/>
      <c r="EQT5" s="25"/>
      <c r="EQU5" s="26"/>
      <c r="EQV5" s="27"/>
      <c r="EQW5" s="28"/>
      <c r="EQX5" s="24"/>
      <c r="EQY5" s="24"/>
      <c r="EQZ5" s="25"/>
      <c r="ERA5" s="26"/>
      <c r="ERB5" s="27"/>
      <c r="ERC5" s="28"/>
      <c r="ERD5" s="24"/>
      <c r="ERE5" s="24"/>
      <c r="ERF5" s="25"/>
      <c r="ERG5" s="26"/>
      <c r="ERH5" s="27"/>
      <c r="ERI5" s="28"/>
      <c r="ERJ5" s="24"/>
      <c r="ERK5" s="24"/>
      <c r="ERL5" s="25"/>
      <c r="ERM5" s="26"/>
      <c r="ERN5" s="27"/>
      <c r="ERO5" s="28"/>
      <c r="ERP5" s="24"/>
      <c r="ERQ5" s="24"/>
      <c r="ERR5" s="25"/>
      <c r="ERS5" s="26"/>
      <c r="ERT5" s="27"/>
      <c r="ERU5" s="28"/>
      <c r="ERV5" s="24"/>
      <c r="ERW5" s="24"/>
      <c r="ERX5" s="25"/>
      <c r="ERY5" s="26"/>
      <c r="ERZ5" s="27"/>
      <c r="ESA5" s="28"/>
      <c r="ESB5" s="24"/>
      <c r="ESC5" s="24"/>
      <c r="ESD5" s="25"/>
      <c r="ESE5" s="26"/>
      <c r="ESF5" s="27"/>
      <c r="ESG5" s="28"/>
      <c r="ESH5" s="24"/>
      <c r="ESI5" s="24"/>
      <c r="ESJ5" s="25"/>
      <c r="ESK5" s="26"/>
      <c r="ESL5" s="27"/>
      <c r="ESM5" s="28"/>
      <c r="ESN5" s="24"/>
      <c r="ESO5" s="24"/>
      <c r="ESP5" s="25"/>
      <c r="ESQ5" s="26"/>
      <c r="ESR5" s="27"/>
      <c r="ESS5" s="28"/>
      <c r="EST5" s="24"/>
      <c r="ESU5" s="24"/>
      <c r="ESV5" s="25"/>
      <c r="ESW5" s="26"/>
      <c r="ESX5" s="27"/>
      <c r="ESY5" s="28"/>
      <c r="ESZ5" s="24"/>
      <c r="ETA5" s="24"/>
      <c r="ETB5" s="25"/>
      <c r="ETC5" s="26"/>
      <c r="ETD5" s="27"/>
      <c r="ETE5" s="28"/>
      <c r="ETF5" s="24"/>
      <c r="ETG5" s="24"/>
      <c r="ETH5" s="25"/>
      <c r="ETI5" s="26"/>
      <c r="ETJ5" s="27"/>
      <c r="ETK5" s="28"/>
      <c r="ETL5" s="24"/>
      <c r="ETM5" s="24"/>
      <c r="ETN5" s="25"/>
      <c r="ETO5" s="26"/>
      <c r="ETP5" s="27"/>
      <c r="ETQ5" s="28"/>
      <c r="ETR5" s="24"/>
      <c r="ETS5" s="24"/>
      <c r="ETT5" s="25"/>
      <c r="ETU5" s="26"/>
      <c r="ETV5" s="27"/>
      <c r="ETW5" s="28"/>
      <c r="ETX5" s="24"/>
      <c r="ETY5" s="24"/>
      <c r="ETZ5" s="25"/>
      <c r="EUA5" s="26"/>
      <c r="EUB5" s="27"/>
      <c r="EUC5" s="28"/>
      <c r="EUD5" s="24"/>
      <c r="EUE5" s="24"/>
      <c r="EUF5" s="25"/>
      <c r="EUG5" s="26"/>
      <c r="EUH5" s="27"/>
      <c r="EUI5" s="28"/>
      <c r="EUJ5" s="24"/>
      <c r="EUK5" s="24"/>
      <c r="EUL5" s="25"/>
      <c r="EUM5" s="26"/>
      <c r="EUN5" s="27"/>
      <c r="EUO5" s="28"/>
      <c r="EUP5" s="24"/>
      <c r="EUQ5" s="24"/>
      <c r="EUR5" s="25"/>
      <c r="EUS5" s="26"/>
      <c r="EUT5" s="27"/>
      <c r="EUU5" s="28"/>
      <c r="EUV5" s="24"/>
      <c r="EUW5" s="24"/>
      <c r="EUX5" s="25"/>
      <c r="EUY5" s="26"/>
      <c r="EUZ5" s="27"/>
      <c r="EVA5" s="28"/>
      <c r="EVB5" s="24"/>
      <c r="EVC5" s="24"/>
      <c r="EVD5" s="25"/>
      <c r="EVE5" s="26"/>
      <c r="EVF5" s="27"/>
      <c r="EVG5" s="28"/>
      <c r="EVH5" s="24"/>
      <c r="EVI5" s="24"/>
      <c r="EVJ5" s="25"/>
      <c r="EVK5" s="26"/>
      <c r="EVL5" s="27"/>
      <c r="EVM5" s="28"/>
      <c r="EVN5" s="24"/>
      <c r="EVO5" s="24"/>
      <c r="EVP5" s="25"/>
      <c r="EVQ5" s="26"/>
      <c r="EVR5" s="27"/>
      <c r="EVS5" s="28"/>
      <c r="EVT5" s="24"/>
      <c r="EVU5" s="24"/>
      <c r="EVV5" s="25"/>
      <c r="EVW5" s="26"/>
      <c r="EVX5" s="27"/>
      <c r="EVY5" s="28"/>
      <c r="EVZ5" s="24"/>
      <c r="EWA5" s="24"/>
      <c r="EWB5" s="25"/>
      <c r="EWC5" s="26"/>
      <c r="EWD5" s="27"/>
      <c r="EWE5" s="28"/>
      <c r="EWF5" s="24"/>
      <c r="EWG5" s="24"/>
      <c r="EWH5" s="25"/>
      <c r="EWI5" s="26"/>
      <c r="EWJ5" s="27"/>
      <c r="EWK5" s="28"/>
      <c r="EWL5" s="24"/>
      <c r="EWM5" s="24"/>
      <c r="EWN5" s="25"/>
      <c r="EWO5" s="26"/>
      <c r="EWP5" s="27"/>
      <c r="EWQ5" s="28"/>
      <c r="EWR5" s="24"/>
      <c r="EWS5" s="24"/>
      <c r="EWT5" s="25"/>
      <c r="EWU5" s="26"/>
      <c r="EWV5" s="27"/>
      <c r="EWW5" s="28"/>
      <c r="EWX5" s="24"/>
      <c r="EWY5" s="24"/>
      <c r="EWZ5" s="25"/>
      <c r="EXA5" s="26"/>
      <c r="EXB5" s="27"/>
      <c r="EXC5" s="28"/>
      <c r="EXD5" s="24"/>
      <c r="EXE5" s="24"/>
      <c r="EXF5" s="25"/>
      <c r="EXG5" s="26"/>
      <c r="EXH5" s="27"/>
      <c r="EXI5" s="28"/>
      <c r="EXJ5" s="24"/>
      <c r="EXK5" s="24"/>
      <c r="EXL5" s="25"/>
      <c r="EXM5" s="26"/>
      <c r="EXN5" s="27"/>
      <c r="EXO5" s="28"/>
      <c r="EXP5" s="24"/>
      <c r="EXQ5" s="24"/>
      <c r="EXR5" s="25"/>
      <c r="EXS5" s="26"/>
      <c r="EXT5" s="27"/>
      <c r="EXU5" s="28"/>
      <c r="EXV5" s="24"/>
      <c r="EXW5" s="24"/>
      <c r="EXX5" s="25"/>
      <c r="EXY5" s="26"/>
      <c r="EXZ5" s="27"/>
      <c r="EYA5" s="28"/>
      <c r="EYB5" s="24"/>
      <c r="EYC5" s="24"/>
      <c r="EYD5" s="25"/>
      <c r="EYE5" s="26"/>
      <c r="EYF5" s="27"/>
      <c r="EYG5" s="28"/>
      <c r="EYH5" s="24"/>
      <c r="EYI5" s="24"/>
      <c r="EYJ5" s="25"/>
      <c r="EYK5" s="26"/>
      <c r="EYL5" s="27"/>
      <c r="EYM5" s="28"/>
      <c r="EYN5" s="24"/>
      <c r="EYO5" s="24"/>
      <c r="EYP5" s="25"/>
      <c r="EYQ5" s="26"/>
      <c r="EYR5" s="27"/>
      <c r="EYS5" s="28"/>
      <c r="EYT5" s="24"/>
      <c r="EYU5" s="24"/>
      <c r="EYV5" s="25"/>
      <c r="EYW5" s="26"/>
      <c r="EYX5" s="27"/>
      <c r="EYY5" s="28"/>
      <c r="EYZ5" s="24"/>
      <c r="EZA5" s="24"/>
      <c r="EZB5" s="25"/>
      <c r="EZC5" s="26"/>
      <c r="EZD5" s="27"/>
      <c r="EZE5" s="28"/>
      <c r="EZF5" s="24"/>
      <c r="EZG5" s="24"/>
      <c r="EZH5" s="25"/>
      <c r="EZI5" s="26"/>
      <c r="EZJ5" s="27"/>
      <c r="EZK5" s="28"/>
      <c r="EZL5" s="24"/>
      <c r="EZM5" s="24"/>
      <c r="EZN5" s="25"/>
      <c r="EZO5" s="26"/>
      <c r="EZP5" s="27"/>
      <c r="EZQ5" s="28"/>
      <c r="EZR5" s="24"/>
      <c r="EZS5" s="24"/>
      <c r="EZT5" s="25"/>
      <c r="EZU5" s="26"/>
      <c r="EZV5" s="27"/>
      <c r="EZW5" s="28"/>
      <c r="EZX5" s="24"/>
      <c r="EZY5" s="24"/>
      <c r="EZZ5" s="25"/>
      <c r="FAA5" s="26"/>
      <c r="FAB5" s="27"/>
      <c r="FAC5" s="28"/>
      <c r="FAD5" s="24"/>
      <c r="FAE5" s="24"/>
      <c r="FAF5" s="25"/>
      <c r="FAG5" s="26"/>
      <c r="FAH5" s="27"/>
      <c r="FAI5" s="28"/>
      <c r="FAJ5" s="24"/>
      <c r="FAK5" s="24"/>
      <c r="FAL5" s="25"/>
      <c r="FAM5" s="26"/>
      <c r="FAN5" s="27"/>
      <c r="FAO5" s="28"/>
      <c r="FAP5" s="24"/>
      <c r="FAQ5" s="24"/>
      <c r="FAR5" s="25"/>
      <c r="FAS5" s="26"/>
      <c r="FAT5" s="27"/>
      <c r="FAU5" s="28"/>
      <c r="FAV5" s="24"/>
      <c r="FAW5" s="24"/>
      <c r="FAX5" s="25"/>
      <c r="FAY5" s="26"/>
      <c r="FAZ5" s="27"/>
      <c r="FBA5" s="28"/>
      <c r="FBB5" s="24"/>
      <c r="FBC5" s="24"/>
      <c r="FBD5" s="25"/>
      <c r="FBE5" s="26"/>
      <c r="FBF5" s="27"/>
      <c r="FBG5" s="28"/>
      <c r="FBH5" s="24"/>
      <c r="FBI5" s="24"/>
      <c r="FBJ5" s="25"/>
      <c r="FBK5" s="26"/>
      <c r="FBL5" s="27"/>
      <c r="FBM5" s="28"/>
      <c r="FBN5" s="24"/>
      <c r="FBO5" s="24"/>
      <c r="FBP5" s="25"/>
      <c r="FBQ5" s="26"/>
      <c r="FBR5" s="27"/>
      <c r="FBS5" s="28"/>
      <c r="FBT5" s="24"/>
      <c r="FBU5" s="24"/>
      <c r="FBV5" s="25"/>
      <c r="FBW5" s="26"/>
      <c r="FBX5" s="27"/>
      <c r="FBY5" s="28"/>
      <c r="FBZ5" s="24"/>
      <c r="FCA5" s="24"/>
      <c r="FCB5" s="25"/>
      <c r="FCC5" s="26"/>
      <c r="FCD5" s="27"/>
      <c r="FCE5" s="28"/>
      <c r="FCF5" s="24"/>
      <c r="FCG5" s="24"/>
      <c r="FCH5" s="25"/>
      <c r="FCI5" s="26"/>
      <c r="FCJ5" s="27"/>
      <c r="FCK5" s="28"/>
      <c r="FCL5" s="24"/>
      <c r="FCM5" s="24"/>
      <c r="FCN5" s="25"/>
      <c r="FCO5" s="26"/>
      <c r="FCP5" s="27"/>
      <c r="FCQ5" s="28"/>
      <c r="FCR5" s="24"/>
      <c r="FCS5" s="24"/>
      <c r="FCT5" s="25"/>
      <c r="FCU5" s="26"/>
      <c r="FCV5" s="27"/>
      <c r="FCW5" s="28"/>
      <c r="FCX5" s="24"/>
      <c r="FCY5" s="24"/>
      <c r="FCZ5" s="25"/>
      <c r="FDA5" s="26"/>
      <c r="FDB5" s="27"/>
      <c r="FDC5" s="28"/>
      <c r="FDD5" s="24"/>
      <c r="FDE5" s="24"/>
      <c r="FDF5" s="25"/>
      <c r="FDG5" s="26"/>
      <c r="FDH5" s="27"/>
      <c r="FDI5" s="28"/>
      <c r="FDJ5" s="24"/>
      <c r="FDK5" s="24"/>
      <c r="FDL5" s="25"/>
      <c r="FDM5" s="26"/>
      <c r="FDN5" s="27"/>
      <c r="FDO5" s="28"/>
      <c r="FDP5" s="24"/>
      <c r="FDQ5" s="24"/>
      <c r="FDR5" s="25"/>
      <c r="FDS5" s="26"/>
      <c r="FDT5" s="27"/>
      <c r="FDU5" s="28"/>
      <c r="FDV5" s="24"/>
      <c r="FDW5" s="24"/>
      <c r="FDX5" s="25"/>
      <c r="FDY5" s="26"/>
      <c r="FDZ5" s="27"/>
      <c r="FEA5" s="28"/>
      <c r="FEB5" s="24"/>
      <c r="FEC5" s="24"/>
      <c r="FED5" s="25"/>
      <c r="FEE5" s="26"/>
      <c r="FEF5" s="27"/>
      <c r="FEG5" s="28"/>
      <c r="FEH5" s="24"/>
      <c r="FEI5" s="24"/>
      <c r="FEJ5" s="25"/>
      <c r="FEK5" s="26"/>
      <c r="FEL5" s="27"/>
      <c r="FEM5" s="28"/>
      <c r="FEN5" s="24"/>
      <c r="FEO5" s="24"/>
      <c r="FEP5" s="25"/>
      <c r="FEQ5" s="26"/>
      <c r="FER5" s="27"/>
      <c r="FES5" s="28"/>
      <c r="FET5" s="24"/>
      <c r="FEU5" s="24"/>
      <c r="FEV5" s="25"/>
      <c r="FEW5" s="26"/>
      <c r="FEX5" s="27"/>
      <c r="FEY5" s="28"/>
      <c r="FEZ5" s="24"/>
      <c r="FFA5" s="24"/>
      <c r="FFB5" s="25"/>
      <c r="FFC5" s="26"/>
      <c r="FFD5" s="27"/>
      <c r="FFE5" s="28"/>
      <c r="FFF5" s="24"/>
      <c r="FFG5" s="24"/>
      <c r="FFH5" s="25"/>
      <c r="FFI5" s="26"/>
      <c r="FFJ5" s="27"/>
      <c r="FFK5" s="28"/>
      <c r="FFL5" s="24"/>
      <c r="FFM5" s="24"/>
      <c r="FFN5" s="25"/>
      <c r="FFO5" s="26"/>
      <c r="FFP5" s="27"/>
      <c r="FFQ5" s="28"/>
      <c r="FFR5" s="24"/>
      <c r="FFS5" s="24"/>
      <c r="FFT5" s="25"/>
      <c r="FFU5" s="26"/>
      <c r="FFV5" s="27"/>
      <c r="FFW5" s="28"/>
      <c r="FFX5" s="24"/>
      <c r="FFY5" s="24"/>
      <c r="FFZ5" s="25"/>
      <c r="FGA5" s="26"/>
      <c r="FGB5" s="27"/>
      <c r="FGC5" s="28"/>
      <c r="FGD5" s="24"/>
      <c r="FGE5" s="24"/>
      <c r="FGF5" s="25"/>
      <c r="FGG5" s="26"/>
      <c r="FGH5" s="27"/>
      <c r="FGI5" s="28"/>
      <c r="FGJ5" s="24"/>
      <c r="FGK5" s="24"/>
      <c r="FGL5" s="25"/>
      <c r="FGM5" s="26"/>
      <c r="FGN5" s="27"/>
      <c r="FGO5" s="28"/>
      <c r="FGP5" s="24"/>
      <c r="FGQ5" s="24"/>
      <c r="FGR5" s="25"/>
      <c r="FGS5" s="26"/>
      <c r="FGT5" s="27"/>
      <c r="FGU5" s="28"/>
      <c r="FGV5" s="24"/>
      <c r="FGW5" s="24"/>
      <c r="FGX5" s="25"/>
      <c r="FGY5" s="26"/>
      <c r="FGZ5" s="27"/>
      <c r="FHA5" s="28"/>
      <c r="FHB5" s="24"/>
      <c r="FHC5" s="24"/>
      <c r="FHD5" s="25"/>
      <c r="FHE5" s="26"/>
      <c r="FHF5" s="27"/>
      <c r="FHG5" s="28"/>
      <c r="FHH5" s="24"/>
      <c r="FHI5" s="24"/>
      <c r="FHJ5" s="25"/>
      <c r="FHK5" s="26"/>
      <c r="FHL5" s="27"/>
      <c r="FHM5" s="28"/>
      <c r="FHN5" s="24"/>
      <c r="FHO5" s="24"/>
      <c r="FHP5" s="25"/>
      <c r="FHQ5" s="26"/>
      <c r="FHR5" s="27"/>
      <c r="FHS5" s="28"/>
      <c r="FHT5" s="24"/>
      <c r="FHU5" s="24"/>
      <c r="FHV5" s="25"/>
      <c r="FHW5" s="26"/>
      <c r="FHX5" s="27"/>
      <c r="FHY5" s="28"/>
      <c r="FHZ5" s="24"/>
      <c r="FIA5" s="24"/>
      <c r="FIB5" s="25"/>
      <c r="FIC5" s="26"/>
      <c r="FID5" s="27"/>
      <c r="FIE5" s="28"/>
      <c r="FIF5" s="24"/>
      <c r="FIG5" s="24"/>
      <c r="FIH5" s="25"/>
      <c r="FII5" s="26"/>
      <c r="FIJ5" s="27"/>
      <c r="FIK5" s="28"/>
      <c r="FIL5" s="24"/>
      <c r="FIM5" s="24"/>
      <c r="FIN5" s="25"/>
      <c r="FIO5" s="26"/>
      <c r="FIP5" s="27"/>
      <c r="FIQ5" s="28"/>
      <c r="FIR5" s="24"/>
      <c r="FIS5" s="24"/>
      <c r="FIT5" s="25"/>
      <c r="FIU5" s="26"/>
      <c r="FIV5" s="27"/>
      <c r="FIW5" s="28"/>
      <c r="FIX5" s="24"/>
      <c r="FIY5" s="24"/>
      <c r="FIZ5" s="25"/>
      <c r="FJA5" s="26"/>
      <c r="FJB5" s="27"/>
      <c r="FJC5" s="28"/>
      <c r="FJD5" s="24"/>
      <c r="FJE5" s="24"/>
      <c r="FJF5" s="25"/>
      <c r="FJG5" s="26"/>
      <c r="FJH5" s="27"/>
      <c r="FJI5" s="28"/>
      <c r="FJJ5" s="24"/>
      <c r="FJK5" s="24"/>
      <c r="FJL5" s="25"/>
      <c r="FJM5" s="26"/>
      <c r="FJN5" s="27"/>
      <c r="FJO5" s="28"/>
      <c r="FJP5" s="24"/>
      <c r="FJQ5" s="24"/>
      <c r="FJR5" s="25"/>
      <c r="FJS5" s="26"/>
      <c r="FJT5" s="27"/>
      <c r="FJU5" s="28"/>
      <c r="FJV5" s="24"/>
      <c r="FJW5" s="24"/>
      <c r="FJX5" s="25"/>
      <c r="FJY5" s="26"/>
      <c r="FJZ5" s="27"/>
      <c r="FKA5" s="28"/>
      <c r="FKB5" s="24"/>
      <c r="FKC5" s="24"/>
      <c r="FKD5" s="25"/>
      <c r="FKE5" s="26"/>
      <c r="FKF5" s="27"/>
      <c r="FKG5" s="28"/>
      <c r="FKH5" s="24"/>
      <c r="FKI5" s="24"/>
      <c r="FKJ5" s="25"/>
      <c r="FKK5" s="26"/>
      <c r="FKL5" s="27"/>
      <c r="FKM5" s="28"/>
      <c r="FKN5" s="24"/>
      <c r="FKO5" s="24"/>
      <c r="FKP5" s="25"/>
      <c r="FKQ5" s="26"/>
      <c r="FKR5" s="27"/>
      <c r="FKS5" s="28"/>
      <c r="FKT5" s="24"/>
      <c r="FKU5" s="24"/>
      <c r="FKV5" s="25"/>
      <c r="FKW5" s="26"/>
      <c r="FKX5" s="27"/>
      <c r="FKY5" s="28"/>
      <c r="FKZ5" s="24"/>
      <c r="FLA5" s="24"/>
      <c r="FLB5" s="25"/>
      <c r="FLC5" s="26"/>
      <c r="FLD5" s="27"/>
      <c r="FLE5" s="28"/>
      <c r="FLF5" s="24"/>
      <c r="FLG5" s="24"/>
      <c r="FLH5" s="25"/>
      <c r="FLI5" s="26"/>
      <c r="FLJ5" s="27"/>
      <c r="FLK5" s="28"/>
      <c r="FLL5" s="24"/>
      <c r="FLM5" s="24"/>
      <c r="FLN5" s="25"/>
      <c r="FLO5" s="26"/>
      <c r="FLP5" s="27"/>
      <c r="FLQ5" s="28"/>
      <c r="FLR5" s="24"/>
      <c r="FLS5" s="24"/>
      <c r="FLT5" s="25"/>
      <c r="FLU5" s="26"/>
      <c r="FLV5" s="27"/>
      <c r="FLW5" s="28"/>
      <c r="FLX5" s="24"/>
      <c r="FLY5" s="24"/>
      <c r="FLZ5" s="25"/>
      <c r="FMA5" s="26"/>
      <c r="FMB5" s="27"/>
      <c r="FMC5" s="28"/>
      <c r="FMD5" s="24"/>
      <c r="FME5" s="24"/>
      <c r="FMF5" s="25"/>
      <c r="FMG5" s="26"/>
      <c r="FMH5" s="27"/>
      <c r="FMI5" s="28"/>
      <c r="FMJ5" s="24"/>
      <c r="FMK5" s="24"/>
      <c r="FML5" s="25"/>
      <c r="FMM5" s="26"/>
      <c r="FMN5" s="27"/>
      <c r="FMO5" s="28"/>
      <c r="FMP5" s="24"/>
      <c r="FMQ5" s="24"/>
      <c r="FMR5" s="25"/>
      <c r="FMS5" s="26"/>
      <c r="FMT5" s="27"/>
      <c r="FMU5" s="28"/>
      <c r="FMV5" s="24"/>
      <c r="FMW5" s="24"/>
      <c r="FMX5" s="25"/>
      <c r="FMY5" s="26"/>
      <c r="FMZ5" s="27"/>
      <c r="FNA5" s="28"/>
      <c r="FNB5" s="24"/>
      <c r="FNC5" s="24"/>
      <c r="FND5" s="25"/>
      <c r="FNE5" s="26"/>
      <c r="FNF5" s="27"/>
      <c r="FNG5" s="28"/>
      <c r="FNH5" s="24"/>
      <c r="FNI5" s="24"/>
      <c r="FNJ5" s="25"/>
      <c r="FNK5" s="26"/>
      <c r="FNL5" s="27"/>
      <c r="FNM5" s="28"/>
      <c r="FNN5" s="24"/>
      <c r="FNO5" s="24"/>
      <c r="FNP5" s="25"/>
      <c r="FNQ5" s="26"/>
      <c r="FNR5" s="27"/>
      <c r="FNS5" s="28"/>
      <c r="FNT5" s="24"/>
      <c r="FNU5" s="24"/>
      <c r="FNV5" s="25"/>
      <c r="FNW5" s="26"/>
      <c r="FNX5" s="27"/>
      <c r="FNY5" s="28"/>
      <c r="FNZ5" s="24"/>
      <c r="FOA5" s="24"/>
      <c r="FOB5" s="25"/>
      <c r="FOC5" s="26"/>
      <c r="FOD5" s="27"/>
      <c r="FOE5" s="28"/>
      <c r="FOF5" s="24"/>
      <c r="FOG5" s="24"/>
      <c r="FOH5" s="25"/>
      <c r="FOI5" s="26"/>
      <c r="FOJ5" s="27"/>
      <c r="FOK5" s="28"/>
      <c r="FOL5" s="24"/>
      <c r="FOM5" s="24"/>
      <c r="FON5" s="25"/>
      <c r="FOO5" s="26"/>
      <c r="FOP5" s="27"/>
      <c r="FOQ5" s="28"/>
      <c r="FOR5" s="24"/>
      <c r="FOS5" s="24"/>
      <c r="FOT5" s="25"/>
      <c r="FOU5" s="26"/>
      <c r="FOV5" s="27"/>
      <c r="FOW5" s="28"/>
      <c r="FOX5" s="24"/>
      <c r="FOY5" s="24"/>
      <c r="FOZ5" s="25"/>
      <c r="FPA5" s="26"/>
      <c r="FPB5" s="27"/>
      <c r="FPC5" s="28"/>
      <c r="FPD5" s="24"/>
      <c r="FPE5" s="24"/>
      <c r="FPF5" s="25"/>
      <c r="FPG5" s="26"/>
      <c r="FPH5" s="27"/>
      <c r="FPI5" s="28"/>
      <c r="FPJ5" s="24"/>
      <c r="FPK5" s="24"/>
      <c r="FPL5" s="25"/>
      <c r="FPM5" s="26"/>
      <c r="FPN5" s="27"/>
      <c r="FPO5" s="28"/>
      <c r="FPP5" s="24"/>
      <c r="FPQ5" s="24"/>
      <c r="FPR5" s="25"/>
      <c r="FPS5" s="26"/>
      <c r="FPT5" s="27"/>
      <c r="FPU5" s="28"/>
      <c r="FPV5" s="24"/>
      <c r="FPW5" s="24"/>
      <c r="FPX5" s="25"/>
      <c r="FPY5" s="26"/>
      <c r="FPZ5" s="27"/>
      <c r="FQA5" s="28"/>
      <c r="FQB5" s="24"/>
      <c r="FQC5" s="24"/>
      <c r="FQD5" s="25"/>
      <c r="FQE5" s="26"/>
      <c r="FQF5" s="27"/>
      <c r="FQG5" s="28"/>
      <c r="FQH5" s="24"/>
      <c r="FQI5" s="24"/>
      <c r="FQJ5" s="25"/>
      <c r="FQK5" s="26"/>
      <c r="FQL5" s="27"/>
      <c r="FQM5" s="28"/>
      <c r="FQN5" s="24"/>
      <c r="FQO5" s="24"/>
      <c r="FQP5" s="25"/>
      <c r="FQQ5" s="26"/>
      <c r="FQR5" s="27"/>
      <c r="FQS5" s="28"/>
      <c r="FQT5" s="24"/>
      <c r="FQU5" s="24"/>
      <c r="FQV5" s="25"/>
      <c r="FQW5" s="26"/>
      <c r="FQX5" s="27"/>
      <c r="FQY5" s="28"/>
      <c r="FQZ5" s="24"/>
      <c r="FRA5" s="24"/>
      <c r="FRB5" s="25"/>
      <c r="FRC5" s="26"/>
      <c r="FRD5" s="27"/>
      <c r="FRE5" s="28"/>
      <c r="FRF5" s="24"/>
      <c r="FRG5" s="24"/>
      <c r="FRH5" s="25"/>
      <c r="FRI5" s="26"/>
      <c r="FRJ5" s="27"/>
      <c r="FRK5" s="28"/>
      <c r="FRL5" s="24"/>
      <c r="FRM5" s="24"/>
      <c r="FRN5" s="25"/>
      <c r="FRO5" s="26"/>
      <c r="FRP5" s="27"/>
      <c r="FRQ5" s="28"/>
      <c r="FRR5" s="24"/>
      <c r="FRS5" s="24"/>
      <c r="FRT5" s="25"/>
      <c r="FRU5" s="26"/>
      <c r="FRV5" s="27"/>
      <c r="FRW5" s="28"/>
      <c r="FRX5" s="24"/>
      <c r="FRY5" s="24"/>
      <c r="FRZ5" s="25"/>
      <c r="FSA5" s="26"/>
      <c r="FSB5" s="27"/>
      <c r="FSC5" s="28"/>
      <c r="FSD5" s="24"/>
      <c r="FSE5" s="24"/>
      <c r="FSF5" s="25"/>
      <c r="FSG5" s="26"/>
      <c r="FSH5" s="27"/>
      <c r="FSI5" s="28"/>
      <c r="FSJ5" s="24"/>
      <c r="FSK5" s="24"/>
      <c r="FSL5" s="25"/>
      <c r="FSM5" s="26"/>
      <c r="FSN5" s="27"/>
      <c r="FSO5" s="28"/>
      <c r="FSP5" s="24"/>
      <c r="FSQ5" s="24"/>
      <c r="FSR5" s="25"/>
      <c r="FSS5" s="26"/>
      <c r="FST5" s="27"/>
      <c r="FSU5" s="28"/>
      <c r="FSV5" s="24"/>
      <c r="FSW5" s="24"/>
      <c r="FSX5" s="25"/>
      <c r="FSY5" s="26"/>
      <c r="FSZ5" s="27"/>
      <c r="FTA5" s="28"/>
      <c r="FTB5" s="24"/>
      <c r="FTC5" s="24"/>
      <c r="FTD5" s="25"/>
      <c r="FTE5" s="26"/>
      <c r="FTF5" s="27"/>
      <c r="FTG5" s="28"/>
      <c r="FTH5" s="24"/>
      <c r="FTI5" s="24"/>
      <c r="FTJ5" s="25"/>
      <c r="FTK5" s="26"/>
      <c r="FTL5" s="27"/>
      <c r="FTM5" s="28"/>
      <c r="FTN5" s="24"/>
      <c r="FTO5" s="24"/>
      <c r="FTP5" s="25"/>
      <c r="FTQ5" s="26"/>
      <c r="FTR5" s="27"/>
      <c r="FTS5" s="28"/>
      <c r="FTT5" s="24"/>
      <c r="FTU5" s="24"/>
      <c r="FTV5" s="25"/>
      <c r="FTW5" s="26"/>
      <c r="FTX5" s="27"/>
      <c r="FTY5" s="28"/>
      <c r="FTZ5" s="24"/>
      <c r="FUA5" s="24"/>
      <c r="FUB5" s="25"/>
      <c r="FUC5" s="26"/>
      <c r="FUD5" s="27"/>
      <c r="FUE5" s="28"/>
      <c r="FUF5" s="24"/>
      <c r="FUG5" s="24"/>
      <c r="FUH5" s="25"/>
      <c r="FUI5" s="26"/>
      <c r="FUJ5" s="27"/>
      <c r="FUK5" s="28"/>
      <c r="FUL5" s="24"/>
      <c r="FUM5" s="24"/>
      <c r="FUN5" s="25"/>
      <c r="FUO5" s="26"/>
      <c r="FUP5" s="27"/>
      <c r="FUQ5" s="28"/>
      <c r="FUR5" s="24"/>
      <c r="FUS5" s="24"/>
      <c r="FUT5" s="25"/>
      <c r="FUU5" s="26"/>
      <c r="FUV5" s="27"/>
      <c r="FUW5" s="28"/>
      <c r="FUX5" s="24"/>
      <c r="FUY5" s="24"/>
      <c r="FUZ5" s="25"/>
      <c r="FVA5" s="26"/>
      <c r="FVB5" s="27"/>
      <c r="FVC5" s="28"/>
      <c r="FVD5" s="24"/>
      <c r="FVE5" s="24"/>
      <c r="FVF5" s="25"/>
      <c r="FVG5" s="26"/>
      <c r="FVH5" s="27"/>
      <c r="FVI5" s="28"/>
      <c r="FVJ5" s="24"/>
      <c r="FVK5" s="24"/>
      <c r="FVL5" s="25"/>
      <c r="FVM5" s="26"/>
      <c r="FVN5" s="27"/>
      <c r="FVO5" s="28"/>
      <c r="FVP5" s="24"/>
      <c r="FVQ5" s="24"/>
      <c r="FVR5" s="25"/>
      <c r="FVS5" s="26"/>
      <c r="FVT5" s="27"/>
      <c r="FVU5" s="28"/>
      <c r="FVV5" s="24"/>
      <c r="FVW5" s="24"/>
      <c r="FVX5" s="25"/>
      <c r="FVY5" s="26"/>
      <c r="FVZ5" s="27"/>
      <c r="FWA5" s="28"/>
      <c r="FWB5" s="24"/>
      <c r="FWC5" s="24"/>
      <c r="FWD5" s="25"/>
      <c r="FWE5" s="26"/>
      <c r="FWF5" s="27"/>
      <c r="FWG5" s="28"/>
      <c r="FWH5" s="24"/>
      <c r="FWI5" s="24"/>
      <c r="FWJ5" s="25"/>
      <c r="FWK5" s="26"/>
      <c r="FWL5" s="27"/>
      <c r="FWM5" s="28"/>
      <c r="FWN5" s="24"/>
      <c r="FWO5" s="24"/>
      <c r="FWP5" s="25"/>
      <c r="FWQ5" s="26"/>
      <c r="FWR5" s="27"/>
      <c r="FWS5" s="28"/>
      <c r="FWT5" s="24"/>
      <c r="FWU5" s="24"/>
      <c r="FWV5" s="25"/>
      <c r="FWW5" s="26"/>
      <c r="FWX5" s="27"/>
      <c r="FWY5" s="28"/>
      <c r="FWZ5" s="24"/>
      <c r="FXA5" s="24"/>
      <c r="FXB5" s="25"/>
      <c r="FXC5" s="26"/>
      <c r="FXD5" s="27"/>
      <c r="FXE5" s="28"/>
      <c r="FXF5" s="24"/>
      <c r="FXG5" s="24"/>
      <c r="FXH5" s="25"/>
      <c r="FXI5" s="26"/>
      <c r="FXJ5" s="27"/>
      <c r="FXK5" s="28"/>
      <c r="FXL5" s="24"/>
      <c r="FXM5" s="24"/>
      <c r="FXN5" s="25"/>
      <c r="FXO5" s="26"/>
      <c r="FXP5" s="27"/>
      <c r="FXQ5" s="28"/>
      <c r="FXR5" s="24"/>
      <c r="FXS5" s="24"/>
      <c r="FXT5" s="25"/>
      <c r="FXU5" s="26"/>
      <c r="FXV5" s="27"/>
      <c r="FXW5" s="28"/>
      <c r="FXX5" s="24"/>
      <c r="FXY5" s="24"/>
      <c r="FXZ5" s="25"/>
      <c r="FYA5" s="26"/>
      <c r="FYB5" s="27"/>
      <c r="FYC5" s="28"/>
      <c r="FYD5" s="24"/>
      <c r="FYE5" s="24"/>
      <c r="FYF5" s="25"/>
      <c r="FYG5" s="26"/>
      <c r="FYH5" s="27"/>
      <c r="FYI5" s="28"/>
      <c r="FYJ5" s="24"/>
      <c r="FYK5" s="24"/>
      <c r="FYL5" s="25"/>
      <c r="FYM5" s="26"/>
      <c r="FYN5" s="27"/>
      <c r="FYO5" s="28"/>
      <c r="FYP5" s="24"/>
      <c r="FYQ5" s="24"/>
      <c r="FYR5" s="25"/>
      <c r="FYS5" s="26"/>
      <c r="FYT5" s="27"/>
      <c r="FYU5" s="28"/>
      <c r="FYV5" s="24"/>
      <c r="FYW5" s="24"/>
      <c r="FYX5" s="25"/>
      <c r="FYY5" s="26"/>
      <c r="FYZ5" s="27"/>
      <c r="FZA5" s="28"/>
      <c r="FZB5" s="24"/>
      <c r="FZC5" s="24"/>
      <c r="FZD5" s="25"/>
      <c r="FZE5" s="26"/>
      <c r="FZF5" s="27"/>
      <c r="FZG5" s="28"/>
      <c r="FZH5" s="24"/>
      <c r="FZI5" s="24"/>
      <c r="FZJ5" s="25"/>
      <c r="FZK5" s="26"/>
      <c r="FZL5" s="27"/>
      <c r="FZM5" s="28"/>
      <c r="FZN5" s="24"/>
      <c r="FZO5" s="24"/>
      <c r="FZP5" s="25"/>
      <c r="FZQ5" s="26"/>
      <c r="FZR5" s="27"/>
      <c r="FZS5" s="28"/>
      <c r="FZT5" s="24"/>
      <c r="FZU5" s="24"/>
      <c r="FZV5" s="25"/>
      <c r="FZW5" s="26"/>
      <c r="FZX5" s="27"/>
      <c r="FZY5" s="28"/>
      <c r="FZZ5" s="24"/>
      <c r="GAA5" s="24"/>
      <c r="GAB5" s="25"/>
      <c r="GAC5" s="26"/>
      <c r="GAD5" s="27"/>
      <c r="GAE5" s="28"/>
      <c r="GAF5" s="24"/>
      <c r="GAG5" s="24"/>
      <c r="GAH5" s="25"/>
      <c r="GAI5" s="26"/>
      <c r="GAJ5" s="27"/>
      <c r="GAK5" s="28"/>
      <c r="GAL5" s="24"/>
      <c r="GAM5" s="24"/>
      <c r="GAN5" s="25"/>
      <c r="GAO5" s="26"/>
      <c r="GAP5" s="27"/>
      <c r="GAQ5" s="28"/>
      <c r="GAR5" s="24"/>
      <c r="GAS5" s="24"/>
      <c r="GAT5" s="25"/>
      <c r="GAU5" s="26"/>
      <c r="GAV5" s="27"/>
      <c r="GAW5" s="28"/>
      <c r="GAX5" s="24"/>
      <c r="GAY5" s="24"/>
      <c r="GAZ5" s="25"/>
      <c r="GBA5" s="26"/>
      <c r="GBB5" s="27"/>
      <c r="GBC5" s="28"/>
      <c r="GBD5" s="24"/>
      <c r="GBE5" s="24"/>
      <c r="GBF5" s="25"/>
      <c r="GBG5" s="26"/>
      <c r="GBH5" s="27"/>
      <c r="GBI5" s="28"/>
      <c r="GBJ5" s="24"/>
      <c r="GBK5" s="24"/>
      <c r="GBL5" s="25"/>
      <c r="GBM5" s="26"/>
      <c r="GBN5" s="27"/>
      <c r="GBO5" s="28"/>
      <c r="GBP5" s="24"/>
      <c r="GBQ5" s="24"/>
      <c r="GBR5" s="25"/>
      <c r="GBS5" s="26"/>
      <c r="GBT5" s="27"/>
      <c r="GBU5" s="28"/>
      <c r="GBV5" s="24"/>
      <c r="GBW5" s="24"/>
      <c r="GBX5" s="25"/>
      <c r="GBY5" s="26"/>
      <c r="GBZ5" s="27"/>
      <c r="GCA5" s="28"/>
      <c r="GCB5" s="24"/>
      <c r="GCC5" s="24"/>
      <c r="GCD5" s="25"/>
      <c r="GCE5" s="26"/>
      <c r="GCF5" s="27"/>
      <c r="GCG5" s="28"/>
      <c r="GCH5" s="24"/>
      <c r="GCI5" s="24"/>
      <c r="GCJ5" s="25"/>
      <c r="GCK5" s="26"/>
      <c r="GCL5" s="27"/>
      <c r="GCM5" s="28"/>
      <c r="GCN5" s="24"/>
      <c r="GCO5" s="24"/>
      <c r="GCP5" s="25"/>
      <c r="GCQ5" s="26"/>
      <c r="GCR5" s="27"/>
      <c r="GCS5" s="28"/>
      <c r="GCT5" s="24"/>
      <c r="GCU5" s="24"/>
      <c r="GCV5" s="25"/>
      <c r="GCW5" s="26"/>
      <c r="GCX5" s="27"/>
      <c r="GCY5" s="28"/>
      <c r="GCZ5" s="24"/>
      <c r="GDA5" s="24"/>
      <c r="GDB5" s="25"/>
      <c r="GDC5" s="26"/>
      <c r="GDD5" s="27"/>
      <c r="GDE5" s="28"/>
      <c r="GDF5" s="24"/>
      <c r="GDG5" s="24"/>
      <c r="GDH5" s="25"/>
      <c r="GDI5" s="26"/>
      <c r="GDJ5" s="27"/>
      <c r="GDK5" s="28"/>
      <c r="GDL5" s="24"/>
      <c r="GDM5" s="24"/>
      <c r="GDN5" s="25"/>
      <c r="GDO5" s="26"/>
      <c r="GDP5" s="27"/>
      <c r="GDQ5" s="28"/>
      <c r="GDR5" s="24"/>
      <c r="GDS5" s="24"/>
      <c r="GDT5" s="25"/>
      <c r="GDU5" s="26"/>
      <c r="GDV5" s="27"/>
      <c r="GDW5" s="28"/>
      <c r="GDX5" s="24"/>
      <c r="GDY5" s="24"/>
      <c r="GDZ5" s="25"/>
      <c r="GEA5" s="26"/>
      <c r="GEB5" s="27"/>
      <c r="GEC5" s="28"/>
      <c r="GED5" s="24"/>
      <c r="GEE5" s="24"/>
      <c r="GEF5" s="25"/>
      <c r="GEG5" s="26"/>
      <c r="GEH5" s="27"/>
      <c r="GEI5" s="28"/>
      <c r="GEJ5" s="24"/>
      <c r="GEK5" s="24"/>
      <c r="GEL5" s="25"/>
      <c r="GEM5" s="26"/>
      <c r="GEN5" s="27"/>
      <c r="GEO5" s="28"/>
      <c r="GEP5" s="24"/>
      <c r="GEQ5" s="24"/>
      <c r="GER5" s="25"/>
      <c r="GES5" s="26"/>
      <c r="GET5" s="27"/>
      <c r="GEU5" s="28"/>
      <c r="GEV5" s="24"/>
      <c r="GEW5" s="24"/>
      <c r="GEX5" s="25"/>
      <c r="GEY5" s="26"/>
      <c r="GEZ5" s="27"/>
      <c r="GFA5" s="28"/>
      <c r="GFB5" s="24"/>
      <c r="GFC5" s="24"/>
      <c r="GFD5" s="25"/>
      <c r="GFE5" s="26"/>
      <c r="GFF5" s="27"/>
      <c r="GFG5" s="28"/>
      <c r="GFH5" s="24"/>
      <c r="GFI5" s="24"/>
      <c r="GFJ5" s="25"/>
      <c r="GFK5" s="26"/>
      <c r="GFL5" s="27"/>
      <c r="GFM5" s="28"/>
      <c r="GFN5" s="24"/>
      <c r="GFO5" s="24"/>
      <c r="GFP5" s="25"/>
      <c r="GFQ5" s="26"/>
      <c r="GFR5" s="27"/>
      <c r="GFS5" s="28"/>
      <c r="GFT5" s="24"/>
      <c r="GFU5" s="24"/>
      <c r="GFV5" s="25"/>
      <c r="GFW5" s="26"/>
      <c r="GFX5" s="27"/>
      <c r="GFY5" s="28"/>
      <c r="GFZ5" s="24"/>
      <c r="GGA5" s="24"/>
      <c r="GGB5" s="25"/>
      <c r="GGC5" s="26"/>
      <c r="GGD5" s="27"/>
      <c r="GGE5" s="28"/>
      <c r="GGF5" s="24"/>
      <c r="GGG5" s="24"/>
      <c r="GGH5" s="25"/>
      <c r="GGI5" s="26"/>
      <c r="GGJ5" s="27"/>
      <c r="GGK5" s="28"/>
      <c r="GGL5" s="24"/>
      <c r="GGM5" s="24"/>
      <c r="GGN5" s="25"/>
      <c r="GGO5" s="26"/>
      <c r="GGP5" s="27"/>
      <c r="GGQ5" s="28"/>
      <c r="GGR5" s="24"/>
      <c r="GGS5" s="24"/>
      <c r="GGT5" s="25"/>
      <c r="GGU5" s="26"/>
      <c r="GGV5" s="27"/>
      <c r="GGW5" s="28"/>
      <c r="GGX5" s="24"/>
      <c r="GGY5" s="24"/>
      <c r="GGZ5" s="25"/>
      <c r="GHA5" s="26"/>
      <c r="GHB5" s="27"/>
      <c r="GHC5" s="28"/>
      <c r="GHD5" s="24"/>
      <c r="GHE5" s="24"/>
      <c r="GHF5" s="25"/>
      <c r="GHG5" s="26"/>
      <c r="GHH5" s="27"/>
      <c r="GHI5" s="28"/>
      <c r="GHJ5" s="24"/>
      <c r="GHK5" s="24"/>
      <c r="GHL5" s="25"/>
      <c r="GHM5" s="26"/>
      <c r="GHN5" s="27"/>
      <c r="GHO5" s="28"/>
      <c r="GHP5" s="24"/>
      <c r="GHQ5" s="24"/>
      <c r="GHR5" s="25"/>
      <c r="GHS5" s="26"/>
      <c r="GHT5" s="27"/>
      <c r="GHU5" s="28"/>
      <c r="GHV5" s="24"/>
      <c r="GHW5" s="24"/>
      <c r="GHX5" s="25"/>
      <c r="GHY5" s="26"/>
      <c r="GHZ5" s="27"/>
      <c r="GIA5" s="28"/>
      <c r="GIB5" s="24"/>
      <c r="GIC5" s="24"/>
      <c r="GID5" s="25"/>
      <c r="GIE5" s="26"/>
      <c r="GIF5" s="27"/>
      <c r="GIG5" s="28"/>
      <c r="GIH5" s="24"/>
      <c r="GII5" s="24"/>
      <c r="GIJ5" s="25"/>
      <c r="GIK5" s="26"/>
      <c r="GIL5" s="27"/>
      <c r="GIM5" s="28"/>
      <c r="GIN5" s="24"/>
      <c r="GIO5" s="24"/>
      <c r="GIP5" s="25"/>
      <c r="GIQ5" s="26"/>
      <c r="GIR5" s="27"/>
      <c r="GIS5" s="28"/>
      <c r="GIT5" s="24"/>
      <c r="GIU5" s="24"/>
      <c r="GIV5" s="25"/>
      <c r="GIW5" s="26"/>
      <c r="GIX5" s="27"/>
      <c r="GIY5" s="28"/>
      <c r="GIZ5" s="24"/>
      <c r="GJA5" s="24"/>
      <c r="GJB5" s="25"/>
      <c r="GJC5" s="26"/>
      <c r="GJD5" s="27"/>
      <c r="GJE5" s="28"/>
      <c r="GJF5" s="24"/>
      <c r="GJG5" s="24"/>
      <c r="GJH5" s="25"/>
      <c r="GJI5" s="26"/>
      <c r="GJJ5" s="27"/>
      <c r="GJK5" s="28"/>
      <c r="GJL5" s="24"/>
      <c r="GJM5" s="24"/>
      <c r="GJN5" s="25"/>
      <c r="GJO5" s="26"/>
      <c r="GJP5" s="27"/>
      <c r="GJQ5" s="28"/>
      <c r="GJR5" s="24"/>
      <c r="GJS5" s="24"/>
      <c r="GJT5" s="25"/>
      <c r="GJU5" s="26"/>
      <c r="GJV5" s="27"/>
      <c r="GJW5" s="28"/>
      <c r="GJX5" s="24"/>
      <c r="GJY5" s="24"/>
      <c r="GJZ5" s="25"/>
      <c r="GKA5" s="26"/>
      <c r="GKB5" s="27"/>
      <c r="GKC5" s="28"/>
      <c r="GKD5" s="24"/>
      <c r="GKE5" s="24"/>
      <c r="GKF5" s="25"/>
      <c r="GKG5" s="26"/>
      <c r="GKH5" s="27"/>
      <c r="GKI5" s="28"/>
      <c r="GKJ5" s="24"/>
      <c r="GKK5" s="24"/>
      <c r="GKL5" s="25"/>
      <c r="GKM5" s="26"/>
      <c r="GKN5" s="27"/>
      <c r="GKO5" s="28"/>
      <c r="GKP5" s="24"/>
      <c r="GKQ5" s="24"/>
      <c r="GKR5" s="25"/>
      <c r="GKS5" s="26"/>
      <c r="GKT5" s="27"/>
      <c r="GKU5" s="28"/>
      <c r="GKV5" s="24"/>
      <c r="GKW5" s="24"/>
      <c r="GKX5" s="25"/>
      <c r="GKY5" s="26"/>
      <c r="GKZ5" s="27"/>
      <c r="GLA5" s="28"/>
      <c r="GLB5" s="24"/>
      <c r="GLC5" s="24"/>
      <c r="GLD5" s="25"/>
      <c r="GLE5" s="26"/>
      <c r="GLF5" s="27"/>
      <c r="GLG5" s="28"/>
      <c r="GLH5" s="24"/>
      <c r="GLI5" s="24"/>
      <c r="GLJ5" s="25"/>
      <c r="GLK5" s="26"/>
      <c r="GLL5" s="27"/>
      <c r="GLM5" s="28"/>
      <c r="GLN5" s="24"/>
      <c r="GLO5" s="24"/>
      <c r="GLP5" s="25"/>
      <c r="GLQ5" s="26"/>
      <c r="GLR5" s="27"/>
      <c r="GLS5" s="28"/>
      <c r="GLT5" s="24"/>
      <c r="GLU5" s="24"/>
      <c r="GLV5" s="25"/>
      <c r="GLW5" s="26"/>
      <c r="GLX5" s="27"/>
      <c r="GLY5" s="28"/>
      <c r="GLZ5" s="24"/>
      <c r="GMA5" s="24"/>
      <c r="GMB5" s="25"/>
      <c r="GMC5" s="26"/>
      <c r="GMD5" s="27"/>
      <c r="GME5" s="28"/>
      <c r="GMF5" s="24"/>
      <c r="GMG5" s="24"/>
      <c r="GMH5" s="25"/>
      <c r="GMI5" s="26"/>
      <c r="GMJ5" s="27"/>
      <c r="GMK5" s="28"/>
      <c r="GML5" s="24"/>
      <c r="GMM5" s="24"/>
      <c r="GMN5" s="25"/>
      <c r="GMO5" s="26"/>
      <c r="GMP5" s="27"/>
      <c r="GMQ5" s="28"/>
      <c r="GMR5" s="24"/>
      <c r="GMS5" s="24"/>
      <c r="GMT5" s="25"/>
      <c r="GMU5" s="26"/>
      <c r="GMV5" s="27"/>
      <c r="GMW5" s="28"/>
      <c r="GMX5" s="24"/>
      <c r="GMY5" s="24"/>
      <c r="GMZ5" s="25"/>
      <c r="GNA5" s="26"/>
      <c r="GNB5" s="27"/>
      <c r="GNC5" s="28"/>
      <c r="GND5" s="24"/>
      <c r="GNE5" s="24"/>
      <c r="GNF5" s="25"/>
      <c r="GNG5" s="26"/>
      <c r="GNH5" s="27"/>
      <c r="GNI5" s="28"/>
      <c r="GNJ5" s="24"/>
      <c r="GNK5" s="24"/>
      <c r="GNL5" s="25"/>
      <c r="GNM5" s="26"/>
      <c r="GNN5" s="27"/>
      <c r="GNO5" s="28"/>
      <c r="GNP5" s="24"/>
      <c r="GNQ5" s="24"/>
      <c r="GNR5" s="25"/>
      <c r="GNS5" s="26"/>
      <c r="GNT5" s="27"/>
      <c r="GNU5" s="28"/>
      <c r="GNV5" s="24"/>
      <c r="GNW5" s="24"/>
      <c r="GNX5" s="25"/>
      <c r="GNY5" s="26"/>
      <c r="GNZ5" s="27"/>
      <c r="GOA5" s="28"/>
      <c r="GOB5" s="24"/>
      <c r="GOC5" s="24"/>
      <c r="GOD5" s="25"/>
      <c r="GOE5" s="26"/>
      <c r="GOF5" s="27"/>
      <c r="GOG5" s="28"/>
      <c r="GOH5" s="24"/>
      <c r="GOI5" s="24"/>
      <c r="GOJ5" s="25"/>
      <c r="GOK5" s="26"/>
      <c r="GOL5" s="27"/>
      <c r="GOM5" s="28"/>
      <c r="GON5" s="24"/>
      <c r="GOO5" s="24"/>
      <c r="GOP5" s="25"/>
      <c r="GOQ5" s="26"/>
      <c r="GOR5" s="27"/>
      <c r="GOS5" s="28"/>
      <c r="GOT5" s="24"/>
      <c r="GOU5" s="24"/>
      <c r="GOV5" s="25"/>
      <c r="GOW5" s="26"/>
      <c r="GOX5" s="27"/>
      <c r="GOY5" s="28"/>
      <c r="GOZ5" s="24"/>
      <c r="GPA5" s="24"/>
      <c r="GPB5" s="25"/>
      <c r="GPC5" s="26"/>
      <c r="GPD5" s="27"/>
      <c r="GPE5" s="28"/>
      <c r="GPF5" s="24"/>
      <c r="GPG5" s="24"/>
      <c r="GPH5" s="25"/>
      <c r="GPI5" s="26"/>
      <c r="GPJ5" s="27"/>
      <c r="GPK5" s="28"/>
      <c r="GPL5" s="24"/>
      <c r="GPM5" s="24"/>
      <c r="GPN5" s="25"/>
      <c r="GPO5" s="26"/>
      <c r="GPP5" s="27"/>
      <c r="GPQ5" s="28"/>
      <c r="GPR5" s="24"/>
      <c r="GPS5" s="24"/>
      <c r="GPT5" s="25"/>
      <c r="GPU5" s="26"/>
      <c r="GPV5" s="27"/>
      <c r="GPW5" s="28"/>
      <c r="GPX5" s="24"/>
      <c r="GPY5" s="24"/>
      <c r="GPZ5" s="25"/>
      <c r="GQA5" s="26"/>
      <c r="GQB5" s="27"/>
      <c r="GQC5" s="28"/>
      <c r="GQD5" s="24"/>
      <c r="GQE5" s="24"/>
      <c r="GQF5" s="25"/>
      <c r="GQG5" s="26"/>
      <c r="GQH5" s="27"/>
      <c r="GQI5" s="28"/>
      <c r="GQJ5" s="24"/>
      <c r="GQK5" s="24"/>
      <c r="GQL5" s="25"/>
      <c r="GQM5" s="26"/>
      <c r="GQN5" s="27"/>
      <c r="GQO5" s="28"/>
      <c r="GQP5" s="24"/>
      <c r="GQQ5" s="24"/>
      <c r="GQR5" s="25"/>
      <c r="GQS5" s="26"/>
      <c r="GQT5" s="27"/>
      <c r="GQU5" s="28"/>
      <c r="GQV5" s="24"/>
      <c r="GQW5" s="24"/>
      <c r="GQX5" s="25"/>
      <c r="GQY5" s="26"/>
      <c r="GQZ5" s="27"/>
      <c r="GRA5" s="28"/>
      <c r="GRB5" s="24"/>
      <c r="GRC5" s="24"/>
      <c r="GRD5" s="25"/>
      <c r="GRE5" s="26"/>
      <c r="GRF5" s="27"/>
      <c r="GRG5" s="28"/>
      <c r="GRH5" s="24"/>
      <c r="GRI5" s="24"/>
      <c r="GRJ5" s="25"/>
      <c r="GRK5" s="26"/>
      <c r="GRL5" s="27"/>
      <c r="GRM5" s="28"/>
      <c r="GRN5" s="24"/>
      <c r="GRO5" s="24"/>
      <c r="GRP5" s="25"/>
      <c r="GRQ5" s="26"/>
      <c r="GRR5" s="27"/>
      <c r="GRS5" s="28"/>
      <c r="GRT5" s="24"/>
      <c r="GRU5" s="24"/>
      <c r="GRV5" s="25"/>
      <c r="GRW5" s="26"/>
      <c r="GRX5" s="27"/>
      <c r="GRY5" s="28"/>
      <c r="GRZ5" s="24"/>
      <c r="GSA5" s="24"/>
      <c r="GSB5" s="25"/>
      <c r="GSC5" s="26"/>
      <c r="GSD5" s="27"/>
      <c r="GSE5" s="28"/>
      <c r="GSF5" s="24"/>
      <c r="GSG5" s="24"/>
      <c r="GSH5" s="25"/>
      <c r="GSI5" s="26"/>
      <c r="GSJ5" s="27"/>
      <c r="GSK5" s="28"/>
      <c r="GSL5" s="24"/>
      <c r="GSM5" s="24"/>
      <c r="GSN5" s="25"/>
      <c r="GSO5" s="26"/>
      <c r="GSP5" s="27"/>
      <c r="GSQ5" s="28"/>
      <c r="GSR5" s="24"/>
      <c r="GSS5" s="24"/>
      <c r="GST5" s="25"/>
      <c r="GSU5" s="26"/>
      <c r="GSV5" s="27"/>
      <c r="GSW5" s="28"/>
      <c r="GSX5" s="24"/>
      <c r="GSY5" s="24"/>
      <c r="GSZ5" s="25"/>
      <c r="GTA5" s="26"/>
      <c r="GTB5" s="27"/>
      <c r="GTC5" s="28"/>
      <c r="GTD5" s="24"/>
      <c r="GTE5" s="24"/>
      <c r="GTF5" s="25"/>
      <c r="GTG5" s="26"/>
      <c r="GTH5" s="27"/>
      <c r="GTI5" s="28"/>
      <c r="GTJ5" s="24"/>
      <c r="GTK5" s="24"/>
      <c r="GTL5" s="25"/>
      <c r="GTM5" s="26"/>
      <c r="GTN5" s="27"/>
      <c r="GTO5" s="28"/>
      <c r="GTP5" s="24"/>
      <c r="GTQ5" s="24"/>
      <c r="GTR5" s="25"/>
      <c r="GTS5" s="26"/>
      <c r="GTT5" s="27"/>
      <c r="GTU5" s="28"/>
      <c r="GTV5" s="24"/>
      <c r="GTW5" s="24"/>
      <c r="GTX5" s="25"/>
      <c r="GTY5" s="26"/>
      <c r="GTZ5" s="27"/>
      <c r="GUA5" s="28"/>
      <c r="GUB5" s="24"/>
      <c r="GUC5" s="24"/>
      <c r="GUD5" s="25"/>
      <c r="GUE5" s="26"/>
      <c r="GUF5" s="27"/>
      <c r="GUG5" s="28"/>
      <c r="GUH5" s="24"/>
      <c r="GUI5" s="24"/>
      <c r="GUJ5" s="25"/>
      <c r="GUK5" s="26"/>
      <c r="GUL5" s="27"/>
      <c r="GUM5" s="28"/>
      <c r="GUN5" s="24"/>
      <c r="GUO5" s="24"/>
      <c r="GUP5" s="25"/>
      <c r="GUQ5" s="26"/>
      <c r="GUR5" s="27"/>
      <c r="GUS5" s="28"/>
      <c r="GUT5" s="24"/>
      <c r="GUU5" s="24"/>
      <c r="GUV5" s="25"/>
      <c r="GUW5" s="26"/>
      <c r="GUX5" s="27"/>
      <c r="GUY5" s="28"/>
      <c r="GUZ5" s="24"/>
      <c r="GVA5" s="24"/>
      <c r="GVB5" s="25"/>
      <c r="GVC5" s="26"/>
      <c r="GVD5" s="27"/>
      <c r="GVE5" s="28"/>
      <c r="GVF5" s="24"/>
      <c r="GVG5" s="24"/>
      <c r="GVH5" s="25"/>
      <c r="GVI5" s="26"/>
      <c r="GVJ5" s="27"/>
      <c r="GVK5" s="28"/>
      <c r="GVL5" s="24"/>
      <c r="GVM5" s="24"/>
      <c r="GVN5" s="25"/>
      <c r="GVO5" s="26"/>
      <c r="GVP5" s="27"/>
      <c r="GVQ5" s="28"/>
      <c r="GVR5" s="24"/>
      <c r="GVS5" s="24"/>
      <c r="GVT5" s="25"/>
      <c r="GVU5" s="26"/>
      <c r="GVV5" s="27"/>
      <c r="GVW5" s="28"/>
      <c r="GVX5" s="24"/>
      <c r="GVY5" s="24"/>
      <c r="GVZ5" s="25"/>
      <c r="GWA5" s="26"/>
      <c r="GWB5" s="27"/>
      <c r="GWC5" s="28"/>
      <c r="GWD5" s="24"/>
      <c r="GWE5" s="24"/>
      <c r="GWF5" s="25"/>
      <c r="GWG5" s="26"/>
      <c r="GWH5" s="27"/>
      <c r="GWI5" s="28"/>
      <c r="GWJ5" s="24"/>
      <c r="GWK5" s="24"/>
      <c r="GWL5" s="25"/>
      <c r="GWM5" s="26"/>
      <c r="GWN5" s="27"/>
      <c r="GWO5" s="28"/>
      <c r="GWP5" s="24"/>
      <c r="GWQ5" s="24"/>
      <c r="GWR5" s="25"/>
      <c r="GWS5" s="26"/>
      <c r="GWT5" s="27"/>
      <c r="GWU5" s="28"/>
      <c r="GWV5" s="24"/>
      <c r="GWW5" s="24"/>
      <c r="GWX5" s="25"/>
      <c r="GWY5" s="26"/>
      <c r="GWZ5" s="27"/>
      <c r="GXA5" s="28"/>
      <c r="GXB5" s="24"/>
      <c r="GXC5" s="24"/>
      <c r="GXD5" s="25"/>
      <c r="GXE5" s="26"/>
      <c r="GXF5" s="27"/>
      <c r="GXG5" s="28"/>
      <c r="GXH5" s="24"/>
      <c r="GXI5" s="24"/>
      <c r="GXJ5" s="25"/>
      <c r="GXK5" s="26"/>
      <c r="GXL5" s="27"/>
      <c r="GXM5" s="28"/>
      <c r="GXN5" s="24"/>
      <c r="GXO5" s="24"/>
      <c r="GXP5" s="25"/>
      <c r="GXQ5" s="26"/>
      <c r="GXR5" s="27"/>
      <c r="GXS5" s="28"/>
      <c r="GXT5" s="24"/>
      <c r="GXU5" s="24"/>
      <c r="GXV5" s="25"/>
      <c r="GXW5" s="26"/>
      <c r="GXX5" s="27"/>
      <c r="GXY5" s="28"/>
      <c r="GXZ5" s="24"/>
      <c r="GYA5" s="24"/>
      <c r="GYB5" s="25"/>
      <c r="GYC5" s="26"/>
      <c r="GYD5" s="27"/>
      <c r="GYE5" s="28"/>
      <c r="GYF5" s="24"/>
      <c r="GYG5" s="24"/>
      <c r="GYH5" s="25"/>
      <c r="GYI5" s="26"/>
      <c r="GYJ5" s="27"/>
      <c r="GYK5" s="28"/>
      <c r="GYL5" s="24"/>
      <c r="GYM5" s="24"/>
      <c r="GYN5" s="25"/>
      <c r="GYO5" s="26"/>
      <c r="GYP5" s="27"/>
      <c r="GYQ5" s="28"/>
      <c r="GYR5" s="24"/>
      <c r="GYS5" s="24"/>
      <c r="GYT5" s="25"/>
      <c r="GYU5" s="26"/>
      <c r="GYV5" s="27"/>
      <c r="GYW5" s="28"/>
      <c r="GYX5" s="24"/>
      <c r="GYY5" s="24"/>
      <c r="GYZ5" s="25"/>
      <c r="GZA5" s="26"/>
      <c r="GZB5" s="27"/>
      <c r="GZC5" s="28"/>
      <c r="GZD5" s="24"/>
      <c r="GZE5" s="24"/>
      <c r="GZF5" s="25"/>
      <c r="GZG5" s="26"/>
      <c r="GZH5" s="27"/>
      <c r="GZI5" s="28"/>
      <c r="GZJ5" s="24"/>
      <c r="GZK5" s="24"/>
      <c r="GZL5" s="25"/>
      <c r="GZM5" s="26"/>
      <c r="GZN5" s="27"/>
      <c r="GZO5" s="28"/>
      <c r="GZP5" s="24"/>
      <c r="GZQ5" s="24"/>
      <c r="GZR5" s="25"/>
      <c r="GZS5" s="26"/>
      <c r="GZT5" s="27"/>
      <c r="GZU5" s="28"/>
      <c r="GZV5" s="24"/>
      <c r="GZW5" s="24"/>
      <c r="GZX5" s="25"/>
      <c r="GZY5" s="26"/>
      <c r="GZZ5" s="27"/>
      <c r="HAA5" s="28"/>
      <c r="HAB5" s="24"/>
      <c r="HAC5" s="24"/>
      <c r="HAD5" s="25"/>
      <c r="HAE5" s="26"/>
      <c r="HAF5" s="27"/>
      <c r="HAG5" s="28"/>
      <c r="HAH5" s="24"/>
      <c r="HAI5" s="24"/>
      <c r="HAJ5" s="25"/>
      <c r="HAK5" s="26"/>
      <c r="HAL5" s="27"/>
      <c r="HAM5" s="28"/>
      <c r="HAN5" s="24"/>
      <c r="HAO5" s="24"/>
      <c r="HAP5" s="25"/>
      <c r="HAQ5" s="26"/>
      <c r="HAR5" s="27"/>
      <c r="HAS5" s="28"/>
      <c r="HAT5" s="24"/>
      <c r="HAU5" s="24"/>
      <c r="HAV5" s="25"/>
      <c r="HAW5" s="26"/>
      <c r="HAX5" s="27"/>
      <c r="HAY5" s="28"/>
      <c r="HAZ5" s="24"/>
      <c r="HBA5" s="24"/>
      <c r="HBB5" s="25"/>
      <c r="HBC5" s="26"/>
      <c r="HBD5" s="27"/>
      <c r="HBE5" s="28"/>
      <c r="HBF5" s="24"/>
      <c r="HBG5" s="24"/>
      <c r="HBH5" s="25"/>
      <c r="HBI5" s="26"/>
      <c r="HBJ5" s="27"/>
      <c r="HBK5" s="28"/>
      <c r="HBL5" s="24"/>
      <c r="HBM5" s="24"/>
      <c r="HBN5" s="25"/>
      <c r="HBO5" s="26"/>
      <c r="HBP5" s="27"/>
      <c r="HBQ5" s="28"/>
      <c r="HBR5" s="24"/>
      <c r="HBS5" s="24"/>
      <c r="HBT5" s="25"/>
      <c r="HBU5" s="26"/>
      <c r="HBV5" s="27"/>
      <c r="HBW5" s="28"/>
      <c r="HBX5" s="24"/>
      <c r="HBY5" s="24"/>
      <c r="HBZ5" s="25"/>
      <c r="HCA5" s="26"/>
      <c r="HCB5" s="27"/>
      <c r="HCC5" s="28"/>
      <c r="HCD5" s="24"/>
      <c r="HCE5" s="24"/>
      <c r="HCF5" s="25"/>
      <c r="HCG5" s="26"/>
      <c r="HCH5" s="27"/>
      <c r="HCI5" s="28"/>
      <c r="HCJ5" s="24"/>
      <c r="HCK5" s="24"/>
      <c r="HCL5" s="25"/>
      <c r="HCM5" s="26"/>
      <c r="HCN5" s="27"/>
      <c r="HCO5" s="28"/>
      <c r="HCP5" s="24"/>
      <c r="HCQ5" s="24"/>
      <c r="HCR5" s="25"/>
      <c r="HCS5" s="26"/>
      <c r="HCT5" s="27"/>
      <c r="HCU5" s="28"/>
      <c r="HCV5" s="24"/>
      <c r="HCW5" s="24"/>
      <c r="HCX5" s="25"/>
      <c r="HCY5" s="26"/>
      <c r="HCZ5" s="27"/>
      <c r="HDA5" s="28"/>
      <c r="HDB5" s="24"/>
      <c r="HDC5" s="24"/>
      <c r="HDD5" s="25"/>
      <c r="HDE5" s="26"/>
      <c r="HDF5" s="27"/>
      <c r="HDG5" s="28"/>
      <c r="HDH5" s="24"/>
      <c r="HDI5" s="24"/>
      <c r="HDJ5" s="25"/>
      <c r="HDK5" s="26"/>
      <c r="HDL5" s="27"/>
      <c r="HDM5" s="28"/>
      <c r="HDN5" s="24"/>
      <c r="HDO5" s="24"/>
      <c r="HDP5" s="25"/>
      <c r="HDQ5" s="26"/>
      <c r="HDR5" s="27"/>
      <c r="HDS5" s="28"/>
      <c r="HDT5" s="24"/>
      <c r="HDU5" s="24"/>
      <c r="HDV5" s="25"/>
      <c r="HDW5" s="26"/>
      <c r="HDX5" s="27"/>
      <c r="HDY5" s="28"/>
      <c r="HDZ5" s="24"/>
      <c r="HEA5" s="24"/>
      <c r="HEB5" s="25"/>
      <c r="HEC5" s="26"/>
      <c r="HED5" s="27"/>
      <c r="HEE5" s="28"/>
      <c r="HEF5" s="24"/>
      <c r="HEG5" s="24"/>
      <c r="HEH5" s="25"/>
      <c r="HEI5" s="26"/>
      <c r="HEJ5" s="27"/>
      <c r="HEK5" s="28"/>
      <c r="HEL5" s="24"/>
      <c r="HEM5" s="24"/>
      <c r="HEN5" s="25"/>
      <c r="HEO5" s="26"/>
      <c r="HEP5" s="27"/>
      <c r="HEQ5" s="28"/>
      <c r="HER5" s="24"/>
      <c r="HES5" s="24"/>
      <c r="HET5" s="25"/>
      <c r="HEU5" s="26"/>
      <c r="HEV5" s="27"/>
      <c r="HEW5" s="28"/>
      <c r="HEX5" s="24"/>
      <c r="HEY5" s="24"/>
      <c r="HEZ5" s="25"/>
      <c r="HFA5" s="26"/>
      <c r="HFB5" s="27"/>
      <c r="HFC5" s="28"/>
      <c r="HFD5" s="24"/>
      <c r="HFE5" s="24"/>
      <c r="HFF5" s="25"/>
      <c r="HFG5" s="26"/>
      <c r="HFH5" s="27"/>
      <c r="HFI5" s="28"/>
      <c r="HFJ5" s="24"/>
      <c r="HFK5" s="24"/>
      <c r="HFL5" s="25"/>
      <c r="HFM5" s="26"/>
      <c r="HFN5" s="27"/>
      <c r="HFO5" s="28"/>
      <c r="HFP5" s="24"/>
      <c r="HFQ5" s="24"/>
      <c r="HFR5" s="25"/>
      <c r="HFS5" s="26"/>
      <c r="HFT5" s="27"/>
      <c r="HFU5" s="28"/>
      <c r="HFV5" s="24"/>
      <c r="HFW5" s="24"/>
      <c r="HFX5" s="25"/>
      <c r="HFY5" s="26"/>
      <c r="HFZ5" s="27"/>
      <c r="HGA5" s="28"/>
      <c r="HGB5" s="24"/>
      <c r="HGC5" s="24"/>
      <c r="HGD5" s="25"/>
      <c r="HGE5" s="26"/>
      <c r="HGF5" s="27"/>
      <c r="HGG5" s="28"/>
      <c r="HGH5" s="24"/>
      <c r="HGI5" s="24"/>
      <c r="HGJ5" s="25"/>
      <c r="HGK5" s="26"/>
      <c r="HGL5" s="27"/>
      <c r="HGM5" s="28"/>
      <c r="HGN5" s="24"/>
      <c r="HGO5" s="24"/>
      <c r="HGP5" s="25"/>
      <c r="HGQ5" s="26"/>
      <c r="HGR5" s="27"/>
      <c r="HGS5" s="28"/>
      <c r="HGT5" s="24"/>
      <c r="HGU5" s="24"/>
      <c r="HGV5" s="25"/>
      <c r="HGW5" s="26"/>
      <c r="HGX5" s="27"/>
      <c r="HGY5" s="28"/>
      <c r="HGZ5" s="24"/>
      <c r="HHA5" s="24"/>
      <c r="HHB5" s="25"/>
      <c r="HHC5" s="26"/>
      <c r="HHD5" s="27"/>
      <c r="HHE5" s="28"/>
      <c r="HHF5" s="24"/>
      <c r="HHG5" s="24"/>
      <c r="HHH5" s="25"/>
      <c r="HHI5" s="26"/>
      <c r="HHJ5" s="27"/>
      <c r="HHK5" s="28"/>
      <c r="HHL5" s="24"/>
      <c r="HHM5" s="24"/>
      <c r="HHN5" s="25"/>
      <c r="HHO5" s="26"/>
      <c r="HHP5" s="27"/>
      <c r="HHQ5" s="28"/>
      <c r="HHR5" s="24"/>
      <c r="HHS5" s="24"/>
      <c r="HHT5" s="25"/>
      <c r="HHU5" s="26"/>
      <c r="HHV5" s="27"/>
      <c r="HHW5" s="28"/>
      <c r="HHX5" s="24"/>
      <c r="HHY5" s="24"/>
      <c r="HHZ5" s="25"/>
      <c r="HIA5" s="26"/>
      <c r="HIB5" s="27"/>
      <c r="HIC5" s="28"/>
      <c r="HID5" s="24"/>
      <c r="HIE5" s="24"/>
      <c r="HIF5" s="25"/>
      <c r="HIG5" s="26"/>
      <c r="HIH5" s="27"/>
      <c r="HII5" s="28"/>
      <c r="HIJ5" s="24"/>
      <c r="HIK5" s="24"/>
      <c r="HIL5" s="25"/>
      <c r="HIM5" s="26"/>
      <c r="HIN5" s="27"/>
      <c r="HIO5" s="28"/>
      <c r="HIP5" s="24"/>
      <c r="HIQ5" s="24"/>
      <c r="HIR5" s="25"/>
      <c r="HIS5" s="26"/>
      <c r="HIT5" s="27"/>
      <c r="HIU5" s="28"/>
      <c r="HIV5" s="24"/>
      <c r="HIW5" s="24"/>
      <c r="HIX5" s="25"/>
      <c r="HIY5" s="26"/>
      <c r="HIZ5" s="27"/>
      <c r="HJA5" s="28"/>
      <c r="HJB5" s="24"/>
      <c r="HJC5" s="24"/>
      <c r="HJD5" s="25"/>
      <c r="HJE5" s="26"/>
      <c r="HJF5" s="27"/>
      <c r="HJG5" s="28"/>
      <c r="HJH5" s="24"/>
      <c r="HJI5" s="24"/>
      <c r="HJJ5" s="25"/>
      <c r="HJK5" s="26"/>
      <c r="HJL5" s="27"/>
      <c r="HJM5" s="28"/>
      <c r="HJN5" s="24"/>
      <c r="HJO5" s="24"/>
      <c r="HJP5" s="25"/>
      <c r="HJQ5" s="26"/>
      <c r="HJR5" s="27"/>
      <c r="HJS5" s="28"/>
      <c r="HJT5" s="24"/>
      <c r="HJU5" s="24"/>
      <c r="HJV5" s="25"/>
      <c r="HJW5" s="26"/>
      <c r="HJX5" s="27"/>
      <c r="HJY5" s="28"/>
      <c r="HJZ5" s="24"/>
      <c r="HKA5" s="24"/>
      <c r="HKB5" s="25"/>
      <c r="HKC5" s="26"/>
      <c r="HKD5" s="27"/>
      <c r="HKE5" s="28"/>
      <c r="HKF5" s="24"/>
      <c r="HKG5" s="24"/>
      <c r="HKH5" s="25"/>
      <c r="HKI5" s="26"/>
      <c r="HKJ5" s="27"/>
      <c r="HKK5" s="28"/>
      <c r="HKL5" s="24"/>
      <c r="HKM5" s="24"/>
      <c r="HKN5" s="25"/>
      <c r="HKO5" s="26"/>
      <c r="HKP5" s="27"/>
      <c r="HKQ5" s="28"/>
      <c r="HKR5" s="24"/>
      <c r="HKS5" s="24"/>
      <c r="HKT5" s="25"/>
      <c r="HKU5" s="26"/>
      <c r="HKV5" s="27"/>
      <c r="HKW5" s="28"/>
      <c r="HKX5" s="24"/>
      <c r="HKY5" s="24"/>
      <c r="HKZ5" s="25"/>
      <c r="HLA5" s="26"/>
      <c r="HLB5" s="27"/>
      <c r="HLC5" s="28"/>
      <c r="HLD5" s="24"/>
      <c r="HLE5" s="24"/>
      <c r="HLF5" s="25"/>
      <c r="HLG5" s="26"/>
      <c r="HLH5" s="27"/>
      <c r="HLI5" s="28"/>
      <c r="HLJ5" s="24"/>
      <c r="HLK5" s="24"/>
      <c r="HLL5" s="25"/>
      <c r="HLM5" s="26"/>
      <c r="HLN5" s="27"/>
      <c r="HLO5" s="28"/>
      <c r="HLP5" s="24"/>
      <c r="HLQ5" s="24"/>
      <c r="HLR5" s="25"/>
      <c r="HLS5" s="26"/>
      <c r="HLT5" s="27"/>
      <c r="HLU5" s="28"/>
      <c r="HLV5" s="24"/>
      <c r="HLW5" s="24"/>
      <c r="HLX5" s="25"/>
      <c r="HLY5" s="26"/>
      <c r="HLZ5" s="27"/>
      <c r="HMA5" s="28"/>
      <c r="HMB5" s="24"/>
      <c r="HMC5" s="24"/>
      <c r="HMD5" s="25"/>
      <c r="HME5" s="26"/>
      <c r="HMF5" s="27"/>
      <c r="HMG5" s="28"/>
      <c r="HMH5" s="24"/>
      <c r="HMI5" s="24"/>
      <c r="HMJ5" s="25"/>
      <c r="HMK5" s="26"/>
      <c r="HML5" s="27"/>
      <c r="HMM5" s="28"/>
      <c r="HMN5" s="24"/>
      <c r="HMO5" s="24"/>
      <c r="HMP5" s="25"/>
      <c r="HMQ5" s="26"/>
      <c r="HMR5" s="27"/>
      <c r="HMS5" s="28"/>
      <c r="HMT5" s="24"/>
      <c r="HMU5" s="24"/>
      <c r="HMV5" s="25"/>
      <c r="HMW5" s="26"/>
      <c r="HMX5" s="27"/>
      <c r="HMY5" s="28"/>
      <c r="HMZ5" s="24"/>
      <c r="HNA5" s="24"/>
      <c r="HNB5" s="25"/>
      <c r="HNC5" s="26"/>
      <c r="HND5" s="27"/>
      <c r="HNE5" s="28"/>
      <c r="HNF5" s="24"/>
      <c r="HNG5" s="24"/>
      <c r="HNH5" s="25"/>
      <c r="HNI5" s="26"/>
      <c r="HNJ5" s="27"/>
      <c r="HNK5" s="28"/>
      <c r="HNL5" s="24"/>
      <c r="HNM5" s="24"/>
      <c r="HNN5" s="25"/>
      <c r="HNO5" s="26"/>
      <c r="HNP5" s="27"/>
      <c r="HNQ5" s="28"/>
      <c r="HNR5" s="24"/>
      <c r="HNS5" s="24"/>
      <c r="HNT5" s="25"/>
      <c r="HNU5" s="26"/>
      <c r="HNV5" s="27"/>
      <c r="HNW5" s="28"/>
      <c r="HNX5" s="24"/>
      <c r="HNY5" s="24"/>
      <c r="HNZ5" s="25"/>
      <c r="HOA5" s="26"/>
      <c r="HOB5" s="27"/>
      <c r="HOC5" s="28"/>
      <c r="HOD5" s="24"/>
      <c r="HOE5" s="24"/>
      <c r="HOF5" s="25"/>
      <c r="HOG5" s="26"/>
      <c r="HOH5" s="27"/>
      <c r="HOI5" s="28"/>
      <c r="HOJ5" s="24"/>
      <c r="HOK5" s="24"/>
      <c r="HOL5" s="25"/>
      <c r="HOM5" s="26"/>
      <c r="HON5" s="27"/>
      <c r="HOO5" s="28"/>
      <c r="HOP5" s="24"/>
      <c r="HOQ5" s="24"/>
      <c r="HOR5" s="25"/>
      <c r="HOS5" s="26"/>
      <c r="HOT5" s="27"/>
      <c r="HOU5" s="28"/>
      <c r="HOV5" s="24"/>
      <c r="HOW5" s="24"/>
      <c r="HOX5" s="25"/>
      <c r="HOY5" s="26"/>
      <c r="HOZ5" s="27"/>
      <c r="HPA5" s="28"/>
      <c r="HPB5" s="24"/>
      <c r="HPC5" s="24"/>
      <c r="HPD5" s="25"/>
      <c r="HPE5" s="26"/>
      <c r="HPF5" s="27"/>
      <c r="HPG5" s="28"/>
      <c r="HPH5" s="24"/>
      <c r="HPI5" s="24"/>
      <c r="HPJ5" s="25"/>
      <c r="HPK5" s="26"/>
      <c r="HPL5" s="27"/>
      <c r="HPM5" s="28"/>
      <c r="HPN5" s="24"/>
      <c r="HPO5" s="24"/>
      <c r="HPP5" s="25"/>
      <c r="HPQ5" s="26"/>
      <c r="HPR5" s="27"/>
      <c r="HPS5" s="28"/>
      <c r="HPT5" s="24"/>
      <c r="HPU5" s="24"/>
      <c r="HPV5" s="25"/>
      <c r="HPW5" s="26"/>
      <c r="HPX5" s="27"/>
      <c r="HPY5" s="28"/>
      <c r="HPZ5" s="24"/>
      <c r="HQA5" s="24"/>
      <c r="HQB5" s="25"/>
      <c r="HQC5" s="26"/>
      <c r="HQD5" s="27"/>
      <c r="HQE5" s="28"/>
      <c r="HQF5" s="24"/>
      <c r="HQG5" s="24"/>
      <c r="HQH5" s="25"/>
      <c r="HQI5" s="26"/>
      <c r="HQJ5" s="27"/>
      <c r="HQK5" s="28"/>
      <c r="HQL5" s="24"/>
      <c r="HQM5" s="24"/>
      <c r="HQN5" s="25"/>
      <c r="HQO5" s="26"/>
      <c r="HQP5" s="27"/>
      <c r="HQQ5" s="28"/>
      <c r="HQR5" s="24"/>
      <c r="HQS5" s="24"/>
      <c r="HQT5" s="25"/>
      <c r="HQU5" s="26"/>
      <c r="HQV5" s="27"/>
      <c r="HQW5" s="28"/>
      <c r="HQX5" s="24"/>
      <c r="HQY5" s="24"/>
      <c r="HQZ5" s="25"/>
      <c r="HRA5" s="26"/>
      <c r="HRB5" s="27"/>
      <c r="HRC5" s="28"/>
      <c r="HRD5" s="24"/>
      <c r="HRE5" s="24"/>
      <c r="HRF5" s="25"/>
      <c r="HRG5" s="26"/>
      <c r="HRH5" s="27"/>
      <c r="HRI5" s="28"/>
      <c r="HRJ5" s="24"/>
      <c r="HRK5" s="24"/>
      <c r="HRL5" s="25"/>
      <c r="HRM5" s="26"/>
      <c r="HRN5" s="27"/>
      <c r="HRO5" s="28"/>
      <c r="HRP5" s="24"/>
      <c r="HRQ5" s="24"/>
      <c r="HRR5" s="25"/>
      <c r="HRS5" s="26"/>
      <c r="HRT5" s="27"/>
      <c r="HRU5" s="28"/>
      <c r="HRV5" s="24"/>
      <c r="HRW5" s="24"/>
      <c r="HRX5" s="25"/>
      <c r="HRY5" s="26"/>
      <c r="HRZ5" s="27"/>
      <c r="HSA5" s="28"/>
      <c r="HSB5" s="24"/>
      <c r="HSC5" s="24"/>
      <c r="HSD5" s="25"/>
      <c r="HSE5" s="26"/>
      <c r="HSF5" s="27"/>
      <c r="HSG5" s="28"/>
      <c r="HSH5" s="24"/>
      <c r="HSI5" s="24"/>
      <c r="HSJ5" s="25"/>
      <c r="HSK5" s="26"/>
      <c r="HSL5" s="27"/>
      <c r="HSM5" s="28"/>
      <c r="HSN5" s="24"/>
      <c r="HSO5" s="24"/>
      <c r="HSP5" s="25"/>
      <c r="HSQ5" s="26"/>
      <c r="HSR5" s="27"/>
      <c r="HSS5" s="28"/>
      <c r="HST5" s="24"/>
      <c r="HSU5" s="24"/>
      <c r="HSV5" s="25"/>
      <c r="HSW5" s="26"/>
      <c r="HSX5" s="27"/>
      <c r="HSY5" s="28"/>
      <c r="HSZ5" s="24"/>
      <c r="HTA5" s="24"/>
      <c r="HTB5" s="25"/>
      <c r="HTC5" s="26"/>
      <c r="HTD5" s="27"/>
      <c r="HTE5" s="28"/>
      <c r="HTF5" s="24"/>
      <c r="HTG5" s="24"/>
      <c r="HTH5" s="25"/>
      <c r="HTI5" s="26"/>
      <c r="HTJ5" s="27"/>
      <c r="HTK5" s="28"/>
      <c r="HTL5" s="24"/>
      <c r="HTM5" s="24"/>
      <c r="HTN5" s="25"/>
      <c r="HTO5" s="26"/>
      <c r="HTP5" s="27"/>
      <c r="HTQ5" s="28"/>
      <c r="HTR5" s="24"/>
      <c r="HTS5" s="24"/>
      <c r="HTT5" s="25"/>
      <c r="HTU5" s="26"/>
      <c r="HTV5" s="27"/>
      <c r="HTW5" s="28"/>
      <c r="HTX5" s="24"/>
      <c r="HTY5" s="24"/>
      <c r="HTZ5" s="25"/>
      <c r="HUA5" s="26"/>
      <c r="HUB5" s="27"/>
      <c r="HUC5" s="28"/>
      <c r="HUD5" s="24"/>
      <c r="HUE5" s="24"/>
      <c r="HUF5" s="25"/>
      <c r="HUG5" s="26"/>
      <c r="HUH5" s="27"/>
      <c r="HUI5" s="28"/>
      <c r="HUJ5" s="24"/>
      <c r="HUK5" s="24"/>
      <c r="HUL5" s="25"/>
      <c r="HUM5" s="26"/>
      <c r="HUN5" s="27"/>
      <c r="HUO5" s="28"/>
      <c r="HUP5" s="24"/>
      <c r="HUQ5" s="24"/>
      <c r="HUR5" s="25"/>
      <c r="HUS5" s="26"/>
      <c r="HUT5" s="27"/>
      <c r="HUU5" s="28"/>
      <c r="HUV5" s="24"/>
      <c r="HUW5" s="24"/>
      <c r="HUX5" s="25"/>
      <c r="HUY5" s="26"/>
      <c r="HUZ5" s="27"/>
      <c r="HVA5" s="28"/>
      <c r="HVB5" s="24"/>
      <c r="HVC5" s="24"/>
      <c r="HVD5" s="25"/>
      <c r="HVE5" s="26"/>
      <c r="HVF5" s="27"/>
      <c r="HVG5" s="28"/>
      <c r="HVH5" s="24"/>
      <c r="HVI5" s="24"/>
      <c r="HVJ5" s="25"/>
      <c r="HVK5" s="26"/>
      <c r="HVL5" s="27"/>
      <c r="HVM5" s="28"/>
      <c r="HVN5" s="24"/>
      <c r="HVO5" s="24"/>
      <c r="HVP5" s="25"/>
      <c r="HVQ5" s="26"/>
      <c r="HVR5" s="27"/>
      <c r="HVS5" s="28"/>
      <c r="HVT5" s="24"/>
      <c r="HVU5" s="24"/>
      <c r="HVV5" s="25"/>
      <c r="HVW5" s="26"/>
      <c r="HVX5" s="27"/>
      <c r="HVY5" s="28"/>
      <c r="HVZ5" s="24"/>
      <c r="HWA5" s="24"/>
      <c r="HWB5" s="25"/>
      <c r="HWC5" s="26"/>
      <c r="HWD5" s="27"/>
      <c r="HWE5" s="28"/>
      <c r="HWF5" s="24"/>
      <c r="HWG5" s="24"/>
      <c r="HWH5" s="25"/>
      <c r="HWI5" s="26"/>
      <c r="HWJ5" s="27"/>
      <c r="HWK5" s="28"/>
      <c r="HWL5" s="24"/>
      <c r="HWM5" s="24"/>
      <c r="HWN5" s="25"/>
      <c r="HWO5" s="26"/>
      <c r="HWP5" s="27"/>
      <c r="HWQ5" s="28"/>
      <c r="HWR5" s="24"/>
      <c r="HWS5" s="24"/>
      <c r="HWT5" s="25"/>
      <c r="HWU5" s="26"/>
      <c r="HWV5" s="27"/>
      <c r="HWW5" s="28"/>
      <c r="HWX5" s="24"/>
      <c r="HWY5" s="24"/>
      <c r="HWZ5" s="25"/>
      <c r="HXA5" s="26"/>
      <c r="HXB5" s="27"/>
      <c r="HXC5" s="28"/>
      <c r="HXD5" s="24"/>
      <c r="HXE5" s="24"/>
      <c r="HXF5" s="25"/>
      <c r="HXG5" s="26"/>
      <c r="HXH5" s="27"/>
      <c r="HXI5" s="28"/>
      <c r="HXJ5" s="24"/>
      <c r="HXK5" s="24"/>
      <c r="HXL5" s="25"/>
      <c r="HXM5" s="26"/>
      <c r="HXN5" s="27"/>
      <c r="HXO5" s="28"/>
      <c r="HXP5" s="24"/>
      <c r="HXQ5" s="24"/>
      <c r="HXR5" s="25"/>
      <c r="HXS5" s="26"/>
      <c r="HXT5" s="27"/>
      <c r="HXU5" s="28"/>
      <c r="HXV5" s="24"/>
      <c r="HXW5" s="24"/>
      <c r="HXX5" s="25"/>
      <c r="HXY5" s="26"/>
      <c r="HXZ5" s="27"/>
      <c r="HYA5" s="28"/>
      <c r="HYB5" s="24"/>
      <c r="HYC5" s="24"/>
      <c r="HYD5" s="25"/>
      <c r="HYE5" s="26"/>
      <c r="HYF5" s="27"/>
      <c r="HYG5" s="28"/>
      <c r="HYH5" s="24"/>
      <c r="HYI5" s="24"/>
      <c r="HYJ5" s="25"/>
      <c r="HYK5" s="26"/>
      <c r="HYL5" s="27"/>
      <c r="HYM5" s="28"/>
      <c r="HYN5" s="24"/>
      <c r="HYO5" s="24"/>
      <c r="HYP5" s="25"/>
      <c r="HYQ5" s="26"/>
      <c r="HYR5" s="27"/>
      <c r="HYS5" s="28"/>
      <c r="HYT5" s="24"/>
      <c r="HYU5" s="24"/>
      <c r="HYV5" s="25"/>
      <c r="HYW5" s="26"/>
      <c r="HYX5" s="27"/>
      <c r="HYY5" s="28"/>
      <c r="HYZ5" s="24"/>
      <c r="HZA5" s="24"/>
      <c r="HZB5" s="25"/>
      <c r="HZC5" s="26"/>
      <c r="HZD5" s="27"/>
      <c r="HZE5" s="28"/>
      <c r="HZF5" s="24"/>
      <c r="HZG5" s="24"/>
      <c r="HZH5" s="25"/>
      <c r="HZI5" s="26"/>
      <c r="HZJ5" s="27"/>
      <c r="HZK5" s="28"/>
      <c r="HZL5" s="24"/>
      <c r="HZM5" s="24"/>
      <c r="HZN5" s="25"/>
      <c r="HZO5" s="26"/>
      <c r="HZP5" s="27"/>
      <c r="HZQ5" s="28"/>
      <c r="HZR5" s="24"/>
      <c r="HZS5" s="24"/>
      <c r="HZT5" s="25"/>
      <c r="HZU5" s="26"/>
      <c r="HZV5" s="27"/>
      <c r="HZW5" s="28"/>
      <c r="HZX5" s="24"/>
      <c r="HZY5" s="24"/>
      <c r="HZZ5" s="25"/>
      <c r="IAA5" s="26"/>
      <c r="IAB5" s="27"/>
      <c r="IAC5" s="28"/>
      <c r="IAD5" s="24"/>
      <c r="IAE5" s="24"/>
      <c r="IAF5" s="25"/>
      <c r="IAG5" s="26"/>
      <c r="IAH5" s="27"/>
      <c r="IAI5" s="28"/>
      <c r="IAJ5" s="24"/>
      <c r="IAK5" s="24"/>
      <c r="IAL5" s="25"/>
      <c r="IAM5" s="26"/>
      <c r="IAN5" s="27"/>
      <c r="IAO5" s="28"/>
      <c r="IAP5" s="24"/>
      <c r="IAQ5" s="24"/>
      <c r="IAR5" s="25"/>
      <c r="IAS5" s="26"/>
      <c r="IAT5" s="27"/>
      <c r="IAU5" s="28"/>
      <c r="IAV5" s="24"/>
      <c r="IAW5" s="24"/>
      <c r="IAX5" s="25"/>
      <c r="IAY5" s="26"/>
      <c r="IAZ5" s="27"/>
      <c r="IBA5" s="28"/>
      <c r="IBB5" s="24"/>
      <c r="IBC5" s="24"/>
      <c r="IBD5" s="25"/>
      <c r="IBE5" s="26"/>
      <c r="IBF5" s="27"/>
      <c r="IBG5" s="28"/>
      <c r="IBH5" s="24"/>
      <c r="IBI5" s="24"/>
      <c r="IBJ5" s="25"/>
      <c r="IBK5" s="26"/>
      <c r="IBL5" s="27"/>
      <c r="IBM5" s="28"/>
      <c r="IBN5" s="24"/>
      <c r="IBO5" s="24"/>
      <c r="IBP5" s="25"/>
      <c r="IBQ5" s="26"/>
      <c r="IBR5" s="27"/>
      <c r="IBS5" s="28"/>
      <c r="IBT5" s="24"/>
      <c r="IBU5" s="24"/>
      <c r="IBV5" s="25"/>
      <c r="IBW5" s="26"/>
      <c r="IBX5" s="27"/>
      <c r="IBY5" s="28"/>
      <c r="IBZ5" s="24"/>
      <c r="ICA5" s="24"/>
      <c r="ICB5" s="25"/>
      <c r="ICC5" s="26"/>
      <c r="ICD5" s="27"/>
      <c r="ICE5" s="28"/>
      <c r="ICF5" s="24"/>
      <c r="ICG5" s="24"/>
      <c r="ICH5" s="25"/>
      <c r="ICI5" s="26"/>
      <c r="ICJ5" s="27"/>
      <c r="ICK5" s="28"/>
      <c r="ICL5" s="24"/>
      <c r="ICM5" s="24"/>
      <c r="ICN5" s="25"/>
      <c r="ICO5" s="26"/>
      <c r="ICP5" s="27"/>
      <c r="ICQ5" s="28"/>
      <c r="ICR5" s="24"/>
      <c r="ICS5" s="24"/>
      <c r="ICT5" s="25"/>
      <c r="ICU5" s="26"/>
      <c r="ICV5" s="27"/>
      <c r="ICW5" s="28"/>
      <c r="ICX5" s="24"/>
      <c r="ICY5" s="24"/>
      <c r="ICZ5" s="25"/>
      <c r="IDA5" s="26"/>
      <c r="IDB5" s="27"/>
      <c r="IDC5" s="28"/>
      <c r="IDD5" s="24"/>
      <c r="IDE5" s="24"/>
      <c r="IDF5" s="25"/>
      <c r="IDG5" s="26"/>
      <c r="IDH5" s="27"/>
      <c r="IDI5" s="28"/>
      <c r="IDJ5" s="24"/>
      <c r="IDK5" s="24"/>
      <c r="IDL5" s="25"/>
      <c r="IDM5" s="26"/>
      <c r="IDN5" s="27"/>
      <c r="IDO5" s="28"/>
      <c r="IDP5" s="24"/>
      <c r="IDQ5" s="24"/>
      <c r="IDR5" s="25"/>
      <c r="IDS5" s="26"/>
      <c r="IDT5" s="27"/>
      <c r="IDU5" s="28"/>
      <c r="IDV5" s="24"/>
      <c r="IDW5" s="24"/>
      <c r="IDX5" s="25"/>
      <c r="IDY5" s="26"/>
      <c r="IDZ5" s="27"/>
      <c r="IEA5" s="28"/>
      <c r="IEB5" s="24"/>
      <c r="IEC5" s="24"/>
      <c r="IED5" s="25"/>
      <c r="IEE5" s="26"/>
      <c r="IEF5" s="27"/>
      <c r="IEG5" s="28"/>
      <c r="IEH5" s="24"/>
      <c r="IEI5" s="24"/>
      <c r="IEJ5" s="25"/>
      <c r="IEK5" s="26"/>
      <c r="IEL5" s="27"/>
      <c r="IEM5" s="28"/>
      <c r="IEN5" s="24"/>
      <c r="IEO5" s="24"/>
      <c r="IEP5" s="25"/>
      <c r="IEQ5" s="26"/>
      <c r="IER5" s="27"/>
      <c r="IES5" s="28"/>
      <c r="IET5" s="24"/>
      <c r="IEU5" s="24"/>
      <c r="IEV5" s="25"/>
      <c r="IEW5" s="26"/>
      <c r="IEX5" s="27"/>
      <c r="IEY5" s="28"/>
      <c r="IEZ5" s="24"/>
      <c r="IFA5" s="24"/>
      <c r="IFB5" s="25"/>
      <c r="IFC5" s="26"/>
      <c r="IFD5" s="27"/>
      <c r="IFE5" s="28"/>
      <c r="IFF5" s="24"/>
      <c r="IFG5" s="24"/>
      <c r="IFH5" s="25"/>
      <c r="IFI5" s="26"/>
      <c r="IFJ5" s="27"/>
      <c r="IFK5" s="28"/>
      <c r="IFL5" s="24"/>
      <c r="IFM5" s="24"/>
      <c r="IFN5" s="25"/>
      <c r="IFO5" s="26"/>
      <c r="IFP5" s="27"/>
      <c r="IFQ5" s="28"/>
      <c r="IFR5" s="24"/>
      <c r="IFS5" s="24"/>
      <c r="IFT5" s="25"/>
      <c r="IFU5" s="26"/>
      <c r="IFV5" s="27"/>
      <c r="IFW5" s="28"/>
      <c r="IFX5" s="24"/>
      <c r="IFY5" s="24"/>
      <c r="IFZ5" s="25"/>
      <c r="IGA5" s="26"/>
      <c r="IGB5" s="27"/>
      <c r="IGC5" s="28"/>
      <c r="IGD5" s="24"/>
      <c r="IGE5" s="24"/>
      <c r="IGF5" s="25"/>
      <c r="IGG5" s="26"/>
      <c r="IGH5" s="27"/>
      <c r="IGI5" s="28"/>
      <c r="IGJ5" s="24"/>
      <c r="IGK5" s="24"/>
      <c r="IGL5" s="25"/>
      <c r="IGM5" s="26"/>
      <c r="IGN5" s="27"/>
      <c r="IGO5" s="28"/>
      <c r="IGP5" s="24"/>
      <c r="IGQ5" s="24"/>
      <c r="IGR5" s="25"/>
      <c r="IGS5" s="26"/>
      <c r="IGT5" s="27"/>
      <c r="IGU5" s="28"/>
      <c r="IGV5" s="24"/>
      <c r="IGW5" s="24"/>
      <c r="IGX5" s="25"/>
      <c r="IGY5" s="26"/>
      <c r="IGZ5" s="27"/>
      <c r="IHA5" s="28"/>
      <c r="IHB5" s="24"/>
      <c r="IHC5" s="24"/>
      <c r="IHD5" s="25"/>
      <c r="IHE5" s="26"/>
      <c r="IHF5" s="27"/>
      <c r="IHG5" s="28"/>
      <c r="IHH5" s="24"/>
      <c r="IHI5" s="24"/>
      <c r="IHJ5" s="25"/>
      <c r="IHK5" s="26"/>
      <c r="IHL5" s="27"/>
      <c r="IHM5" s="28"/>
      <c r="IHN5" s="24"/>
      <c r="IHO5" s="24"/>
      <c r="IHP5" s="25"/>
      <c r="IHQ5" s="26"/>
      <c r="IHR5" s="27"/>
      <c r="IHS5" s="28"/>
      <c r="IHT5" s="24"/>
      <c r="IHU5" s="24"/>
      <c r="IHV5" s="25"/>
      <c r="IHW5" s="26"/>
      <c r="IHX5" s="27"/>
      <c r="IHY5" s="28"/>
      <c r="IHZ5" s="24"/>
      <c r="IIA5" s="24"/>
      <c r="IIB5" s="25"/>
      <c r="IIC5" s="26"/>
      <c r="IID5" s="27"/>
      <c r="IIE5" s="28"/>
      <c r="IIF5" s="24"/>
      <c r="IIG5" s="24"/>
      <c r="IIH5" s="25"/>
      <c r="III5" s="26"/>
      <c r="IIJ5" s="27"/>
      <c r="IIK5" s="28"/>
      <c r="IIL5" s="24"/>
      <c r="IIM5" s="24"/>
      <c r="IIN5" s="25"/>
      <c r="IIO5" s="26"/>
      <c r="IIP5" s="27"/>
      <c r="IIQ5" s="28"/>
      <c r="IIR5" s="24"/>
      <c r="IIS5" s="24"/>
      <c r="IIT5" s="25"/>
      <c r="IIU5" s="26"/>
      <c r="IIV5" s="27"/>
      <c r="IIW5" s="28"/>
      <c r="IIX5" s="24"/>
      <c r="IIY5" s="24"/>
      <c r="IIZ5" s="25"/>
      <c r="IJA5" s="26"/>
      <c r="IJB5" s="27"/>
      <c r="IJC5" s="28"/>
      <c r="IJD5" s="24"/>
      <c r="IJE5" s="24"/>
      <c r="IJF5" s="25"/>
      <c r="IJG5" s="26"/>
      <c r="IJH5" s="27"/>
      <c r="IJI5" s="28"/>
      <c r="IJJ5" s="24"/>
      <c r="IJK5" s="24"/>
      <c r="IJL5" s="25"/>
      <c r="IJM5" s="26"/>
      <c r="IJN5" s="27"/>
      <c r="IJO5" s="28"/>
      <c r="IJP5" s="24"/>
      <c r="IJQ5" s="24"/>
      <c r="IJR5" s="25"/>
      <c r="IJS5" s="26"/>
      <c r="IJT5" s="27"/>
      <c r="IJU5" s="28"/>
      <c r="IJV5" s="24"/>
      <c r="IJW5" s="24"/>
      <c r="IJX5" s="25"/>
      <c r="IJY5" s="26"/>
      <c r="IJZ5" s="27"/>
      <c r="IKA5" s="28"/>
      <c r="IKB5" s="24"/>
      <c r="IKC5" s="24"/>
      <c r="IKD5" s="25"/>
      <c r="IKE5" s="26"/>
      <c r="IKF5" s="27"/>
      <c r="IKG5" s="28"/>
      <c r="IKH5" s="24"/>
      <c r="IKI5" s="24"/>
      <c r="IKJ5" s="25"/>
      <c r="IKK5" s="26"/>
      <c r="IKL5" s="27"/>
      <c r="IKM5" s="28"/>
      <c r="IKN5" s="24"/>
      <c r="IKO5" s="24"/>
      <c r="IKP5" s="25"/>
      <c r="IKQ5" s="26"/>
      <c r="IKR5" s="27"/>
      <c r="IKS5" s="28"/>
      <c r="IKT5" s="24"/>
      <c r="IKU5" s="24"/>
      <c r="IKV5" s="25"/>
      <c r="IKW5" s="26"/>
      <c r="IKX5" s="27"/>
      <c r="IKY5" s="28"/>
      <c r="IKZ5" s="24"/>
      <c r="ILA5" s="24"/>
      <c r="ILB5" s="25"/>
      <c r="ILC5" s="26"/>
      <c r="ILD5" s="27"/>
      <c r="ILE5" s="28"/>
      <c r="ILF5" s="24"/>
      <c r="ILG5" s="24"/>
      <c r="ILH5" s="25"/>
      <c r="ILI5" s="26"/>
      <c r="ILJ5" s="27"/>
      <c r="ILK5" s="28"/>
      <c r="ILL5" s="24"/>
      <c r="ILM5" s="24"/>
      <c r="ILN5" s="25"/>
      <c r="ILO5" s="26"/>
      <c r="ILP5" s="27"/>
      <c r="ILQ5" s="28"/>
      <c r="ILR5" s="24"/>
      <c r="ILS5" s="24"/>
      <c r="ILT5" s="25"/>
      <c r="ILU5" s="26"/>
      <c r="ILV5" s="27"/>
      <c r="ILW5" s="28"/>
      <c r="ILX5" s="24"/>
      <c r="ILY5" s="24"/>
      <c r="ILZ5" s="25"/>
      <c r="IMA5" s="26"/>
      <c r="IMB5" s="27"/>
      <c r="IMC5" s="28"/>
      <c r="IMD5" s="24"/>
      <c r="IME5" s="24"/>
      <c r="IMF5" s="25"/>
      <c r="IMG5" s="26"/>
      <c r="IMH5" s="27"/>
      <c r="IMI5" s="28"/>
      <c r="IMJ5" s="24"/>
      <c r="IMK5" s="24"/>
      <c r="IML5" s="25"/>
      <c r="IMM5" s="26"/>
      <c r="IMN5" s="27"/>
      <c r="IMO5" s="28"/>
      <c r="IMP5" s="24"/>
      <c r="IMQ5" s="24"/>
      <c r="IMR5" s="25"/>
      <c r="IMS5" s="26"/>
      <c r="IMT5" s="27"/>
      <c r="IMU5" s="28"/>
      <c r="IMV5" s="24"/>
      <c r="IMW5" s="24"/>
      <c r="IMX5" s="25"/>
      <c r="IMY5" s="26"/>
      <c r="IMZ5" s="27"/>
      <c r="INA5" s="28"/>
      <c r="INB5" s="24"/>
      <c r="INC5" s="24"/>
      <c r="IND5" s="25"/>
      <c r="INE5" s="26"/>
      <c r="INF5" s="27"/>
      <c r="ING5" s="28"/>
      <c r="INH5" s="24"/>
      <c r="INI5" s="24"/>
      <c r="INJ5" s="25"/>
      <c r="INK5" s="26"/>
      <c r="INL5" s="27"/>
      <c r="INM5" s="28"/>
      <c r="INN5" s="24"/>
      <c r="INO5" s="24"/>
      <c r="INP5" s="25"/>
      <c r="INQ5" s="26"/>
      <c r="INR5" s="27"/>
      <c r="INS5" s="28"/>
      <c r="INT5" s="24"/>
      <c r="INU5" s="24"/>
      <c r="INV5" s="25"/>
      <c r="INW5" s="26"/>
      <c r="INX5" s="27"/>
      <c r="INY5" s="28"/>
      <c r="INZ5" s="24"/>
      <c r="IOA5" s="24"/>
      <c r="IOB5" s="25"/>
      <c r="IOC5" s="26"/>
      <c r="IOD5" s="27"/>
      <c r="IOE5" s="28"/>
      <c r="IOF5" s="24"/>
      <c r="IOG5" s="24"/>
      <c r="IOH5" s="25"/>
      <c r="IOI5" s="26"/>
      <c r="IOJ5" s="27"/>
      <c r="IOK5" s="28"/>
      <c r="IOL5" s="24"/>
      <c r="IOM5" s="24"/>
      <c r="ION5" s="25"/>
      <c r="IOO5" s="26"/>
      <c r="IOP5" s="27"/>
      <c r="IOQ5" s="28"/>
      <c r="IOR5" s="24"/>
      <c r="IOS5" s="24"/>
      <c r="IOT5" s="25"/>
      <c r="IOU5" s="26"/>
      <c r="IOV5" s="27"/>
      <c r="IOW5" s="28"/>
      <c r="IOX5" s="24"/>
      <c r="IOY5" s="24"/>
      <c r="IOZ5" s="25"/>
      <c r="IPA5" s="26"/>
      <c r="IPB5" s="27"/>
      <c r="IPC5" s="28"/>
      <c r="IPD5" s="24"/>
      <c r="IPE5" s="24"/>
      <c r="IPF5" s="25"/>
      <c r="IPG5" s="26"/>
      <c r="IPH5" s="27"/>
      <c r="IPI5" s="28"/>
      <c r="IPJ5" s="24"/>
      <c r="IPK5" s="24"/>
      <c r="IPL5" s="25"/>
      <c r="IPM5" s="26"/>
      <c r="IPN5" s="27"/>
      <c r="IPO5" s="28"/>
      <c r="IPP5" s="24"/>
      <c r="IPQ5" s="24"/>
      <c r="IPR5" s="25"/>
      <c r="IPS5" s="26"/>
      <c r="IPT5" s="27"/>
      <c r="IPU5" s="28"/>
      <c r="IPV5" s="24"/>
      <c r="IPW5" s="24"/>
      <c r="IPX5" s="25"/>
      <c r="IPY5" s="26"/>
      <c r="IPZ5" s="27"/>
      <c r="IQA5" s="28"/>
      <c r="IQB5" s="24"/>
      <c r="IQC5" s="24"/>
      <c r="IQD5" s="25"/>
      <c r="IQE5" s="26"/>
      <c r="IQF5" s="27"/>
      <c r="IQG5" s="28"/>
      <c r="IQH5" s="24"/>
      <c r="IQI5" s="24"/>
      <c r="IQJ5" s="25"/>
      <c r="IQK5" s="26"/>
      <c r="IQL5" s="27"/>
      <c r="IQM5" s="28"/>
      <c r="IQN5" s="24"/>
      <c r="IQO5" s="24"/>
      <c r="IQP5" s="25"/>
      <c r="IQQ5" s="26"/>
      <c r="IQR5" s="27"/>
      <c r="IQS5" s="28"/>
      <c r="IQT5" s="24"/>
      <c r="IQU5" s="24"/>
      <c r="IQV5" s="25"/>
      <c r="IQW5" s="26"/>
      <c r="IQX5" s="27"/>
      <c r="IQY5" s="28"/>
      <c r="IQZ5" s="24"/>
      <c r="IRA5" s="24"/>
      <c r="IRB5" s="25"/>
      <c r="IRC5" s="26"/>
      <c r="IRD5" s="27"/>
      <c r="IRE5" s="28"/>
      <c r="IRF5" s="24"/>
      <c r="IRG5" s="24"/>
      <c r="IRH5" s="25"/>
      <c r="IRI5" s="26"/>
      <c r="IRJ5" s="27"/>
      <c r="IRK5" s="28"/>
      <c r="IRL5" s="24"/>
      <c r="IRM5" s="24"/>
      <c r="IRN5" s="25"/>
      <c r="IRO5" s="26"/>
      <c r="IRP5" s="27"/>
      <c r="IRQ5" s="28"/>
      <c r="IRR5" s="24"/>
      <c r="IRS5" s="24"/>
      <c r="IRT5" s="25"/>
      <c r="IRU5" s="26"/>
      <c r="IRV5" s="27"/>
      <c r="IRW5" s="28"/>
      <c r="IRX5" s="24"/>
      <c r="IRY5" s="24"/>
      <c r="IRZ5" s="25"/>
      <c r="ISA5" s="26"/>
      <c r="ISB5" s="27"/>
      <c r="ISC5" s="28"/>
      <c r="ISD5" s="24"/>
      <c r="ISE5" s="24"/>
      <c r="ISF5" s="25"/>
      <c r="ISG5" s="26"/>
      <c r="ISH5" s="27"/>
      <c r="ISI5" s="28"/>
      <c r="ISJ5" s="24"/>
      <c r="ISK5" s="24"/>
      <c r="ISL5" s="25"/>
      <c r="ISM5" s="26"/>
      <c r="ISN5" s="27"/>
      <c r="ISO5" s="28"/>
      <c r="ISP5" s="24"/>
      <c r="ISQ5" s="24"/>
      <c r="ISR5" s="25"/>
      <c r="ISS5" s="26"/>
      <c r="IST5" s="27"/>
      <c r="ISU5" s="28"/>
      <c r="ISV5" s="24"/>
      <c r="ISW5" s="24"/>
      <c r="ISX5" s="25"/>
      <c r="ISY5" s="26"/>
      <c r="ISZ5" s="27"/>
      <c r="ITA5" s="28"/>
      <c r="ITB5" s="24"/>
      <c r="ITC5" s="24"/>
      <c r="ITD5" s="25"/>
      <c r="ITE5" s="26"/>
      <c r="ITF5" s="27"/>
      <c r="ITG5" s="28"/>
      <c r="ITH5" s="24"/>
      <c r="ITI5" s="24"/>
      <c r="ITJ5" s="25"/>
      <c r="ITK5" s="26"/>
      <c r="ITL5" s="27"/>
      <c r="ITM5" s="28"/>
      <c r="ITN5" s="24"/>
      <c r="ITO5" s="24"/>
      <c r="ITP5" s="25"/>
      <c r="ITQ5" s="26"/>
      <c r="ITR5" s="27"/>
      <c r="ITS5" s="28"/>
      <c r="ITT5" s="24"/>
      <c r="ITU5" s="24"/>
      <c r="ITV5" s="25"/>
      <c r="ITW5" s="26"/>
      <c r="ITX5" s="27"/>
      <c r="ITY5" s="28"/>
      <c r="ITZ5" s="24"/>
      <c r="IUA5" s="24"/>
      <c r="IUB5" s="25"/>
      <c r="IUC5" s="26"/>
      <c r="IUD5" s="27"/>
      <c r="IUE5" s="28"/>
      <c r="IUF5" s="24"/>
      <c r="IUG5" s="24"/>
      <c r="IUH5" s="25"/>
      <c r="IUI5" s="26"/>
      <c r="IUJ5" s="27"/>
      <c r="IUK5" s="28"/>
      <c r="IUL5" s="24"/>
      <c r="IUM5" s="24"/>
      <c r="IUN5" s="25"/>
      <c r="IUO5" s="26"/>
      <c r="IUP5" s="27"/>
      <c r="IUQ5" s="28"/>
      <c r="IUR5" s="24"/>
      <c r="IUS5" s="24"/>
      <c r="IUT5" s="25"/>
      <c r="IUU5" s="26"/>
      <c r="IUV5" s="27"/>
      <c r="IUW5" s="28"/>
      <c r="IUX5" s="24"/>
      <c r="IUY5" s="24"/>
      <c r="IUZ5" s="25"/>
      <c r="IVA5" s="26"/>
      <c r="IVB5" s="27"/>
      <c r="IVC5" s="28"/>
      <c r="IVD5" s="24"/>
      <c r="IVE5" s="24"/>
      <c r="IVF5" s="25"/>
      <c r="IVG5" s="26"/>
      <c r="IVH5" s="27"/>
      <c r="IVI5" s="28"/>
      <c r="IVJ5" s="24"/>
      <c r="IVK5" s="24"/>
      <c r="IVL5" s="25"/>
      <c r="IVM5" s="26"/>
      <c r="IVN5" s="27"/>
      <c r="IVO5" s="28"/>
      <c r="IVP5" s="24"/>
      <c r="IVQ5" s="24"/>
      <c r="IVR5" s="25"/>
      <c r="IVS5" s="26"/>
      <c r="IVT5" s="27"/>
      <c r="IVU5" s="28"/>
      <c r="IVV5" s="24"/>
      <c r="IVW5" s="24"/>
      <c r="IVX5" s="25"/>
      <c r="IVY5" s="26"/>
      <c r="IVZ5" s="27"/>
      <c r="IWA5" s="28"/>
      <c r="IWB5" s="24"/>
      <c r="IWC5" s="24"/>
      <c r="IWD5" s="25"/>
      <c r="IWE5" s="26"/>
      <c r="IWF5" s="27"/>
      <c r="IWG5" s="28"/>
      <c r="IWH5" s="24"/>
      <c r="IWI5" s="24"/>
      <c r="IWJ5" s="25"/>
      <c r="IWK5" s="26"/>
      <c r="IWL5" s="27"/>
      <c r="IWM5" s="28"/>
      <c r="IWN5" s="24"/>
      <c r="IWO5" s="24"/>
      <c r="IWP5" s="25"/>
      <c r="IWQ5" s="26"/>
      <c r="IWR5" s="27"/>
      <c r="IWS5" s="28"/>
      <c r="IWT5" s="24"/>
      <c r="IWU5" s="24"/>
      <c r="IWV5" s="25"/>
      <c r="IWW5" s="26"/>
      <c r="IWX5" s="27"/>
      <c r="IWY5" s="28"/>
      <c r="IWZ5" s="24"/>
      <c r="IXA5" s="24"/>
      <c r="IXB5" s="25"/>
      <c r="IXC5" s="26"/>
      <c r="IXD5" s="27"/>
      <c r="IXE5" s="28"/>
      <c r="IXF5" s="24"/>
      <c r="IXG5" s="24"/>
      <c r="IXH5" s="25"/>
      <c r="IXI5" s="26"/>
      <c r="IXJ5" s="27"/>
      <c r="IXK5" s="28"/>
      <c r="IXL5" s="24"/>
      <c r="IXM5" s="24"/>
      <c r="IXN5" s="25"/>
      <c r="IXO5" s="26"/>
      <c r="IXP5" s="27"/>
      <c r="IXQ5" s="28"/>
      <c r="IXR5" s="24"/>
      <c r="IXS5" s="24"/>
      <c r="IXT5" s="25"/>
      <c r="IXU5" s="26"/>
      <c r="IXV5" s="27"/>
      <c r="IXW5" s="28"/>
      <c r="IXX5" s="24"/>
      <c r="IXY5" s="24"/>
      <c r="IXZ5" s="25"/>
      <c r="IYA5" s="26"/>
      <c r="IYB5" s="27"/>
      <c r="IYC5" s="28"/>
      <c r="IYD5" s="24"/>
      <c r="IYE5" s="24"/>
      <c r="IYF5" s="25"/>
      <c r="IYG5" s="26"/>
      <c r="IYH5" s="27"/>
      <c r="IYI5" s="28"/>
      <c r="IYJ5" s="24"/>
      <c r="IYK5" s="24"/>
      <c r="IYL5" s="25"/>
      <c r="IYM5" s="26"/>
      <c r="IYN5" s="27"/>
      <c r="IYO5" s="28"/>
      <c r="IYP5" s="24"/>
      <c r="IYQ5" s="24"/>
      <c r="IYR5" s="25"/>
      <c r="IYS5" s="26"/>
      <c r="IYT5" s="27"/>
      <c r="IYU5" s="28"/>
      <c r="IYV5" s="24"/>
      <c r="IYW5" s="24"/>
      <c r="IYX5" s="25"/>
      <c r="IYY5" s="26"/>
      <c r="IYZ5" s="27"/>
      <c r="IZA5" s="28"/>
      <c r="IZB5" s="24"/>
      <c r="IZC5" s="24"/>
      <c r="IZD5" s="25"/>
      <c r="IZE5" s="26"/>
      <c r="IZF5" s="27"/>
      <c r="IZG5" s="28"/>
      <c r="IZH5" s="24"/>
      <c r="IZI5" s="24"/>
      <c r="IZJ5" s="25"/>
      <c r="IZK5" s="26"/>
      <c r="IZL5" s="27"/>
      <c r="IZM5" s="28"/>
      <c r="IZN5" s="24"/>
      <c r="IZO5" s="24"/>
      <c r="IZP5" s="25"/>
      <c r="IZQ5" s="26"/>
      <c r="IZR5" s="27"/>
      <c r="IZS5" s="28"/>
      <c r="IZT5" s="24"/>
      <c r="IZU5" s="24"/>
      <c r="IZV5" s="25"/>
      <c r="IZW5" s="26"/>
      <c r="IZX5" s="27"/>
      <c r="IZY5" s="28"/>
      <c r="IZZ5" s="24"/>
      <c r="JAA5" s="24"/>
      <c r="JAB5" s="25"/>
      <c r="JAC5" s="26"/>
      <c r="JAD5" s="27"/>
      <c r="JAE5" s="28"/>
      <c r="JAF5" s="24"/>
      <c r="JAG5" s="24"/>
      <c r="JAH5" s="25"/>
      <c r="JAI5" s="26"/>
      <c r="JAJ5" s="27"/>
      <c r="JAK5" s="28"/>
      <c r="JAL5" s="24"/>
      <c r="JAM5" s="24"/>
      <c r="JAN5" s="25"/>
      <c r="JAO5" s="26"/>
      <c r="JAP5" s="27"/>
      <c r="JAQ5" s="28"/>
      <c r="JAR5" s="24"/>
      <c r="JAS5" s="24"/>
      <c r="JAT5" s="25"/>
      <c r="JAU5" s="26"/>
      <c r="JAV5" s="27"/>
      <c r="JAW5" s="28"/>
      <c r="JAX5" s="24"/>
      <c r="JAY5" s="24"/>
      <c r="JAZ5" s="25"/>
      <c r="JBA5" s="26"/>
      <c r="JBB5" s="27"/>
      <c r="JBC5" s="28"/>
      <c r="JBD5" s="24"/>
      <c r="JBE5" s="24"/>
      <c r="JBF5" s="25"/>
      <c r="JBG5" s="26"/>
      <c r="JBH5" s="27"/>
      <c r="JBI5" s="28"/>
      <c r="JBJ5" s="24"/>
      <c r="JBK5" s="24"/>
      <c r="JBL5" s="25"/>
      <c r="JBM5" s="26"/>
      <c r="JBN5" s="27"/>
      <c r="JBO5" s="28"/>
      <c r="JBP5" s="24"/>
      <c r="JBQ5" s="24"/>
      <c r="JBR5" s="25"/>
      <c r="JBS5" s="26"/>
      <c r="JBT5" s="27"/>
      <c r="JBU5" s="28"/>
      <c r="JBV5" s="24"/>
      <c r="JBW5" s="24"/>
      <c r="JBX5" s="25"/>
      <c r="JBY5" s="26"/>
      <c r="JBZ5" s="27"/>
      <c r="JCA5" s="28"/>
      <c r="JCB5" s="24"/>
      <c r="JCC5" s="24"/>
      <c r="JCD5" s="25"/>
      <c r="JCE5" s="26"/>
      <c r="JCF5" s="27"/>
      <c r="JCG5" s="28"/>
      <c r="JCH5" s="24"/>
      <c r="JCI5" s="24"/>
      <c r="JCJ5" s="25"/>
      <c r="JCK5" s="26"/>
      <c r="JCL5" s="27"/>
      <c r="JCM5" s="28"/>
      <c r="JCN5" s="24"/>
      <c r="JCO5" s="24"/>
      <c r="JCP5" s="25"/>
      <c r="JCQ5" s="26"/>
      <c r="JCR5" s="27"/>
      <c r="JCS5" s="28"/>
      <c r="JCT5" s="24"/>
      <c r="JCU5" s="24"/>
      <c r="JCV5" s="25"/>
      <c r="JCW5" s="26"/>
      <c r="JCX5" s="27"/>
      <c r="JCY5" s="28"/>
      <c r="JCZ5" s="24"/>
      <c r="JDA5" s="24"/>
      <c r="JDB5" s="25"/>
      <c r="JDC5" s="26"/>
      <c r="JDD5" s="27"/>
      <c r="JDE5" s="28"/>
      <c r="JDF5" s="24"/>
      <c r="JDG5" s="24"/>
      <c r="JDH5" s="25"/>
      <c r="JDI5" s="26"/>
      <c r="JDJ5" s="27"/>
      <c r="JDK5" s="28"/>
      <c r="JDL5" s="24"/>
      <c r="JDM5" s="24"/>
      <c r="JDN5" s="25"/>
      <c r="JDO5" s="26"/>
      <c r="JDP5" s="27"/>
      <c r="JDQ5" s="28"/>
      <c r="JDR5" s="24"/>
      <c r="JDS5" s="24"/>
      <c r="JDT5" s="25"/>
      <c r="JDU5" s="26"/>
      <c r="JDV5" s="27"/>
      <c r="JDW5" s="28"/>
      <c r="JDX5" s="24"/>
      <c r="JDY5" s="24"/>
      <c r="JDZ5" s="25"/>
      <c r="JEA5" s="26"/>
      <c r="JEB5" s="27"/>
      <c r="JEC5" s="28"/>
      <c r="JED5" s="24"/>
      <c r="JEE5" s="24"/>
      <c r="JEF5" s="25"/>
      <c r="JEG5" s="26"/>
      <c r="JEH5" s="27"/>
      <c r="JEI5" s="28"/>
      <c r="JEJ5" s="24"/>
      <c r="JEK5" s="24"/>
      <c r="JEL5" s="25"/>
      <c r="JEM5" s="26"/>
      <c r="JEN5" s="27"/>
      <c r="JEO5" s="28"/>
      <c r="JEP5" s="24"/>
      <c r="JEQ5" s="24"/>
      <c r="JER5" s="25"/>
      <c r="JES5" s="26"/>
      <c r="JET5" s="27"/>
      <c r="JEU5" s="28"/>
      <c r="JEV5" s="24"/>
      <c r="JEW5" s="24"/>
      <c r="JEX5" s="25"/>
      <c r="JEY5" s="26"/>
      <c r="JEZ5" s="27"/>
      <c r="JFA5" s="28"/>
      <c r="JFB5" s="24"/>
      <c r="JFC5" s="24"/>
      <c r="JFD5" s="25"/>
      <c r="JFE5" s="26"/>
      <c r="JFF5" s="27"/>
      <c r="JFG5" s="28"/>
      <c r="JFH5" s="24"/>
      <c r="JFI5" s="24"/>
      <c r="JFJ5" s="25"/>
      <c r="JFK5" s="26"/>
      <c r="JFL5" s="27"/>
      <c r="JFM5" s="28"/>
      <c r="JFN5" s="24"/>
      <c r="JFO5" s="24"/>
      <c r="JFP5" s="25"/>
      <c r="JFQ5" s="26"/>
      <c r="JFR5" s="27"/>
      <c r="JFS5" s="28"/>
      <c r="JFT5" s="24"/>
      <c r="JFU5" s="24"/>
      <c r="JFV5" s="25"/>
      <c r="JFW5" s="26"/>
      <c r="JFX5" s="27"/>
      <c r="JFY5" s="28"/>
      <c r="JFZ5" s="24"/>
      <c r="JGA5" s="24"/>
      <c r="JGB5" s="25"/>
      <c r="JGC5" s="26"/>
      <c r="JGD5" s="27"/>
      <c r="JGE5" s="28"/>
      <c r="JGF5" s="24"/>
      <c r="JGG5" s="24"/>
      <c r="JGH5" s="25"/>
      <c r="JGI5" s="26"/>
      <c r="JGJ5" s="27"/>
      <c r="JGK5" s="28"/>
      <c r="JGL5" s="24"/>
      <c r="JGM5" s="24"/>
      <c r="JGN5" s="25"/>
      <c r="JGO5" s="26"/>
      <c r="JGP5" s="27"/>
      <c r="JGQ5" s="28"/>
      <c r="JGR5" s="24"/>
      <c r="JGS5" s="24"/>
      <c r="JGT5" s="25"/>
      <c r="JGU5" s="26"/>
      <c r="JGV5" s="27"/>
      <c r="JGW5" s="28"/>
      <c r="JGX5" s="24"/>
      <c r="JGY5" s="24"/>
      <c r="JGZ5" s="25"/>
      <c r="JHA5" s="26"/>
      <c r="JHB5" s="27"/>
      <c r="JHC5" s="28"/>
      <c r="JHD5" s="24"/>
      <c r="JHE5" s="24"/>
      <c r="JHF5" s="25"/>
      <c r="JHG5" s="26"/>
      <c r="JHH5" s="27"/>
      <c r="JHI5" s="28"/>
      <c r="JHJ5" s="24"/>
      <c r="JHK5" s="24"/>
      <c r="JHL5" s="25"/>
      <c r="JHM5" s="26"/>
      <c r="JHN5" s="27"/>
      <c r="JHO5" s="28"/>
      <c r="JHP5" s="24"/>
      <c r="JHQ5" s="24"/>
      <c r="JHR5" s="25"/>
      <c r="JHS5" s="26"/>
      <c r="JHT5" s="27"/>
      <c r="JHU5" s="28"/>
      <c r="JHV5" s="24"/>
      <c r="JHW5" s="24"/>
      <c r="JHX5" s="25"/>
      <c r="JHY5" s="26"/>
      <c r="JHZ5" s="27"/>
      <c r="JIA5" s="28"/>
      <c r="JIB5" s="24"/>
      <c r="JIC5" s="24"/>
      <c r="JID5" s="25"/>
      <c r="JIE5" s="26"/>
      <c r="JIF5" s="27"/>
      <c r="JIG5" s="28"/>
      <c r="JIH5" s="24"/>
      <c r="JII5" s="24"/>
      <c r="JIJ5" s="25"/>
      <c r="JIK5" s="26"/>
      <c r="JIL5" s="27"/>
      <c r="JIM5" s="28"/>
      <c r="JIN5" s="24"/>
      <c r="JIO5" s="24"/>
      <c r="JIP5" s="25"/>
      <c r="JIQ5" s="26"/>
      <c r="JIR5" s="27"/>
      <c r="JIS5" s="28"/>
      <c r="JIT5" s="24"/>
      <c r="JIU5" s="24"/>
      <c r="JIV5" s="25"/>
      <c r="JIW5" s="26"/>
      <c r="JIX5" s="27"/>
      <c r="JIY5" s="28"/>
      <c r="JIZ5" s="24"/>
      <c r="JJA5" s="24"/>
      <c r="JJB5" s="25"/>
      <c r="JJC5" s="26"/>
      <c r="JJD5" s="27"/>
      <c r="JJE5" s="28"/>
      <c r="JJF5" s="24"/>
      <c r="JJG5" s="24"/>
      <c r="JJH5" s="25"/>
      <c r="JJI5" s="26"/>
      <c r="JJJ5" s="27"/>
      <c r="JJK5" s="28"/>
      <c r="JJL5" s="24"/>
      <c r="JJM5" s="24"/>
      <c r="JJN5" s="25"/>
      <c r="JJO5" s="26"/>
      <c r="JJP5" s="27"/>
      <c r="JJQ5" s="28"/>
      <c r="JJR5" s="24"/>
      <c r="JJS5" s="24"/>
      <c r="JJT5" s="25"/>
      <c r="JJU5" s="26"/>
      <c r="JJV5" s="27"/>
      <c r="JJW5" s="28"/>
      <c r="JJX5" s="24"/>
      <c r="JJY5" s="24"/>
      <c r="JJZ5" s="25"/>
      <c r="JKA5" s="26"/>
      <c r="JKB5" s="27"/>
      <c r="JKC5" s="28"/>
      <c r="JKD5" s="24"/>
      <c r="JKE5" s="24"/>
      <c r="JKF5" s="25"/>
      <c r="JKG5" s="26"/>
      <c r="JKH5" s="27"/>
      <c r="JKI5" s="28"/>
      <c r="JKJ5" s="24"/>
      <c r="JKK5" s="24"/>
      <c r="JKL5" s="25"/>
      <c r="JKM5" s="26"/>
      <c r="JKN5" s="27"/>
      <c r="JKO5" s="28"/>
      <c r="JKP5" s="24"/>
      <c r="JKQ5" s="24"/>
      <c r="JKR5" s="25"/>
      <c r="JKS5" s="26"/>
      <c r="JKT5" s="27"/>
      <c r="JKU5" s="28"/>
      <c r="JKV5" s="24"/>
      <c r="JKW5" s="24"/>
      <c r="JKX5" s="25"/>
      <c r="JKY5" s="26"/>
      <c r="JKZ5" s="27"/>
      <c r="JLA5" s="28"/>
      <c r="JLB5" s="24"/>
      <c r="JLC5" s="24"/>
      <c r="JLD5" s="25"/>
      <c r="JLE5" s="26"/>
      <c r="JLF5" s="27"/>
      <c r="JLG5" s="28"/>
      <c r="JLH5" s="24"/>
      <c r="JLI5" s="24"/>
      <c r="JLJ5" s="25"/>
      <c r="JLK5" s="26"/>
      <c r="JLL5" s="27"/>
      <c r="JLM5" s="28"/>
      <c r="JLN5" s="24"/>
      <c r="JLO5" s="24"/>
      <c r="JLP5" s="25"/>
      <c r="JLQ5" s="26"/>
      <c r="JLR5" s="27"/>
      <c r="JLS5" s="28"/>
      <c r="JLT5" s="24"/>
      <c r="JLU5" s="24"/>
      <c r="JLV5" s="25"/>
      <c r="JLW5" s="26"/>
      <c r="JLX5" s="27"/>
      <c r="JLY5" s="28"/>
      <c r="JLZ5" s="24"/>
      <c r="JMA5" s="24"/>
      <c r="JMB5" s="25"/>
      <c r="JMC5" s="26"/>
      <c r="JMD5" s="27"/>
      <c r="JME5" s="28"/>
      <c r="JMF5" s="24"/>
      <c r="JMG5" s="24"/>
      <c r="JMH5" s="25"/>
      <c r="JMI5" s="26"/>
      <c r="JMJ5" s="27"/>
      <c r="JMK5" s="28"/>
      <c r="JML5" s="24"/>
      <c r="JMM5" s="24"/>
      <c r="JMN5" s="25"/>
      <c r="JMO5" s="26"/>
      <c r="JMP5" s="27"/>
      <c r="JMQ5" s="28"/>
      <c r="JMR5" s="24"/>
      <c r="JMS5" s="24"/>
      <c r="JMT5" s="25"/>
      <c r="JMU5" s="26"/>
      <c r="JMV5" s="27"/>
      <c r="JMW5" s="28"/>
      <c r="JMX5" s="24"/>
      <c r="JMY5" s="24"/>
      <c r="JMZ5" s="25"/>
      <c r="JNA5" s="26"/>
      <c r="JNB5" s="27"/>
      <c r="JNC5" s="28"/>
      <c r="JND5" s="24"/>
      <c r="JNE5" s="24"/>
      <c r="JNF5" s="25"/>
      <c r="JNG5" s="26"/>
      <c r="JNH5" s="27"/>
      <c r="JNI5" s="28"/>
      <c r="JNJ5" s="24"/>
      <c r="JNK5" s="24"/>
      <c r="JNL5" s="25"/>
      <c r="JNM5" s="26"/>
      <c r="JNN5" s="27"/>
      <c r="JNO5" s="28"/>
      <c r="JNP5" s="24"/>
      <c r="JNQ5" s="24"/>
      <c r="JNR5" s="25"/>
      <c r="JNS5" s="26"/>
      <c r="JNT5" s="27"/>
      <c r="JNU5" s="28"/>
      <c r="JNV5" s="24"/>
      <c r="JNW5" s="24"/>
      <c r="JNX5" s="25"/>
      <c r="JNY5" s="26"/>
      <c r="JNZ5" s="27"/>
      <c r="JOA5" s="28"/>
      <c r="JOB5" s="24"/>
      <c r="JOC5" s="24"/>
      <c r="JOD5" s="25"/>
      <c r="JOE5" s="26"/>
      <c r="JOF5" s="27"/>
      <c r="JOG5" s="28"/>
      <c r="JOH5" s="24"/>
      <c r="JOI5" s="24"/>
      <c r="JOJ5" s="25"/>
      <c r="JOK5" s="26"/>
      <c r="JOL5" s="27"/>
      <c r="JOM5" s="28"/>
      <c r="JON5" s="24"/>
      <c r="JOO5" s="24"/>
      <c r="JOP5" s="25"/>
      <c r="JOQ5" s="26"/>
      <c r="JOR5" s="27"/>
      <c r="JOS5" s="28"/>
      <c r="JOT5" s="24"/>
      <c r="JOU5" s="24"/>
      <c r="JOV5" s="25"/>
      <c r="JOW5" s="26"/>
      <c r="JOX5" s="27"/>
      <c r="JOY5" s="28"/>
      <c r="JOZ5" s="24"/>
      <c r="JPA5" s="24"/>
      <c r="JPB5" s="25"/>
      <c r="JPC5" s="26"/>
      <c r="JPD5" s="27"/>
      <c r="JPE5" s="28"/>
      <c r="JPF5" s="24"/>
      <c r="JPG5" s="24"/>
      <c r="JPH5" s="25"/>
      <c r="JPI5" s="26"/>
      <c r="JPJ5" s="27"/>
      <c r="JPK5" s="28"/>
      <c r="JPL5" s="24"/>
      <c r="JPM5" s="24"/>
      <c r="JPN5" s="25"/>
      <c r="JPO5" s="26"/>
      <c r="JPP5" s="27"/>
      <c r="JPQ5" s="28"/>
      <c r="JPR5" s="24"/>
      <c r="JPS5" s="24"/>
      <c r="JPT5" s="25"/>
      <c r="JPU5" s="26"/>
      <c r="JPV5" s="27"/>
      <c r="JPW5" s="28"/>
      <c r="JPX5" s="24"/>
      <c r="JPY5" s="24"/>
      <c r="JPZ5" s="25"/>
      <c r="JQA5" s="26"/>
      <c r="JQB5" s="27"/>
      <c r="JQC5" s="28"/>
      <c r="JQD5" s="24"/>
      <c r="JQE5" s="24"/>
      <c r="JQF5" s="25"/>
      <c r="JQG5" s="26"/>
      <c r="JQH5" s="27"/>
      <c r="JQI5" s="28"/>
      <c r="JQJ5" s="24"/>
      <c r="JQK5" s="24"/>
      <c r="JQL5" s="25"/>
      <c r="JQM5" s="26"/>
      <c r="JQN5" s="27"/>
      <c r="JQO5" s="28"/>
      <c r="JQP5" s="24"/>
      <c r="JQQ5" s="24"/>
      <c r="JQR5" s="25"/>
      <c r="JQS5" s="26"/>
      <c r="JQT5" s="27"/>
      <c r="JQU5" s="28"/>
      <c r="JQV5" s="24"/>
      <c r="JQW5" s="24"/>
      <c r="JQX5" s="25"/>
      <c r="JQY5" s="26"/>
      <c r="JQZ5" s="27"/>
      <c r="JRA5" s="28"/>
      <c r="JRB5" s="24"/>
      <c r="JRC5" s="24"/>
      <c r="JRD5" s="25"/>
      <c r="JRE5" s="26"/>
      <c r="JRF5" s="27"/>
      <c r="JRG5" s="28"/>
      <c r="JRH5" s="24"/>
      <c r="JRI5" s="24"/>
      <c r="JRJ5" s="25"/>
      <c r="JRK5" s="26"/>
      <c r="JRL5" s="27"/>
      <c r="JRM5" s="28"/>
      <c r="JRN5" s="24"/>
      <c r="JRO5" s="24"/>
      <c r="JRP5" s="25"/>
      <c r="JRQ5" s="26"/>
      <c r="JRR5" s="27"/>
      <c r="JRS5" s="28"/>
      <c r="JRT5" s="24"/>
      <c r="JRU5" s="24"/>
      <c r="JRV5" s="25"/>
      <c r="JRW5" s="26"/>
      <c r="JRX5" s="27"/>
      <c r="JRY5" s="28"/>
      <c r="JRZ5" s="24"/>
      <c r="JSA5" s="24"/>
      <c r="JSB5" s="25"/>
      <c r="JSC5" s="26"/>
      <c r="JSD5" s="27"/>
      <c r="JSE5" s="28"/>
      <c r="JSF5" s="24"/>
      <c r="JSG5" s="24"/>
      <c r="JSH5" s="25"/>
      <c r="JSI5" s="26"/>
      <c r="JSJ5" s="27"/>
      <c r="JSK5" s="28"/>
      <c r="JSL5" s="24"/>
      <c r="JSM5" s="24"/>
      <c r="JSN5" s="25"/>
      <c r="JSO5" s="26"/>
      <c r="JSP5" s="27"/>
      <c r="JSQ5" s="28"/>
      <c r="JSR5" s="24"/>
      <c r="JSS5" s="24"/>
      <c r="JST5" s="25"/>
      <c r="JSU5" s="26"/>
      <c r="JSV5" s="27"/>
      <c r="JSW5" s="28"/>
      <c r="JSX5" s="24"/>
      <c r="JSY5" s="24"/>
      <c r="JSZ5" s="25"/>
      <c r="JTA5" s="26"/>
      <c r="JTB5" s="27"/>
      <c r="JTC5" s="28"/>
      <c r="JTD5" s="24"/>
      <c r="JTE5" s="24"/>
      <c r="JTF5" s="25"/>
      <c r="JTG5" s="26"/>
      <c r="JTH5" s="27"/>
      <c r="JTI5" s="28"/>
      <c r="JTJ5" s="24"/>
      <c r="JTK5" s="24"/>
      <c r="JTL5" s="25"/>
      <c r="JTM5" s="26"/>
      <c r="JTN5" s="27"/>
      <c r="JTO5" s="28"/>
      <c r="JTP5" s="24"/>
      <c r="JTQ5" s="24"/>
      <c r="JTR5" s="25"/>
      <c r="JTS5" s="26"/>
      <c r="JTT5" s="27"/>
      <c r="JTU5" s="28"/>
      <c r="JTV5" s="24"/>
      <c r="JTW5" s="24"/>
      <c r="JTX5" s="25"/>
      <c r="JTY5" s="26"/>
      <c r="JTZ5" s="27"/>
      <c r="JUA5" s="28"/>
      <c r="JUB5" s="24"/>
      <c r="JUC5" s="24"/>
      <c r="JUD5" s="25"/>
      <c r="JUE5" s="26"/>
      <c r="JUF5" s="27"/>
      <c r="JUG5" s="28"/>
      <c r="JUH5" s="24"/>
      <c r="JUI5" s="24"/>
      <c r="JUJ5" s="25"/>
      <c r="JUK5" s="26"/>
      <c r="JUL5" s="27"/>
      <c r="JUM5" s="28"/>
      <c r="JUN5" s="24"/>
      <c r="JUO5" s="24"/>
      <c r="JUP5" s="25"/>
      <c r="JUQ5" s="26"/>
      <c r="JUR5" s="27"/>
      <c r="JUS5" s="28"/>
      <c r="JUT5" s="24"/>
      <c r="JUU5" s="24"/>
      <c r="JUV5" s="25"/>
      <c r="JUW5" s="26"/>
      <c r="JUX5" s="27"/>
      <c r="JUY5" s="28"/>
      <c r="JUZ5" s="24"/>
      <c r="JVA5" s="24"/>
      <c r="JVB5" s="25"/>
      <c r="JVC5" s="26"/>
      <c r="JVD5" s="27"/>
      <c r="JVE5" s="28"/>
      <c r="JVF5" s="24"/>
      <c r="JVG5" s="24"/>
      <c r="JVH5" s="25"/>
      <c r="JVI5" s="26"/>
      <c r="JVJ5" s="27"/>
      <c r="JVK5" s="28"/>
      <c r="JVL5" s="24"/>
      <c r="JVM5" s="24"/>
      <c r="JVN5" s="25"/>
      <c r="JVO5" s="26"/>
      <c r="JVP5" s="27"/>
      <c r="JVQ5" s="28"/>
      <c r="JVR5" s="24"/>
      <c r="JVS5" s="24"/>
      <c r="JVT5" s="25"/>
      <c r="JVU5" s="26"/>
      <c r="JVV5" s="27"/>
      <c r="JVW5" s="28"/>
      <c r="JVX5" s="24"/>
      <c r="JVY5" s="24"/>
      <c r="JVZ5" s="25"/>
      <c r="JWA5" s="26"/>
      <c r="JWB5" s="27"/>
      <c r="JWC5" s="28"/>
      <c r="JWD5" s="24"/>
      <c r="JWE5" s="24"/>
      <c r="JWF5" s="25"/>
      <c r="JWG5" s="26"/>
      <c r="JWH5" s="27"/>
      <c r="JWI5" s="28"/>
      <c r="JWJ5" s="24"/>
      <c r="JWK5" s="24"/>
      <c r="JWL5" s="25"/>
      <c r="JWM5" s="26"/>
      <c r="JWN5" s="27"/>
      <c r="JWO5" s="28"/>
      <c r="JWP5" s="24"/>
      <c r="JWQ5" s="24"/>
      <c r="JWR5" s="25"/>
      <c r="JWS5" s="26"/>
      <c r="JWT5" s="27"/>
      <c r="JWU5" s="28"/>
      <c r="JWV5" s="24"/>
      <c r="JWW5" s="24"/>
      <c r="JWX5" s="25"/>
      <c r="JWY5" s="26"/>
      <c r="JWZ5" s="27"/>
      <c r="JXA5" s="28"/>
      <c r="JXB5" s="24"/>
      <c r="JXC5" s="24"/>
      <c r="JXD5" s="25"/>
      <c r="JXE5" s="26"/>
      <c r="JXF5" s="27"/>
      <c r="JXG5" s="28"/>
      <c r="JXH5" s="24"/>
      <c r="JXI5" s="24"/>
      <c r="JXJ5" s="25"/>
      <c r="JXK5" s="26"/>
      <c r="JXL5" s="27"/>
      <c r="JXM5" s="28"/>
      <c r="JXN5" s="24"/>
      <c r="JXO5" s="24"/>
      <c r="JXP5" s="25"/>
      <c r="JXQ5" s="26"/>
      <c r="JXR5" s="27"/>
      <c r="JXS5" s="28"/>
      <c r="JXT5" s="24"/>
      <c r="JXU5" s="24"/>
      <c r="JXV5" s="25"/>
      <c r="JXW5" s="26"/>
      <c r="JXX5" s="27"/>
      <c r="JXY5" s="28"/>
      <c r="JXZ5" s="24"/>
      <c r="JYA5" s="24"/>
      <c r="JYB5" s="25"/>
      <c r="JYC5" s="26"/>
      <c r="JYD5" s="27"/>
      <c r="JYE5" s="28"/>
      <c r="JYF5" s="24"/>
      <c r="JYG5" s="24"/>
      <c r="JYH5" s="25"/>
      <c r="JYI5" s="26"/>
      <c r="JYJ5" s="27"/>
      <c r="JYK5" s="28"/>
      <c r="JYL5" s="24"/>
      <c r="JYM5" s="24"/>
      <c r="JYN5" s="25"/>
      <c r="JYO5" s="26"/>
      <c r="JYP5" s="27"/>
      <c r="JYQ5" s="28"/>
      <c r="JYR5" s="24"/>
      <c r="JYS5" s="24"/>
      <c r="JYT5" s="25"/>
      <c r="JYU5" s="26"/>
      <c r="JYV5" s="27"/>
      <c r="JYW5" s="28"/>
      <c r="JYX5" s="24"/>
      <c r="JYY5" s="24"/>
      <c r="JYZ5" s="25"/>
      <c r="JZA5" s="26"/>
      <c r="JZB5" s="27"/>
      <c r="JZC5" s="28"/>
      <c r="JZD5" s="24"/>
      <c r="JZE5" s="24"/>
      <c r="JZF5" s="25"/>
      <c r="JZG5" s="26"/>
      <c r="JZH5" s="27"/>
      <c r="JZI5" s="28"/>
      <c r="JZJ5" s="24"/>
      <c r="JZK5" s="24"/>
      <c r="JZL5" s="25"/>
      <c r="JZM5" s="26"/>
      <c r="JZN5" s="27"/>
      <c r="JZO5" s="28"/>
      <c r="JZP5" s="24"/>
      <c r="JZQ5" s="24"/>
      <c r="JZR5" s="25"/>
      <c r="JZS5" s="26"/>
      <c r="JZT5" s="27"/>
      <c r="JZU5" s="28"/>
      <c r="JZV5" s="24"/>
      <c r="JZW5" s="24"/>
      <c r="JZX5" s="25"/>
      <c r="JZY5" s="26"/>
      <c r="JZZ5" s="27"/>
      <c r="KAA5" s="28"/>
      <c r="KAB5" s="24"/>
      <c r="KAC5" s="24"/>
      <c r="KAD5" s="25"/>
      <c r="KAE5" s="26"/>
      <c r="KAF5" s="27"/>
      <c r="KAG5" s="28"/>
      <c r="KAH5" s="24"/>
      <c r="KAI5" s="24"/>
      <c r="KAJ5" s="25"/>
      <c r="KAK5" s="26"/>
      <c r="KAL5" s="27"/>
      <c r="KAM5" s="28"/>
      <c r="KAN5" s="24"/>
      <c r="KAO5" s="24"/>
      <c r="KAP5" s="25"/>
      <c r="KAQ5" s="26"/>
      <c r="KAR5" s="27"/>
      <c r="KAS5" s="28"/>
      <c r="KAT5" s="24"/>
      <c r="KAU5" s="24"/>
      <c r="KAV5" s="25"/>
      <c r="KAW5" s="26"/>
      <c r="KAX5" s="27"/>
      <c r="KAY5" s="28"/>
      <c r="KAZ5" s="24"/>
      <c r="KBA5" s="24"/>
      <c r="KBB5" s="25"/>
      <c r="KBC5" s="26"/>
      <c r="KBD5" s="27"/>
      <c r="KBE5" s="28"/>
      <c r="KBF5" s="24"/>
      <c r="KBG5" s="24"/>
      <c r="KBH5" s="25"/>
      <c r="KBI5" s="26"/>
      <c r="KBJ5" s="27"/>
      <c r="KBK5" s="28"/>
      <c r="KBL5" s="24"/>
      <c r="KBM5" s="24"/>
      <c r="KBN5" s="25"/>
      <c r="KBO5" s="26"/>
      <c r="KBP5" s="27"/>
      <c r="KBQ5" s="28"/>
      <c r="KBR5" s="24"/>
      <c r="KBS5" s="24"/>
      <c r="KBT5" s="25"/>
      <c r="KBU5" s="26"/>
      <c r="KBV5" s="27"/>
      <c r="KBW5" s="28"/>
      <c r="KBX5" s="24"/>
      <c r="KBY5" s="24"/>
      <c r="KBZ5" s="25"/>
      <c r="KCA5" s="26"/>
      <c r="KCB5" s="27"/>
      <c r="KCC5" s="28"/>
      <c r="KCD5" s="24"/>
      <c r="KCE5" s="24"/>
      <c r="KCF5" s="25"/>
      <c r="KCG5" s="26"/>
      <c r="KCH5" s="27"/>
      <c r="KCI5" s="28"/>
      <c r="KCJ5" s="24"/>
      <c r="KCK5" s="24"/>
      <c r="KCL5" s="25"/>
      <c r="KCM5" s="26"/>
      <c r="KCN5" s="27"/>
      <c r="KCO5" s="28"/>
      <c r="KCP5" s="24"/>
      <c r="KCQ5" s="24"/>
      <c r="KCR5" s="25"/>
      <c r="KCS5" s="26"/>
      <c r="KCT5" s="27"/>
      <c r="KCU5" s="28"/>
      <c r="KCV5" s="24"/>
      <c r="KCW5" s="24"/>
      <c r="KCX5" s="25"/>
      <c r="KCY5" s="26"/>
      <c r="KCZ5" s="27"/>
      <c r="KDA5" s="28"/>
      <c r="KDB5" s="24"/>
      <c r="KDC5" s="24"/>
      <c r="KDD5" s="25"/>
      <c r="KDE5" s="26"/>
      <c r="KDF5" s="27"/>
      <c r="KDG5" s="28"/>
      <c r="KDH5" s="24"/>
      <c r="KDI5" s="24"/>
      <c r="KDJ5" s="25"/>
      <c r="KDK5" s="26"/>
      <c r="KDL5" s="27"/>
      <c r="KDM5" s="28"/>
      <c r="KDN5" s="24"/>
      <c r="KDO5" s="24"/>
      <c r="KDP5" s="25"/>
      <c r="KDQ5" s="26"/>
      <c r="KDR5" s="27"/>
      <c r="KDS5" s="28"/>
      <c r="KDT5" s="24"/>
      <c r="KDU5" s="24"/>
      <c r="KDV5" s="25"/>
      <c r="KDW5" s="26"/>
      <c r="KDX5" s="27"/>
      <c r="KDY5" s="28"/>
      <c r="KDZ5" s="24"/>
      <c r="KEA5" s="24"/>
      <c r="KEB5" s="25"/>
      <c r="KEC5" s="26"/>
      <c r="KED5" s="27"/>
      <c r="KEE5" s="28"/>
      <c r="KEF5" s="24"/>
      <c r="KEG5" s="24"/>
      <c r="KEH5" s="25"/>
      <c r="KEI5" s="26"/>
      <c r="KEJ5" s="27"/>
      <c r="KEK5" s="28"/>
      <c r="KEL5" s="24"/>
      <c r="KEM5" s="24"/>
      <c r="KEN5" s="25"/>
      <c r="KEO5" s="26"/>
      <c r="KEP5" s="27"/>
      <c r="KEQ5" s="28"/>
      <c r="KER5" s="24"/>
      <c r="KES5" s="24"/>
      <c r="KET5" s="25"/>
      <c r="KEU5" s="26"/>
      <c r="KEV5" s="27"/>
      <c r="KEW5" s="28"/>
      <c r="KEX5" s="24"/>
      <c r="KEY5" s="24"/>
      <c r="KEZ5" s="25"/>
      <c r="KFA5" s="26"/>
      <c r="KFB5" s="27"/>
      <c r="KFC5" s="28"/>
      <c r="KFD5" s="24"/>
      <c r="KFE5" s="24"/>
      <c r="KFF5" s="25"/>
      <c r="KFG5" s="26"/>
      <c r="KFH5" s="27"/>
      <c r="KFI5" s="28"/>
      <c r="KFJ5" s="24"/>
      <c r="KFK5" s="24"/>
      <c r="KFL5" s="25"/>
      <c r="KFM5" s="26"/>
      <c r="KFN5" s="27"/>
      <c r="KFO5" s="28"/>
      <c r="KFP5" s="24"/>
      <c r="KFQ5" s="24"/>
      <c r="KFR5" s="25"/>
      <c r="KFS5" s="26"/>
      <c r="KFT5" s="27"/>
      <c r="KFU5" s="28"/>
      <c r="KFV5" s="24"/>
      <c r="KFW5" s="24"/>
      <c r="KFX5" s="25"/>
      <c r="KFY5" s="26"/>
      <c r="KFZ5" s="27"/>
      <c r="KGA5" s="28"/>
      <c r="KGB5" s="24"/>
      <c r="KGC5" s="24"/>
      <c r="KGD5" s="25"/>
      <c r="KGE5" s="26"/>
      <c r="KGF5" s="27"/>
      <c r="KGG5" s="28"/>
      <c r="KGH5" s="24"/>
      <c r="KGI5" s="24"/>
      <c r="KGJ5" s="25"/>
      <c r="KGK5" s="26"/>
      <c r="KGL5" s="27"/>
      <c r="KGM5" s="28"/>
      <c r="KGN5" s="24"/>
      <c r="KGO5" s="24"/>
      <c r="KGP5" s="25"/>
      <c r="KGQ5" s="26"/>
      <c r="KGR5" s="27"/>
      <c r="KGS5" s="28"/>
      <c r="KGT5" s="24"/>
      <c r="KGU5" s="24"/>
      <c r="KGV5" s="25"/>
      <c r="KGW5" s="26"/>
      <c r="KGX5" s="27"/>
      <c r="KGY5" s="28"/>
      <c r="KGZ5" s="24"/>
      <c r="KHA5" s="24"/>
      <c r="KHB5" s="25"/>
      <c r="KHC5" s="26"/>
      <c r="KHD5" s="27"/>
      <c r="KHE5" s="28"/>
      <c r="KHF5" s="24"/>
      <c r="KHG5" s="24"/>
      <c r="KHH5" s="25"/>
      <c r="KHI5" s="26"/>
      <c r="KHJ5" s="27"/>
      <c r="KHK5" s="28"/>
      <c r="KHL5" s="24"/>
      <c r="KHM5" s="24"/>
      <c r="KHN5" s="25"/>
      <c r="KHO5" s="26"/>
      <c r="KHP5" s="27"/>
      <c r="KHQ5" s="28"/>
      <c r="KHR5" s="24"/>
      <c r="KHS5" s="24"/>
      <c r="KHT5" s="25"/>
      <c r="KHU5" s="26"/>
      <c r="KHV5" s="27"/>
      <c r="KHW5" s="28"/>
      <c r="KHX5" s="24"/>
      <c r="KHY5" s="24"/>
      <c r="KHZ5" s="25"/>
      <c r="KIA5" s="26"/>
      <c r="KIB5" s="27"/>
      <c r="KIC5" s="28"/>
      <c r="KID5" s="24"/>
      <c r="KIE5" s="24"/>
      <c r="KIF5" s="25"/>
      <c r="KIG5" s="26"/>
      <c r="KIH5" s="27"/>
      <c r="KII5" s="28"/>
      <c r="KIJ5" s="24"/>
      <c r="KIK5" s="24"/>
      <c r="KIL5" s="25"/>
      <c r="KIM5" s="26"/>
      <c r="KIN5" s="27"/>
      <c r="KIO5" s="28"/>
      <c r="KIP5" s="24"/>
      <c r="KIQ5" s="24"/>
      <c r="KIR5" s="25"/>
      <c r="KIS5" s="26"/>
      <c r="KIT5" s="27"/>
      <c r="KIU5" s="28"/>
      <c r="KIV5" s="24"/>
      <c r="KIW5" s="24"/>
      <c r="KIX5" s="25"/>
      <c r="KIY5" s="26"/>
      <c r="KIZ5" s="27"/>
      <c r="KJA5" s="28"/>
      <c r="KJB5" s="24"/>
      <c r="KJC5" s="24"/>
      <c r="KJD5" s="25"/>
      <c r="KJE5" s="26"/>
      <c r="KJF5" s="27"/>
      <c r="KJG5" s="28"/>
      <c r="KJH5" s="24"/>
      <c r="KJI5" s="24"/>
      <c r="KJJ5" s="25"/>
      <c r="KJK5" s="26"/>
      <c r="KJL5" s="27"/>
      <c r="KJM5" s="28"/>
      <c r="KJN5" s="24"/>
      <c r="KJO5" s="24"/>
      <c r="KJP5" s="25"/>
      <c r="KJQ5" s="26"/>
      <c r="KJR5" s="27"/>
      <c r="KJS5" s="28"/>
      <c r="KJT5" s="24"/>
      <c r="KJU5" s="24"/>
      <c r="KJV5" s="25"/>
      <c r="KJW5" s="26"/>
      <c r="KJX5" s="27"/>
      <c r="KJY5" s="28"/>
      <c r="KJZ5" s="24"/>
      <c r="KKA5" s="24"/>
      <c r="KKB5" s="25"/>
      <c r="KKC5" s="26"/>
      <c r="KKD5" s="27"/>
      <c r="KKE5" s="28"/>
      <c r="KKF5" s="24"/>
      <c r="KKG5" s="24"/>
      <c r="KKH5" s="25"/>
      <c r="KKI5" s="26"/>
      <c r="KKJ5" s="27"/>
      <c r="KKK5" s="28"/>
      <c r="KKL5" s="24"/>
      <c r="KKM5" s="24"/>
      <c r="KKN5" s="25"/>
      <c r="KKO5" s="26"/>
      <c r="KKP5" s="27"/>
      <c r="KKQ5" s="28"/>
      <c r="KKR5" s="24"/>
      <c r="KKS5" s="24"/>
      <c r="KKT5" s="25"/>
      <c r="KKU5" s="26"/>
      <c r="KKV5" s="27"/>
      <c r="KKW5" s="28"/>
      <c r="KKX5" s="24"/>
      <c r="KKY5" s="24"/>
      <c r="KKZ5" s="25"/>
      <c r="KLA5" s="26"/>
      <c r="KLB5" s="27"/>
      <c r="KLC5" s="28"/>
      <c r="KLD5" s="24"/>
      <c r="KLE5" s="24"/>
      <c r="KLF5" s="25"/>
      <c r="KLG5" s="26"/>
      <c r="KLH5" s="27"/>
      <c r="KLI5" s="28"/>
      <c r="KLJ5" s="24"/>
      <c r="KLK5" s="24"/>
      <c r="KLL5" s="25"/>
      <c r="KLM5" s="26"/>
      <c r="KLN5" s="27"/>
      <c r="KLO5" s="28"/>
      <c r="KLP5" s="24"/>
      <c r="KLQ5" s="24"/>
      <c r="KLR5" s="25"/>
      <c r="KLS5" s="26"/>
      <c r="KLT5" s="27"/>
      <c r="KLU5" s="28"/>
      <c r="KLV5" s="24"/>
      <c r="KLW5" s="24"/>
      <c r="KLX5" s="25"/>
      <c r="KLY5" s="26"/>
      <c r="KLZ5" s="27"/>
      <c r="KMA5" s="28"/>
      <c r="KMB5" s="24"/>
      <c r="KMC5" s="24"/>
      <c r="KMD5" s="25"/>
      <c r="KME5" s="26"/>
      <c r="KMF5" s="27"/>
      <c r="KMG5" s="28"/>
      <c r="KMH5" s="24"/>
      <c r="KMI5" s="24"/>
      <c r="KMJ5" s="25"/>
      <c r="KMK5" s="26"/>
      <c r="KML5" s="27"/>
      <c r="KMM5" s="28"/>
      <c r="KMN5" s="24"/>
      <c r="KMO5" s="24"/>
      <c r="KMP5" s="25"/>
      <c r="KMQ5" s="26"/>
      <c r="KMR5" s="27"/>
      <c r="KMS5" s="28"/>
      <c r="KMT5" s="24"/>
      <c r="KMU5" s="24"/>
      <c r="KMV5" s="25"/>
      <c r="KMW5" s="26"/>
      <c r="KMX5" s="27"/>
      <c r="KMY5" s="28"/>
      <c r="KMZ5" s="24"/>
      <c r="KNA5" s="24"/>
      <c r="KNB5" s="25"/>
      <c r="KNC5" s="26"/>
      <c r="KND5" s="27"/>
      <c r="KNE5" s="28"/>
      <c r="KNF5" s="24"/>
      <c r="KNG5" s="24"/>
      <c r="KNH5" s="25"/>
      <c r="KNI5" s="26"/>
      <c r="KNJ5" s="27"/>
      <c r="KNK5" s="28"/>
      <c r="KNL5" s="24"/>
      <c r="KNM5" s="24"/>
      <c r="KNN5" s="25"/>
      <c r="KNO5" s="26"/>
      <c r="KNP5" s="27"/>
      <c r="KNQ5" s="28"/>
      <c r="KNR5" s="24"/>
      <c r="KNS5" s="24"/>
      <c r="KNT5" s="25"/>
      <c r="KNU5" s="26"/>
      <c r="KNV5" s="27"/>
      <c r="KNW5" s="28"/>
      <c r="KNX5" s="24"/>
      <c r="KNY5" s="24"/>
      <c r="KNZ5" s="25"/>
      <c r="KOA5" s="26"/>
      <c r="KOB5" s="27"/>
      <c r="KOC5" s="28"/>
      <c r="KOD5" s="24"/>
      <c r="KOE5" s="24"/>
      <c r="KOF5" s="25"/>
      <c r="KOG5" s="26"/>
      <c r="KOH5" s="27"/>
      <c r="KOI5" s="28"/>
      <c r="KOJ5" s="24"/>
      <c r="KOK5" s="24"/>
      <c r="KOL5" s="25"/>
      <c r="KOM5" s="26"/>
      <c r="KON5" s="27"/>
      <c r="KOO5" s="28"/>
      <c r="KOP5" s="24"/>
      <c r="KOQ5" s="24"/>
      <c r="KOR5" s="25"/>
      <c r="KOS5" s="26"/>
      <c r="KOT5" s="27"/>
      <c r="KOU5" s="28"/>
      <c r="KOV5" s="24"/>
      <c r="KOW5" s="24"/>
      <c r="KOX5" s="25"/>
      <c r="KOY5" s="26"/>
      <c r="KOZ5" s="27"/>
      <c r="KPA5" s="28"/>
      <c r="KPB5" s="24"/>
      <c r="KPC5" s="24"/>
      <c r="KPD5" s="25"/>
      <c r="KPE5" s="26"/>
      <c r="KPF5" s="27"/>
      <c r="KPG5" s="28"/>
      <c r="KPH5" s="24"/>
      <c r="KPI5" s="24"/>
      <c r="KPJ5" s="25"/>
      <c r="KPK5" s="26"/>
      <c r="KPL5" s="27"/>
      <c r="KPM5" s="28"/>
      <c r="KPN5" s="24"/>
      <c r="KPO5" s="24"/>
      <c r="KPP5" s="25"/>
      <c r="KPQ5" s="26"/>
      <c r="KPR5" s="27"/>
      <c r="KPS5" s="28"/>
      <c r="KPT5" s="24"/>
      <c r="KPU5" s="24"/>
      <c r="KPV5" s="25"/>
      <c r="KPW5" s="26"/>
      <c r="KPX5" s="27"/>
      <c r="KPY5" s="28"/>
      <c r="KPZ5" s="24"/>
      <c r="KQA5" s="24"/>
      <c r="KQB5" s="25"/>
      <c r="KQC5" s="26"/>
      <c r="KQD5" s="27"/>
      <c r="KQE5" s="28"/>
      <c r="KQF5" s="24"/>
      <c r="KQG5" s="24"/>
      <c r="KQH5" s="25"/>
      <c r="KQI5" s="26"/>
      <c r="KQJ5" s="27"/>
      <c r="KQK5" s="28"/>
      <c r="KQL5" s="24"/>
      <c r="KQM5" s="24"/>
      <c r="KQN5" s="25"/>
      <c r="KQO5" s="26"/>
      <c r="KQP5" s="27"/>
      <c r="KQQ5" s="28"/>
      <c r="KQR5" s="24"/>
      <c r="KQS5" s="24"/>
      <c r="KQT5" s="25"/>
      <c r="KQU5" s="26"/>
      <c r="KQV5" s="27"/>
      <c r="KQW5" s="28"/>
      <c r="KQX5" s="24"/>
      <c r="KQY5" s="24"/>
      <c r="KQZ5" s="25"/>
      <c r="KRA5" s="26"/>
      <c r="KRB5" s="27"/>
      <c r="KRC5" s="28"/>
      <c r="KRD5" s="24"/>
      <c r="KRE5" s="24"/>
      <c r="KRF5" s="25"/>
      <c r="KRG5" s="26"/>
      <c r="KRH5" s="27"/>
      <c r="KRI5" s="28"/>
      <c r="KRJ5" s="24"/>
      <c r="KRK5" s="24"/>
      <c r="KRL5" s="25"/>
      <c r="KRM5" s="26"/>
      <c r="KRN5" s="27"/>
      <c r="KRO5" s="28"/>
      <c r="KRP5" s="24"/>
      <c r="KRQ5" s="24"/>
      <c r="KRR5" s="25"/>
      <c r="KRS5" s="26"/>
      <c r="KRT5" s="27"/>
      <c r="KRU5" s="28"/>
      <c r="KRV5" s="24"/>
      <c r="KRW5" s="24"/>
      <c r="KRX5" s="25"/>
      <c r="KRY5" s="26"/>
      <c r="KRZ5" s="27"/>
      <c r="KSA5" s="28"/>
      <c r="KSB5" s="24"/>
      <c r="KSC5" s="24"/>
      <c r="KSD5" s="25"/>
      <c r="KSE5" s="26"/>
      <c r="KSF5" s="27"/>
      <c r="KSG5" s="28"/>
      <c r="KSH5" s="24"/>
      <c r="KSI5" s="24"/>
      <c r="KSJ5" s="25"/>
      <c r="KSK5" s="26"/>
      <c r="KSL5" s="27"/>
      <c r="KSM5" s="28"/>
      <c r="KSN5" s="24"/>
      <c r="KSO5" s="24"/>
      <c r="KSP5" s="25"/>
      <c r="KSQ5" s="26"/>
      <c r="KSR5" s="27"/>
      <c r="KSS5" s="28"/>
      <c r="KST5" s="24"/>
      <c r="KSU5" s="24"/>
      <c r="KSV5" s="25"/>
      <c r="KSW5" s="26"/>
      <c r="KSX5" s="27"/>
      <c r="KSY5" s="28"/>
      <c r="KSZ5" s="24"/>
      <c r="KTA5" s="24"/>
      <c r="KTB5" s="25"/>
      <c r="KTC5" s="26"/>
      <c r="KTD5" s="27"/>
      <c r="KTE5" s="28"/>
      <c r="KTF5" s="24"/>
      <c r="KTG5" s="24"/>
      <c r="KTH5" s="25"/>
      <c r="KTI5" s="26"/>
      <c r="KTJ5" s="27"/>
      <c r="KTK5" s="28"/>
      <c r="KTL5" s="24"/>
      <c r="KTM5" s="24"/>
      <c r="KTN5" s="25"/>
      <c r="KTO5" s="26"/>
      <c r="KTP5" s="27"/>
      <c r="KTQ5" s="28"/>
      <c r="KTR5" s="24"/>
      <c r="KTS5" s="24"/>
      <c r="KTT5" s="25"/>
      <c r="KTU5" s="26"/>
      <c r="KTV5" s="27"/>
      <c r="KTW5" s="28"/>
      <c r="KTX5" s="24"/>
      <c r="KTY5" s="24"/>
      <c r="KTZ5" s="25"/>
      <c r="KUA5" s="26"/>
      <c r="KUB5" s="27"/>
      <c r="KUC5" s="28"/>
      <c r="KUD5" s="24"/>
      <c r="KUE5" s="24"/>
      <c r="KUF5" s="25"/>
      <c r="KUG5" s="26"/>
      <c r="KUH5" s="27"/>
      <c r="KUI5" s="28"/>
      <c r="KUJ5" s="24"/>
      <c r="KUK5" s="24"/>
      <c r="KUL5" s="25"/>
      <c r="KUM5" s="26"/>
      <c r="KUN5" s="27"/>
      <c r="KUO5" s="28"/>
      <c r="KUP5" s="24"/>
      <c r="KUQ5" s="24"/>
      <c r="KUR5" s="25"/>
      <c r="KUS5" s="26"/>
      <c r="KUT5" s="27"/>
      <c r="KUU5" s="28"/>
      <c r="KUV5" s="24"/>
      <c r="KUW5" s="24"/>
      <c r="KUX5" s="25"/>
      <c r="KUY5" s="26"/>
      <c r="KUZ5" s="27"/>
      <c r="KVA5" s="28"/>
      <c r="KVB5" s="24"/>
      <c r="KVC5" s="24"/>
      <c r="KVD5" s="25"/>
      <c r="KVE5" s="26"/>
      <c r="KVF5" s="27"/>
      <c r="KVG5" s="28"/>
      <c r="KVH5" s="24"/>
      <c r="KVI5" s="24"/>
      <c r="KVJ5" s="25"/>
      <c r="KVK5" s="26"/>
      <c r="KVL5" s="27"/>
      <c r="KVM5" s="28"/>
      <c r="KVN5" s="24"/>
      <c r="KVO5" s="24"/>
      <c r="KVP5" s="25"/>
      <c r="KVQ5" s="26"/>
      <c r="KVR5" s="27"/>
      <c r="KVS5" s="28"/>
      <c r="KVT5" s="24"/>
      <c r="KVU5" s="24"/>
      <c r="KVV5" s="25"/>
      <c r="KVW5" s="26"/>
      <c r="KVX5" s="27"/>
      <c r="KVY5" s="28"/>
      <c r="KVZ5" s="24"/>
      <c r="KWA5" s="24"/>
      <c r="KWB5" s="25"/>
      <c r="KWC5" s="26"/>
      <c r="KWD5" s="27"/>
      <c r="KWE5" s="28"/>
      <c r="KWF5" s="24"/>
      <c r="KWG5" s="24"/>
      <c r="KWH5" s="25"/>
      <c r="KWI5" s="26"/>
      <c r="KWJ5" s="27"/>
      <c r="KWK5" s="28"/>
      <c r="KWL5" s="24"/>
      <c r="KWM5" s="24"/>
      <c r="KWN5" s="25"/>
      <c r="KWO5" s="26"/>
      <c r="KWP5" s="27"/>
      <c r="KWQ5" s="28"/>
      <c r="KWR5" s="24"/>
      <c r="KWS5" s="24"/>
      <c r="KWT5" s="25"/>
      <c r="KWU5" s="26"/>
      <c r="KWV5" s="27"/>
      <c r="KWW5" s="28"/>
      <c r="KWX5" s="24"/>
      <c r="KWY5" s="24"/>
      <c r="KWZ5" s="25"/>
      <c r="KXA5" s="26"/>
      <c r="KXB5" s="27"/>
      <c r="KXC5" s="28"/>
      <c r="KXD5" s="24"/>
      <c r="KXE5" s="24"/>
      <c r="KXF5" s="25"/>
      <c r="KXG5" s="26"/>
      <c r="KXH5" s="27"/>
      <c r="KXI5" s="28"/>
      <c r="KXJ5" s="24"/>
      <c r="KXK5" s="24"/>
      <c r="KXL5" s="25"/>
      <c r="KXM5" s="26"/>
      <c r="KXN5" s="27"/>
      <c r="KXO5" s="28"/>
      <c r="KXP5" s="24"/>
      <c r="KXQ5" s="24"/>
      <c r="KXR5" s="25"/>
      <c r="KXS5" s="26"/>
      <c r="KXT5" s="27"/>
      <c r="KXU5" s="28"/>
      <c r="KXV5" s="24"/>
      <c r="KXW5" s="24"/>
      <c r="KXX5" s="25"/>
      <c r="KXY5" s="26"/>
      <c r="KXZ5" s="27"/>
      <c r="KYA5" s="28"/>
      <c r="KYB5" s="24"/>
      <c r="KYC5" s="24"/>
      <c r="KYD5" s="25"/>
      <c r="KYE5" s="26"/>
      <c r="KYF5" s="27"/>
      <c r="KYG5" s="28"/>
      <c r="KYH5" s="24"/>
      <c r="KYI5" s="24"/>
      <c r="KYJ5" s="25"/>
      <c r="KYK5" s="26"/>
      <c r="KYL5" s="27"/>
      <c r="KYM5" s="28"/>
      <c r="KYN5" s="24"/>
      <c r="KYO5" s="24"/>
      <c r="KYP5" s="25"/>
      <c r="KYQ5" s="26"/>
      <c r="KYR5" s="27"/>
      <c r="KYS5" s="28"/>
      <c r="KYT5" s="24"/>
      <c r="KYU5" s="24"/>
      <c r="KYV5" s="25"/>
      <c r="KYW5" s="26"/>
      <c r="KYX5" s="27"/>
      <c r="KYY5" s="28"/>
      <c r="KYZ5" s="24"/>
      <c r="KZA5" s="24"/>
      <c r="KZB5" s="25"/>
      <c r="KZC5" s="26"/>
      <c r="KZD5" s="27"/>
      <c r="KZE5" s="28"/>
      <c r="KZF5" s="24"/>
      <c r="KZG5" s="24"/>
      <c r="KZH5" s="25"/>
      <c r="KZI5" s="26"/>
      <c r="KZJ5" s="27"/>
      <c r="KZK5" s="28"/>
      <c r="KZL5" s="24"/>
      <c r="KZM5" s="24"/>
      <c r="KZN5" s="25"/>
      <c r="KZO5" s="26"/>
      <c r="KZP5" s="27"/>
      <c r="KZQ5" s="28"/>
      <c r="KZR5" s="24"/>
      <c r="KZS5" s="24"/>
      <c r="KZT5" s="25"/>
      <c r="KZU5" s="26"/>
      <c r="KZV5" s="27"/>
      <c r="KZW5" s="28"/>
      <c r="KZX5" s="24"/>
      <c r="KZY5" s="24"/>
      <c r="KZZ5" s="25"/>
      <c r="LAA5" s="26"/>
      <c r="LAB5" s="27"/>
      <c r="LAC5" s="28"/>
      <c r="LAD5" s="24"/>
      <c r="LAE5" s="24"/>
      <c r="LAF5" s="25"/>
      <c r="LAG5" s="26"/>
      <c r="LAH5" s="27"/>
      <c r="LAI5" s="28"/>
      <c r="LAJ5" s="24"/>
      <c r="LAK5" s="24"/>
      <c r="LAL5" s="25"/>
      <c r="LAM5" s="26"/>
      <c r="LAN5" s="27"/>
      <c r="LAO5" s="28"/>
      <c r="LAP5" s="24"/>
      <c r="LAQ5" s="24"/>
      <c r="LAR5" s="25"/>
      <c r="LAS5" s="26"/>
      <c r="LAT5" s="27"/>
      <c r="LAU5" s="28"/>
      <c r="LAV5" s="24"/>
      <c r="LAW5" s="24"/>
      <c r="LAX5" s="25"/>
      <c r="LAY5" s="26"/>
      <c r="LAZ5" s="27"/>
      <c r="LBA5" s="28"/>
      <c r="LBB5" s="24"/>
      <c r="LBC5" s="24"/>
      <c r="LBD5" s="25"/>
      <c r="LBE5" s="26"/>
      <c r="LBF5" s="27"/>
      <c r="LBG5" s="28"/>
      <c r="LBH5" s="24"/>
      <c r="LBI5" s="24"/>
      <c r="LBJ5" s="25"/>
      <c r="LBK5" s="26"/>
      <c r="LBL5" s="27"/>
      <c r="LBM5" s="28"/>
      <c r="LBN5" s="24"/>
      <c r="LBO5" s="24"/>
      <c r="LBP5" s="25"/>
      <c r="LBQ5" s="26"/>
      <c r="LBR5" s="27"/>
      <c r="LBS5" s="28"/>
      <c r="LBT5" s="24"/>
      <c r="LBU5" s="24"/>
      <c r="LBV5" s="25"/>
      <c r="LBW5" s="26"/>
      <c r="LBX5" s="27"/>
      <c r="LBY5" s="28"/>
      <c r="LBZ5" s="24"/>
      <c r="LCA5" s="24"/>
      <c r="LCB5" s="25"/>
      <c r="LCC5" s="26"/>
      <c r="LCD5" s="27"/>
      <c r="LCE5" s="28"/>
      <c r="LCF5" s="24"/>
      <c r="LCG5" s="24"/>
      <c r="LCH5" s="25"/>
      <c r="LCI5" s="26"/>
      <c r="LCJ5" s="27"/>
      <c r="LCK5" s="28"/>
      <c r="LCL5" s="24"/>
      <c r="LCM5" s="24"/>
      <c r="LCN5" s="25"/>
      <c r="LCO5" s="26"/>
      <c r="LCP5" s="27"/>
      <c r="LCQ5" s="28"/>
      <c r="LCR5" s="24"/>
      <c r="LCS5" s="24"/>
      <c r="LCT5" s="25"/>
      <c r="LCU5" s="26"/>
      <c r="LCV5" s="27"/>
      <c r="LCW5" s="28"/>
      <c r="LCX5" s="24"/>
      <c r="LCY5" s="24"/>
      <c r="LCZ5" s="25"/>
      <c r="LDA5" s="26"/>
      <c r="LDB5" s="27"/>
      <c r="LDC5" s="28"/>
      <c r="LDD5" s="24"/>
      <c r="LDE5" s="24"/>
      <c r="LDF5" s="25"/>
      <c r="LDG5" s="26"/>
      <c r="LDH5" s="27"/>
      <c r="LDI5" s="28"/>
      <c r="LDJ5" s="24"/>
      <c r="LDK5" s="24"/>
      <c r="LDL5" s="25"/>
      <c r="LDM5" s="26"/>
      <c r="LDN5" s="27"/>
      <c r="LDO5" s="28"/>
      <c r="LDP5" s="24"/>
      <c r="LDQ5" s="24"/>
      <c r="LDR5" s="25"/>
      <c r="LDS5" s="26"/>
      <c r="LDT5" s="27"/>
      <c r="LDU5" s="28"/>
      <c r="LDV5" s="24"/>
      <c r="LDW5" s="24"/>
      <c r="LDX5" s="25"/>
      <c r="LDY5" s="26"/>
      <c r="LDZ5" s="27"/>
      <c r="LEA5" s="28"/>
      <c r="LEB5" s="24"/>
      <c r="LEC5" s="24"/>
      <c r="LED5" s="25"/>
      <c r="LEE5" s="26"/>
      <c r="LEF5" s="27"/>
      <c r="LEG5" s="28"/>
      <c r="LEH5" s="24"/>
      <c r="LEI5" s="24"/>
      <c r="LEJ5" s="25"/>
      <c r="LEK5" s="26"/>
      <c r="LEL5" s="27"/>
      <c r="LEM5" s="28"/>
      <c r="LEN5" s="24"/>
      <c r="LEO5" s="24"/>
      <c r="LEP5" s="25"/>
      <c r="LEQ5" s="26"/>
      <c r="LER5" s="27"/>
      <c r="LES5" s="28"/>
      <c r="LET5" s="24"/>
      <c r="LEU5" s="24"/>
      <c r="LEV5" s="25"/>
      <c r="LEW5" s="26"/>
      <c r="LEX5" s="27"/>
      <c r="LEY5" s="28"/>
      <c r="LEZ5" s="24"/>
      <c r="LFA5" s="24"/>
      <c r="LFB5" s="25"/>
      <c r="LFC5" s="26"/>
      <c r="LFD5" s="27"/>
      <c r="LFE5" s="28"/>
      <c r="LFF5" s="24"/>
      <c r="LFG5" s="24"/>
      <c r="LFH5" s="25"/>
      <c r="LFI5" s="26"/>
      <c r="LFJ5" s="27"/>
      <c r="LFK5" s="28"/>
      <c r="LFL5" s="24"/>
      <c r="LFM5" s="24"/>
      <c r="LFN5" s="25"/>
      <c r="LFO5" s="26"/>
      <c r="LFP5" s="27"/>
      <c r="LFQ5" s="28"/>
      <c r="LFR5" s="24"/>
      <c r="LFS5" s="24"/>
      <c r="LFT5" s="25"/>
      <c r="LFU5" s="26"/>
      <c r="LFV5" s="27"/>
      <c r="LFW5" s="28"/>
      <c r="LFX5" s="24"/>
      <c r="LFY5" s="24"/>
      <c r="LFZ5" s="25"/>
      <c r="LGA5" s="26"/>
      <c r="LGB5" s="27"/>
      <c r="LGC5" s="28"/>
      <c r="LGD5" s="24"/>
      <c r="LGE5" s="24"/>
      <c r="LGF5" s="25"/>
      <c r="LGG5" s="26"/>
      <c r="LGH5" s="27"/>
      <c r="LGI5" s="28"/>
      <c r="LGJ5" s="24"/>
      <c r="LGK5" s="24"/>
      <c r="LGL5" s="25"/>
      <c r="LGM5" s="26"/>
      <c r="LGN5" s="27"/>
      <c r="LGO5" s="28"/>
      <c r="LGP5" s="24"/>
      <c r="LGQ5" s="24"/>
      <c r="LGR5" s="25"/>
      <c r="LGS5" s="26"/>
      <c r="LGT5" s="27"/>
      <c r="LGU5" s="28"/>
      <c r="LGV5" s="24"/>
      <c r="LGW5" s="24"/>
      <c r="LGX5" s="25"/>
      <c r="LGY5" s="26"/>
      <c r="LGZ5" s="27"/>
      <c r="LHA5" s="28"/>
      <c r="LHB5" s="24"/>
      <c r="LHC5" s="24"/>
      <c r="LHD5" s="25"/>
      <c r="LHE5" s="26"/>
      <c r="LHF5" s="27"/>
      <c r="LHG5" s="28"/>
      <c r="LHH5" s="24"/>
      <c r="LHI5" s="24"/>
      <c r="LHJ5" s="25"/>
      <c r="LHK5" s="26"/>
      <c r="LHL5" s="27"/>
      <c r="LHM5" s="28"/>
      <c r="LHN5" s="24"/>
      <c r="LHO5" s="24"/>
      <c r="LHP5" s="25"/>
      <c r="LHQ5" s="26"/>
      <c r="LHR5" s="27"/>
      <c r="LHS5" s="28"/>
      <c r="LHT5" s="24"/>
      <c r="LHU5" s="24"/>
      <c r="LHV5" s="25"/>
      <c r="LHW5" s="26"/>
      <c r="LHX5" s="27"/>
      <c r="LHY5" s="28"/>
      <c r="LHZ5" s="24"/>
      <c r="LIA5" s="24"/>
      <c r="LIB5" s="25"/>
      <c r="LIC5" s="26"/>
      <c r="LID5" s="27"/>
      <c r="LIE5" s="28"/>
      <c r="LIF5" s="24"/>
      <c r="LIG5" s="24"/>
      <c r="LIH5" s="25"/>
      <c r="LII5" s="26"/>
      <c r="LIJ5" s="27"/>
      <c r="LIK5" s="28"/>
      <c r="LIL5" s="24"/>
      <c r="LIM5" s="24"/>
      <c r="LIN5" s="25"/>
      <c r="LIO5" s="26"/>
      <c r="LIP5" s="27"/>
      <c r="LIQ5" s="28"/>
      <c r="LIR5" s="24"/>
      <c r="LIS5" s="24"/>
      <c r="LIT5" s="25"/>
      <c r="LIU5" s="26"/>
      <c r="LIV5" s="27"/>
      <c r="LIW5" s="28"/>
      <c r="LIX5" s="24"/>
      <c r="LIY5" s="24"/>
      <c r="LIZ5" s="25"/>
      <c r="LJA5" s="26"/>
      <c r="LJB5" s="27"/>
      <c r="LJC5" s="28"/>
      <c r="LJD5" s="24"/>
      <c r="LJE5" s="24"/>
      <c r="LJF5" s="25"/>
      <c r="LJG5" s="26"/>
      <c r="LJH5" s="27"/>
      <c r="LJI5" s="28"/>
      <c r="LJJ5" s="24"/>
      <c r="LJK5" s="24"/>
      <c r="LJL5" s="25"/>
      <c r="LJM5" s="26"/>
      <c r="LJN5" s="27"/>
      <c r="LJO5" s="28"/>
      <c r="LJP5" s="24"/>
      <c r="LJQ5" s="24"/>
      <c r="LJR5" s="25"/>
      <c r="LJS5" s="26"/>
      <c r="LJT5" s="27"/>
      <c r="LJU5" s="28"/>
      <c r="LJV5" s="24"/>
      <c r="LJW5" s="24"/>
      <c r="LJX5" s="25"/>
      <c r="LJY5" s="26"/>
      <c r="LJZ5" s="27"/>
      <c r="LKA5" s="28"/>
      <c r="LKB5" s="24"/>
      <c r="LKC5" s="24"/>
      <c r="LKD5" s="25"/>
      <c r="LKE5" s="26"/>
      <c r="LKF5" s="27"/>
      <c r="LKG5" s="28"/>
      <c r="LKH5" s="24"/>
      <c r="LKI5" s="24"/>
      <c r="LKJ5" s="25"/>
      <c r="LKK5" s="26"/>
      <c r="LKL5" s="27"/>
      <c r="LKM5" s="28"/>
      <c r="LKN5" s="24"/>
      <c r="LKO5" s="24"/>
      <c r="LKP5" s="25"/>
      <c r="LKQ5" s="26"/>
      <c r="LKR5" s="27"/>
      <c r="LKS5" s="28"/>
      <c r="LKT5" s="24"/>
      <c r="LKU5" s="24"/>
      <c r="LKV5" s="25"/>
      <c r="LKW5" s="26"/>
      <c r="LKX5" s="27"/>
      <c r="LKY5" s="28"/>
      <c r="LKZ5" s="24"/>
      <c r="LLA5" s="24"/>
      <c r="LLB5" s="25"/>
      <c r="LLC5" s="26"/>
      <c r="LLD5" s="27"/>
      <c r="LLE5" s="28"/>
      <c r="LLF5" s="24"/>
      <c r="LLG5" s="24"/>
      <c r="LLH5" s="25"/>
      <c r="LLI5" s="26"/>
      <c r="LLJ5" s="27"/>
      <c r="LLK5" s="28"/>
      <c r="LLL5" s="24"/>
      <c r="LLM5" s="24"/>
      <c r="LLN5" s="25"/>
      <c r="LLO5" s="26"/>
      <c r="LLP5" s="27"/>
      <c r="LLQ5" s="28"/>
      <c r="LLR5" s="24"/>
      <c r="LLS5" s="24"/>
      <c r="LLT5" s="25"/>
      <c r="LLU5" s="26"/>
      <c r="LLV5" s="27"/>
      <c r="LLW5" s="28"/>
      <c r="LLX5" s="24"/>
      <c r="LLY5" s="24"/>
      <c r="LLZ5" s="25"/>
      <c r="LMA5" s="26"/>
      <c r="LMB5" s="27"/>
      <c r="LMC5" s="28"/>
      <c r="LMD5" s="24"/>
      <c r="LME5" s="24"/>
      <c r="LMF5" s="25"/>
      <c r="LMG5" s="26"/>
      <c r="LMH5" s="27"/>
      <c r="LMI5" s="28"/>
      <c r="LMJ5" s="24"/>
      <c r="LMK5" s="24"/>
      <c r="LML5" s="25"/>
      <c r="LMM5" s="26"/>
      <c r="LMN5" s="27"/>
      <c r="LMO5" s="28"/>
      <c r="LMP5" s="24"/>
      <c r="LMQ5" s="24"/>
      <c r="LMR5" s="25"/>
      <c r="LMS5" s="26"/>
      <c r="LMT5" s="27"/>
      <c r="LMU5" s="28"/>
      <c r="LMV5" s="24"/>
      <c r="LMW5" s="24"/>
      <c r="LMX5" s="25"/>
      <c r="LMY5" s="26"/>
      <c r="LMZ5" s="27"/>
      <c r="LNA5" s="28"/>
      <c r="LNB5" s="24"/>
      <c r="LNC5" s="24"/>
      <c r="LND5" s="25"/>
      <c r="LNE5" s="26"/>
      <c r="LNF5" s="27"/>
      <c r="LNG5" s="28"/>
      <c r="LNH5" s="24"/>
      <c r="LNI5" s="24"/>
      <c r="LNJ5" s="25"/>
      <c r="LNK5" s="26"/>
      <c r="LNL5" s="27"/>
      <c r="LNM5" s="28"/>
      <c r="LNN5" s="24"/>
      <c r="LNO5" s="24"/>
      <c r="LNP5" s="25"/>
      <c r="LNQ5" s="26"/>
      <c r="LNR5" s="27"/>
      <c r="LNS5" s="28"/>
      <c r="LNT5" s="24"/>
      <c r="LNU5" s="24"/>
      <c r="LNV5" s="25"/>
      <c r="LNW5" s="26"/>
      <c r="LNX5" s="27"/>
      <c r="LNY5" s="28"/>
      <c r="LNZ5" s="24"/>
      <c r="LOA5" s="24"/>
      <c r="LOB5" s="25"/>
      <c r="LOC5" s="26"/>
      <c r="LOD5" s="27"/>
      <c r="LOE5" s="28"/>
      <c r="LOF5" s="24"/>
      <c r="LOG5" s="24"/>
      <c r="LOH5" s="25"/>
      <c r="LOI5" s="26"/>
      <c r="LOJ5" s="27"/>
      <c r="LOK5" s="28"/>
      <c r="LOL5" s="24"/>
      <c r="LOM5" s="24"/>
      <c r="LON5" s="25"/>
      <c r="LOO5" s="26"/>
      <c r="LOP5" s="27"/>
      <c r="LOQ5" s="28"/>
      <c r="LOR5" s="24"/>
      <c r="LOS5" s="24"/>
      <c r="LOT5" s="25"/>
      <c r="LOU5" s="26"/>
      <c r="LOV5" s="27"/>
      <c r="LOW5" s="28"/>
      <c r="LOX5" s="24"/>
      <c r="LOY5" s="24"/>
      <c r="LOZ5" s="25"/>
      <c r="LPA5" s="26"/>
      <c r="LPB5" s="27"/>
      <c r="LPC5" s="28"/>
      <c r="LPD5" s="24"/>
      <c r="LPE5" s="24"/>
      <c r="LPF5" s="25"/>
      <c r="LPG5" s="26"/>
      <c r="LPH5" s="27"/>
      <c r="LPI5" s="28"/>
      <c r="LPJ5" s="24"/>
      <c r="LPK5" s="24"/>
      <c r="LPL5" s="25"/>
      <c r="LPM5" s="26"/>
      <c r="LPN5" s="27"/>
      <c r="LPO5" s="28"/>
      <c r="LPP5" s="24"/>
      <c r="LPQ5" s="24"/>
      <c r="LPR5" s="25"/>
      <c r="LPS5" s="26"/>
      <c r="LPT5" s="27"/>
      <c r="LPU5" s="28"/>
      <c r="LPV5" s="24"/>
      <c r="LPW5" s="24"/>
      <c r="LPX5" s="25"/>
      <c r="LPY5" s="26"/>
      <c r="LPZ5" s="27"/>
      <c r="LQA5" s="28"/>
      <c r="LQB5" s="24"/>
      <c r="LQC5" s="24"/>
      <c r="LQD5" s="25"/>
      <c r="LQE5" s="26"/>
      <c r="LQF5" s="27"/>
      <c r="LQG5" s="28"/>
      <c r="LQH5" s="24"/>
      <c r="LQI5" s="24"/>
      <c r="LQJ5" s="25"/>
      <c r="LQK5" s="26"/>
      <c r="LQL5" s="27"/>
      <c r="LQM5" s="28"/>
      <c r="LQN5" s="24"/>
      <c r="LQO5" s="24"/>
      <c r="LQP5" s="25"/>
      <c r="LQQ5" s="26"/>
      <c r="LQR5" s="27"/>
      <c r="LQS5" s="28"/>
      <c r="LQT5" s="24"/>
      <c r="LQU5" s="24"/>
      <c r="LQV5" s="25"/>
      <c r="LQW5" s="26"/>
      <c r="LQX5" s="27"/>
      <c r="LQY5" s="28"/>
      <c r="LQZ5" s="24"/>
      <c r="LRA5" s="24"/>
      <c r="LRB5" s="25"/>
      <c r="LRC5" s="26"/>
      <c r="LRD5" s="27"/>
      <c r="LRE5" s="28"/>
      <c r="LRF5" s="24"/>
      <c r="LRG5" s="24"/>
      <c r="LRH5" s="25"/>
      <c r="LRI5" s="26"/>
      <c r="LRJ5" s="27"/>
      <c r="LRK5" s="28"/>
      <c r="LRL5" s="24"/>
      <c r="LRM5" s="24"/>
      <c r="LRN5" s="25"/>
      <c r="LRO5" s="26"/>
      <c r="LRP5" s="27"/>
      <c r="LRQ5" s="28"/>
      <c r="LRR5" s="24"/>
      <c r="LRS5" s="24"/>
      <c r="LRT5" s="25"/>
      <c r="LRU5" s="26"/>
      <c r="LRV5" s="27"/>
      <c r="LRW5" s="28"/>
      <c r="LRX5" s="24"/>
      <c r="LRY5" s="24"/>
      <c r="LRZ5" s="25"/>
      <c r="LSA5" s="26"/>
      <c r="LSB5" s="27"/>
      <c r="LSC5" s="28"/>
      <c r="LSD5" s="24"/>
      <c r="LSE5" s="24"/>
      <c r="LSF5" s="25"/>
      <c r="LSG5" s="26"/>
      <c r="LSH5" s="27"/>
      <c r="LSI5" s="28"/>
      <c r="LSJ5" s="24"/>
      <c r="LSK5" s="24"/>
      <c r="LSL5" s="25"/>
      <c r="LSM5" s="26"/>
      <c r="LSN5" s="27"/>
      <c r="LSO5" s="28"/>
      <c r="LSP5" s="24"/>
      <c r="LSQ5" s="24"/>
      <c r="LSR5" s="25"/>
      <c r="LSS5" s="26"/>
      <c r="LST5" s="27"/>
      <c r="LSU5" s="28"/>
      <c r="LSV5" s="24"/>
      <c r="LSW5" s="24"/>
      <c r="LSX5" s="25"/>
      <c r="LSY5" s="26"/>
      <c r="LSZ5" s="27"/>
      <c r="LTA5" s="28"/>
      <c r="LTB5" s="24"/>
      <c r="LTC5" s="24"/>
      <c r="LTD5" s="25"/>
      <c r="LTE5" s="26"/>
      <c r="LTF5" s="27"/>
      <c r="LTG5" s="28"/>
      <c r="LTH5" s="24"/>
      <c r="LTI5" s="24"/>
      <c r="LTJ5" s="25"/>
      <c r="LTK5" s="26"/>
      <c r="LTL5" s="27"/>
      <c r="LTM5" s="28"/>
      <c r="LTN5" s="24"/>
      <c r="LTO5" s="24"/>
      <c r="LTP5" s="25"/>
      <c r="LTQ5" s="26"/>
      <c r="LTR5" s="27"/>
      <c r="LTS5" s="28"/>
      <c r="LTT5" s="24"/>
      <c r="LTU5" s="24"/>
      <c r="LTV5" s="25"/>
      <c r="LTW5" s="26"/>
      <c r="LTX5" s="27"/>
      <c r="LTY5" s="28"/>
      <c r="LTZ5" s="24"/>
      <c r="LUA5" s="24"/>
      <c r="LUB5" s="25"/>
      <c r="LUC5" s="26"/>
      <c r="LUD5" s="27"/>
      <c r="LUE5" s="28"/>
      <c r="LUF5" s="24"/>
      <c r="LUG5" s="24"/>
      <c r="LUH5" s="25"/>
      <c r="LUI5" s="26"/>
      <c r="LUJ5" s="27"/>
      <c r="LUK5" s="28"/>
      <c r="LUL5" s="24"/>
      <c r="LUM5" s="24"/>
      <c r="LUN5" s="25"/>
      <c r="LUO5" s="26"/>
      <c r="LUP5" s="27"/>
      <c r="LUQ5" s="28"/>
      <c r="LUR5" s="24"/>
      <c r="LUS5" s="24"/>
      <c r="LUT5" s="25"/>
      <c r="LUU5" s="26"/>
      <c r="LUV5" s="27"/>
      <c r="LUW5" s="28"/>
      <c r="LUX5" s="24"/>
      <c r="LUY5" s="24"/>
      <c r="LUZ5" s="25"/>
      <c r="LVA5" s="26"/>
      <c r="LVB5" s="27"/>
      <c r="LVC5" s="28"/>
      <c r="LVD5" s="24"/>
      <c r="LVE5" s="24"/>
      <c r="LVF5" s="25"/>
      <c r="LVG5" s="26"/>
      <c r="LVH5" s="27"/>
      <c r="LVI5" s="28"/>
      <c r="LVJ5" s="24"/>
      <c r="LVK5" s="24"/>
      <c r="LVL5" s="25"/>
      <c r="LVM5" s="26"/>
      <c r="LVN5" s="27"/>
      <c r="LVO5" s="28"/>
      <c r="LVP5" s="24"/>
      <c r="LVQ5" s="24"/>
      <c r="LVR5" s="25"/>
      <c r="LVS5" s="26"/>
      <c r="LVT5" s="27"/>
      <c r="LVU5" s="28"/>
      <c r="LVV5" s="24"/>
      <c r="LVW5" s="24"/>
      <c r="LVX5" s="25"/>
      <c r="LVY5" s="26"/>
      <c r="LVZ5" s="27"/>
      <c r="LWA5" s="28"/>
      <c r="LWB5" s="24"/>
      <c r="LWC5" s="24"/>
      <c r="LWD5" s="25"/>
      <c r="LWE5" s="26"/>
      <c r="LWF5" s="27"/>
      <c r="LWG5" s="28"/>
      <c r="LWH5" s="24"/>
      <c r="LWI5" s="24"/>
      <c r="LWJ5" s="25"/>
      <c r="LWK5" s="26"/>
      <c r="LWL5" s="27"/>
      <c r="LWM5" s="28"/>
      <c r="LWN5" s="24"/>
      <c r="LWO5" s="24"/>
      <c r="LWP5" s="25"/>
      <c r="LWQ5" s="26"/>
      <c r="LWR5" s="27"/>
      <c r="LWS5" s="28"/>
      <c r="LWT5" s="24"/>
      <c r="LWU5" s="24"/>
      <c r="LWV5" s="25"/>
      <c r="LWW5" s="26"/>
      <c r="LWX5" s="27"/>
      <c r="LWY5" s="28"/>
      <c r="LWZ5" s="24"/>
      <c r="LXA5" s="24"/>
      <c r="LXB5" s="25"/>
      <c r="LXC5" s="26"/>
      <c r="LXD5" s="27"/>
      <c r="LXE5" s="28"/>
      <c r="LXF5" s="24"/>
      <c r="LXG5" s="24"/>
      <c r="LXH5" s="25"/>
      <c r="LXI5" s="26"/>
      <c r="LXJ5" s="27"/>
      <c r="LXK5" s="28"/>
      <c r="LXL5" s="24"/>
      <c r="LXM5" s="24"/>
      <c r="LXN5" s="25"/>
      <c r="LXO5" s="26"/>
      <c r="LXP5" s="27"/>
      <c r="LXQ5" s="28"/>
      <c r="LXR5" s="24"/>
      <c r="LXS5" s="24"/>
      <c r="LXT5" s="25"/>
      <c r="LXU5" s="26"/>
      <c r="LXV5" s="27"/>
      <c r="LXW5" s="28"/>
      <c r="LXX5" s="24"/>
      <c r="LXY5" s="24"/>
      <c r="LXZ5" s="25"/>
      <c r="LYA5" s="26"/>
      <c r="LYB5" s="27"/>
      <c r="LYC5" s="28"/>
      <c r="LYD5" s="24"/>
      <c r="LYE5" s="24"/>
      <c r="LYF5" s="25"/>
      <c r="LYG5" s="26"/>
      <c r="LYH5" s="27"/>
      <c r="LYI5" s="28"/>
      <c r="LYJ5" s="24"/>
      <c r="LYK5" s="24"/>
      <c r="LYL5" s="25"/>
      <c r="LYM5" s="26"/>
      <c r="LYN5" s="27"/>
      <c r="LYO5" s="28"/>
      <c r="LYP5" s="24"/>
      <c r="LYQ5" s="24"/>
      <c r="LYR5" s="25"/>
      <c r="LYS5" s="26"/>
      <c r="LYT5" s="27"/>
      <c r="LYU5" s="28"/>
      <c r="LYV5" s="24"/>
      <c r="LYW5" s="24"/>
      <c r="LYX5" s="25"/>
      <c r="LYY5" s="26"/>
      <c r="LYZ5" s="27"/>
      <c r="LZA5" s="28"/>
      <c r="LZB5" s="24"/>
      <c r="LZC5" s="24"/>
      <c r="LZD5" s="25"/>
      <c r="LZE5" s="26"/>
      <c r="LZF5" s="27"/>
      <c r="LZG5" s="28"/>
      <c r="LZH5" s="24"/>
      <c r="LZI5" s="24"/>
      <c r="LZJ5" s="25"/>
      <c r="LZK5" s="26"/>
      <c r="LZL5" s="27"/>
      <c r="LZM5" s="28"/>
      <c r="LZN5" s="24"/>
      <c r="LZO5" s="24"/>
      <c r="LZP5" s="25"/>
      <c r="LZQ5" s="26"/>
      <c r="LZR5" s="27"/>
      <c r="LZS5" s="28"/>
      <c r="LZT5" s="24"/>
      <c r="LZU5" s="24"/>
      <c r="LZV5" s="25"/>
      <c r="LZW5" s="26"/>
      <c r="LZX5" s="27"/>
      <c r="LZY5" s="28"/>
      <c r="LZZ5" s="24"/>
      <c r="MAA5" s="24"/>
      <c r="MAB5" s="25"/>
      <c r="MAC5" s="26"/>
      <c r="MAD5" s="27"/>
      <c r="MAE5" s="28"/>
      <c r="MAF5" s="24"/>
      <c r="MAG5" s="24"/>
      <c r="MAH5" s="25"/>
      <c r="MAI5" s="26"/>
      <c r="MAJ5" s="27"/>
      <c r="MAK5" s="28"/>
      <c r="MAL5" s="24"/>
      <c r="MAM5" s="24"/>
      <c r="MAN5" s="25"/>
      <c r="MAO5" s="26"/>
      <c r="MAP5" s="27"/>
      <c r="MAQ5" s="28"/>
      <c r="MAR5" s="24"/>
      <c r="MAS5" s="24"/>
      <c r="MAT5" s="25"/>
      <c r="MAU5" s="26"/>
      <c r="MAV5" s="27"/>
      <c r="MAW5" s="28"/>
      <c r="MAX5" s="24"/>
      <c r="MAY5" s="24"/>
      <c r="MAZ5" s="25"/>
      <c r="MBA5" s="26"/>
      <c r="MBB5" s="27"/>
      <c r="MBC5" s="28"/>
      <c r="MBD5" s="24"/>
      <c r="MBE5" s="24"/>
      <c r="MBF5" s="25"/>
      <c r="MBG5" s="26"/>
      <c r="MBH5" s="27"/>
      <c r="MBI5" s="28"/>
      <c r="MBJ5" s="24"/>
      <c r="MBK5" s="24"/>
      <c r="MBL5" s="25"/>
      <c r="MBM5" s="26"/>
      <c r="MBN5" s="27"/>
      <c r="MBO5" s="28"/>
      <c r="MBP5" s="24"/>
      <c r="MBQ5" s="24"/>
      <c r="MBR5" s="25"/>
      <c r="MBS5" s="26"/>
      <c r="MBT5" s="27"/>
      <c r="MBU5" s="28"/>
      <c r="MBV5" s="24"/>
      <c r="MBW5" s="24"/>
      <c r="MBX5" s="25"/>
      <c r="MBY5" s="26"/>
      <c r="MBZ5" s="27"/>
      <c r="MCA5" s="28"/>
      <c r="MCB5" s="24"/>
      <c r="MCC5" s="24"/>
      <c r="MCD5" s="25"/>
      <c r="MCE5" s="26"/>
      <c r="MCF5" s="27"/>
      <c r="MCG5" s="28"/>
      <c r="MCH5" s="24"/>
      <c r="MCI5" s="24"/>
      <c r="MCJ5" s="25"/>
      <c r="MCK5" s="26"/>
      <c r="MCL5" s="27"/>
      <c r="MCM5" s="28"/>
      <c r="MCN5" s="24"/>
      <c r="MCO5" s="24"/>
      <c r="MCP5" s="25"/>
      <c r="MCQ5" s="26"/>
      <c r="MCR5" s="27"/>
      <c r="MCS5" s="28"/>
      <c r="MCT5" s="24"/>
      <c r="MCU5" s="24"/>
      <c r="MCV5" s="25"/>
      <c r="MCW5" s="26"/>
      <c r="MCX5" s="27"/>
      <c r="MCY5" s="28"/>
      <c r="MCZ5" s="24"/>
      <c r="MDA5" s="24"/>
      <c r="MDB5" s="25"/>
      <c r="MDC5" s="26"/>
      <c r="MDD5" s="27"/>
      <c r="MDE5" s="28"/>
      <c r="MDF5" s="24"/>
      <c r="MDG5" s="24"/>
      <c r="MDH5" s="25"/>
      <c r="MDI5" s="26"/>
      <c r="MDJ5" s="27"/>
      <c r="MDK5" s="28"/>
      <c r="MDL5" s="24"/>
      <c r="MDM5" s="24"/>
      <c r="MDN5" s="25"/>
      <c r="MDO5" s="26"/>
      <c r="MDP5" s="27"/>
      <c r="MDQ5" s="28"/>
      <c r="MDR5" s="24"/>
      <c r="MDS5" s="24"/>
      <c r="MDT5" s="25"/>
      <c r="MDU5" s="26"/>
      <c r="MDV5" s="27"/>
      <c r="MDW5" s="28"/>
      <c r="MDX5" s="24"/>
      <c r="MDY5" s="24"/>
      <c r="MDZ5" s="25"/>
      <c r="MEA5" s="26"/>
      <c r="MEB5" s="27"/>
      <c r="MEC5" s="28"/>
      <c r="MED5" s="24"/>
      <c r="MEE5" s="24"/>
      <c r="MEF5" s="25"/>
      <c r="MEG5" s="26"/>
      <c r="MEH5" s="27"/>
      <c r="MEI5" s="28"/>
      <c r="MEJ5" s="24"/>
      <c r="MEK5" s="24"/>
      <c r="MEL5" s="25"/>
      <c r="MEM5" s="26"/>
      <c r="MEN5" s="27"/>
      <c r="MEO5" s="28"/>
      <c r="MEP5" s="24"/>
      <c r="MEQ5" s="24"/>
      <c r="MER5" s="25"/>
      <c r="MES5" s="26"/>
      <c r="MET5" s="27"/>
      <c r="MEU5" s="28"/>
      <c r="MEV5" s="24"/>
      <c r="MEW5" s="24"/>
      <c r="MEX5" s="25"/>
      <c r="MEY5" s="26"/>
      <c r="MEZ5" s="27"/>
      <c r="MFA5" s="28"/>
      <c r="MFB5" s="24"/>
      <c r="MFC5" s="24"/>
      <c r="MFD5" s="25"/>
      <c r="MFE5" s="26"/>
      <c r="MFF5" s="27"/>
      <c r="MFG5" s="28"/>
      <c r="MFH5" s="24"/>
      <c r="MFI5" s="24"/>
      <c r="MFJ5" s="25"/>
      <c r="MFK5" s="26"/>
      <c r="MFL5" s="27"/>
      <c r="MFM5" s="28"/>
      <c r="MFN5" s="24"/>
      <c r="MFO5" s="24"/>
      <c r="MFP5" s="25"/>
      <c r="MFQ5" s="26"/>
      <c r="MFR5" s="27"/>
      <c r="MFS5" s="28"/>
      <c r="MFT5" s="24"/>
      <c r="MFU5" s="24"/>
      <c r="MFV5" s="25"/>
      <c r="MFW5" s="26"/>
      <c r="MFX5" s="27"/>
      <c r="MFY5" s="28"/>
      <c r="MFZ5" s="24"/>
      <c r="MGA5" s="24"/>
      <c r="MGB5" s="25"/>
      <c r="MGC5" s="26"/>
      <c r="MGD5" s="27"/>
      <c r="MGE5" s="28"/>
      <c r="MGF5" s="24"/>
      <c r="MGG5" s="24"/>
      <c r="MGH5" s="25"/>
      <c r="MGI5" s="26"/>
      <c r="MGJ5" s="27"/>
      <c r="MGK5" s="28"/>
      <c r="MGL5" s="24"/>
      <c r="MGM5" s="24"/>
      <c r="MGN5" s="25"/>
      <c r="MGO5" s="26"/>
      <c r="MGP5" s="27"/>
      <c r="MGQ5" s="28"/>
      <c r="MGR5" s="24"/>
      <c r="MGS5" s="24"/>
      <c r="MGT5" s="25"/>
      <c r="MGU5" s="26"/>
      <c r="MGV5" s="27"/>
      <c r="MGW5" s="28"/>
      <c r="MGX5" s="24"/>
      <c r="MGY5" s="24"/>
      <c r="MGZ5" s="25"/>
      <c r="MHA5" s="26"/>
      <c r="MHB5" s="27"/>
      <c r="MHC5" s="28"/>
      <c r="MHD5" s="24"/>
      <c r="MHE5" s="24"/>
      <c r="MHF5" s="25"/>
      <c r="MHG5" s="26"/>
      <c r="MHH5" s="27"/>
      <c r="MHI5" s="28"/>
      <c r="MHJ5" s="24"/>
      <c r="MHK5" s="24"/>
      <c r="MHL5" s="25"/>
      <c r="MHM5" s="26"/>
      <c r="MHN5" s="27"/>
      <c r="MHO5" s="28"/>
      <c r="MHP5" s="24"/>
      <c r="MHQ5" s="24"/>
      <c r="MHR5" s="25"/>
      <c r="MHS5" s="26"/>
      <c r="MHT5" s="27"/>
      <c r="MHU5" s="28"/>
      <c r="MHV5" s="24"/>
      <c r="MHW5" s="24"/>
      <c r="MHX5" s="25"/>
      <c r="MHY5" s="26"/>
      <c r="MHZ5" s="27"/>
      <c r="MIA5" s="28"/>
      <c r="MIB5" s="24"/>
      <c r="MIC5" s="24"/>
      <c r="MID5" s="25"/>
      <c r="MIE5" s="26"/>
      <c r="MIF5" s="27"/>
      <c r="MIG5" s="28"/>
      <c r="MIH5" s="24"/>
      <c r="MII5" s="24"/>
      <c r="MIJ5" s="25"/>
      <c r="MIK5" s="26"/>
      <c r="MIL5" s="27"/>
      <c r="MIM5" s="28"/>
      <c r="MIN5" s="24"/>
      <c r="MIO5" s="24"/>
      <c r="MIP5" s="25"/>
      <c r="MIQ5" s="26"/>
      <c r="MIR5" s="27"/>
      <c r="MIS5" s="28"/>
      <c r="MIT5" s="24"/>
      <c r="MIU5" s="24"/>
      <c r="MIV5" s="25"/>
      <c r="MIW5" s="26"/>
      <c r="MIX5" s="27"/>
      <c r="MIY5" s="28"/>
      <c r="MIZ5" s="24"/>
      <c r="MJA5" s="24"/>
      <c r="MJB5" s="25"/>
      <c r="MJC5" s="26"/>
      <c r="MJD5" s="27"/>
      <c r="MJE5" s="28"/>
      <c r="MJF5" s="24"/>
      <c r="MJG5" s="24"/>
      <c r="MJH5" s="25"/>
      <c r="MJI5" s="26"/>
      <c r="MJJ5" s="27"/>
      <c r="MJK5" s="28"/>
      <c r="MJL5" s="24"/>
      <c r="MJM5" s="24"/>
      <c r="MJN5" s="25"/>
      <c r="MJO5" s="26"/>
      <c r="MJP5" s="27"/>
      <c r="MJQ5" s="28"/>
      <c r="MJR5" s="24"/>
      <c r="MJS5" s="24"/>
      <c r="MJT5" s="25"/>
      <c r="MJU5" s="26"/>
      <c r="MJV5" s="27"/>
      <c r="MJW5" s="28"/>
      <c r="MJX5" s="24"/>
      <c r="MJY5" s="24"/>
      <c r="MJZ5" s="25"/>
      <c r="MKA5" s="26"/>
      <c r="MKB5" s="27"/>
      <c r="MKC5" s="28"/>
      <c r="MKD5" s="24"/>
      <c r="MKE5" s="24"/>
      <c r="MKF5" s="25"/>
      <c r="MKG5" s="26"/>
      <c r="MKH5" s="27"/>
      <c r="MKI5" s="28"/>
      <c r="MKJ5" s="24"/>
      <c r="MKK5" s="24"/>
      <c r="MKL5" s="25"/>
      <c r="MKM5" s="26"/>
      <c r="MKN5" s="27"/>
      <c r="MKO5" s="28"/>
      <c r="MKP5" s="24"/>
      <c r="MKQ5" s="24"/>
      <c r="MKR5" s="25"/>
      <c r="MKS5" s="26"/>
      <c r="MKT5" s="27"/>
      <c r="MKU5" s="28"/>
      <c r="MKV5" s="24"/>
      <c r="MKW5" s="24"/>
      <c r="MKX5" s="25"/>
      <c r="MKY5" s="26"/>
      <c r="MKZ5" s="27"/>
      <c r="MLA5" s="28"/>
      <c r="MLB5" s="24"/>
      <c r="MLC5" s="24"/>
      <c r="MLD5" s="25"/>
      <c r="MLE5" s="26"/>
      <c r="MLF5" s="27"/>
      <c r="MLG5" s="28"/>
      <c r="MLH5" s="24"/>
      <c r="MLI5" s="24"/>
      <c r="MLJ5" s="25"/>
      <c r="MLK5" s="26"/>
      <c r="MLL5" s="27"/>
      <c r="MLM5" s="28"/>
      <c r="MLN5" s="24"/>
      <c r="MLO5" s="24"/>
      <c r="MLP5" s="25"/>
      <c r="MLQ5" s="26"/>
      <c r="MLR5" s="27"/>
      <c r="MLS5" s="28"/>
      <c r="MLT5" s="24"/>
      <c r="MLU5" s="24"/>
      <c r="MLV5" s="25"/>
      <c r="MLW5" s="26"/>
      <c r="MLX5" s="27"/>
      <c r="MLY5" s="28"/>
      <c r="MLZ5" s="24"/>
      <c r="MMA5" s="24"/>
      <c r="MMB5" s="25"/>
      <c r="MMC5" s="26"/>
      <c r="MMD5" s="27"/>
      <c r="MME5" s="28"/>
      <c r="MMF5" s="24"/>
      <c r="MMG5" s="24"/>
      <c r="MMH5" s="25"/>
      <c r="MMI5" s="26"/>
      <c r="MMJ5" s="27"/>
      <c r="MMK5" s="28"/>
      <c r="MML5" s="24"/>
      <c r="MMM5" s="24"/>
      <c r="MMN5" s="25"/>
      <c r="MMO5" s="26"/>
      <c r="MMP5" s="27"/>
      <c r="MMQ5" s="28"/>
      <c r="MMR5" s="24"/>
      <c r="MMS5" s="24"/>
      <c r="MMT5" s="25"/>
      <c r="MMU5" s="26"/>
      <c r="MMV5" s="27"/>
      <c r="MMW5" s="28"/>
      <c r="MMX5" s="24"/>
      <c r="MMY5" s="24"/>
      <c r="MMZ5" s="25"/>
      <c r="MNA5" s="26"/>
      <c r="MNB5" s="27"/>
      <c r="MNC5" s="28"/>
      <c r="MND5" s="24"/>
      <c r="MNE5" s="24"/>
      <c r="MNF5" s="25"/>
      <c r="MNG5" s="26"/>
      <c r="MNH5" s="27"/>
      <c r="MNI5" s="28"/>
      <c r="MNJ5" s="24"/>
      <c r="MNK5" s="24"/>
      <c r="MNL5" s="25"/>
      <c r="MNM5" s="26"/>
      <c r="MNN5" s="27"/>
      <c r="MNO5" s="28"/>
      <c r="MNP5" s="24"/>
      <c r="MNQ5" s="24"/>
      <c r="MNR5" s="25"/>
      <c r="MNS5" s="26"/>
      <c r="MNT5" s="27"/>
      <c r="MNU5" s="28"/>
      <c r="MNV5" s="24"/>
      <c r="MNW5" s="24"/>
      <c r="MNX5" s="25"/>
      <c r="MNY5" s="26"/>
      <c r="MNZ5" s="27"/>
      <c r="MOA5" s="28"/>
      <c r="MOB5" s="24"/>
      <c r="MOC5" s="24"/>
      <c r="MOD5" s="25"/>
      <c r="MOE5" s="26"/>
      <c r="MOF5" s="27"/>
      <c r="MOG5" s="28"/>
      <c r="MOH5" s="24"/>
      <c r="MOI5" s="24"/>
      <c r="MOJ5" s="25"/>
      <c r="MOK5" s="26"/>
      <c r="MOL5" s="27"/>
      <c r="MOM5" s="28"/>
      <c r="MON5" s="24"/>
      <c r="MOO5" s="24"/>
      <c r="MOP5" s="25"/>
      <c r="MOQ5" s="26"/>
      <c r="MOR5" s="27"/>
      <c r="MOS5" s="28"/>
      <c r="MOT5" s="24"/>
      <c r="MOU5" s="24"/>
      <c r="MOV5" s="25"/>
      <c r="MOW5" s="26"/>
      <c r="MOX5" s="27"/>
      <c r="MOY5" s="28"/>
      <c r="MOZ5" s="24"/>
      <c r="MPA5" s="24"/>
      <c r="MPB5" s="25"/>
      <c r="MPC5" s="26"/>
      <c r="MPD5" s="27"/>
      <c r="MPE5" s="28"/>
      <c r="MPF5" s="24"/>
      <c r="MPG5" s="24"/>
      <c r="MPH5" s="25"/>
      <c r="MPI5" s="26"/>
      <c r="MPJ5" s="27"/>
      <c r="MPK5" s="28"/>
      <c r="MPL5" s="24"/>
      <c r="MPM5" s="24"/>
      <c r="MPN5" s="25"/>
      <c r="MPO5" s="26"/>
      <c r="MPP5" s="27"/>
      <c r="MPQ5" s="28"/>
      <c r="MPR5" s="24"/>
      <c r="MPS5" s="24"/>
      <c r="MPT5" s="25"/>
      <c r="MPU5" s="26"/>
      <c r="MPV5" s="27"/>
      <c r="MPW5" s="28"/>
      <c r="MPX5" s="24"/>
      <c r="MPY5" s="24"/>
      <c r="MPZ5" s="25"/>
      <c r="MQA5" s="26"/>
      <c r="MQB5" s="27"/>
      <c r="MQC5" s="28"/>
      <c r="MQD5" s="24"/>
      <c r="MQE5" s="24"/>
      <c r="MQF5" s="25"/>
      <c r="MQG5" s="26"/>
      <c r="MQH5" s="27"/>
      <c r="MQI5" s="28"/>
      <c r="MQJ5" s="24"/>
      <c r="MQK5" s="24"/>
      <c r="MQL5" s="25"/>
      <c r="MQM5" s="26"/>
      <c r="MQN5" s="27"/>
      <c r="MQO5" s="28"/>
      <c r="MQP5" s="24"/>
      <c r="MQQ5" s="24"/>
      <c r="MQR5" s="25"/>
      <c r="MQS5" s="26"/>
      <c r="MQT5" s="27"/>
      <c r="MQU5" s="28"/>
      <c r="MQV5" s="24"/>
      <c r="MQW5" s="24"/>
      <c r="MQX5" s="25"/>
      <c r="MQY5" s="26"/>
      <c r="MQZ5" s="27"/>
      <c r="MRA5" s="28"/>
      <c r="MRB5" s="24"/>
      <c r="MRC5" s="24"/>
      <c r="MRD5" s="25"/>
      <c r="MRE5" s="26"/>
      <c r="MRF5" s="27"/>
      <c r="MRG5" s="28"/>
      <c r="MRH5" s="24"/>
      <c r="MRI5" s="24"/>
      <c r="MRJ5" s="25"/>
      <c r="MRK5" s="26"/>
      <c r="MRL5" s="27"/>
      <c r="MRM5" s="28"/>
      <c r="MRN5" s="24"/>
      <c r="MRO5" s="24"/>
      <c r="MRP5" s="25"/>
      <c r="MRQ5" s="26"/>
      <c r="MRR5" s="27"/>
      <c r="MRS5" s="28"/>
      <c r="MRT5" s="24"/>
      <c r="MRU5" s="24"/>
      <c r="MRV5" s="25"/>
      <c r="MRW5" s="26"/>
      <c r="MRX5" s="27"/>
      <c r="MRY5" s="28"/>
      <c r="MRZ5" s="24"/>
      <c r="MSA5" s="24"/>
      <c r="MSB5" s="25"/>
      <c r="MSC5" s="26"/>
      <c r="MSD5" s="27"/>
      <c r="MSE5" s="28"/>
      <c r="MSF5" s="24"/>
      <c r="MSG5" s="24"/>
      <c r="MSH5" s="25"/>
      <c r="MSI5" s="26"/>
      <c r="MSJ5" s="27"/>
      <c r="MSK5" s="28"/>
      <c r="MSL5" s="24"/>
      <c r="MSM5" s="24"/>
      <c r="MSN5" s="25"/>
      <c r="MSO5" s="26"/>
      <c r="MSP5" s="27"/>
      <c r="MSQ5" s="28"/>
      <c r="MSR5" s="24"/>
      <c r="MSS5" s="24"/>
      <c r="MST5" s="25"/>
      <c r="MSU5" s="26"/>
      <c r="MSV5" s="27"/>
      <c r="MSW5" s="28"/>
      <c r="MSX5" s="24"/>
      <c r="MSY5" s="24"/>
      <c r="MSZ5" s="25"/>
      <c r="MTA5" s="26"/>
      <c r="MTB5" s="27"/>
      <c r="MTC5" s="28"/>
      <c r="MTD5" s="24"/>
      <c r="MTE5" s="24"/>
      <c r="MTF5" s="25"/>
      <c r="MTG5" s="26"/>
      <c r="MTH5" s="27"/>
      <c r="MTI5" s="28"/>
      <c r="MTJ5" s="24"/>
      <c r="MTK5" s="24"/>
      <c r="MTL5" s="25"/>
      <c r="MTM5" s="26"/>
      <c r="MTN5" s="27"/>
      <c r="MTO5" s="28"/>
      <c r="MTP5" s="24"/>
      <c r="MTQ5" s="24"/>
      <c r="MTR5" s="25"/>
      <c r="MTS5" s="26"/>
      <c r="MTT5" s="27"/>
      <c r="MTU5" s="28"/>
      <c r="MTV5" s="24"/>
      <c r="MTW5" s="24"/>
      <c r="MTX5" s="25"/>
      <c r="MTY5" s="26"/>
      <c r="MTZ5" s="27"/>
      <c r="MUA5" s="28"/>
      <c r="MUB5" s="24"/>
      <c r="MUC5" s="24"/>
      <c r="MUD5" s="25"/>
      <c r="MUE5" s="26"/>
      <c r="MUF5" s="27"/>
      <c r="MUG5" s="28"/>
      <c r="MUH5" s="24"/>
      <c r="MUI5" s="24"/>
      <c r="MUJ5" s="25"/>
      <c r="MUK5" s="26"/>
      <c r="MUL5" s="27"/>
      <c r="MUM5" s="28"/>
      <c r="MUN5" s="24"/>
      <c r="MUO5" s="24"/>
      <c r="MUP5" s="25"/>
      <c r="MUQ5" s="26"/>
      <c r="MUR5" s="27"/>
      <c r="MUS5" s="28"/>
      <c r="MUT5" s="24"/>
      <c r="MUU5" s="24"/>
      <c r="MUV5" s="25"/>
      <c r="MUW5" s="26"/>
      <c r="MUX5" s="27"/>
      <c r="MUY5" s="28"/>
      <c r="MUZ5" s="24"/>
      <c r="MVA5" s="24"/>
      <c r="MVB5" s="25"/>
      <c r="MVC5" s="26"/>
      <c r="MVD5" s="27"/>
      <c r="MVE5" s="28"/>
      <c r="MVF5" s="24"/>
      <c r="MVG5" s="24"/>
      <c r="MVH5" s="25"/>
      <c r="MVI5" s="26"/>
      <c r="MVJ5" s="27"/>
      <c r="MVK5" s="28"/>
      <c r="MVL5" s="24"/>
      <c r="MVM5" s="24"/>
      <c r="MVN5" s="25"/>
      <c r="MVO5" s="26"/>
      <c r="MVP5" s="27"/>
      <c r="MVQ5" s="28"/>
      <c r="MVR5" s="24"/>
      <c r="MVS5" s="24"/>
      <c r="MVT5" s="25"/>
      <c r="MVU5" s="26"/>
      <c r="MVV5" s="27"/>
      <c r="MVW5" s="28"/>
      <c r="MVX5" s="24"/>
      <c r="MVY5" s="24"/>
      <c r="MVZ5" s="25"/>
      <c r="MWA5" s="26"/>
      <c r="MWB5" s="27"/>
      <c r="MWC5" s="28"/>
      <c r="MWD5" s="24"/>
      <c r="MWE5" s="24"/>
      <c r="MWF5" s="25"/>
      <c r="MWG5" s="26"/>
      <c r="MWH5" s="27"/>
      <c r="MWI5" s="28"/>
      <c r="MWJ5" s="24"/>
      <c r="MWK5" s="24"/>
      <c r="MWL5" s="25"/>
      <c r="MWM5" s="26"/>
      <c r="MWN5" s="27"/>
      <c r="MWO5" s="28"/>
      <c r="MWP5" s="24"/>
      <c r="MWQ5" s="24"/>
      <c r="MWR5" s="25"/>
      <c r="MWS5" s="26"/>
      <c r="MWT5" s="27"/>
      <c r="MWU5" s="28"/>
      <c r="MWV5" s="24"/>
      <c r="MWW5" s="24"/>
      <c r="MWX5" s="25"/>
      <c r="MWY5" s="26"/>
      <c r="MWZ5" s="27"/>
      <c r="MXA5" s="28"/>
      <c r="MXB5" s="24"/>
      <c r="MXC5" s="24"/>
      <c r="MXD5" s="25"/>
      <c r="MXE5" s="26"/>
      <c r="MXF5" s="27"/>
      <c r="MXG5" s="28"/>
      <c r="MXH5" s="24"/>
      <c r="MXI5" s="24"/>
      <c r="MXJ5" s="25"/>
      <c r="MXK5" s="26"/>
      <c r="MXL5" s="27"/>
      <c r="MXM5" s="28"/>
      <c r="MXN5" s="24"/>
      <c r="MXO5" s="24"/>
      <c r="MXP5" s="25"/>
      <c r="MXQ5" s="26"/>
      <c r="MXR5" s="27"/>
      <c r="MXS5" s="28"/>
      <c r="MXT5" s="24"/>
      <c r="MXU5" s="24"/>
      <c r="MXV5" s="25"/>
      <c r="MXW5" s="26"/>
      <c r="MXX5" s="27"/>
      <c r="MXY5" s="28"/>
      <c r="MXZ5" s="24"/>
      <c r="MYA5" s="24"/>
      <c r="MYB5" s="25"/>
      <c r="MYC5" s="26"/>
      <c r="MYD5" s="27"/>
      <c r="MYE5" s="28"/>
      <c r="MYF5" s="24"/>
      <c r="MYG5" s="24"/>
      <c r="MYH5" s="25"/>
      <c r="MYI5" s="26"/>
      <c r="MYJ5" s="27"/>
      <c r="MYK5" s="28"/>
      <c r="MYL5" s="24"/>
      <c r="MYM5" s="24"/>
      <c r="MYN5" s="25"/>
      <c r="MYO5" s="26"/>
      <c r="MYP5" s="27"/>
      <c r="MYQ5" s="28"/>
      <c r="MYR5" s="24"/>
      <c r="MYS5" s="24"/>
      <c r="MYT5" s="25"/>
      <c r="MYU5" s="26"/>
      <c r="MYV5" s="27"/>
      <c r="MYW5" s="28"/>
      <c r="MYX5" s="24"/>
      <c r="MYY5" s="24"/>
      <c r="MYZ5" s="25"/>
      <c r="MZA5" s="26"/>
      <c r="MZB5" s="27"/>
      <c r="MZC5" s="28"/>
      <c r="MZD5" s="24"/>
      <c r="MZE5" s="24"/>
      <c r="MZF5" s="25"/>
      <c r="MZG5" s="26"/>
      <c r="MZH5" s="27"/>
      <c r="MZI5" s="28"/>
      <c r="MZJ5" s="24"/>
      <c r="MZK5" s="24"/>
      <c r="MZL5" s="25"/>
      <c r="MZM5" s="26"/>
      <c r="MZN5" s="27"/>
      <c r="MZO5" s="28"/>
      <c r="MZP5" s="24"/>
      <c r="MZQ5" s="24"/>
      <c r="MZR5" s="25"/>
      <c r="MZS5" s="26"/>
      <c r="MZT5" s="27"/>
      <c r="MZU5" s="28"/>
      <c r="MZV5" s="24"/>
      <c r="MZW5" s="24"/>
      <c r="MZX5" s="25"/>
      <c r="MZY5" s="26"/>
      <c r="MZZ5" s="27"/>
      <c r="NAA5" s="28"/>
      <c r="NAB5" s="24"/>
      <c r="NAC5" s="24"/>
      <c r="NAD5" s="25"/>
      <c r="NAE5" s="26"/>
      <c r="NAF5" s="27"/>
      <c r="NAG5" s="28"/>
      <c r="NAH5" s="24"/>
      <c r="NAI5" s="24"/>
      <c r="NAJ5" s="25"/>
      <c r="NAK5" s="26"/>
      <c r="NAL5" s="27"/>
      <c r="NAM5" s="28"/>
      <c r="NAN5" s="24"/>
      <c r="NAO5" s="24"/>
      <c r="NAP5" s="25"/>
      <c r="NAQ5" s="26"/>
      <c r="NAR5" s="27"/>
      <c r="NAS5" s="28"/>
      <c r="NAT5" s="24"/>
      <c r="NAU5" s="24"/>
      <c r="NAV5" s="25"/>
      <c r="NAW5" s="26"/>
      <c r="NAX5" s="27"/>
      <c r="NAY5" s="28"/>
      <c r="NAZ5" s="24"/>
      <c r="NBA5" s="24"/>
      <c r="NBB5" s="25"/>
      <c r="NBC5" s="26"/>
      <c r="NBD5" s="27"/>
      <c r="NBE5" s="28"/>
      <c r="NBF5" s="24"/>
      <c r="NBG5" s="24"/>
      <c r="NBH5" s="25"/>
      <c r="NBI5" s="26"/>
      <c r="NBJ5" s="27"/>
      <c r="NBK5" s="28"/>
      <c r="NBL5" s="24"/>
      <c r="NBM5" s="24"/>
      <c r="NBN5" s="25"/>
      <c r="NBO5" s="26"/>
      <c r="NBP5" s="27"/>
      <c r="NBQ5" s="28"/>
      <c r="NBR5" s="24"/>
      <c r="NBS5" s="24"/>
      <c r="NBT5" s="25"/>
      <c r="NBU5" s="26"/>
      <c r="NBV5" s="27"/>
      <c r="NBW5" s="28"/>
      <c r="NBX5" s="24"/>
      <c r="NBY5" s="24"/>
      <c r="NBZ5" s="25"/>
      <c r="NCA5" s="26"/>
      <c r="NCB5" s="27"/>
      <c r="NCC5" s="28"/>
      <c r="NCD5" s="24"/>
      <c r="NCE5" s="24"/>
      <c r="NCF5" s="25"/>
      <c r="NCG5" s="26"/>
      <c r="NCH5" s="27"/>
      <c r="NCI5" s="28"/>
      <c r="NCJ5" s="24"/>
      <c r="NCK5" s="24"/>
      <c r="NCL5" s="25"/>
      <c r="NCM5" s="26"/>
      <c r="NCN5" s="27"/>
      <c r="NCO5" s="28"/>
      <c r="NCP5" s="24"/>
      <c r="NCQ5" s="24"/>
      <c r="NCR5" s="25"/>
      <c r="NCS5" s="26"/>
      <c r="NCT5" s="27"/>
      <c r="NCU5" s="28"/>
      <c r="NCV5" s="24"/>
      <c r="NCW5" s="24"/>
      <c r="NCX5" s="25"/>
      <c r="NCY5" s="26"/>
      <c r="NCZ5" s="27"/>
      <c r="NDA5" s="28"/>
      <c r="NDB5" s="24"/>
      <c r="NDC5" s="24"/>
      <c r="NDD5" s="25"/>
      <c r="NDE5" s="26"/>
      <c r="NDF5" s="27"/>
      <c r="NDG5" s="28"/>
      <c r="NDH5" s="24"/>
      <c r="NDI5" s="24"/>
      <c r="NDJ5" s="25"/>
      <c r="NDK5" s="26"/>
      <c r="NDL5" s="27"/>
      <c r="NDM5" s="28"/>
      <c r="NDN5" s="24"/>
      <c r="NDO5" s="24"/>
      <c r="NDP5" s="25"/>
      <c r="NDQ5" s="26"/>
      <c r="NDR5" s="27"/>
      <c r="NDS5" s="28"/>
      <c r="NDT5" s="24"/>
      <c r="NDU5" s="24"/>
      <c r="NDV5" s="25"/>
      <c r="NDW5" s="26"/>
      <c r="NDX5" s="27"/>
      <c r="NDY5" s="28"/>
      <c r="NDZ5" s="24"/>
      <c r="NEA5" s="24"/>
      <c r="NEB5" s="25"/>
      <c r="NEC5" s="26"/>
      <c r="NED5" s="27"/>
      <c r="NEE5" s="28"/>
      <c r="NEF5" s="24"/>
      <c r="NEG5" s="24"/>
      <c r="NEH5" s="25"/>
      <c r="NEI5" s="26"/>
      <c r="NEJ5" s="27"/>
      <c r="NEK5" s="28"/>
      <c r="NEL5" s="24"/>
      <c r="NEM5" s="24"/>
      <c r="NEN5" s="25"/>
      <c r="NEO5" s="26"/>
      <c r="NEP5" s="27"/>
      <c r="NEQ5" s="28"/>
      <c r="NER5" s="24"/>
      <c r="NES5" s="24"/>
      <c r="NET5" s="25"/>
      <c r="NEU5" s="26"/>
      <c r="NEV5" s="27"/>
      <c r="NEW5" s="28"/>
      <c r="NEX5" s="24"/>
      <c r="NEY5" s="24"/>
      <c r="NEZ5" s="25"/>
      <c r="NFA5" s="26"/>
      <c r="NFB5" s="27"/>
      <c r="NFC5" s="28"/>
      <c r="NFD5" s="24"/>
      <c r="NFE5" s="24"/>
      <c r="NFF5" s="25"/>
      <c r="NFG5" s="26"/>
      <c r="NFH5" s="27"/>
      <c r="NFI5" s="28"/>
      <c r="NFJ5" s="24"/>
      <c r="NFK5" s="24"/>
      <c r="NFL5" s="25"/>
      <c r="NFM5" s="26"/>
      <c r="NFN5" s="27"/>
      <c r="NFO5" s="28"/>
      <c r="NFP5" s="24"/>
      <c r="NFQ5" s="24"/>
      <c r="NFR5" s="25"/>
      <c r="NFS5" s="26"/>
      <c r="NFT5" s="27"/>
      <c r="NFU5" s="28"/>
      <c r="NFV5" s="24"/>
      <c r="NFW5" s="24"/>
      <c r="NFX5" s="25"/>
      <c r="NFY5" s="26"/>
      <c r="NFZ5" s="27"/>
      <c r="NGA5" s="28"/>
      <c r="NGB5" s="24"/>
      <c r="NGC5" s="24"/>
      <c r="NGD5" s="25"/>
      <c r="NGE5" s="26"/>
      <c r="NGF5" s="27"/>
      <c r="NGG5" s="28"/>
      <c r="NGH5" s="24"/>
      <c r="NGI5" s="24"/>
      <c r="NGJ5" s="25"/>
      <c r="NGK5" s="26"/>
      <c r="NGL5" s="27"/>
      <c r="NGM5" s="28"/>
      <c r="NGN5" s="24"/>
      <c r="NGO5" s="24"/>
      <c r="NGP5" s="25"/>
      <c r="NGQ5" s="26"/>
      <c r="NGR5" s="27"/>
      <c r="NGS5" s="28"/>
      <c r="NGT5" s="24"/>
      <c r="NGU5" s="24"/>
      <c r="NGV5" s="25"/>
      <c r="NGW5" s="26"/>
      <c r="NGX5" s="27"/>
      <c r="NGY5" s="28"/>
      <c r="NGZ5" s="24"/>
      <c r="NHA5" s="24"/>
      <c r="NHB5" s="25"/>
      <c r="NHC5" s="26"/>
      <c r="NHD5" s="27"/>
      <c r="NHE5" s="28"/>
      <c r="NHF5" s="24"/>
      <c r="NHG5" s="24"/>
      <c r="NHH5" s="25"/>
      <c r="NHI5" s="26"/>
      <c r="NHJ5" s="27"/>
      <c r="NHK5" s="28"/>
      <c r="NHL5" s="24"/>
      <c r="NHM5" s="24"/>
      <c r="NHN5" s="25"/>
      <c r="NHO5" s="26"/>
      <c r="NHP5" s="27"/>
      <c r="NHQ5" s="28"/>
      <c r="NHR5" s="24"/>
      <c r="NHS5" s="24"/>
      <c r="NHT5" s="25"/>
      <c r="NHU5" s="26"/>
      <c r="NHV5" s="27"/>
      <c r="NHW5" s="28"/>
      <c r="NHX5" s="24"/>
      <c r="NHY5" s="24"/>
      <c r="NHZ5" s="25"/>
      <c r="NIA5" s="26"/>
      <c r="NIB5" s="27"/>
      <c r="NIC5" s="28"/>
      <c r="NID5" s="24"/>
      <c r="NIE5" s="24"/>
      <c r="NIF5" s="25"/>
      <c r="NIG5" s="26"/>
      <c r="NIH5" s="27"/>
      <c r="NII5" s="28"/>
      <c r="NIJ5" s="24"/>
      <c r="NIK5" s="24"/>
      <c r="NIL5" s="25"/>
      <c r="NIM5" s="26"/>
      <c r="NIN5" s="27"/>
      <c r="NIO5" s="28"/>
      <c r="NIP5" s="24"/>
      <c r="NIQ5" s="24"/>
      <c r="NIR5" s="25"/>
      <c r="NIS5" s="26"/>
      <c r="NIT5" s="27"/>
      <c r="NIU5" s="28"/>
      <c r="NIV5" s="24"/>
      <c r="NIW5" s="24"/>
      <c r="NIX5" s="25"/>
      <c r="NIY5" s="26"/>
      <c r="NIZ5" s="27"/>
      <c r="NJA5" s="28"/>
      <c r="NJB5" s="24"/>
      <c r="NJC5" s="24"/>
      <c r="NJD5" s="25"/>
      <c r="NJE5" s="26"/>
      <c r="NJF5" s="27"/>
      <c r="NJG5" s="28"/>
      <c r="NJH5" s="24"/>
      <c r="NJI5" s="24"/>
      <c r="NJJ5" s="25"/>
      <c r="NJK5" s="26"/>
      <c r="NJL5" s="27"/>
      <c r="NJM5" s="28"/>
      <c r="NJN5" s="24"/>
      <c r="NJO5" s="24"/>
      <c r="NJP5" s="25"/>
      <c r="NJQ5" s="26"/>
      <c r="NJR5" s="27"/>
      <c r="NJS5" s="28"/>
      <c r="NJT5" s="24"/>
      <c r="NJU5" s="24"/>
      <c r="NJV5" s="25"/>
      <c r="NJW5" s="26"/>
      <c r="NJX5" s="27"/>
      <c r="NJY5" s="28"/>
      <c r="NJZ5" s="24"/>
      <c r="NKA5" s="24"/>
      <c r="NKB5" s="25"/>
      <c r="NKC5" s="26"/>
      <c r="NKD5" s="27"/>
      <c r="NKE5" s="28"/>
      <c r="NKF5" s="24"/>
      <c r="NKG5" s="24"/>
      <c r="NKH5" s="25"/>
      <c r="NKI5" s="26"/>
      <c r="NKJ5" s="27"/>
      <c r="NKK5" s="28"/>
      <c r="NKL5" s="24"/>
      <c r="NKM5" s="24"/>
      <c r="NKN5" s="25"/>
      <c r="NKO5" s="26"/>
      <c r="NKP5" s="27"/>
      <c r="NKQ5" s="28"/>
      <c r="NKR5" s="24"/>
      <c r="NKS5" s="24"/>
      <c r="NKT5" s="25"/>
      <c r="NKU5" s="26"/>
      <c r="NKV5" s="27"/>
      <c r="NKW5" s="28"/>
      <c r="NKX5" s="24"/>
      <c r="NKY5" s="24"/>
      <c r="NKZ5" s="25"/>
      <c r="NLA5" s="26"/>
      <c r="NLB5" s="27"/>
      <c r="NLC5" s="28"/>
      <c r="NLD5" s="24"/>
      <c r="NLE5" s="24"/>
      <c r="NLF5" s="25"/>
      <c r="NLG5" s="26"/>
      <c r="NLH5" s="27"/>
      <c r="NLI5" s="28"/>
      <c r="NLJ5" s="24"/>
      <c r="NLK5" s="24"/>
      <c r="NLL5" s="25"/>
      <c r="NLM5" s="26"/>
      <c r="NLN5" s="27"/>
      <c r="NLO5" s="28"/>
      <c r="NLP5" s="24"/>
      <c r="NLQ5" s="24"/>
      <c r="NLR5" s="25"/>
      <c r="NLS5" s="26"/>
      <c r="NLT5" s="27"/>
      <c r="NLU5" s="28"/>
      <c r="NLV5" s="24"/>
      <c r="NLW5" s="24"/>
      <c r="NLX5" s="25"/>
      <c r="NLY5" s="26"/>
      <c r="NLZ5" s="27"/>
      <c r="NMA5" s="28"/>
      <c r="NMB5" s="24"/>
      <c r="NMC5" s="24"/>
      <c r="NMD5" s="25"/>
      <c r="NME5" s="26"/>
      <c r="NMF5" s="27"/>
      <c r="NMG5" s="28"/>
      <c r="NMH5" s="24"/>
      <c r="NMI5" s="24"/>
      <c r="NMJ5" s="25"/>
      <c r="NMK5" s="26"/>
      <c r="NML5" s="27"/>
      <c r="NMM5" s="28"/>
      <c r="NMN5" s="24"/>
      <c r="NMO5" s="24"/>
      <c r="NMP5" s="25"/>
      <c r="NMQ5" s="26"/>
      <c r="NMR5" s="27"/>
      <c r="NMS5" s="28"/>
      <c r="NMT5" s="24"/>
      <c r="NMU5" s="24"/>
      <c r="NMV5" s="25"/>
      <c r="NMW5" s="26"/>
      <c r="NMX5" s="27"/>
      <c r="NMY5" s="28"/>
      <c r="NMZ5" s="24"/>
      <c r="NNA5" s="24"/>
      <c r="NNB5" s="25"/>
      <c r="NNC5" s="26"/>
      <c r="NND5" s="27"/>
      <c r="NNE5" s="28"/>
      <c r="NNF5" s="24"/>
      <c r="NNG5" s="24"/>
      <c r="NNH5" s="25"/>
      <c r="NNI5" s="26"/>
      <c r="NNJ5" s="27"/>
      <c r="NNK5" s="28"/>
      <c r="NNL5" s="24"/>
      <c r="NNM5" s="24"/>
      <c r="NNN5" s="25"/>
      <c r="NNO5" s="26"/>
      <c r="NNP5" s="27"/>
      <c r="NNQ5" s="28"/>
      <c r="NNR5" s="24"/>
      <c r="NNS5" s="24"/>
      <c r="NNT5" s="25"/>
      <c r="NNU5" s="26"/>
      <c r="NNV5" s="27"/>
      <c r="NNW5" s="28"/>
      <c r="NNX5" s="24"/>
      <c r="NNY5" s="24"/>
      <c r="NNZ5" s="25"/>
      <c r="NOA5" s="26"/>
      <c r="NOB5" s="27"/>
      <c r="NOC5" s="28"/>
      <c r="NOD5" s="24"/>
      <c r="NOE5" s="24"/>
      <c r="NOF5" s="25"/>
      <c r="NOG5" s="26"/>
      <c r="NOH5" s="27"/>
      <c r="NOI5" s="28"/>
      <c r="NOJ5" s="24"/>
      <c r="NOK5" s="24"/>
      <c r="NOL5" s="25"/>
      <c r="NOM5" s="26"/>
      <c r="NON5" s="27"/>
      <c r="NOO5" s="28"/>
      <c r="NOP5" s="24"/>
      <c r="NOQ5" s="24"/>
      <c r="NOR5" s="25"/>
      <c r="NOS5" s="26"/>
      <c r="NOT5" s="27"/>
      <c r="NOU5" s="28"/>
      <c r="NOV5" s="24"/>
      <c r="NOW5" s="24"/>
      <c r="NOX5" s="25"/>
      <c r="NOY5" s="26"/>
      <c r="NOZ5" s="27"/>
      <c r="NPA5" s="28"/>
      <c r="NPB5" s="24"/>
      <c r="NPC5" s="24"/>
      <c r="NPD5" s="25"/>
      <c r="NPE5" s="26"/>
      <c r="NPF5" s="27"/>
      <c r="NPG5" s="28"/>
      <c r="NPH5" s="24"/>
      <c r="NPI5" s="24"/>
      <c r="NPJ5" s="25"/>
      <c r="NPK5" s="26"/>
      <c r="NPL5" s="27"/>
      <c r="NPM5" s="28"/>
      <c r="NPN5" s="24"/>
      <c r="NPO5" s="24"/>
      <c r="NPP5" s="25"/>
      <c r="NPQ5" s="26"/>
      <c r="NPR5" s="27"/>
      <c r="NPS5" s="28"/>
      <c r="NPT5" s="24"/>
      <c r="NPU5" s="24"/>
      <c r="NPV5" s="25"/>
      <c r="NPW5" s="26"/>
      <c r="NPX5" s="27"/>
      <c r="NPY5" s="28"/>
      <c r="NPZ5" s="24"/>
      <c r="NQA5" s="24"/>
      <c r="NQB5" s="25"/>
      <c r="NQC5" s="26"/>
      <c r="NQD5" s="27"/>
      <c r="NQE5" s="28"/>
      <c r="NQF5" s="24"/>
      <c r="NQG5" s="24"/>
      <c r="NQH5" s="25"/>
      <c r="NQI5" s="26"/>
      <c r="NQJ5" s="27"/>
      <c r="NQK5" s="28"/>
      <c r="NQL5" s="24"/>
      <c r="NQM5" s="24"/>
      <c r="NQN5" s="25"/>
      <c r="NQO5" s="26"/>
      <c r="NQP5" s="27"/>
      <c r="NQQ5" s="28"/>
      <c r="NQR5" s="24"/>
      <c r="NQS5" s="24"/>
      <c r="NQT5" s="25"/>
      <c r="NQU5" s="26"/>
      <c r="NQV5" s="27"/>
      <c r="NQW5" s="28"/>
      <c r="NQX5" s="24"/>
      <c r="NQY5" s="24"/>
      <c r="NQZ5" s="25"/>
      <c r="NRA5" s="26"/>
      <c r="NRB5" s="27"/>
      <c r="NRC5" s="28"/>
      <c r="NRD5" s="24"/>
      <c r="NRE5" s="24"/>
      <c r="NRF5" s="25"/>
      <c r="NRG5" s="26"/>
      <c r="NRH5" s="27"/>
      <c r="NRI5" s="28"/>
      <c r="NRJ5" s="24"/>
      <c r="NRK5" s="24"/>
      <c r="NRL5" s="25"/>
      <c r="NRM5" s="26"/>
      <c r="NRN5" s="27"/>
      <c r="NRO5" s="28"/>
      <c r="NRP5" s="24"/>
      <c r="NRQ5" s="24"/>
      <c r="NRR5" s="25"/>
      <c r="NRS5" s="26"/>
      <c r="NRT5" s="27"/>
      <c r="NRU5" s="28"/>
      <c r="NRV5" s="24"/>
      <c r="NRW5" s="24"/>
      <c r="NRX5" s="25"/>
      <c r="NRY5" s="26"/>
      <c r="NRZ5" s="27"/>
      <c r="NSA5" s="28"/>
      <c r="NSB5" s="24"/>
      <c r="NSC5" s="24"/>
      <c r="NSD5" s="25"/>
      <c r="NSE5" s="26"/>
      <c r="NSF5" s="27"/>
      <c r="NSG5" s="28"/>
      <c r="NSH5" s="24"/>
      <c r="NSI5" s="24"/>
      <c r="NSJ5" s="25"/>
      <c r="NSK5" s="26"/>
      <c r="NSL5" s="27"/>
      <c r="NSM5" s="28"/>
      <c r="NSN5" s="24"/>
      <c r="NSO5" s="24"/>
      <c r="NSP5" s="25"/>
      <c r="NSQ5" s="26"/>
      <c r="NSR5" s="27"/>
      <c r="NSS5" s="28"/>
      <c r="NST5" s="24"/>
      <c r="NSU5" s="24"/>
      <c r="NSV5" s="25"/>
      <c r="NSW5" s="26"/>
      <c r="NSX5" s="27"/>
      <c r="NSY5" s="28"/>
      <c r="NSZ5" s="24"/>
      <c r="NTA5" s="24"/>
      <c r="NTB5" s="25"/>
      <c r="NTC5" s="26"/>
      <c r="NTD5" s="27"/>
      <c r="NTE5" s="28"/>
      <c r="NTF5" s="24"/>
      <c r="NTG5" s="24"/>
      <c r="NTH5" s="25"/>
      <c r="NTI5" s="26"/>
      <c r="NTJ5" s="27"/>
      <c r="NTK5" s="28"/>
      <c r="NTL5" s="24"/>
      <c r="NTM5" s="24"/>
      <c r="NTN5" s="25"/>
      <c r="NTO5" s="26"/>
      <c r="NTP5" s="27"/>
      <c r="NTQ5" s="28"/>
      <c r="NTR5" s="24"/>
      <c r="NTS5" s="24"/>
      <c r="NTT5" s="25"/>
      <c r="NTU5" s="26"/>
      <c r="NTV5" s="27"/>
      <c r="NTW5" s="28"/>
      <c r="NTX5" s="24"/>
      <c r="NTY5" s="24"/>
      <c r="NTZ5" s="25"/>
      <c r="NUA5" s="26"/>
      <c r="NUB5" s="27"/>
      <c r="NUC5" s="28"/>
      <c r="NUD5" s="24"/>
      <c r="NUE5" s="24"/>
      <c r="NUF5" s="25"/>
      <c r="NUG5" s="26"/>
      <c r="NUH5" s="27"/>
      <c r="NUI5" s="28"/>
      <c r="NUJ5" s="24"/>
      <c r="NUK5" s="24"/>
      <c r="NUL5" s="25"/>
      <c r="NUM5" s="26"/>
      <c r="NUN5" s="27"/>
      <c r="NUO5" s="28"/>
      <c r="NUP5" s="24"/>
      <c r="NUQ5" s="24"/>
      <c r="NUR5" s="25"/>
      <c r="NUS5" s="26"/>
      <c r="NUT5" s="27"/>
      <c r="NUU5" s="28"/>
      <c r="NUV5" s="24"/>
      <c r="NUW5" s="24"/>
      <c r="NUX5" s="25"/>
      <c r="NUY5" s="26"/>
      <c r="NUZ5" s="27"/>
      <c r="NVA5" s="28"/>
      <c r="NVB5" s="24"/>
      <c r="NVC5" s="24"/>
      <c r="NVD5" s="25"/>
      <c r="NVE5" s="26"/>
      <c r="NVF5" s="27"/>
      <c r="NVG5" s="28"/>
      <c r="NVH5" s="24"/>
      <c r="NVI5" s="24"/>
      <c r="NVJ5" s="25"/>
      <c r="NVK5" s="26"/>
      <c r="NVL5" s="27"/>
      <c r="NVM5" s="28"/>
      <c r="NVN5" s="24"/>
      <c r="NVO5" s="24"/>
      <c r="NVP5" s="25"/>
      <c r="NVQ5" s="26"/>
      <c r="NVR5" s="27"/>
      <c r="NVS5" s="28"/>
      <c r="NVT5" s="24"/>
      <c r="NVU5" s="24"/>
      <c r="NVV5" s="25"/>
      <c r="NVW5" s="26"/>
      <c r="NVX5" s="27"/>
      <c r="NVY5" s="28"/>
      <c r="NVZ5" s="24"/>
      <c r="NWA5" s="24"/>
      <c r="NWB5" s="25"/>
      <c r="NWC5" s="26"/>
      <c r="NWD5" s="27"/>
      <c r="NWE5" s="28"/>
      <c r="NWF5" s="24"/>
      <c r="NWG5" s="24"/>
      <c r="NWH5" s="25"/>
      <c r="NWI5" s="26"/>
      <c r="NWJ5" s="27"/>
      <c r="NWK5" s="28"/>
      <c r="NWL5" s="24"/>
      <c r="NWM5" s="24"/>
      <c r="NWN5" s="25"/>
      <c r="NWO5" s="26"/>
      <c r="NWP5" s="27"/>
      <c r="NWQ5" s="28"/>
      <c r="NWR5" s="24"/>
      <c r="NWS5" s="24"/>
      <c r="NWT5" s="25"/>
      <c r="NWU5" s="26"/>
      <c r="NWV5" s="27"/>
      <c r="NWW5" s="28"/>
      <c r="NWX5" s="24"/>
      <c r="NWY5" s="24"/>
      <c r="NWZ5" s="25"/>
      <c r="NXA5" s="26"/>
      <c r="NXB5" s="27"/>
      <c r="NXC5" s="28"/>
      <c r="NXD5" s="24"/>
      <c r="NXE5" s="24"/>
      <c r="NXF5" s="25"/>
      <c r="NXG5" s="26"/>
      <c r="NXH5" s="27"/>
      <c r="NXI5" s="28"/>
      <c r="NXJ5" s="24"/>
      <c r="NXK5" s="24"/>
      <c r="NXL5" s="25"/>
      <c r="NXM5" s="26"/>
      <c r="NXN5" s="27"/>
      <c r="NXO5" s="28"/>
      <c r="NXP5" s="24"/>
      <c r="NXQ5" s="24"/>
      <c r="NXR5" s="25"/>
      <c r="NXS5" s="26"/>
      <c r="NXT5" s="27"/>
      <c r="NXU5" s="28"/>
      <c r="NXV5" s="24"/>
      <c r="NXW5" s="24"/>
      <c r="NXX5" s="25"/>
      <c r="NXY5" s="26"/>
      <c r="NXZ5" s="27"/>
      <c r="NYA5" s="28"/>
      <c r="NYB5" s="24"/>
      <c r="NYC5" s="24"/>
      <c r="NYD5" s="25"/>
      <c r="NYE5" s="26"/>
      <c r="NYF5" s="27"/>
      <c r="NYG5" s="28"/>
      <c r="NYH5" s="24"/>
      <c r="NYI5" s="24"/>
      <c r="NYJ5" s="25"/>
      <c r="NYK5" s="26"/>
      <c r="NYL5" s="27"/>
      <c r="NYM5" s="28"/>
      <c r="NYN5" s="24"/>
      <c r="NYO5" s="24"/>
      <c r="NYP5" s="25"/>
      <c r="NYQ5" s="26"/>
      <c r="NYR5" s="27"/>
      <c r="NYS5" s="28"/>
      <c r="NYT5" s="24"/>
      <c r="NYU5" s="24"/>
      <c r="NYV5" s="25"/>
      <c r="NYW5" s="26"/>
      <c r="NYX5" s="27"/>
      <c r="NYY5" s="28"/>
      <c r="NYZ5" s="24"/>
      <c r="NZA5" s="24"/>
      <c r="NZB5" s="25"/>
      <c r="NZC5" s="26"/>
      <c r="NZD5" s="27"/>
      <c r="NZE5" s="28"/>
      <c r="NZF5" s="24"/>
      <c r="NZG5" s="24"/>
      <c r="NZH5" s="25"/>
      <c r="NZI5" s="26"/>
      <c r="NZJ5" s="27"/>
      <c r="NZK5" s="28"/>
      <c r="NZL5" s="24"/>
      <c r="NZM5" s="24"/>
      <c r="NZN5" s="25"/>
      <c r="NZO5" s="26"/>
      <c r="NZP5" s="27"/>
      <c r="NZQ5" s="28"/>
      <c r="NZR5" s="24"/>
      <c r="NZS5" s="24"/>
      <c r="NZT5" s="25"/>
      <c r="NZU5" s="26"/>
      <c r="NZV5" s="27"/>
      <c r="NZW5" s="28"/>
      <c r="NZX5" s="24"/>
      <c r="NZY5" s="24"/>
      <c r="NZZ5" s="25"/>
      <c r="OAA5" s="26"/>
      <c r="OAB5" s="27"/>
      <c r="OAC5" s="28"/>
      <c r="OAD5" s="24"/>
      <c r="OAE5" s="24"/>
      <c r="OAF5" s="25"/>
      <c r="OAG5" s="26"/>
      <c r="OAH5" s="27"/>
      <c r="OAI5" s="28"/>
      <c r="OAJ5" s="24"/>
      <c r="OAK5" s="24"/>
      <c r="OAL5" s="25"/>
      <c r="OAM5" s="26"/>
      <c r="OAN5" s="27"/>
      <c r="OAO5" s="28"/>
      <c r="OAP5" s="24"/>
      <c r="OAQ5" s="24"/>
      <c r="OAR5" s="25"/>
      <c r="OAS5" s="26"/>
      <c r="OAT5" s="27"/>
      <c r="OAU5" s="28"/>
      <c r="OAV5" s="24"/>
      <c r="OAW5" s="24"/>
      <c r="OAX5" s="25"/>
      <c r="OAY5" s="26"/>
      <c r="OAZ5" s="27"/>
      <c r="OBA5" s="28"/>
      <c r="OBB5" s="24"/>
      <c r="OBC5" s="24"/>
      <c r="OBD5" s="25"/>
      <c r="OBE5" s="26"/>
      <c r="OBF5" s="27"/>
      <c r="OBG5" s="28"/>
      <c r="OBH5" s="24"/>
      <c r="OBI5" s="24"/>
      <c r="OBJ5" s="25"/>
      <c r="OBK5" s="26"/>
      <c r="OBL5" s="27"/>
      <c r="OBM5" s="28"/>
      <c r="OBN5" s="24"/>
      <c r="OBO5" s="24"/>
      <c r="OBP5" s="25"/>
      <c r="OBQ5" s="26"/>
      <c r="OBR5" s="27"/>
      <c r="OBS5" s="28"/>
      <c r="OBT5" s="24"/>
      <c r="OBU5" s="24"/>
      <c r="OBV5" s="25"/>
      <c r="OBW5" s="26"/>
      <c r="OBX5" s="27"/>
      <c r="OBY5" s="28"/>
      <c r="OBZ5" s="24"/>
      <c r="OCA5" s="24"/>
      <c r="OCB5" s="25"/>
      <c r="OCC5" s="26"/>
      <c r="OCD5" s="27"/>
      <c r="OCE5" s="28"/>
      <c r="OCF5" s="24"/>
      <c r="OCG5" s="24"/>
      <c r="OCH5" s="25"/>
      <c r="OCI5" s="26"/>
      <c r="OCJ5" s="27"/>
      <c r="OCK5" s="28"/>
      <c r="OCL5" s="24"/>
      <c r="OCM5" s="24"/>
      <c r="OCN5" s="25"/>
      <c r="OCO5" s="26"/>
      <c r="OCP5" s="27"/>
      <c r="OCQ5" s="28"/>
      <c r="OCR5" s="24"/>
      <c r="OCS5" s="24"/>
      <c r="OCT5" s="25"/>
      <c r="OCU5" s="26"/>
      <c r="OCV5" s="27"/>
      <c r="OCW5" s="28"/>
      <c r="OCX5" s="24"/>
      <c r="OCY5" s="24"/>
      <c r="OCZ5" s="25"/>
      <c r="ODA5" s="26"/>
      <c r="ODB5" s="27"/>
      <c r="ODC5" s="28"/>
      <c r="ODD5" s="24"/>
      <c r="ODE5" s="24"/>
      <c r="ODF5" s="25"/>
      <c r="ODG5" s="26"/>
      <c r="ODH5" s="27"/>
      <c r="ODI5" s="28"/>
      <c r="ODJ5" s="24"/>
      <c r="ODK5" s="24"/>
      <c r="ODL5" s="25"/>
      <c r="ODM5" s="26"/>
      <c r="ODN5" s="27"/>
      <c r="ODO5" s="28"/>
      <c r="ODP5" s="24"/>
      <c r="ODQ5" s="24"/>
      <c r="ODR5" s="25"/>
      <c r="ODS5" s="26"/>
      <c r="ODT5" s="27"/>
      <c r="ODU5" s="28"/>
      <c r="ODV5" s="24"/>
      <c r="ODW5" s="24"/>
      <c r="ODX5" s="25"/>
      <c r="ODY5" s="26"/>
      <c r="ODZ5" s="27"/>
      <c r="OEA5" s="28"/>
      <c r="OEB5" s="24"/>
      <c r="OEC5" s="24"/>
      <c r="OED5" s="25"/>
      <c r="OEE5" s="26"/>
      <c r="OEF5" s="27"/>
      <c r="OEG5" s="28"/>
      <c r="OEH5" s="24"/>
      <c r="OEI5" s="24"/>
      <c r="OEJ5" s="25"/>
      <c r="OEK5" s="26"/>
      <c r="OEL5" s="27"/>
      <c r="OEM5" s="28"/>
      <c r="OEN5" s="24"/>
      <c r="OEO5" s="24"/>
      <c r="OEP5" s="25"/>
      <c r="OEQ5" s="26"/>
      <c r="OER5" s="27"/>
      <c r="OES5" s="28"/>
      <c r="OET5" s="24"/>
      <c r="OEU5" s="24"/>
      <c r="OEV5" s="25"/>
      <c r="OEW5" s="26"/>
      <c r="OEX5" s="27"/>
      <c r="OEY5" s="28"/>
      <c r="OEZ5" s="24"/>
      <c r="OFA5" s="24"/>
      <c r="OFB5" s="25"/>
      <c r="OFC5" s="26"/>
      <c r="OFD5" s="27"/>
      <c r="OFE5" s="28"/>
      <c r="OFF5" s="24"/>
      <c r="OFG5" s="24"/>
      <c r="OFH5" s="25"/>
      <c r="OFI5" s="26"/>
      <c r="OFJ5" s="27"/>
      <c r="OFK5" s="28"/>
      <c r="OFL5" s="24"/>
      <c r="OFM5" s="24"/>
      <c r="OFN5" s="25"/>
      <c r="OFO5" s="26"/>
      <c r="OFP5" s="27"/>
      <c r="OFQ5" s="28"/>
      <c r="OFR5" s="24"/>
      <c r="OFS5" s="24"/>
      <c r="OFT5" s="25"/>
      <c r="OFU5" s="26"/>
      <c r="OFV5" s="27"/>
      <c r="OFW5" s="28"/>
      <c r="OFX5" s="24"/>
      <c r="OFY5" s="24"/>
      <c r="OFZ5" s="25"/>
      <c r="OGA5" s="26"/>
      <c r="OGB5" s="27"/>
      <c r="OGC5" s="28"/>
      <c r="OGD5" s="24"/>
      <c r="OGE5" s="24"/>
      <c r="OGF5" s="25"/>
      <c r="OGG5" s="26"/>
      <c r="OGH5" s="27"/>
      <c r="OGI5" s="28"/>
      <c r="OGJ5" s="24"/>
      <c r="OGK5" s="24"/>
      <c r="OGL5" s="25"/>
      <c r="OGM5" s="26"/>
      <c r="OGN5" s="27"/>
      <c r="OGO5" s="28"/>
      <c r="OGP5" s="24"/>
      <c r="OGQ5" s="24"/>
      <c r="OGR5" s="25"/>
      <c r="OGS5" s="26"/>
      <c r="OGT5" s="27"/>
      <c r="OGU5" s="28"/>
      <c r="OGV5" s="24"/>
      <c r="OGW5" s="24"/>
      <c r="OGX5" s="25"/>
      <c r="OGY5" s="26"/>
      <c r="OGZ5" s="27"/>
      <c r="OHA5" s="28"/>
      <c r="OHB5" s="24"/>
      <c r="OHC5" s="24"/>
      <c r="OHD5" s="25"/>
      <c r="OHE5" s="26"/>
      <c r="OHF5" s="27"/>
      <c r="OHG5" s="28"/>
      <c r="OHH5" s="24"/>
      <c r="OHI5" s="24"/>
      <c r="OHJ5" s="25"/>
      <c r="OHK5" s="26"/>
      <c r="OHL5" s="27"/>
      <c r="OHM5" s="28"/>
      <c r="OHN5" s="24"/>
      <c r="OHO5" s="24"/>
      <c r="OHP5" s="25"/>
      <c r="OHQ5" s="26"/>
      <c r="OHR5" s="27"/>
      <c r="OHS5" s="28"/>
      <c r="OHT5" s="24"/>
      <c r="OHU5" s="24"/>
      <c r="OHV5" s="25"/>
      <c r="OHW5" s="26"/>
      <c r="OHX5" s="27"/>
      <c r="OHY5" s="28"/>
      <c r="OHZ5" s="24"/>
      <c r="OIA5" s="24"/>
      <c r="OIB5" s="25"/>
      <c r="OIC5" s="26"/>
      <c r="OID5" s="27"/>
      <c r="OIE5" s="28"/>
      <c r="OIF5" s="24"/>
      <c r="OIG5" s="24"/>
      <c r="OIH5" s="25"/>
      <c r="OII5" s="26"/>
      <c r="OIJ5" s="27"/>
      <c r="OIK5" s="28"/>
      <c r="OIL5" s="24"/>
      <c r="OIM5" s="24"/>
      <c r="OIN5" s="25"/>
      <c r="OIO5" s="26"/>
      <c r="OIP5" s="27"/>
      <c r="OIQ5" s="28"/>
      <c r="OIR5" s="24"/>
      <c r="OIS5" s="24"/>
      <c r="OIT5" s="25"/>
      <c r="OIU5" s="26"/>
      <c r="OIV5" s="27"/>
      <c r="OIW5" s="28"/>
      <c r="OIX5" s="24"/>
      <c r="OIY5" s="24"/>
      <c r="OIZ5" s="25"/>
      <c r="OJA5" s="26"/>
      <c r="OJB5" s="27"/>
      <c r="OJC5" s="28"/>
      <c r="OJD5" s="24"/>
      <c r="OJE5" s="24"/>
      <c r="OJF5" s="25"/>
      <c r="OJG5" s="26"/>
      <c r="OJH5" s="27"/>
      <c r="OJI5" s="28"/>
      <c r="OJJ5" s="24"/>
      <c r="OJK5" s="24"/>
      <c r="OJL5" s="25"/>
      <c r="OJM5" s="26"/>
      <c r="OJN5" s="27"/>
      <c r="OJO5" s="28"/>
      <c r="OJP5" s="24"/>
      <c r="OJQ5" s="24"/>
      <c r="OJR5" s="25"/>
      <c r="OJS5" s="26"/>
      <c r="OJT5" s="27"/>
      <c r="OJU5" s="28"/>
      <c r="OJV5" s="24"/>
      <c r="OJW5" s="24"/>
      <c r="OJX5" s="25"/>
      <c r="OJY5" s="26"/>
      <c r="OJZ5" s="27"/>
      <c r="OKA5" s="28"/>
      <c r="OKB5" s="24"/>
      <c r="OKC5" s="24"/>
      <c r="OKD5" s="25"/>
      <c r="OKE5" s="26"/>
      <c r="OKF5" s="27"/>
      <c r="OKG5" s="28"/>
      <c r="OKH5" s="24"/>
      <c r="OKI5" s="24"/>
      <c r="OKJ5" s="25"/>
      <c r="OKK5" s="26"/>
      <c r="OKL5" s="27"/>
      <c r="OKM5" s="28"/>
      <c r="OKN5" s="24"/>
      <c r="OKO5" s="24"/>
      <c r="OKP5" s="25"/>
      <c r="OKQ5" s="26"/>
      <c r="OKR5" s="27"/>
      <c r="OKS5" s="28"/>
      <c r="OKT5" s="24"/>
      <c r="OKU5" s="24"/>
      <c r="OKV5" s="25"/>
      <c r="OKW5" s="26"/>
      <c r="OKX5" s="27"/>
      <c r="OKY5" s="28"/>
      <c r="OKZ5" s="24"/>
      <c r="OLA5" s="24"/>
      <c r="OLB5" s="25"/>
      <c r="OLC5" s="26"/>
      <c r="OLD5" s="27"/>
      <c r="OLE5" s="28"/>
      <c r="OLF5" s="24"/>
      <c r="OLG5" s="24"/>
      <c r="OLH5" s="25"/>
      <c r="OLI5" s="26"/>
      <c r="OLJ5" s="27"/>
      <c r="OLK5" s="28"/>
      <c r="OLL5" s="24"/>
      <c r="OLM5" s="24"/>
      <c r="OLN5" s="25"/>
      <c r="OLO5" s="26"/>
      <c r="OLP5" s="27"/>
      <c r="OLQ5" s="28"/>
      <c r="OLR5" s="24"/>
      <c r="OLS5" s="24"/>
      <c r="OLT5" s="25"/>
      <c r="OLU5" s="26"/>
      <c r="OLV5" s="27"/>
      <c r="OLW5" s="28"/>
      <c r="OLX5" s="24"/>
      <c r="OLY5" s="24"/>
      <c r="OLZ5" s="25"/>
      <c r="OMA5" s="26"/>
      <c r="OMB5" s="27"/>
      <c r="OMC5" s="28"/>
      <c r="OMD5" s="24"/>
      <c r="OME5" s="24"/>
      <c r="OMF5" s="25"/>
      <c r="OMG5" s="26"/>
      <c r="OMH5" s="27"/>
      <c r="OMI5" s="28"/>
      <c r="OMJ5" s="24"/>
      <c r="OMK5" s="24"/>
      <c r="OML5" s="25"/>
      <c r="OMM5" s="26"/>
      <c r="OMN5" s="27"/>
      <c r="OMO5" s="28"/>
      <c r="OMP5" s="24"/>
      <c r="OMQ5" s="24"/>
      <c r="OMR5" s="25"/>
      <c r="OMS5" s="26"/>
      <c r="OMT5" s="27"/>
      <c r="OMU5" s="28"/>
      <c r="OMV5" s="24"/>
      <c r="OMW5" s="24"/>
      <c r="OMX5" s="25"/>
      <c r="OMY5" s="26"/>
      <c r="OMZ5" s="27"/>
      <c r="ONA5" s="28"/>
      <c r="ONB5" s="24"/>
      <c r="ONC5" s="24"/>
      <c r="OND5" s="25"/>
      <c r="ONE5" s="26"/>
      <c r="ONF5" s="27"/>
      <c r="ONG5" s="28"/>
      <c r="ONH5" s="24"/>
      <c r="ONI5" s="24"/>
      <c r="ONJ5" s="25"/>
      <c r="ONK5" s="26"/>
      <c r="ONL5" s="27"/>
      <c r="ONM5" s="28"/>
      <c r="ONN5" s="24"/>
      <c r="ONO5" s="24"/>
      <c r="ONP5" s="25"/>
      <c r="ONQ5" s="26"/>
      <c r="ONR5" s="27"/>
      <c r="ONS5" s="28"/>
      <c r="ONT5" s="24"/>
      <c r="ONU5" s="24"/>
      <c r="ONV5" s="25"/>
      <c r="ONW5" s="26"/>
      <c r="ONX5" s="27"/>
      <c r="ONY5" s="28"/>
      <c r="ONZ5" s="24"/>
      <c r="OOA5" s="24"/>
      <c r="OOB5" s="25"/>
      <c r="OOC5" s="26"/>
      <c r="OOD5" s="27"/>
      <c r="OOE5" s="28"/>
      <c r="OOF5" s="24"/>
      <c r="OOG5" s="24"/>
      <c r="OOH5" s="25"/>
      <c r="OOI5" s="26"/>
      <c r="OOJ5" s="27"/>
      <c r="OOK5" s="28"/>
      <c r="OOL5" s="24"/>
      <c r="OOM5" s="24"/>
      <c r="OON5" s="25"/>
      <c r="OOO5" s="26"/>
      <c r="OOP5" s="27"/>
      <c r="OOQ5" s="28"/>
      <c r="OOR5" s="24"/>
      <c r="OOS5" s="24"/>
      <c r="OOT5" s="25"/>
      <c r="OOU5" s="26"/>
      <c r="OOV5" s="27"/>
      <c r="OOW5" s="28"/>
      <c r="OOX5" s="24"/>
      <c r="OOY5" s="24"/>
      <c r="OOZ5" s="25"/>
      <c r="OPA5" s="26"/>
      <c r="OPB5" s="27"/>
      <c r="OPC5" s="28"/>
      <c r="OPD5" s="24"/>
      <c r="OPE5" s="24"/>
      <c r="OPF5" s="25"/>
      <c r="OPG5" s="26"/>
      <c r="OPH5" s="27"/>
      <c r="OPI5" s="28"/>
      <c r="OPJ5" s="24"/>
      <c r="OPK5" s="24"/>
      <c r="OPL5" s="25"/>
      <c r="OPM5" s="26"/>
      <c r="OPN5" s="27"/>
      <c r="OPO5" s="28"/>
      <c r="OPP5" s="24"/>
      <c r="OPQ5" s="24"/>
      <c r="OPR5" s="25"/>
      <c r="OPS5" s="26"/>
      <c r="OPT5" s="27"/>
      <c r="OPU5" s="28"/>
      <c r="OPV5" s="24"/>
      <c r="OPW5" s="24"/>
      <c r="OPX5" s="25"/>
      <c r="OPY5" s="26"/>
      <c r="OPZ5" s="27"/>
      <c r="OQA5" s="28"/>
      <c r="OQB5" s="24"/>
      <c r="OQC5" s="24"/>
      <c r="OQD5" s="25"/>
      <c r="OQE5" s="26"/>
      <c r="OQF5" s="27"/>
      <c r="OQG5" s="28"/>
      <c r="OQH5" s="24"/>
      <c r="OQI5" s="24"/>
      <c r="OQJ5" s="25"/>
      <c r="OQK5" s="26"/>
      <c r="OQL5" s="27"/>
      <c r="OQM5" s="28"/>
      <c r="OQN5" s="24"/>
      <c r="OQO5" s="24"/>
      <c r="OQP5" s="25"/>
      <c r="OQQ5" s="26"/>
      <c r="OQR5" s="27"/>
      <c r="OQS5" s="28"/>
      <c r="OQT5" s="24"/>
      <c r="OQU5" s="24"/>
      <c r="OQV5" s="25"/>
      <c r="OQW5" s="26"/>
      <c r="OQX5" s="27"/>
      <c r="OQY5" s="28"/>
      <c r="OQZ5" s="24"/>
      <c r="ORA5" s="24"/>
      <c r="ORB5" s="25"/>
      <c r="ORC5" s="26"/>
      <c r="ORD5" s="27"/>
      <c r="ORE5" s="28"/>
      <c r="ORF5" s="24"/>
      <c r="ORG5" s="24"/>
      <c r="ORH5" s="25"/>
      <c r="ORI5" s="26"/>
      <c r="ORJ5" s="27"/>
      <c r="ORK5" s="28"/>
      <c r="ORL5" s="24"/>
      <c r="ORM5" s="24"/>
      <c r="ORN5" s="25"/>
      <c r="ORO5" s="26"/>
      <c r="ORP5" s="27"/>
      <c r="ORQ5" s="28"/>
      <c r="ORR5" s="24"/>
      <c r="ORS5" s="24"/>
      <c r="ORT5" s="25"/>
      <c r="ORU5" s="26"/>
      <c r="ORV5" s="27"/>
      <c r="ORW5" s="28"/>
      <c r="ORX5" s="24"/>
      <c r="ORY5" s="24"/>
      <c r="ORZ5" s="25"/>
      <c r="OSA5" s="26"/>
      <c r="OSB5" s="27"/>
      <c r="OSC5" s="28"/>
      <c r="OSD5" s="24"/>
      <c r="OSE5" s="24"/>
      <c r="OSF5" s="25"/>
      <c r="OSG5" s="26"/>
      <c r="OSH5" s="27"/>
      <c r="OSI5" s="28"/>
      <c r="OSJ5" s="24"/>
      <c r="OSK5" s="24"/>
      <c r="OSL5" s="25"/>
      <c r="OSM5" s="26"/>
      <c r="OSN5" s="27"/>
      <c r="OSO5" s="28"/>
      <c r="OSP5" s="24"/>
      <c r="OSQ5" s="24"/>
      <c r="OSR5" s="25"/>
      <c r="OSS5" s="26"/>
      <c r="OST5" s="27"/>
      <c r="OSU5" s="28"/>
      <c r="OSV5" s="24"/>
      <c r="OSW5" s="24"/>
      <c r="OSX5" s="25"/>
      <c r="OSY5" s="26"/>
      <c r="OSZ5" s="27"/>
      <c r="OTA5" s="28"/>
      <c r="OTB5" s="24"/>
      <c r="OTC5" s="24"/>
      <c r="OTD5" s="25"/>
      <c r="OTE5" s="26"/>
      <c r="OTF5" s="27"/>
      <c r="OTG5" s="28"/>
      <c r="OTH5" s="24"/>
      <c r="OTI5" s="24"/>
      <c r="OTJ5" s="25"/>
      <c r="OTK5" s="26"/>
      <c r="OTL5" s="27"/>
      <c r="OTM5" s="28"/>
      <c r="OTN5" s="24"/>
      <c r="OTO5" s="24"/>
      <c r="OTP5" s="25"/>
      <c r="OTQ5" s="26"/>
      <c r="OTR5" s="27"/>
      <c r="OTS5" s="28"/>
      <c r="OTT5" s="24"/>
      <c r="OTU5" s="24"/>
      <c r="OTV5" s="25"/>
      <c r="OTW5" s="26"/>
      <c r="OTX5" s="27"/>
      <c r="OTY5" s="28"/>
      <c r="OTZ5" s="24"/>
      <c r="OUA5" s="24"/>
      <c r="OUB5" s="25"/>
      <c r="OUC5" s="26"/>
      <c r="OUD5" s="27"/>
      <c r="OUE5" s="28"/>
      <c r="OUF5" s="24"/>
      <c r="OUG5" s="24"/>
      <c r="OUH5" s="25"/>
      <c r="OUI5" s="26"/>
      <c r="OUJ5" s="27"/>
      <c r="OUK5" s="28"/>
      <c r="OUL5" s="24"/>
      <c r="OUM5" s="24"/>
      <c r="OUN5" s="25"/>
      <c r="OUO5" s="26"/>
      <c r="OUP5" s="27"/>
      <c r="OUQ5" s="28"/>
      <c r="OUR5" s="24"/>
      <c r="OUS5" s="24"/>
      <c r="OUT5" s="25"/>
      <c r="OUU5" s="26"/>
      <c r="OUV5" s="27"/>
      <c r="OUW5" s="28"/>
      <c r="OUX5" s="24"/>
      <c r="OUY5" s="24"/>
      <c r="OUZ5" s="25"/>
      <c r="OVA5" s="26"/>
      <c r="OVB5" s="27"/>
      <c r="OVC5" s="28"/>
      <c r="OVD5" s="24"/>
      <c r="OVE5" s="24"/>
      <c r="OVF5" s="25"/>
      <c r="OVG5" s="26"/>
      <c r="OVH5" s="27"/>
      <c r="OVI5" s="28"/>
      <c r="OVJ5" s="24"/>
      <c r="OVK5" s="24"/>
      <c r="OVL5" s="25"/>
      <c r="OVM5" s="26"/>
      <c r="OVN5" s="27"/>
      <c r="OVO5" s="28"/>
      <c r="OVP5" s="24"/>
      <c r="OVQ5" s="24"/>
      <c r="OVR5" s="25"/>
      <c r="OVS5" s="26"/>
      <c r="OVT5" s="27"/>
      <c r="OVU5" s="28"/>
      <c r="OVV5" s="24"/>
      <c r="OVW5" s="24"/>
      <c r="OVX5" s="25"/>
      <c r="OVY5" s="26"/>
      <c r="OVZ5" s="27"/>
      <c r="OWA5" s="28"/>
      <c r="OWB5" s="24"/>
      <c r="OWC5" s="24"/>
      <c r="OWD5" s="25"/>
      <c r="OWE5" s="26"/>
      <c r="OWF5" s="27"/>
      <c r="OWG5" s="28"/>
      <c r="OWH5" s="24"/>
      <c r="OWI5" s="24"/>
      <c r="OWJ5" s="25"/>
      <c r="OWK5" s="26"/>
      <c r="OWL5" s="27"/>
      <c r="OWM5" s="28"/>
      <c r="OWN5" s="24"/>
      <c r="OWO5" s="24"/>
      <c r="OWP5" s="25"/>
      <c r="OWQ5" s="26"/>
      <c r="OWR5" s="27"/>
      <c r="OWS5" s="28"/>
      <c r="OWT5" s="24"/>
      <c r="OWU5" s="24"/>
      <c r="OWV5" s="25"/>
      <c r="OWW5" s="26"/>
      <c r="OWX5" s="27"/>
      <c r="OWY5" s="28"/>
      <c r="OWZ5" s="24"/>
      <c r="OXA5" s="24"/>
      <c r="OXB5" s="25"/>
      <c r="OXC5" s="26"/>
      <c r="OXD5" s="27"/>
      <c r="OXE5" s="28"/>
      <c r="OXF5" s="24"/>
      <c r="OXG5" s="24"/>
      <c r="OXH5" s="25"/>
      <c r="OXI5" s="26"/>
      <c r="OXJ5" s="27"/>
      <c r="OXK5" s="28"/>
      <c r="OXL5" s="24"/>
      <c r="OXM5" s="24"/>
      <c r="OXN5" s="25"/>
      <c r="OXO5" s="26"/>
      <c r="OXP5" s="27"/>
      <c r="OXQ5" s="28"/>
      <c r="OXR5" s="24"/>
      <c r="OXS5" s="24"/>
      <c r="OXT5" s="25"/>
      <c r="OXU5" s="26"/>
      <c r="OXV5" s="27"/>
      <c r="OXW5" s="28"/>
      <c r="OXX5" s="24"/>
      <c r="OXY5" s="24"/>
      <c r="OXZ5" s="25"/>
      <c r="OYA5" s="26"/>
      <c r="OYB5" s="27"/>
      <c r="OYC5" s="28"/>
      <c r="OYD5" s="24"/>
      <c r="OYE5" s="24"/>
      <c r="OYF5" s="25"/>
      <c r="OYG5" s="26"/>
      <c r="OYH5" s="27"/>
      <c r="OYI5" s="28"/>
      <c r="OYJ5" s="24"/>
      <c r="OYK5" s="24"/>
      <c r="OYL5" s="25"/>
      <c r="OYM5" s="26"/>
      <c r="OYN5" s="27"/>
      <c r="OYO5" s="28"/>
      <c r="OYP5" s="24"/>
      <c r="OYQ5" s="24"/>
      <c r="OYR5" s="25"/>
      <c r="OYS5" s="26"/>
      <c r="OYT5" s="27"/>
      <c r="OYU5" s="28"/>
      <c r="OYV5" s="24"/>
      <c r="OYW5" s="24"/>
      <c r="OYX5" s="25"/>
      <c r="OYY5" s="26"/>
      <c r="OYZ5" s="27"/>
      <c r="OZA5" s="28"/>
      <c r="OZB5" s="24"/>
      <c r="OZC5" s="24"/>
      <c r="OZD5" s="25"/>
      <c r="OZE5" s="26"/>
      <c r="OZF5" s="27"/>
      <c r="OZG5" s="28"/>
      <c r="OZH5" s="24"/>
      <c r="OZI5" s="24"/>
      <c r="OZJ5" s="25"/>
      <c r="OZK5" s="26"/>
      <c r="OZL5" s="27"/>
      <c r="OZM5" s="28"/>
      <c r="OZN5" s="24"/>
      <c r="OZO5" s="24"/>
      <c r="OZP5" s="25"/>
      <c r="OZQ5" s="26"/>
      <c r="OZR5" s="27"/>
      <c r="OZS5" s="28"/>
      <c r="OZT5" s="24"/>
      <c r="OZU5" s="24"/>
      <c r="OZV5" s="25"/>
      <c r="OZW5" s="26"/>
      <c r="OZX5" s="27"/>
      <c r="OZY5" s="28"/>
      <c r="OZZ5" s="24"/>
      <c r="PAA5" s="24"/>
      <c r="PAB5" s="25"/>
      <c r="PAC5" s="26"/>
      <c r="PAD5" s="27"/>
      <c r="PAE5" s="28"/>
      <c r="PAF5" s="24"/>
      <c r="PAG5" s="24"/>
      <c r="PAH5" s="25"/>
      <c r="PAI5" s="26"/>
      <c r="PAJ5" s="27"/>
      <c r="PAK5" s="28"/>
      <c r="PAL5" s="24"/>
      <c r="PAM5" s="24"/>
      <c r="PAN5" s="25"/>
      <c r="PAO5" s="26"/>
      <c r="PAP5" s="27"/>
      <c r="PAQ5" s="28"/>
      <c r="PAR5" s="24"/>
      <c r="PAS5" s="24"/>
      <c r="PAT5" s="25"/>
      <c r="PAU5" s="26"/>
      <c r="PAV5" s="27"/>
      <c r="PAW5" s="28"/>
      <c r="PAX5" s="24"/>
      <c r="PAY5" s="24"/>
      <c r="PAZ5" s="25"/>
      <c r="PBA5" s="26"/>
      <c r="PBB5" s="27"/>
      <c r="PBC5" s="28"/>
      <c r="PBD5" s="24"/>
      <c r="PBE5" s="24"/>
      <c r="PBF5" s="25"/>
      <c r="PBG5" s="26"/>
      <c r="PBH5" s="27"/>
      <c r="PBI5" s="28"/>
      <c r="PBJ5" s="24"/>
      <c r="PBK5" s="24"/>
      <c r="PBL5" s="25"/>
      <c r="PBM5" s="26"/>
      <c r="PBN5" s="27"/>
      <c r="PBO5" s="28"/>
      <c r="PBP5" s="24"/>
      <c r="PBQ5" s="24"/>
      <c r="PBR5" s="25"/>
      <c r="PBS5" s="26"/>
      <c r="PBT5" s="27"/>
      <c r="PBU5" s="28"/>
      <c r="PBV5" s="24"/>
      <c r="PBW5" s="24"/>
      <c r="PBX5" s="25"/>
      <c r="PBY5" s="26"/>
      <c r="PBZ5" s="27"/>
      <c r="PCA5" s="28"/>
      <c r="PCB5" s="24"/>
      <c r="PCC5" s="24"/>
      <c r="PCD5" s="25"/>
      <c r="PCE5" s="26"/>
      <c r="PCF5" s="27"/>
      <c r="PCG5" s="28"/>
      <c r="PCH5" s="24"/>
      <c r="PCI5" s="24"/>
      <c r="PCJ5" s="25"/>
      <c r="PCK5" s="26"/>
      <c r="PCL5" s="27"/>
      <c r="PCM5" s="28"/>
      <c r="PCN5" s="24"/>
      <c r="PCO5" s="24"/>
      <c r="PCP5" s="25"/>
      <c r="PCQ5" s="26"/>
      <c r="PCR5" s="27"/>
      <c r="PCS5" s="28"/>
      <c r="PCT5" s="24"/>
      <c r="PCU5" s="24"/>
      <c r="PCV5" s="25"/>
      <c r="PCW5" s="26"/>
      <c r="PCX5" s="27"/>
      <c r="PCY5" s="28"/>
      <c r="PCZ5" s="24"/>
      <c r="PDA5" s="24"/>
      <c r="PDB5" s="25"/>
      <c r="PDC5" s="26"/>
      <c r="PDD5" s="27"/>
      <c r="PDE5" s="28"/>
      <c r="PDF5" s="24"/>
      <c r="PDG5" s="24"/>
      <c r="PDH5" s="25"/>
      <c r="PDI5" s="26"/>
      <c r="PDJ5" s="27"/>
      <c r="PDK5" s="28"/>
      <c r="PDL5" s="24"/>
      <c r="PDM5" s="24"/>
      <c r="PDN5" s="25"/>
      <c r="PDO5" s="26"/>
      <c r="PDP5" s="27"/>
      <c r="PDQ5" s="28"/>
      <c r="PDR5" s="24"/>
      <c r="PDS5" s="24"/>
      <c r="PDT5" s="25"/>
      <c r="PDU5" s="26"/>
      <c r="PDV5" s="27"/>
      <c r="PDW5" s="28"/>
      <c r="PDX5" s="24"/>
      <c r="PDY5" s="24"/>
      <c r="PDZ5" s="25"/>
      <c r="PEA5" s="26"/>
      <c r="PEB5" s="27"/>
      <c r="PEC5" s="28"/>
      <c r="PED5" s="24"/>
      <c r="PEE5" s="24"/>
      <c r="PEF5" s="25"/>
      <c r="PEG5" s="26"/>
      <c r="PEH5" s="27"/>
      <c r="PEI5" s="28"/>
      <c r="PEJ5" s="24"/>
      <c r="PEK5" s="24"/>
      <c r="PEL5" s="25"/>
      <c r="PEM5" s="26"/>
      <c r="PEN5" s="27"/>
      <c r="PEO5" s="28"/>
      <c r="PEP5" s="24"/>
      <c r="PEQ5" s="24"/>
      <c r="PER5" s="25"/>
      <c r="PES5" s="26"/>
      <c r="PET5" s="27"/>
      <c r="PEU5" s="28"/>
      <c r="PEV5" s="24"/>
      <c r="PEW5" s="24"/>
      <c r="PEX5" s="25"/>
      <c r="PEY5" s="26"/>
      <c r="PEZ5" s="27"/>
      <c r="PFA5" s="28"/>
      <c r="PFB5" s="24"/>
      <c r="PFC5" s="24"/>
      <c r="PFD5" s="25"/>
      <c r="PFE5" s="26"/>
      <c r="PFF5" s="27"/>
      <c r="PFG5" s="28"/>
      <c r="PFH5" s="24"/>
      <c r="PFI5" s="24"/>
      <c r="PFJ5" s="25"/>
      <c r="PFK5" s="26"/>
      <c r="PFL5" s="27"/>
      <c r="PFM5" s="28"/>
      <c r="PFN5" s="24"/>
      <c r="PFO5" s="24"/>
      <c r="PFP5" s="25"/>
      <c r="PFQ5" s="26"/>
      <c r="PFR5" s="27"/>
      <c r="PFS5" s="28"/>
      <c r="PFT5" s="24"/>
      <c r="PFU5" s="24"/>
      <c r="PFV5" s="25"/>
      <c r="PFW5" s="26"/>
      <c r="PFX5" s="27"/>
      <c r="PFY5" s="28"/>
      <c r="PFZ5" s="24"/>
      <c r="PGA5" s="24"/>
      <c r="PGB5" s="25"/>
      <c r="PGC5" s="26"/>
      <c r="PGD5" s="27"/>
      <c r="PGE5" s="28"/>
      <c r="PGF5" s="24"/>
      <c r="PGG5" s="24"/>
      <c r="PGH5" s="25"/>
      <c r="PGI5" s="26"/>
      <c r="PGJ5" s="27"/>
      <c r="PGK5" s="28"/>
      <c r="PGL5" s="24"/>
      <c r="PGM5" s="24"/>
      <c r="PGN5" s="25"/>
      <c r="PGO5" s="26"/>
      <c r="PGP5" s="27"/>
      <c r="PGQ5" s="28"/>
      <c r="PGR5" s="24"/>
      <c r="PGS5" s="24"/>
      <c r="PGT5" s="25"/>
      <c r="PGU5" s="26"/>
      <c r="PGV5" s="27"/>
      <c r="PGW5" s="28"/>
      <c r="PGX5" s="24"/>
      <c r="PGY5" s="24"/>
      <c r="PGZ5" s="25"/>
      <c r="PHA5" s="26"/>
      <c r="PHB5" s="27"/>
      <c r="PHC5" s="28"/>
      <c r="PHD5" s="24"/>
      <c r="PHE5" s="24"/>
      <c r="PHF5" s="25"/>
      <c r="PHG5" s="26"/>
      <c r="PHH5" s="27"/>
      <c r="PHI5" s="28"/>
      <c r="PHJ5" s="24"/>
      <c r="PHK5" s="24"/>
      <c r="PHL5" s="25"/>
      <c r="PHM5" s="26"/>
      <c r="PHN5" s="27"/>
      <c r="PHO5" s="28"/>
      <c r="PHP5" s="24"/>
      <c r="PHQ5" s="24"/>
      <c r="PHR5" s="25"/>
      <c r="PHS5" s="26"/>
      <c r="PHT5" s="27"/>
      <c r="PHU5" s="28"/>
      <c r="PHV5" s="24"/>
      <c r="PHW5" s="24"/>
      <c r="PHX5" s="25"/>
      <c r="PHY5" s="26"/>
      <c r="PHZ5" s="27"/>
      <c r="PIA5" s="28"/>
      <c r="PIB5" s="24"/>
      <c r="PIC5" s="24"/>
      <c r="PID5" s="25"/>
      <c r="PIE5" s="26"/>
      <c r="PIF5" s="27"/>
      <c r="PIG5" s="28"/>
      <c r="PIH5" s="24"/>
      <c r="PII5" s="24"/>
      <c r="PIJ5" s="25"/>
      <c r="PIK5" s="26"/>
      <c r="PIL5" s="27"/>
      <c r="PIM5" s="28"/>
      <c r="PIN5" s="24"/>
      <c r="PIO5" s="24"/>
      <c r="PIP5" s="25"/>
      <c r="PIQ5" s="26"/>
      <c r="PIR5" s="27"/>
      <c r="PIS5" s="28"/>
      <c r="PIT5" s="24"/>
      <c r="PIU5" s="24"/>
      <c r="PIV5" s="25"/>
      <c r="PIW5" s="26"/>
      <c r="PIX5" s="27"/>
      <c r="PIY5" s="28"/>
      <c r="PIZ5" s="24"/>
      <c r="PJA5" s="24"/>
      <c r="PJB5" s="25"/>
      <c r="PJC5" s="26"/>
      <c r="PJD5" s="27"/>
      <c r="PJE5" s="28"/>
      <c r="PJF5" s="24"/>
      <c r="PJG5" s="24"/>
      <c r="PJH5" s="25"/>
      <c r="PJI5" s="26"/>
      <c r="PJJ5" s="27"/>
      <c r="PJK5" s="28"/>
      <c r="PJL5" s="24"/>
      <c r="PJM5" s="24"/>
      <c r="PJN5" s="25"/>
      <c r="PJO5" s="26"/>
      <c r="PJP5" s="27"/>
      <c r="PJQ5" s="28"/>
      <c r="PJR5" s="24"/>
      <c r="PJS5" s="24"/>
      <c r="PJT5" s="25"/>
      <c r="PJU5" s="26"/>
      <c r="PJV5" s="27"/>
      <c r="PJW5" s="28"/>
      <c r="PJX5" s="24"/>
      <c r="PJY5" s="24"/>
      <c r="PJZ5" s="25"/>
      <c r="PKA5" s="26"/>
      <c r="PKB5" s="27"/>
      <c r="PKC5" s="28"/>
      <c r="PKD5" s="24"/>
      <c r="PKE5" s="24"/>
      <c r="PKF5" s="25"/>
      <c r="PKG5" s="26"/>
      <c r="PKH5" s="27"/>
      <c r="PKI5" s="28"/>
      <c r="PKJ5" s="24"/>
      <c r="PKK5" s="24"/>
      <c r="PKL5" s="25"/>
      <c r="PKM5" s="26"/>
      <c r="PKN5" s="27"/>
      <c r="PKO5" s="28"/>
      <c r="PKP5" s="24"/>
      <c r="PKQ5" s="24"/>
      <c r="PKR5" s="25"/>
      <c r="PKS5" s="26"/>
      <c r="PKT5" s="27"/>
      <c r="PKU5" s="28"/>
      <c r="PKV5" s="24"/>
      <c r="PKW5" s="24"/>
      <c r="PKX5" s="25"/>
      <c r="PKY5" s="26"/>
      <c r="PKZ5" s="27"/>
      <c r="PLA5" s="28"/>
      <c r="PLB5" s="24"/>
      <c r="PLC5" s="24"/>
      <c r="PLD5" s="25"/>
      <c r="PLE5" s="26"/>
      <c r="PLF5" s="27"/>
      <c r="PLG5" s="28"/>
      <c r="PLH5" s="24"/>
      <c r="PLI5" s="24"/>
      <c r="PLJ5" s="25"/>
      <c r="PLK5" s="26"/>
      <c r="PLL5" s="27"/>
      <c r="PLM5" s="28"/>
      <c r="PLN5" s="24"/>
      <c r="PLO5" s="24"/>
      <c r="PLP5" s="25"/>
      <c r="PLQ5" s="26"/>
      <c r="PLR5" s="27"/>
      <c r="PLS5" s="28"/>
      <c r="PLT5" s="24"/>
      <c r="PLU5" s="24"/>
      <c r="PLV5" s="25"/>
      <c r="PLW5" s="26"/>
      <c r="PLX5" s="27"/>
      <c r="PLY5" s="28"/>
      <c r="PLZ5" s="24"/>
      <c r="PMA5" s="24"/>
      <c r="PMB5" s="25"/>
      <c r="PMC5" s="26"/>
      <c r="PMD5" s="27"/>
      <c r="PME5" s="28"/>
      <c r="PMF5" s="24"/>
      <c r="PMG5" s="24"/>
      <c r="PMH5" s="25"/>
      <c r="PMI5" s="26"/>
      <c r="PMJ5" s="27"/>
      <c r="PMK5" s="28"/>
      <c r="PML5" s="24"/>
      <c r="PMM5" s="24"/>
      <c r="PMN5" s="25"/>
      <c r="PMO5" s="26"/>
      <c r="PMP5" s="27"/>
      <c r="PMQ5" s="28"/>
      <c r="PMR5" s="24"/>
      <c r="PMS5" s="24"/>
      <c r="PMT5" s="25"/>
      <c r="PMU5" s="26"/>
      <c r="PMV5" s="27"/>
      <c r="PMW5" s="28"/>
      <c r="PMX5" s="24"/>
      <c r="PMY5" s="24"/>
      <c r="PMZ5" s="25"/>
      <c r="PNA5" s="26"/>
      <c r="PNB5" s="27"/>
      <c r="PNC5" s="28"/>
      <c r="PND5" s="24"/>
      <c r="PNE5" s="24"/>
      <c r="PNF5" s="25"/>
      <c r="PNG5" s="26"/>
      <c r="PNH5" s="27"/>
      <c r="PNI5" s="28"/>
      <c r="PNJ5" s="24"/>
      <c r="PNK5" s="24"/>
      <c r="PNL5" s="25"/>
      <c r="PNM5" s="26"/>
      <c r="PNN5" s="27"/>
      <c r="PNO5" s="28"/>
      <c r="PNP5" s="24"/>
      <c r="PNQ5" s="24"/>
      <c r="PNR5" s="25"/>
      <c r="PNS5" s="26"/>
      <c r="PNT5" s="27"/>
      <c r="PNU5" s="28"/>
      <c r="PNV5" s="24"/>
      <c r="PNW5" s="24"/>
      <c r="PNX5" s="25"/>
      <c r="PNY5" s="26"/>
      <c r="PNZ5" s="27"/>
      <c r="POA5" s="28"/>
      <c r="POB5" s="24"/>
      <c r="POC5" s="24"/>
      <c r="POD5" s="25"/>
      <c r="POE5" s="26"/>
      <c r="POF5" s="27"/>
      <c r="POG5" s="28"/>
      <c r="POH5" s="24"/>
      <c r="POI5" s="24"/>
      <c r="POJ5" s="25"/>
      <c r="POK5" s="26"/>
      <c r="POL5" s="27"/>
      <c r="POM5" s="28"/>
      <c r="PON5" s="24"/>
      <c r="POO5" s="24"/>
      <c r="POP5" s="25"/>
      <c r="POQ5" s="26"/>
      <c r="POR5" s="27"/>
      <c r="POS5" s="28"/>
      <c r="POT5" s="24"/>
      <c r="POU5" s="24"/>
      <c r="POV5" s="25"/>
      <c r="POW5" s="26"/>
      <c r="POX5" s="27"/>
      <c r="POY5" s="28"/>
      <c r="POZ5" s="24"/>
      <c r="PPA5" s="24"/>
      <c r="PPB5" s="25"/>
      <c r="PPC5" s="26"/>
      <c r="PPD5" s="27"/>
      <c r="PPE5" s="28"/>
      <c r="PPF5" s="24"/>
      <c r="PPG5" s="24"/>
      <c r="PPH5" s="25"/>
      <c r="PPI5" s="26"/>
      <c r="PPJ5" s="27"/>
      <c r="PPK5" s="28"/>
      <c r="PPL5" s="24"/>
      <c r="PPM5" s="24"/>
      <c r="PPN5" s="25"/>
      <c r="PPO5" s="26"/>
      <c r="PPP5" s="27"/>
      <c r="PPQ5" s="28"/>
      <c r="PPR5" s="24"/>
      <c r="PPS5" s="24"/>
      <c r="PPT5" s="25"/>
      <c r="PPU5" s="26"/>
      <c r="PPV5" s="27"/>
      <c r="PPW5" s="28"/>
      <c r="PPX5" s="24"/>
      <c r="PPY5" s="24"/>
      <c r="PPZ5" s="25"/>
      <c r="PQA5" s="26"/>
      <c r="PQB5" s="27"/>
      <c r="PQC5" s="28"/>
      <c r="PQD5" s="24"/>
      <c r="PQE5" s="24"/>
      <c r="PQF5" s="25"/>
      <c r="PQG5" s="26"/>
      <c r="PQH5" s="27"/>
      <c r="PQI5" s="28"/>
      <c r="PQJ5" s="24"/>
      <c r="PQK5" s="24"/>
      <c r="PQL5" s="25"/>
      <c r="PQM5" s="26"/>
      <c r="PQN5" s="27"/>
      <c r="PQO5" s="28"/>
      <c r="PQP5" s="24"/>
      <c r="PQQ5" s="24"/>
      <c r="PQR5" s="25"/>
      <c r="PQS5" s="26"/>
      <c r="PQT5" s="27"/>
      <c r="PQU5" s="28"/>
      <c r="PQV5" s="24"/>
      <c r="PQW5" s="24"/>
      <c r="PQX5" s="25"/>
      <c r="PQY5" s="26"/>
      <c r="PQZ5" s="27"/>
      <c r="PRA5" s="28"/>
      <c r="PRB5" s="24"/>
      <c r="PRC5" s="24"/>
      <c r="PRD5" s="25"/>
      <c r="PRE5" s="26"/>
      <c r="PRF5" s="27"/>
      <c r="PRG5" s="28"/>
      <c r="PRH5" s="24"/>
      <c r="PRI5" s="24"/>
      <c r="PRJ5" s="25"/>
      <c r="PRK5" s="26"/>
      <c r="PRL5" s="27"/>
      <c r="PRM5" s="28"/>
      <c r="PRN5" s="24"/>
      <c r="PRO5" s="24"/>
      <c r="PRP5" s="25"/>
      <c r="PRQ5" s="26"/>
      <c r="PRR5" s="27"/>
      <c r="PRS5" s="28"/>
      <c r="PRT5" s="24"/>
      <c r="PRU5" s="24"/>
      <c r="PRV5" s="25"/>
      <c r="PRW5" s="26"/>
      <c r="PRX5" s="27"/>
      <c r="PRY5" s="28"/>
      <c r="PRZ5" s="24"/>
      <c r="PSA5" s="24"/>
      <c r="PSB5" s="25"/>
      <c r="PSC5" s="26"/>
      <c r="PSD5" s="27"/>
      <c r="PSE5" s="28"/>
      <c r="PSF5" s="24"/>
      <c r="PSG5" s="24"/>
      <c r="PSH5" s="25"/>
      <c r="PSI5" s="26"/>
      <c r="PSJ5" s="27"/>
      <c r="PSK5" s="28"/>
      <c r="PSL5" s="24"/>
      <c r="PSM5" s="24"/>
      <c r="PSN5" s="25"/>
      <c r="PSO5" s="26"/>
      <c r="PSP5" s="27"/>
      <c r="PSQ5" s="28"/>
      <c r="PSR5" s="24"/>
      <c r="PSS5" s="24"/>
      <c r="PST5" s="25"/>
      <c r="PSU5" s="26"/>
      <c r="PSV5" s="27"/>
      <c r="PSW5" s="28"/>
      <c r="PSX5" s="24"/>
      <c r="PSY5" s="24"/>
      <c r="PSZ5" s="25"/>
      <c r="PTA5" s="26"/>
      <c r="PTB5" s="27"/>
      <c r="PTC5" s="28"/>
      <c r="PTD5" s="24"/>
      <c r="PTE5" s="24"/>
      <c r="PTF5" s="25"/>
      <c r="PTG5" s="26"/>
      <c r="PTH5" s="27"/>
      <c r="PTI5" s="28"/>
      <c r="PTJ5" s="24"/>
      <c r="PTK5" s="24"/>
      <c r="PTL5" s="25"/>
      <c r="PTM5" s="26"/>
      <c r="PTN5" s="27"/>
      <c r="PTO5" s="28"/>
      <c r="PTP5" s="24"/>
      <c r="PTQ5" s="24"/>
      <c r="PTR5" s="25"/>
      <c r="PTS5" s="26"/>
      <c r="PTT5" s="27"/>
      <c r="PTU5" s="28"/>
      <c r="PTV5" s="24"/>
      <c r="PTW5" s="24"/>
      <c r="PTX5" s="25"/>
      <c r="PTY5" s="26"/>
      <c r="PTZ5" s="27"/>
      <c r="PUA5" s="28"/>
      <c r="PUB5" s="24"/>
      <c r="PUC5" s="24"/>
      <c r="PUD5" s="25"/>
      <c r="PUE5" s="26"/>
      <c r="PUF5" s="27"/>
      <c r="PUG5" s="28"/>
      <c r="PUH5" s="24"/>
      <c r="PUI5" s="24"/>
      <c r="PUJ5" s="25"/>
      <c r="PUK5" s="26"/>
      <c r="PUL5" s="27"/>
      <c r="PUM5" s="28"/>
      <c r="PUN5" s="24"/>
      <c r="PUO5" s="24"/>
      <c r="PUP5" s="25"/>
      <c r="PUQ5" s="26"/>
      <c r="PUR5" s="27"/>
      <c r="PUS5" s="28"/>
      <c r="PUT5" s="24"/>
      <c r="PUU5" s="24"/>
      <c r="PUV5" s="25"/>
      <c r="PUW5" s="26"/>
      <c r="PUX5" s="27"/>
      <c r="PUY5" s="28"/>
      <c r="PUZ5" s="24"/>
      <c r="PVA5" s="24"/>
      <c r="PVB5" s="25"/>
      <c r="PVC5" s="26"/>
      <c r="PVD5" s="27"/>
      <c r="PVE5" s="28"/>
      <c r="PVF5" s="24"/>
      <c r="PVG5" s="24"/>
      <c r="PVH5" s="25"/>
      <c r="PVI5" s="26"/>
      <c r="PVJ5" s="27"/>
      <c r="PVK5" s="28"/>
      <c r="PVL5" s="24"/>
      <c r="PVM5" s="24"/>
      <c r="PVN5" s="25"/>
      <c r="PVO5" s="26"/>
      <c r="PVP5" s="27"/>
      <c r="PVQ5" s="28"/>
      <c r="PVR5" s="24"/>
      <c r="PVS5" s="24"/>
      <c r="PVT5" s="25"/>
      <c r="PVU5" s="26"/>
      <c r="PVV5" s="27"/>
      <c r="PVW5" s="28"/>
      <c r="PVX5" s="24"/>
      <c r="PVY5" s="24"/>
      <c r="PVZ5" s="25"/>
      <c r="PWA5" s="26"/>
      <c r="PWB5" s="27"/>
      <c r="PWC5" s="28"/>
      <c r="PWD5" s="24"/>
      <c r="PWE5" s="24"/>
      <c r="PWF5" s="25"/>
      <c r="PWG5" s="26"/>
      <c r="PWH5" s="27"/>
      <c r="PWI5" s="28"/>
      <c r="PWJ5" s="24"/>
      <c r="PWK5" s="24"/>
      <c r="PWL5" s="25"/>
      <c r="PWM5" s="26"/>
      <c r="PWN5" s="27"/>
      <c r="PWO5" s="28"/>
      <c r="PWP5" s="24"/>
      <c r="PWQ5" s="24"/>
      <c r="PWR5" s="25"/>
      <c r="PWS5" s="26"/>
      <c r="PWT5" s="27"/>
      <c r="PWU5" s="28"/>
      <c r="PWV5" s="24"/>
      <c r="PWW5" s="24"/>
      <c r="PWX5" s="25"/>
      <c r="PWY5" s="26"/>
      <c r="PWZ5" s="27"/>
      <c r="PXA5" s="28"/>
      <c r="PXB5" s="24"/>
      <c r="PXC5" s="24"/>
      <c r="PXD5" s="25"/>
      <c r="PXE5" s="26"/>
      <c r="PXF5" s="27"/>
      <c r="PXG5" s="28"/>
      <c r="PXH5" s="24"/>
      <c r="PXI5" s="24"/>
      <c r="PXJ5" s="25"/>
      <c r="PXK5" s="26"/>
      <c r="PXL5" s="27"/>
      <c r="PXM5" s="28"/>
      <c r="PXN5" s="24"/>
      <c r="PXO5" s="24"/>
      <c r="PXP5" s="25"/>
      <c r="PXQ5" s="26"/>
      <c r="PXR5" s="27"/>
      <c r="PXS5" s="28"/>
      <c r="PXT5" s="24"/>
      <c r="PXU5" s="24"/>
      <c r="PXV5" s="25"/>
      <c r="PXW5" s="26"/>
      <c r="PXX5" s="27"/>
      <c r="PXY5" s="28"/>
      <c r="PXZ5" s="24"/>
      <c r="PYA5" s="24"/>
      <c r="PYB5" s="25"/>
      <c r="PYC5" s="26"/>
      <c r="PYD5" s="27"/>
      <c r="PYE5" s="28"/>
      <c r="PYF5" s="24"/>
      <c r="PYG5" s="24"/>
      <c r="PYH5" s="25"/>
      <c r="PYI5" s="26"/>
      <c r="PYJ5" s="27"/>
      <c r="PYK5" s="28"/>
      <c r="PYL5" s="24"/>
      <c r="PYM5" s="24"/>
      <c r="PYN5" s="25"/>
      <c r="PYO5" s="26"/>
      <c r="PYP5" s="27"/>
      <c r="PYQ5" s="28"/>
      <c r="PYR5" s="24"/>
      <c r="PYS5" s="24"/>
      <c r="PYT5" s="25"/>
      <c r="PYU5" s="26"/>
      <c r="PYV5" s="27"/>
      <c r="PYW5" s="28"/>
      <c r="PYX5" s="24"/>
      <c r="PYY5" s="24"/>
      <c r="PYZ5" s="25"/>
      <c r="PZA5" s="26"/>
      <c r="PZB5" s="27"/>
      <c r="PZC5" s="28"/>
      <c r="PZD5" s="24"/>
      <c r="PZE5" s="24"/>
      <c r="PZF5" s="25"/>
      <c r="PZG5" s="26"/>
      <c r="PZH5" s="27"/>
      <c r="PZI5" s="28"/>
      <c r="PZJ5" s="24"/>
      <c r="PZK5" s="24"/>
      <c r="PZL5" s="25"/>
      <c r="PZM5" s="26"/>
      <c r="PZN5" s="27"/>
      <c r="PZO5" s="28"/>
      <c r="PZP5" s="24"/>
      <c r="PZQ5" s="24"/>
      <c r="PZR5" s="25"/>
      <c r="PZS5" s="26"/>
      <c r="PZT5" s="27"/>
      <c r="PZU5" s="28"/>
      <c r="PZV5" s="24"/>
      <c r="PZW5" s="24"/>
      <c r="PZX5" s="25"/>
      <c r="PZY5" s="26"/>
      <c r="PZZ5" s="27"/>
      <c r="QAA5" s="28"/>
      <c r="QAB5" s="24"/>
      <c r="QAC5" s="24"/>
      <c r="QAD5" s="25"/>
      <c r="QAE5" s="26"/>
      <c r="QAF5" s="27"/>
      <c r="QAG5" s="28"/>
      <c r="QAH5" s="24"/>
      <c r="QAI5" s="24"/>
      <c r="QAJ5" s="25"/>
      <c r="QAK5" s="26"/>
      <c r="QAL5" s="27"/>
      <c r="QAM5" s="28"/>
      <c r="QAN5" s="24"/>
      <c r="QAO5" s="24"/>
      <c r="QAP5" s="25"/>
      <c r="QAQ5" s="26"/>
      <c r="QAR5" s="27"/>
      <c r="QAS5" s="28"/>
      <c r="QAT5" s="24"/>
      <c r="QAU5" s="24"/>
      <c r="QAV5" s="25"/>
      <c r="QAW5" s="26"/>
      <c r="QAX5" s="27"/>
      <c r="QAY5" s="28"/>
      <c r="QAZ5" s="24"/>
      <c r="QBA5" s="24"/>
      <c r="QBB5" s="25"/>
      <c r="QBC5" s="26"/>
      <c r="QBD5" s="27"/>
      <c r="QBE5" s="28"/>
      <c r="QBF5" s="24"/>
      <c r="QBG5" s="24"/>
      <c r="QBH5" s="25"/>
      <c r="QBI5" s="26"/>
      <c r="QBJ5" s="27"/>
      <c r="QBK5" s="28"/>
      <c r="QBL5" s="24"/>
      <c r="QBM5" s="24"/>
      <c r="QBN5" s="25"/>
      <c r="QBO5" s="26"/>
      <c r="QBP5" s="27"/>
      <c r="QBQ5" s="28"/>
      <c r="QBR5" s="24"/>
      <c r="QBS5" s="24"/>
      <c r="QBT5" s="25"/>
      <c r="QBU5" s="26"/>
      <c r="QBV5" s="27"/>
      <c r="QBW5" s="28"/>
      <c r="QBX5" s="24"/>
      <c r="QBY5" s="24"/>
      <c r="QBZ5" s="25"/>
      <c r="QCA5" s="26"/>
      <c r="QCB5" s="27"/>
      <c r="QCC5" s="28"/>
      <c r="QCD5" s="24"/>
      <c r="QCE5" s="24"/>
      <c r="QCF5" s="25"/>
      <c r="QCG5" s="26"/>
      <c r="QCH5" s="27"/>
      <c r="QCI5" s="28"/>
      <c r="QCJ5" s="24"/>
      <c r="QCK5" s="24"/>
      <c r="QCL5" s="25"/>
      <c r="QCM5" s="26"/>
      <c r="QCN5" s="27"/>
      <c r="QCO5" s="28"/>
      <c r="QCP5" s="24"/>
      <c r="QCQ5" s="24"/>
      <c r="QCR5" s="25"/>
      <c r="QCS5" s="26"/>
      <c r="QCT5" s="27"/>
      <c r="QCU5" s="28"/>
      <c r="QCV5" s="24"/>
      <c r="QCW5" s="24"/>
      <c r="QCX5" s="25"/>
      <c r="QCY5" s="26"/>
      <c r="QCZ5" s="27"/>
      <c r="QDA5" s="28"/>
      <c r="QDB5" s="24"/>
      <c r="QDC5" s="24"/>
      <c r="QDD5" s="25"/>
      <c r="QDE5" s="26"/>
      <c r="QDF5" s="27"/>
      <c r="QDG5" s="28"/>
      <c r="QDH5" s="24"/>
      <c r="QDI5" s="24"/>
      <c r="QDJ5" s="25"/>
      <c r="QDK5" s="26"/>
      <c r="QDL5" s="27"/>
      <c r="QDM5" s="28"/>
      <c r="QDN5" s="24"/>
      <c r="QDO5" s="24"/>
      <c r="QDP5" s="25"/>
      <c r="QDQ5" s="26"/>
      <c r="QDR5" s="27"/>
      <c r="QDS5" s="28"/>
      <c r="QDT5" s="24"/>
      <c r="QDU5" s="24"/>
      <c r="QDV5" s="25"/>
      <c r="QDW5" s="26"/>
      <c r="QDX5" s="27"/>
      <c r="QDY5" s="28"/>
      <c r="QDZ5" s="24"/>
      <c r="QEA5" s="24"/>
      <c r="QEB5" s="25"/>
      <c r="QEC5" s="26"/>
      <c r="QED5" s="27"/>
      <c r="QEE5" s="28"/>
      <c r="QEF5" s="24"/>
      <c r="QEG5" s="24"/>
      <c r="QEH5" s="25"/>
      <c r="QEI5" s="26"/>
      <c r="QEJ5" s="27"/>
      <c r="QEK5" s="28"/>
      <c r="QEL5" s="24"/>
      <c r="QEM5" s="24"/>
      <c r="QEN5" s="25"/>
      <c r="QEO5" s="26"/>
      <c r="QEP5" s="27"/>
      <c r="QEQ5" s="28"/>
      <c r="QER5" s="24"/>
      <c r="QES5" s="24"/>
      <c r="QET5" s="25"/>
      <c r="QEU5" s="26"/>
      <c r="QEV5" s="27"/>
      <c r="QEW5" s="28"/>
      <c r="QEX5" s="24"/>
      <c r="QEY5" s="24"/>
      <c r="QEZ5" s="25"/>
      <c r="QFA5" s="26"/>
      <c r="QFB5" s="27"/>
      <c r="QFC5" s="28"/>
      <c r="QFD5" s="24"/>
      <c r="QFE5" s="24"/>
      <c r="QFF5" s="25"/>
      <c r="QFG5" s="26"/>
      <c r="QFH5" s="27"/>
      <c r="QFI5" s="28"/>
      <c r="QFJ5" s="24"/>
      <c r="QFK5" s="24"/>
      <c r="QFL5" s="25"/>
      <c r="QFM5" s="26"/>
      <c r="QFN5" s="27"/>
      <c r="QFO5" s="28"/>
      <c r="QFP5" s="24"/>
      <c r="QFQ5" s="24"/>
      <c r="QFR5" s="25"/>
      <c r="QFS5" s="26"/>
      <c r="QFT5" s="27"/>
      <c r="QFU5" s="28"/>
      <c r="QFV5" s="24"/>
      <c r="QFW5" s="24"/>
      <c r="QFX5" s="25"/>
      <c r="QFY5" s="26"/>
      <c r="QFZ5" s="27"/>
      <c r="QGA5" s="28"/>
      <c r="QGB5" s="24"/>
      <c r="QGC5" s="24"/>
      <c r="QGD5" s="25"/>
      <c r="QGE5" s="26"/>
      <c r="QGF5" s="27"/>
      <c r="QGG5" s="28"/>
      <c r="QGH5" s="24"/>
      <c r="QGI5" s="24"/>
      <c r="QGJ5" s="25"/>
      <c r="QGK5" s="26"/>
      <c r="QGL5" s="27"/>
      <c r="QGM5" s="28"/>
      <c r="QGN5" s="24"/>
      <c r="QGO5" s="24"/>
      <c r="QGP5" s="25"/>
      <c r="QGQ5" s="26"/>
      <c r="QGR5" s="27"/>
      <c r="QGS5" s="28"/>
      <c r="QGT5" s="24"/>
      <c r="QGU5" s="24"/>
      <c r="QGV5" s="25"/>
      <c r="QGW5" s="26"/>
      <c r="QGX5" s="27"/>
      <c r="QGY5" s="28"/>
      <c r="QGZ5" s="24"/>
      <c r="QHA5" s="24"/>
      <c r="QHB5" s="25"/>
      <c r="QHC5" s="26"/>
      <c r="QHD5" s="27"/>
      <c r="QHE5" s="28"/>
      <c r="QHF5" s="24"/>
      <c r="QHG5" s="24"/>
      <c r="QHH5" s="25"/>
      <c r="QHI5" s="26"/>
      <c r="QHJ5" s="27"/>
      <c r="QHK5" s="28"/>
      <c r="QHL5" s="24"/>
      <c r="QHM5" s="24"/>
      <c r="QHN5" s="25"/>
      <c r="QHO5" s="26"/>
      <c r="QHP5" s="27"/>
      <c r="QHQ5" s="28"/>
      <c r="QHR5" s="24"/>
      <c r="QHS5" s="24"/>
      <c r="QHT5" s="25"/>
      <c r="QHU5" s="26"/>
      <c r="QHV5" s="27"/>
      <c r="QHW5" s="28"/>
      <c r="QHX5" s="24"/>
      <c r="QHY5" s="24"/>
      <c r="QHZ5" s="25"/>
      <c r="QIA5" s="26"/>
      <c r="QIB5" s="27"/>
      <c r="QIC5" s="28"/>
      <c r="QID5" s="24"/>
      <c r="QIE5" s="24"/>
      <c r="QIF5" s="25"/>
      <c r="QIG5" s="26"/>
      <c r="QIH5" s="27"/>
      <c r="QII5" s="28"/>
      <c r="QIJ5" s="24"/>
      <c r="QIK5" s="24"/>
      <c r="QIL5" s="25"/>
      <c r="QIM5" s="26"/>
      <c r="QIN5" s="27"/>
      <c r="QIO5" s="28"/>
      <c r="QIP5" s="24"/>
      <c r="QIQ5" s="24"/>
      <c r="QIR5" s="25"/>
      <c r="QIS5" s="26"/>
      <c r="QIT5" s="27"/>
      <c r="QIU5" s="28"/>
      <c r="QIV5" s="24"/>
      <c r="QIW5" s="24"/>
      <c r="QIX5" s="25"/>
      <c r="QIY5" s="26"/>
      <c r="QIZ5" s="27"/>
      <c r="QJA5" s="28"/>
      <c r="QJB5" s="24"/>
      <c r="QJC5" s="24"/>
      <c r="QJD5" s="25"/>
      <c r="QJE5" s="26"/>
      <c r="QJF5" s="27"/>
      <c r="QJG5" s="28"/>
      <c r="QJH5" s="24"/>
      <c r="QJI5" s="24"/>
      <c r="QJJ5" s="25"/>
      <c r="QJK5" s="26"/>
      <c r="QJL5" s="27"/>
      <c r="QJM5" s="28"/>
      <c r="QJN5" s="24"/>
      <c r="QJO5" s="24"/>
      <c r="QJP5" s="25"/>
      <c r="QJQ5" s="26"/>
      <c r="QJR5" s="27"/>
      <c r="QJS5" s="28"/>
      <c r="QJT5" s="24"/>
      <c r="QJU5" s="24"/>
      <c r="QJV5" s="25"/>
      <c r="QJW5" s="26"/>
      <c r="QJX5" s="27"/>
      <c r="QJY5" s="28"/>
      <c r="QJZ5" s="24"/>
      <c r="QKA5" s="24"/>
      <c r="QKB5" s="25"/>
      <c r="QKC5" s="26"/>
      <c r="QKD5" s="27"/>
      <c r="QKE5" s="28"/>
      <c r="QKF5" s="24"/>
      <c r="QKG5" s="24"/>
      <c r="QKH5" s="25"/>
      <c r="QKI5" s="26"/>
      <c r="QKJ5" s="27"/>
      <c r="QKK5" s="28"/>
      <c r="QKL5" s="24"/>
      <c r="QKM5" s="24"/>
      <c r="QKN5" s="25"/>
      <c r="QKO5" s="26"/>
      <c r="QKP5" s="27"/>
      <c r="QKQ5" s="28"/>
      <c r="QKR5" s="24"/>
      <c r="QKS5" s="24"/>
      <c r="QKT5" s="25"/>
      <c r="QKU5" s="26"/>
      <c r="QKV5" s="27"/>
      <c r="QKW5" s="28"/>
      <c r="QKX5" s="24"/>
      <c r="QKY5" s="24"/>
      <c r="QKZ5" s="25"/>
      <c r="QLA5" s="26"/>
      <c r="QLB5" s="27"/>
      <c r="QLC5" s="28"/>
      <c r="QLD5" s="24"/>
      <c r="QLE5" s="24"/>
      <c r="QLF5" s="25"/>
      <c r="QLG5" s="26"/>
      <c r="QLH5" s="27"/>
      <c r="QLI5" s="28"/>
      <c r="QLJ5" s="24"/>
      <c r="QLK5" s="24"/>
      <c r="QLL5" s="25"/>
      <c r="QLM5" s="26"/>
      <c r="QLN5" s="27"/>
      <c r="QLO5" s="28"/>
      <c r="QLP5" s="24"/>
      <c r="QLQ5" s="24"/>
      <c r="QLR5" s="25"/>
      <c r="QLS5" s="26"/>
      <c r="QLT5" s="27"/>
      <c r="QLU5" s="28"/>
      <c r="QLV5" s="24"/>
      <c r="QLW5" s="24"/>
      <c r="QLX5" s="25"/>
      <c r="QLY5" s="26"/>
      <c r="QLZ5" s="27"/>
      <c r="QMA5" s="28"/>
      <c r="QMB5" s="24"/>
      <c r="QMC5" s="24"/>
      <c r="QMD5" s="25"/>
      <c r="QME5" s="26"/>
      <c r="QMF5" s="27"/>
      <c r="QMG5" s="28"/>
      <c r="QMH5" s="24"/>
      <c r="QMI5" s="24"/>
      <c r="QMJ5" s="25"/>
      <c r="QMK5" s="26"/>
      <c r="QML5" s="27"/>
      <c r="QMM5" s="28"/>
      <c r="QMN5" s="24"/>
      <c r="QMO5" s="24"/>
      <c r="QMP5" s="25"/>
      <c r="QMQ5" s="26"/>
      <c r="QMR5" s="27"/>
      <c r="QMS5" s="28"/>
      <c r="QMT5" s="24"/>
      <c r="QMU5" s="24"/>
      <c r="QMV5" s="25"/>
      <c r="QMW5" s="26"/>
      <c r="QMX5" s="27"/>
      <c r="QMY5" s="28"/>
      <c r="QMZ5" s="24"/>
      <c r="QNA5" s="24"/>
      <c r="QNB5" s="25"/>
      <c r="QNC5" s="26"/>
      <c r="QND5" s="27"/>
      <c r="QNE5" s="28"/>
      <c r="QNF5" s="24"/>
      <c r="QNG5" s="24"/>
      <c r="QNH5" s="25"/>
      <c r="QNI5" s="26"/>
      <c r="QNJ5" s="27"/>
      <c r="QNK5" s="28"/>
      <c r="QNL5" s="24"/>
      <c r="QNM5" s="24"/>
      <c r="QNN5" s="25"/>
      <c r="QNO5" s="26"/>
      <c r="QNP5" s="27"/>
      <c r="QNQ5" s="28"/>
      <c r="QNR5" s="24"/>
      <c r="QNS5" s="24"/>
      <c r="QNT5" s="25"/>
      <c r="QNU5" s="26"/>
      <c r="QNV5" s="27"/>
      <c r="QNW5" s="28"/>
      <c r="QNX5" s="24"/>
      <c r="QNY5" s="24"/>
      <c r="QNZ5" s="25"/>
      <c r="QOA5" s="26"/>
      <c r="QOB5" s="27"/>
      <c r="QOC5" s="28"/>
      <c r="QOD5" s="24"/>
      <c r="QOE5" s="24"/>
      <c r="QOF5" s="25"/>
      <c r="QOG5" s="26"/>
      <c r="QOH5" s="27"/>
      <c r="QOI5" s="28"/>
      <c r="QOJ5" s="24"/>
      <c r="QOK5" s="24"/>
      <c r="QOL5" s="25"/>
      <c r="QOM5" s="26"/>
      <c r="QON5" s="27"/>
      <c r="QOO5" s="28"/>
      <c r="QOP5" s="24"/>
      <c r="QOQ5" s="24"/>
      <c r="QOR5" s="25"/>
      <c r="QOS5" s="26"/>
      <c r="QOT5" s="27"/>
      <c r="QOU5" s="28"/>
      <c r="QOV5" s="24"/>
      <c r="QOW5" s="24"/>
      <c r="QOX5" s="25"/>
      <c r="QOY5" s="26"/>
      <c r="QOZ5" s="27"/>
      <c r="QPA5" s="28"/>
      <c r="QPB5" s="24"/>
      <c r="QPC5" s="24"/>
      <c r="QPD5" s="25"/>
      <c r="QPE5" s="26"/>
      <c r="QPF5" s="27"/>
      <c r="QPG5" s="28"/>
      <c r="QPH5" s="24"/>
      <c r="QPI5" s="24"/>
      <c r="QPJ5" s="25"/>
      <c r="QPK5" s="26"/>
      <c r="QPL5" s="27"/>
      <c r="QPM5" s="28"/>
      <c r="QPN5" s="24"/>
      <c r="QPO5" s="24"/>
      <c r="QPP5" s="25"/>
      <c r="QPQ5" s="26"/>
      <c r="QPR5" s="27"/>
      <c r="QPS5" s="28"/>
      <c r="QPT5" s="24"/>
      <c r="QPU5" s="24"/>
      <c r="QPV5" s="25"/>
      <c r="QPW5" s="26"/>
      <c r="QPX5" s="27"/>
      <c r="QPY5" s="28"/>
      <c r="QPZ5" s="24"/>
      <c r="QQA5" s="24"/>
      <c r="QQB5" s="25"/>
      <c r="QQC5" s="26"/>
      <c r="QQD5" s="27"/>
      <c r="QQE5" s="28"/>
      <c r="QQF5" s="24"/>
      <c r="QQG5" s="24"/>
      <c r="QQH5" s="25"/>
      <c r="QQI5" s="26"/>
      <c r="QQJ5" s="27"/>
      <c r="QQK5" s="28"/>
      <c r="QQL5" s="24"/>
      <c r="QQM5" s="24"/>
      <c r="QQN5" s="25"/>
      <c r="QQO5" s="26"/>
      <c r="QQP5" s="27"/>
      <c r="QQQ5" s="28"/>
      <c r="QQR5" s="24"/>
      <c r="QQS5" s="24"/>
      <c r="QQT5" s="25"/>
      <c r="QQU5" s="26"/>
      <c r="QQV5" s="27"/>
      <c r="QQW5" s="28"/>
      <c r="QQX5" s="24"/>
      <c r="QQY5" s="24"/>
      <c r="QQZ5" s="25"/>
      <c r="QRA5" s="26"/>
      <c r="QRB5" s="27"/>
      <c r="QRC5" s="28"/>
      <c r="QRD5" s="24"/>
      <c r="QRE5" s="24"/>
      <c r="QRF5" s="25"/>
      <c r="QRG5" s="26"/>
      <c r="QRH5" s="27"/>
      <c r="QRI5" s="28"/>
      <c r="QRJ5" s="24"/>
      <c r="QRK5" s="24"/>
      <c r="QRL5" s="25"/>
      <c r="QRM5" s="26"/>
      <c r="QRN5" s="27"/>
      <c r="QRO5" s="28"/>
      <c r="QRP5" s="24"/>
      <c r="QRQ5" s="24"/>
      <c r="QRR5" s="25"/>
      <c r="QRS5" s="26"/>
      <c r="QRT5" s="27"/>
      <c r="QRU5" s="28"/>
      <c r="QRV5" s="24"/>
      <c r="QRW5" s="24"/>
      <c r="QRX5" s="25"/>
      <c r="QRY5" s="26"/>
      <c r="QRZ5" s="27"/>
      <c r="QSA5" s="28"/>
      <c r="QSB5" s="24"/>
      <c r="QSC5" s="24"/>
      <c r="QSD5" s="25"/>
      <c r="QSE5" s="26"/>
      <c r="QSF5" s="27"/>
      <c r="QSG5" s="28"/>
      <c r="QSH5" s="24"/>
      <c r="QSI5" s="24"/>
      <c r="QSJ5" s="25"/>
      <c r="QSK5" s="26"/>
      <c r="QSL5" s="27"/>
      <c r="QSM5" s="28"/>
      <c r="QSN5" s="24"/>
      <c r="QSO5" s="24"/>
      <c r="QSP5" s="25"/>
      <c r="QSQ5" s="26"/>
      <c r="QSR5" s="27"/>
      <c r="QSS5" s="28"/>
      <c r="QST5" s="24"/>
      <c r="QSU5" s="24"/>
      <c r="QSV5" s="25"/>
      <c r="QSW5" s="26"/>
      <c r="QSX5" s="27"/>
      <c r="QSY5" s="28"/>
      <c r="QSZ5" s="24"/>
      <c r="QTA5" s="24"/>
      <c r="QTB5" s="25"/>
      <c r="QTC5" s="26"/>
      <c r="QTD5" s="27"/>
      <c r="QTE5" s="28"/>
      <c r="QTF5" s="24"/>
      <c r="QTG5" s="24"/>
      <c r="QTH5" s="25"/>
      <c r="QTI5" s="26"/>
      <c r="QTJ5" s="27"/>
      <c r="QTK5" s="28"/>
      <c r="QTL5" s="24"/>
      <c r="QTM5" s="24"/>
      <c r="QTN5" s="25"/>
      <c r="QTO5" s="26"/>
      <c r="QTP5" s="27"/>
      <c r="QTQ5" s="28"/>
      <c r="QTR5" s="24"/>
      <c r="QTS5" s="24"/>
      <c r="QTT5" s="25"/>
      <c r="QTU5" s="26"/>
      <c r="QTV5" s="27"/>
      <c r="QTW5" s="28"/>
      <c r="QTX5" s="24"/>
      <c r="QTY5" s="24"/>
      <c r="QTZ5" s="25"/>
      <c r="QUA5" s="26"/>
      <c r="QUB5" s="27"/>
      <c r="QUC5" s="28"/>
      <c r="QUD5" s="24"/>
      <c r="QUE5" s="24"/>
      <c r="QUF5" s="25"/>
      <c r="QUG5" s="26"/>
      <c r="QUH5" s="27"/>
      <c r="QUI5" s="28"/>
      <c r="QUJ5" s="24"/>
      <c r="QUK5" s="24"/>
      <c r="QUL5" s="25"/>
      <c r="QUM5" s="26"/>
      <c r="QUN5" s="27"/>
      <c r="QUO5" s="28"/>
      <c r="QUP5" s="24"/>
      <c r="QUQ5" s="24"/>
      <c r="QUR5" s="25"/>
      <c r="QUS5" s="26"/>
      <c r="QUT5" s="27"/>
      <c r="QUU5" s="28"/>
      <c r="QUV5" s="24"/>
      <c r="QUW5" s="24"/>
      <c r="QUX5" s="25"/>
      <c r="QUY5" s="26"/>
      <c r="QUZ5" s="27"/>
      <c r="QVA5" s="28"/>
      <c r="QVB5" s="24"/>
      <c r="QVC5" s="24"/>
      <c r="QVD5" s="25"/>
      <c r="QVE5" s="26"/>
      <c r="QVF5" s="27"/>
      <c r="QVG5" s="28"/>
      <c r="QVH5" s="24"/>
      <c r="QVI5" s="24"/>
      <c r="QVJ5" s="25"/>
      <c r="QVK5" s="26"/>
      <c r="QVL5" s="27"/>
      <c r="QVM5" s="28"/>
      <c r="QVN5" s="24"/>
      <c r="QVO5" s="24"/>
      <c r="QVP5" s="25"/>
      <c r="QVQ5" s="26"/>
      <c r="QVR5" s="27"/>
      <c r="QVS5" s="28"/>
      <c r="QVT5" s="24"/>
      <c r="QVU5" s="24"/>
      <c r="QVV5" s="25"/>
      <c r="QVW5" s="26"/>
      <c r="QVX5" s="27"/>
      <c r="QVY5" s="28"/>
      <c r="QVZ5" s="24"/>
      <c r="QWA5" s="24"/>
      <c r="QWB5" s="25"/>
      <c r="QWC5" s="26"/>
      <c r="QWD5" s="27"/>
      <c r="QWE5" s="28"/>
      <c r="QWF5" s="24"/>
      <c r="QWG5" s="24"/>
      <c r="QWH5" s="25"/>
      <c r="QWI5" s="26"/>
      <c r="QWJ5" s="27"/>
      <c r="QWK5" s="28"/>
      <c r="QWL5" s="24"/>
      <c r="QWM5" s="24"/>
      <c r="QWN5" s="25"/>
      <c r="QWO5" s="26"/>
      <c r="QWP5" s="27"/>
      <c r="QWQ5" s="28"/>
      <c r="QWR5" s="24"/>
      <c r="QWS5" s="24"/>
      <c r="QWT5" s="25"/>
      <c r="QWU5" s="26"/>
      <c r="QWV5" s="27"/>
      <c r="QWW5" s="28"/>
      <c r="QWX5" s="24"/>
      <c r="QWY5" s="24"/>
      <c r="QWZ5" s="25"/>
      <c r="QXA5" s="26"/>
      <c r="QXB5" s="27"/>
      <c r="QXC5" s="28"/>
      <c r="QXD5" s="24"/>
      <c r="QXE5" s="24"/>
      <c r="QXF5" s="25"/>
      <c r="QXG5" s="26"/>
      <c r="QXH5" s="27"/>
      <c r="QXI5" s="28"/>
      <c r="QXJ5" s="24"/>
      <c r="QXK5" s="24"/>
      <c r="QXL5" s="25"/>
      <c r="QXM5" s="26"/>
      <c r="QXN5" s="27"/>
      <c r="QXO5" s="28"/>
      <c r="QXP5" s="24"/>
      <c r="QXQ5" s="24"/>
      <c r="QXR5" s="25"/>
      <c r="QXS5" s="26"/>
      <c r="QXT5" s="27"/>
      <c r="QXU5" s="28"/>
      <c r="QXV5" s="24"/>
      <c r="QXW5" s="24"/>
      <c r="QXX5" s="25"/>
      <c r="QXY5" s="26"/>
      <c r="QXZ5" s="27"/>
      <c r="QYA5" s="28"/>
      <c r="QYB5" s="24"/>
      <c r="QYC5" s="24"/>
      <c r="QYD5" s="25"/>
      <c r="QYE5" s="26"/>
      <c r="QYF5" s="27"/>
      <c r="QYG5" s="28"/>
      <c r="QYH5" s="24"/>
      <c r="QYI5" s="24"/>
      <c r="QYJ5" s="25"/>
      <c r="QYK5" s="26"/>
      <c r="QYL5" s="27"/>
      <c r="QYM5" s="28"/>
      <c r="QYN5" s="24"/>
      <c r="QYO5" s="24"/>
      <c r="QYP5" s="25"/>
      <c r="QYQ5" s="26"/>
      <c r="QYR5" s="27"/>
      <c r="QYS5" s="28"/>
      <c r="QYT5" s="24"/>
      <c r="QYU5" s="24"/>
      <c r="QYV5" s="25"/>
      <c r="QYW5" s="26"/>
      <c r="QYX5" s="27"/>
      <c r="QYY5" s="28"/>
      <c r="QYZ5" s="24"/>
      <c r="QZA5" s="24"/>
      <c r="QZB5" s="25"/>
      <c r="QZC5" s="26"/>
      <c r="QZD5" s="27"/>
      <c r="QZE5" s="28"/>
      <c r="QZF5" s="24"/>
      <c r="QZG5" s="24"/>
      <c r="QZH5" s="25"/>
      <c r="QZI5" s="26"/>
      <c r="QZJ5" s="27"/>
      <c r="QZK5" s="28"/>
      <c r="QZL5" s="24"/>
      <c r="QZM5" s="24"/>
      <c r="QZN5" s="25"/>
      <c r="QZO5" s="26"/>
      <c r="QZP5" s="27"/>
      <c r="QZQ5" s="28"/>
      <c r="QZR5" s="24"/>
      <c r="QZS5" s="24"/>
      <c r="QZT5" s="25"/>
      <c r="QZU5" s="26"/>
      <c r="QZV5" s="27"/>
      <c r="QZW5" s="28"/>
      <c r="QZX5" s="24"/>
      <c r="QZY5" s="24"/>
      <c r="QZZ5" s="25"/>
      <c r="RAA5" s="26"/>
      <c r="RAB5" s="27"/>
      <c r="RAC5" s="28"/>
      <c r="RAD5" s="24"/>
      <c r="RAE5" s="24"/>
      <c r="RAF5" s="25"/>
      <c r="RAG5" s="26"/>
      <c r="RAH5" s="27"/>
      <c r="RAI5" s="28"/>
      <c r="RAJ5" s="24"/>
      <c r="RAK5" s="24"/>
      <c r="RAL5" s="25"/>
      <c r="RAM5" s="26"/>
      <c r="RAN5" s="27"/>
      <c r="RAO5" s="28"/>
      <c r="RAP5" s="24"/>
      <c r="RAQ5" s="24"/>
      <c r="RAR5" s="25"/>
      <c r="RAS5" s="26"/>
      <c r="RAT5" s="27"/>
      <c r="RAU5" s="28"/>
      <c r="RAV5" s="24"/>
      <c r="RAW5" s="24"/>
      <c r="RAX5" s="25"/>
      <c r="RAY5" s="26"/>
      <c r="RAZ5" s="27"/>
      <c r="RBA5" s="28"/>
      <c r="RBB5" s="24"/>
      <c r="RBC5" s="24"/>
      <c r="RBD5" s="25"/>
      <c r="RBE5" s="26"/>
      <c r="RBF5" s="27"/>
      <c r="RBG5" s="28"/>
      <c r="RBH5" s="24"/>
      <c r="RBI5" s="24"/>
      <c r="RBJ5" s="25"/>
      <c r="RBK5" s="26"/>
      <c r="RBL5" s="27"/>
      <c r="RBM5" s="28"/>
      <c r="RBN5" s="24"/>
      <c r="RBO5" s="24"/>
      <c r="RBP5" s="25"/>
      <c r="RBQ5" s="26"/>
      <c r="RBR5" s="27"/>
      <c r="RBS5" s="28"/>
      <c r="RBT5" s="24"/>
      <c r="RBU5" s="24"/>
      <c r="RBV5" s="25"/>
      <c r="RBW5" s="26"/>
      <c r="RBX5" s="27"/>
      <c r="RBY5" s="28"/>
      <c r="RBZ5" s="24"/>
      <c r="RCA5" s="24"/>
      <c r="RCB5" s="25"/>
      <c r="RCC5" s="26"/>
      <c r="RCD5" s="27"/>
      <c r="RCE5" s="28"/>
      <c r="RCF5" s="24"/>
      <c r="RCG5" s="24"/>
      <c r="RCH5" s="25"/>
      <c r="RCI5" s="26"/>
      <c r="RCJ5" s="27"/>
      <c r="RCK5" s="28"/>
      <c r="RCL5" s="24"/>
      <c r="RCM5" s="24"/>
      <c r="RCN5" s="25"/>
      <c r="RCO5" s="26"/>
      <c r="RCP5" s="27"/>
      <c r="RCQ5" s="28"/>
      <c r="RCR5" s="24"/>
      <c r="RCS5" s="24"/>
      <c r="RCT5" s="25"/>
      <c r="RCU5" s="26"/>
      <c r="RCV5" s="27"/>
      <c r="RCW5" s="28"/>
      <c r="RCX5" s="24"/>
      <c r="RCY5" s="24"/>
      <c r="RCZ5" s="25"/>
      <c r="RDA5" s="26"/>
      <c r="RDB5" s="27"/>
      <c r="RDC5" s="28"/>
      <c r="RDD5" s="24"/>
      <c r="RDE5" s="24"/>
      <c r="RDF5" s="25"/>
      <c r="RDG5" s="26"/>
      <c r="RDH5" s="27"/>
      <c r="RDI5" s="28"/>
      <c r="RDJ5" s="24"/>
      <c r="RDK5" s="24"/>
      <c r="RDL5" s="25"/>
      <c r="RDM5" s="26"/>
      <c r="RDN5" s="27"/>
      <c r="RDO5" s="28"/>
      <c r="RDP5" s="24"/>
      <c r="RDQ5" s="24"/>
      <c r="RDR5" s="25"/>
      <c r="RDS5" s="26"/>
      <c r="RDT5" s="27"/>
      <c r="RDU5" s="28"/>
      <c r="RDV5" s="24"/>
      <c r="RDW5" s="24"/>
      <c r="RDX5" s="25"/>
      <c r="RDY5" s="26"/>
      <c r="RDZ5" s="27"/>
      <c r="REA5" s="28"/>
      <c r="REB5" s="24"/>
      <c r="REC5" s="24"/>
      <c r="RED5" s="25"/>
      <c r="REE5" s="26"/>
      <c r="REF5" s="27"/>
      <c r="REG5" s="28"/>
      <c r="REH5" s="24"/>
      <c r="REI5" s="24"/>
      <c r="REJ5" s="25"/>
      <c r="REK5" s="26"/>
      <c r="REL5" s="27"/>
      <c r="REM5" s="28"/>
      <c r="REN5" s="24"/>
      <c r="REO5" s="24"/>
      <c r="REP5" s="25"/>
      <c r="REQ5" s="26"/>
      <c r="RER5" s="27"/>
      <c r="RES5" s="28"/>
      <c r="RET5" s="24"/>
      <c r="REU5" s="24"/>
      <c r="REV5" s="25"/>
      <c r="REW5" s="26"/>
      <c r="REX5" s="27"/>
      <c r="REY5" s="28"/>
      <c r="REZ5" s="24"/>
      <c r="RFA5" s="24"/>
      <c r="RFB5" s="25"/>
      <c r="RFC5" s="26"/>
      <c r="RFD5" s="27"/>
      <c r="RFE5" s="28"/>
      <c r="RFF5" s="24"/>
      <c r="RFG5" s="24"/>
      <c r="RFH5" s="25"/>
      <c r="RFI5" s="26"/>
      <c r="RFJ5" s="27"/>
      <c r="RFK5" s="28"/>
      <c r="RFL5" s="24"/>
      <c r="RFM5" s="24"/>
      <c r="RFN5" s="25"/>
      <c r="RFO5" s="26"/>
      <c r="RFP5" s="27"/>
      <c r="RFQ5" s="28"/>
      <c r="RFR5" s="24"/>
      <c r="RFS5" s="24"/>
      <c r="RFT5" s="25"/>
      <c r="RFU5" s="26"/>
      <c r="RFV5" s="27"/>
      <c r="RFW5" s="28"/>
      <c r="RFX5" s="24"/>
      <c r="RFY5" s="24"/>
      <c r="RFZ5" s="25"/>
      <c r="RGA5" s="26"/>
      <c r="RGB5" s="27"/>
      <c r="RGC5" s="28"/>
      <c r="RGD5" s="24"/>
      <c r="RGE5" s="24"/>
      <c r="RGF5" s="25"/>
      <c r="RGG5" s="26"/>
      <c r="RGH5" s="27"/>
      <c r="RGI5" s="28"/>
      <c r="RGJ5" s="24"/>
      <c r="RGK5" s="24"/>
      <c r="RGL5" s="25"/>
      <c r="RGM5" s="26"/>
      <c r="RGN5" s="27"/>
      <c r="RGO5" s="28"/>
      <c r="RGP5" s="24"/>
      <c r="RGQ5" s="24"/>
      <c r="RGR5" s="25"/>
      <c r="RGS5" s="26"/>
      <c r="RGT5" s="27"/>
      <c r="RGU5" s="28"/>
      <c r="RGV5" s="24"/>
      <c r="RGW5" s="24"/>
      <c r="RGX5" s="25"/>
      <c r="RGY5" s="26"/>
      <c r="RGZ5" s="27"/>
      <c r="RHA5" s="28"/>
      <c r="RHB5" s="24"/>
      <c r="RHC5" s="24"/>
      <c r="RHD5" s="25"/>
      <c r="RHE5" s="26"/>
      <c r="RHF5" s="27"/>
      <c r="RHG5" s="28"/>
      <c r="RHH5" s="24"/>
      <c r="RHI5" s="24"/>
      <c r="RHJ5" s="25"/>
      <c r="RHK5" s="26"/>
      <c r="RHL5" s="27"/>
      <c r="RHM5" s="28"/>
      <c r="RHN5" s="24"/>
      <c r="RHO5" s="24"/>
      <c r="RHP5" s="25"/>
      <c r="RHQ5" s="26"/>
      <c r="RHR5" s="27"/>
      <c r="RHS5" s="28"/>
      <c r="RHT5" s="24"/>
      <c r="RHU5" s="24"/>
      <c r="RHV5" s="25"/>
      <c r="RHW5" s="26"/>
      <c r="RHX5" s="27"/>
      <c r="RHY5" s="28"/>
      <c r="RHZ5" s="24"/>
      <c r="RIA5" s="24"/>
      <c r="RIB5" s="25"/>
      <c r="RIC5" s="26"/>
      <c r="RID5" s="27"/>
      <c r="RIE5" s="28"/>
      <c r="RIF5" s="24"/>
      <c r="RIG5" s="24"/>
      <c r="RIH5" s="25"/>
      <c r="RII5" s="26"/>
      <c r="RIJ5" s="27"/>
      <c r="RIK5" s="28"/>
      <c r="RIL5" s="24"/>
      <c r="RIM5" s="24"/>
      <c r="RIN5" s="25"/>
      <c r="RIO5" s="26"/>
      <c r="RIP5" s="27"/>
      <c r="RIQ5" s="28"/>
      <c r="RIR5" s="24"/>
      <c r="RIS5" s="24"/>
      <c r="RIT5" s="25"/>
      <c r="RIU5" s="26"/>
      <c r="RIV5" s="27"/>
      <c r="RIW5" s="28"/>
      <c r="RIX5" s="24"/>
      <c r="RIY5" s="24"/>
      <c r="RIZ5" s="25"/>
      <c r="RJA5" s="26"/>
      <c r="RJB5" s="27"/>
      <c r="RJC5" s="28"/>
      <c r="RJD5" s="24"/>
      <c r="RJE5" s="24"/>
      <c r="RJF5" s="25"/>
      <c r="RJG5" s="26"/>
      <c r="RJH5" s="27"/>
      <c r="RJI5" s="28"/>
      <c r="RJJ5" s="24"/>
      <c r="RJK5" s="24"/>
      <c r="RJL5" s="25"/>
      <c r="RJM5" s="26"/>
      <c r="RJN5" s="27"/>
      <c r="RJO5" s="28"/>
      <c r="RJP5" s="24"/>
      <c r="RJQ5" s="24"/>
      <c r="RJR5" s="25"/>
      <c r="RJS5" s="26"/>
      <c r="RJT5" s="27"/>
      <c r="RJU5" s="28"/>
      <c r="RJV5" s="24"/>
      <c r="RJW5" s="24"/>
      <c r="RJX5" s="25"/>
      <c r="RJY5" s="26"/>
      <c r="RJZ5" s="27"/>
      <c r="RKA5" s="28"/>
      <c r="RKB5" s="24"/>
      <c r="RKC5" s="24"/>
      <c r="RKD5" s="25"/>
      <c r="RKE5" s="26"/>
      <c r="RKF5" s="27"/>
      <c r="RKG5" s="28"/>
      <c r="RKH5" s="24"/>
      <c r="RKI5" s="24"/>
      <c r="RKJ5" s="25"/>
      <c r="RKK5" s="26"/>
      <c r="RKL5" s="27"/>
      <c r="RKM5" s="28"/>
      <c r="RKN5" s="24"/>
      <c r="RKO5" s="24"/>
      <c r="RKP5" s="25"/>
      <c r="RKQ5" s="26"/>
      <c r="RKR5" s="27"/>
      <c r="RKS5" s="28"/>
      <c r="RKT5" s="24"/>
      <c r="RKU5" s="24"/>
      <c r="RKV5" s="25"/>
      <c r="RKW5" s="26"/>
      <c r="RKX5" s="27"/>
      <c r="RKY5" s="28"/>
      <c r="RKZ5" s="24"/>
      <c r="RLA5" s="24"/>
      <c r="RLB5" s="25"/>
      <c r="RLC5" s="26"/>
      <c r="RLD5" s="27"/>
      <c r="RLE5" s="28"/>
      <c r="RLF5" s="24"/>
      <c r="RLG5" s="24"/>
      <c r="RLH5" s="25"/>
      <c r="RLI5" s="26"/>
      <c r="RLJ5" s="27"/>
      <c r="RLK5" s="28"/>
      <c r="RLL5" s="24"/>
      <c r="RLM5" s="24"/>
      <c r="RLN5" s="25"/>
      <c r="RLO5" s="26"/>
      <c r="RLP5" s="27"/>
      <c r="RLQ5" s="28"/>
      <c r="RLR5" s="24"/>
      <c r="RLS5" s="24"/>
      <c r="RLT5" s="25"/>
      <c r="RLU5" s="26"/>
      <c r="RLV5" s="27"/>
      <c r="RLW5" s="28"/>
      <c r="RLX5" s="24"/>
      <c r="RLY5" s="24"/>
      <c r="RLZ5" s="25"/>
      <c r="RMA5" s="26"/>
      <c r="RMB5" s="27"/>
      <c r="RMC5" s="28"/>
      <c r="RMD5" s="24"/>
      <c r="RME5" s="24"/>
      <c r="RMF5" s="25"/>
      <c r="RMG5" s="26"/>
      <c r="RMH5" s="27"/>
      <c r="RMI5" s="28"/>
      <c r="RMJ5" s="24"/>
      <c r="RMK5" s="24"/>
      <c r="RML5" s="25"/>
      <c r="RMM5" s="26"/>
      <c r="RMN5" s="27"/>
      <c r="RMO5" s="28"/>
      <c r="RMP5" s="24"/>
      <c r="RMQ5" s="24"/>
      <c r="RMR5" s="25"/>
      <c r="RMS5" s="26"/>
      <c r="RMT5" s="27"/>
      <c r="RMU5" s="28"/>
      <c r="RMV5" s="24"/>
      <c r="RMW5" s="24"/>
      <c r="RMX5" s="25"/>
      <c r="RMY5" s="26"/>
      <c r="RMZ5" s="27"/>
      <c r="RNA5" s="28"/>
      <c r="RNB5" s="24"/>
      <c r="RNC5" s="24"/>
      <c r="RND5" s="25"/>
      <c r="RNE5" s="26"/>
      <c r="RNF5" s="27"/>
      <c r="RNG5" s="28"/>
      <c r="RNH5" s="24"/>
      <c r="RNI5" s="24"/>
      <c r="RNJ5" s="25"/>
      <c r="RNK5" s="26"/>
      <c r="RNL5" s="27"/>
      <c r="RNM5" s="28"/>
      <c r="RNN5" s="24"/>
      <c r="RNO5" s="24"/>
      <c r="RNP5" s="25"/>
      <c r="RNQ5" s="26"/>
      <c r="RNR5" s="27"/>
      <c r="RNS5" s="28"/>
      <c r="RNT5" s="24"/>
      <c r="RNU5" s="24"/>
      <c r="RNV5" s="25"/>
      <c r="RNW5" s="26"/>
      <c r="RNX5" s="27"/>
      <c r="RNY5" s="28"/>
      <c r="RNZ5" s="24"/>
      <c r="ROA5" s="24"/>
      <c r="ROB5" s="25"/>
      <c r="ROC5" s="26"/>
      <c r="ROD5" s="27"/>
      <c r="ROE5" s="28"/>
      <c r="ROF5" s="24"/>
      <c r="ROG5" s="24"/>
      <c r="ROH5" s="25"/>
      <c r="ROI5" s="26"/>
      <c r="ROJ5" s="27"/>
      <c r="ROK5" s="28"/>
      <c r="ROL5" s="24"/>
      <c r="ROM5" s="24"/>
      <c r="RON5" s="25"/>
      <c r="ROO5" s="26"/>
      <c r="ROP5" s="27"/>
      <c r="ROQ5" s="28"/>
      <c r="ROR5" s="24"/>
      <c r="ROS5" s="24"/>
      <c r="ROT5" s="25"/>
      <c r="ROU5" s="26"/>
      <c r="ROV5" s="27"/>
      <c r="ROW5" s="28"/>
      <c r="ROX5" s="24"/>
      <c r="ROY5" s="24"/>
      <c r="ROZ5" s="25"/>
      <c r="RPA5" s="26"/>
      <c r="RPB5" s="27"/>
      <c r="RPC5" s="28"/>
      <c r="RPD5" s="24"/>
      <c r="RPE5" s="24"/>
      <c r="RPF5" s="25"/>
      <c r="RPG5" s="26"/>
      <c r="RPH5" s="27"/>
      <c r="RPI5" s="28"/>
      <c r="RPJ5" s="24"/>
      <c r="RPK5" s="24"/>
      <c r="RPL5" s="25"/>
      <c r="RPM5" s="26"/>
      <c r="RPN5" s="27"/>
      <c r="RPO5" s="28"/>
      <c r="RPP5" s="24"/>
      <c r="RPQ5" s="24"/>
      <c r="RPR5" s="25"/>
      <c r="RPS5" s="26"/>
      <c r="RPT5" s="27"/>
      <c r="RPU5" s="28"/>
      <c r="RPV5" s="24"/>
      <c r="RPW5" s="24"/>
      <c r="RPX5" s="25"/>
      <c r="RPY5" s="26"/>
      <c r="RPZ5" s="27"/>
      <c r="RQA5" s="28"/>
      <c r="RQB5" s="24"/>
      <c r="RQC5" s="24"/>
      <c r="RQD5" s="25"/>
      <c r="RQE5" s="26"/>
      <c r="RQF5" s="27"/>
      <c r="RQG5" s="28"/>
      <c r="RQH5" s="24"/>
      <c r="RQI5" s="24"/>
      <c r="RQJ5" s="25"/>
      <c r="RQK5" s="26"/>
      <c r="RQL5" s="27"/>
      <c r="RQM5" s="28"/>
      <c r="RQN5" s="24"/>
      <c r="RQO5" s="24"/>
      <c r="RQP5" s="25"/>
      <c r="RQQ5" s="26"/>
      <c r="RQR5" s="27"/>
      <c r="RQS5" s="28"/>
      <c r="RQT5" s="24"/>
      <c r="RQU5" s="24"/>
      <c r="RQV5" s="25"/>
      <c r="RQW5" s="26"/>
      <c r="RQX5" s="27"/>
      <c r="RQY5" s="28"/>
      <c r="RQZ5" s="24"/>
      <c r="RRA5" s="24"/>
      <c r="RRB5" s="25"/>
      <c r="RRC5" s="26"/>
      <c r="RRD5" s="27"/>
      <c r="RRE5" s="28"/>
      <c r="RRF5" s="24"/>
      <c r="RRG5" s="24"/>
      <c r="RRH5" s="25"/>
      <c r="RRI5" s="26"/>
      <c r="RRJ5" s="27"/>
      <c r="RRK5" s="28"/>
      <c r="RRL5" s="24"/>
      <c r="RRM5" s="24"/>
      <c r="RRN5" s="25"/>
      <c r="RRO5" s="26"/>
      <c r="RRP5" s="27"/>
      <c r="RRQ5" s="28"/>
      <c r="RRR5" s="24"/>
      <c r="RRS5" s="24"/>
      <c r="RRT5" s="25"/>
      <c r="RRU5" s="26"/>
      <c r="RRV5" s="27"/>
      <c r="RRW5" s="28"/>
      <c r="RRX5" s="24"/>
      <c r="RRY5" s="24"/>
      <c r="RRZ5" s="25"/>
      <c r="RSA5" s="26"/>
      <c r="RSB5" s="27"/>
      <c r="RSC5" s="28"/>
      <c r="RSD5" s="24"/>
      <c r="RSE5" s="24"/>
      <c r="RSF5" s="25"/>
      <c r="RSG5" s="26"/>
      <c r="RSH5" s="27"/>
      <c r="RSI5" s="28"/>
      <c r="RSJ5" s="24"/>
      <c r="RSK5" s="24"/>
      <c r="RSL5" s="25"/>
      <c r="RSM5" s="26"/>
      <c r="RSN5" s="27"/>
      <c r="RSO5" s="28"/>
      <c r="RSP5" s="24"/>
      <c r="RSQ5" s="24"/>
      <c r="RSR5" s="25"/>
      <c r="RSS5" s="26"/>
      <c r="RST5" s="27"/>
      <c r="RSU5" s="28"/>
      <c r="RSV5" s="24"/>
      <c r="RSW5" s="24"/>
      <c r="RSX5" s="25"/>
      <c r="RSY5" s="26"/>
      <c r="RSZ5" s="27"/>
      <c r="RTA5" s="28"/>
      <c r="RTB5" s="24"/>
      <c r="RTC5" s="24"/>
      <c r="RTD5" s="25"/>
      <c r="RTE5" s="26"/>
      <c r="RTF5" s="27"/>
      <c r="RTG5" s="28"/>
      <c r="RTH5" s="24"/>
      <c r="RTI5" s="24"/>
      <c r="RTJ5" s="25"/>
      <c r="RTK5" s="26"/>
      <c r="RTL5" s="27"/>
      <c r="RTM5" s="28"/>
      <c r="RTN5" s="24"/>
      <c r="RTO5" s="24"/>
      <c r="RTP5" s="25"/>
      <c r="RTQ5" s="26"/>
      <c r="RTR5" s="27"/>
      <c r="RTS5" s="28"/>
      <c r="RTT5" s="24"/>
      <c r="RTU5" s="24"/>
      <c r="RTV5" s="25"/>
      <c r="RTW5" s="26"/>
      <c r="RTX5" s="27"/>
      <c r="RTY5" s="28"/>
      <c r="RTZ5" s="24"/>
      <c r="RUA5" s="24"/>
      <c r="RUB5" s="25"/>
      <c r="RUC5" s="26"/>
      <c r="RUD5" s="27"/>
      <c r="RUE5" s="28"/>
      <c r="RUF5" s="24"/>
      <c r="RUG5" s="24"/>
      <c r="RUH5" s="25"/>
      <c r="RUI5" s="26"/>
      <c r="RUJ5" s="27"/>
      <c r="RUK5" s="28"/>
      <c r="RUL5" s="24"/>
      <c r="RUM5" s="24"/>
      <c r="RUN5" s="25"/>
      <c r="RUO5" s="26"/>
      <c r="RUP5" s="27"/>
      <c r="RUQ5" s="28"/>
      <c r="RUR5" s="24"/>
      <c r="RUS5" s="24"/>
      <c r="RUT5" s="25"/>
      <c r="RUU5" s="26"/>
      <c r="RUV5" s="27"/>
      <c r="RUW5" s="28"/>
      <c r="RUX5" s="24"/>
      <c r="RUY5" s="24"/>
      <c r="RUZ5" s="25"/>
      <c r="RVA5" s="26"/>
      <c r="RVB5" s="27"/>
      <c r="RVC5" s="28"/>
      <c r="RVD5" s="24"/>
      <c r="RVE5" s="24"/>
      <c r="RVF5" s="25"/>
      <c r="RVG5" s="26"/>
      <c r="RVH5" s="27"/>
      <c r="RVI5" s="28"/>
      <c r="RVJ5" s="24"/>
      <c r="RVK5" s="24"/>
      <c r="RVL5" s="25"/>
      <c r="RVM5" s="26"/>
      <c r="RVN5" s="27"/>
      <c r="RVO5" s="28"/>
      <c r="RVP5" s="24"/>
      <c r="RVQ5" s="24"/>
      <c r="RVR5" s="25"/>
      <c r="RVS5" s="26"/>
      <c r="RVT5" s="27"/>
      <c r="RVU5" s="28"/>
      <c r="RVV5" s="24"/>
      <c r="RVW5" s="24"/>
      <c r="RVX5" s="25"/>
      <c r="RVY5" s="26"/>
      <c r="RVZ5" s="27"/>
      <c r="RWA5" s="28"/>
      <c r="RWB5" s="24"/>
      <c r="RWC5" s="24"/>
      <c r="RWD5" s="25"/>
      <c r="RWE5" s="26"/>
      <c r="RWF5" s="27"/>
      <c r="RWG5" s="28"/>
      <c r="RWH5" s="24"/>
      <c r="RWI5" s="24"/>
      <c r="RWJ5" s="25"/>
      <c r="RWK5" s="26"/>
      <c r="RWL5" s="27"/>
      <c r="RWM5" s="28"/>
      <c r="RWN5" s="24"/>
      <c r="RWO5" s="24"/>
      <c r="RWP5" s="25"/>
      <c r="RWQ5" s="26"/>
      <c r="RWR5" s="27"/>
      <c r="RWS5" s="28"/>
      <c r="RWT5" s="24"/>
      <c r="RWU5" s="24"/>
      <c r="RWV5" s="25"/>
      <c r="RWW5" s="26"/>
      <c r="RWX5" s="27"/>
      <c r="RWY5" s="28"/>
      <c r="RWZ5" s="24"/>
      <c r="RXA5" s="24"/>
      <c r="RXB5" s="25"/>
      <c r="RXC5" s="26"/>
      <c r="RXD5" s="27"/>
      <c r="RXE5" s="28"/>
      <c r="RXF5" s="24"/>
      <c r="RXG5" s="24"/>
      <c r="RXH5" s="25"/>
      <c r="RXI5" s="26"/>
      <c r="RXJ5" s="27"/>
      <c r="RXK5" s="28"/>
      <c r="RXL5" s="24"/>
      <c r="RXM5" s="24"/>
      <c r="RXN5" s="25"/>
      <c r="RXO5" s="26"/>
      <c r="RXP5" s="27"/>
      <c r="RXQ5" s="28"/>
      <c r="RXR5" s="24"/>
      <c r="RXS5" s="24"/>
      <c r="RXT5" s="25"/>
      <c r="RXU5" s="26"/>
      <c r="RXV5" s="27"/>
      <c r="RXW5" s="28"/>
      <c r="RXX5" s="24"/>
      <c r="RXY5" s="24"/>
      <c r="RXZ5" s="25"/>
      <c r="RYA5" s="26"/>
      <c r="RYB5" s="27"/>
      <c r="RYC5" s="28"/>
      <c r="RYD5" s="24"/>
      <c r="RYE5" s="24"/>
      <c r="RYF5" s="25"/>
      <c r="RYG5" s="26"/>
      <c r="RYH5" s="27"/>
      <c r="RYI5" s="28"/>
      <c r="RYJ5" s="24"/>
      <c r="RYK5" s="24"/>
      <c r="RYL5" s="25"/>
      <c r="RYM5" s="26"/>
      <c r="RYN5" s="27"/>
      <c r="RYO5" s="28"/>
      <c r="RYP5" s="24"/>
      <c r="RYQ5" s="24"/>
      <c r="RYR5" s="25"/>
      <c r="RYS5" s="26"/>
      <c r="RYT5" s="27"/>
      <c r="RYU5" s="28"/>
      <c r="RYV5" s="24"/>
      <c r="RYW5" s="24"/>
      <c r="RYX5" s="25"/>
      <c r="RYY5" s="26"/>
      <c r="RYZ5" s="27"/>
      <c r="RZA5" s="28"/>
      <c r="RZB5" s="24"/>
      <c r="RZC5" s="24"/>
      <c r="RZD5" s="25"/>
      <c r="RZE5" s="26"/>
      <c r="RZF5" s="27"/>
      <c r="RZG5" s="28"/>
      <c r="RZH5" s="24"/>
      <c r="RZI5" s="24"/>
      <c r="RZJ5" s="25"/>
      <c r="RZK5" s="26"/>
      <c r="RZL5" s="27"/>
      <c r="RZM5" s="28"/>
      <c r="RZN5" s="24"/>
      <c r="RZO5" s="24"/>
      <c r="RZP5" s="25"/>
      <c r="RZQ5" s="26"/>
      <c r="RZR5" s="27"/>
      <c r="RZS5" s="28"/>
      <c r="RZT5" s="24"/>
      <c r="RZU5" s="24"/>
      <c r="RZV5" s="25"/>
      <c r="RZW5" s="26"/>
      <c r="RZX5" s="27"/>
      <c r="RZY5" s="28"/>
      <c r="RZZ5" s="24"/>
      <c r="SAA5" s="24"/>
      <c r="SAB5" s="25"/>
      <c r="SAC5" s="26"/>
      <c r="SAD5" s="27"/>
      <c r="SAE5" s="28"/>
      <c r="SAF5" s="24"/>
      <c r="SAG5" s="24"/>
      <c r="SAH5" s="25"/>
      <c r="SAI5" s="26"/>
      <c r="SAJ5" s="27"/>
      <c r="SAK5" s="28"/>
      <c r="SAL5" s="24"/>
      <c r="SAM5" s="24"/>
      <c r="SAN5" s="25"/>
      <c r="SAO5" s="26"/>
      <c r="SAP5" s="27"/>
      <c r="SAQ5" s="28"/>
      <c r="SAR5" s="24"/>
      <c r="SAS5" s="24"/>
      <c r="SAT5" s="25"/>
      <c r="SAU5" s="26"/>
      <c r="SAV5" s="27"/>
      <c r="SAW5" s="28"/>
      <c r="SAX5" s="24"/>
      <c r="SAY5" s="24"/>
      <c r="SAZ5" s="25"/>
      <c r="SBA5" s="26"/>
      <c r="SBB5" s="27"/>
      <c r="SBC5" s="28"/>
      <c r="SBD5" s="24"/>
      <c r="SBE5" s="24"/>
      <c r="SBF5" s="25"/>
      <c r="SBG5" s="26"/>
      <c r="SBH5" s="27"/>
      <c r="SBI5" s="28"/>
      <c r="SBJ5" s="24"/>
      <c r="SBK5" s="24"/>
      <c r="SBL5" s="25"/>
      <c r="SBM5" s="26"/>
      <c r="SBN5" s="27"/>
      <c r="SBO5" s="28"/>
      <c r="SBP5" s="24"/>
      <c r="SBQ5" s="24"/>
      <c r="SBR5" s="25"/>
      <c r="SBS5" s="26"/>
      <c r="SBT5" s="27"/>
      <c r="SBU5" s="28"/>
      <c r="SBV5" s="24"/>
      <c r="SBW5" s="24"/>
      <c r="SBX5" s="25"/>
      <c r="SBY5" s="26"/>
      <c r="SBZ5" s="27"/>
      <c r="SCA5" s="28"/>
      <c r="SCB5" s="24"/>
      <c r="SCC5" s="24"/>
      <c r="SCD5" s="25"/>
      <c r="SCE5" s="26"/>
      <c r="SCF5" s="27"/>
      <c r="SCG5" s="28"/>
      <c r="SCH5" s="24"/>
      <c r="SCI5" s="24"/>
      <c r="SCJ5" s="25"/>
      <c r="SCK5" s="26"/>
      <c r="SCL5" s="27"/>
      <c r="SCM5" s="28"/>
      <c r="SCN5" s="24"/>
      <c r="SCO5" s="24"/>
      <c r="SCP5" s="25"/>
      <c r="SCQ5" s="26"/>
      <c r="SCR5" s="27"/>
      <c r="SCS5" s="28"/>
      <c r="SCT5" s="24"/>
      <c r="SCU5" s="24"/>
      <c r="SCV5" s="25"/>
      <c r="SCW5" s="26"/>
      <c r="SCX5" s="27"/>
      <c r="SCY5" s="28"/>
      <c r="SCZ5" s="24"/>
      <c r="SDA5" s="24"/>
      <c r="SDB5" s="25"/>
      <c r="SDC5" s="26"/>
      <c r="SDD5" s="27"/>
      <c r="SDE5" s="28"/>
      <c r="SDF5" s="24"/>
      <c r="SDG5" s="24"/>
      <c r="SDH5" s="25"/>
      <c r="SDI5" s="26"/>
      <c r="SDJ5" s="27"/>
      <c r="SDK5" s="28"/>
      <c r="SDL5" s="24"/>
      <c r="SDM5" s="24"/>
      <c r="SDN5" s="25"/>
      <c r="SDO5" s="26"/>
      <c r="SDP5" s="27"/>
      <c r="SDQ5" s="28"/>
      <c r="SDR5" s="24"/>
      <c r="SDS5" s="24"/>
      <c r="SDT5" s="25"/>
      <c r="SDU5" s="26"/>
      <c r="SDV5" s="27"/>
      <c r="SDW5" s="28"/>
      <c r="SDX5" s="24"/>
      <c r="SDY5" s="24"/>
      <c r="SDZ5" s="25"/>
      <c r="SEA5" s="26"/>
      <c r="SEB5" s="27"/>
      <c r="SEC5" s="28"/>
      <c r="SED5" s="24"/>
      <c r="SEE5" s="24"/>
      <c r="SEF5" s="25"/>
      <c r="SEG5" s="26"/>
      <c r="SEH5" s="27"/>
      <c r="SEI5" s="28"/>
      <c r="SEJ5" s="24"/>
      <c r="SEK5" s="24"/>
      <c r="SEL5" s="25"/>
      <c r="SEM5" s="26"/>
      <c r="SEN5" s="27"/>
      <c r="SEO5" s="28"/>
      <c r="SEP5" s="24"/>
      <c r="SEQ5" s="24"/>
      <c r="SER5" s="25"/>
      <c r="SES5" s="26"/>
      <c r="SET5" s="27"/>
      <c r="SEU5" s="28"/>
      <c r="SEV5" s="24"/>
      <c r="SEW5" s="24"/>
      <c r="SEX5" s="25"/>
      <c r="SEY5" s="26"/>
      <c r="SEZ5" s="27"/>
      <c r="SFA5" s="28"/>
      <c r="SFB5" s="24"/>
      <c r="SFC5" s="24"/>
      <c r="SFD5" s="25"/>
      <c r="SFE5" s="26"/>
      <c r="SFF5" s="27"/>
      <c r="SFG5" s="28"/>
      <c r="SFH5" s="24"/>
      <c r="SFI5" s="24"/>
      <c r="SFJ5" s="25"/>
      <c r="SFK5" s="26"/>
      <c r="SFL5" s="27"/>
      <c r="SFM5" s="28"/>
      <c r="SFN5" s="24"/>
      <c r="SFO5" s="24"/>
      <c r="SFP5" s="25"/>
      <c r="SFQ5" s="26"/>
      <c r="SFR5" s="27"/>
      <c r="SFS5" s="28"/>
      <c r="SFT5" s="24"/>
      <c r="SFU5" s="24"/>
      <c r="SFV5" s="25"/>
      <c r="SFW5" s="26"/>
      <c r="SFX5" s="27"/>
      <c r="SFY5" s="28"/>
      <c r="SFZ5" s="24"/>
      <c r="SGA5" s="24"/>
      <c r="SGB5" s="25"/>
      <c r="SGC5" s="26"/>
      <c r="SGD5" s="27"/>
      <c r="SGE5" s="28"/>
      <c r="SGF5" s="24"/>
      <c r="SGG5" s="24"/>
      <c r="SGH5" s="25"/>
      <c r="SGI5" s="26"/>
      <c r="SGJ5" s="27"/>
      <c r="SGK5" s="28"/>
      <c r="SGL5" s="24"/>
      <c r="SGM5" s="24"/>
      <c r="SGN5" s="25"/>
      <c r="SGO5" s="26"/>
      <c r="SGP5" s="27"/>
      <c r="SGQ5" s="28"/>
      <c r="SGR5" s="24"/>
      <c r="SGS5" s="24"/>
      <c r="SGT5" s="25"/>
      <c r="SGU5" s="26"/>
      <c r="SGV5" s="27"/>
      <c r="SGW5" s="28"/>
      <c r="SGX5" s="24"/>
      <c r="SGY5" s="24"/>
      <c r="SGZ5" s="25"/>
      <c r="SHA5" s="26"/>
      <c r="SHB5" s="27"/>
      <c r="SHC5" s="28"/>
      <c r="SHD5" s="24"/>
      <c r="SHE5" s="24"/>
      <c r="SHF5" s="25"/>
      <c r="SHG5" s="26"/>
      <c r="SHH5" s="27"/>
      <c r="SHI5" s="28"/>
      <c r="SHJ5" s="24"/>
      <c r="SHK5" s="24"/>
      <c r="SHL5" s="25"/>
      <c r="SHM5" s="26"/>
      <c r="SHN5" s="27"/>
      <c r="SHO5" s="28"/>
      <c r="SHP5" s="24"/>
      <c r="SHQ5" s="24"/>
      <c r="SHR5" s="25"/>
      <c r="SHS5" s="26"/>
      <c r="SHT5" s="27"/>
      <c r="SHU5" s="28"/>
      <c r="SHV5" s="24"/>
      <c r="SHW5" s="24"/>
      <c r="SHX5" s="25"/>
      <c r="SHY5" s="26"/>
      <c r="SHZ5" s="27"/>
      <c r="SIA5" s="28"/>
      <c r="SIB5" s="24"/>
      <c r="SIC5" s="24"/>
      <c r="SID5" s="25"/>
      <c r="SIE5" s="26"/>
      <c r="SIF5" s="27"/>
      <c r="SIG5" s="28"/>
      <c r="SIH5" s="24"/>
      <c r="SII5" s="24"/>
      <c r="SIJ5" s="25"/>
      <c r="SIK5" s="26"/>
      <c r="SIL5" s="27"/>
      <c r="SIM5" s="28"/>
      <c r="SIN5" s="24"/>
      <c r="SIO5" s="24"/>
      <c r="SIP5" s="25"/>
      <c r="SIQ5" s="26"/>
      <c r="SIR5" s="27"/>
      <c r="SIS5" s="28"/>
      <c r="SIT5" s="24"/>
      <c r="SIU5" s="24"/>
      <c r="SIV5" s="25"/>
      <c r="SIW5" s="26"/>
      <c r="SIX5" s="27"/>
      <c r="SIY5" s="28"/>
      <c r="SIZ5" s="24"/>
      <c r="SJA5" s="24"/>
      <c r="SJB5" s="25"/>
      <c r="SJC5" s="26"/>
      <c r="SJD5" s="27"/>
      <c r="SJE5" s="28"/>
      <c r="SJF5" s="24"/>
      <c r="SJG5" s="24"/>
      <c r="SJH5" s="25"/>
      <c r="SJI5" s="26"/>
      <c r="SJJ5" s="27"/>
      <c r="SJK5" s="28"/>
      <c r="SJL5" s="24"/>
      <c r="SJM5" s="24"/>
      <c r="SJN5" s="25"/>
      <c r="SJO5" s="26"/>
      <c r="SJP5" s="27"/>
      <c r="SJQ5" s="28"/>
      <c r="SJR5" s="24"/>
      <c r="SJS5" s="24"/>
      <c r="SJT5" s="25"/>
      <c r="SJU5" s="26"/>
      <c r="SJV5" s="27"/>
      <c r="SJW5" s="28"/>
      <c r="SJX5" s="24"/>
      <c r="SJY5" s="24"/>
      <c r="SJZ5" s="25"/>
      <c r="SKA5" s="26"/>
      <c r="SKB5" s="27"/>
      <c r="SKC5" s="28"/>
      <c r="SKD5" s="24"/>
      <c r="SKE5" s="24"/>
      <c r="SKF5" s="25"/>
      <c r="SKG5" s="26"/>
      <c r="SKH5" s="27"/>
      <c r="SKI5" s="28"/>
      <c r="SKJ5" s="24"/>
      <c r="SKK5" s="24"/>
      <c r="SKL5" s="25"/>
      <c r="SKM5" s="26"/>
      <c r="SKN5" s="27"/>
      <c r="SKO5" s="28"/>
      <c r="SKP5" s="24"/>
      <c r="SKQ5" s="24"/>
      <c r="SKR5" s="25"/>
      <c r="SKS5" s="26"/>
      <c r="SKT5" s="27"/>
      <c r="SKU5" s="28"/>
      <c r="SKV5" s="24"/>
      <c r="SKW5" s="24"/>
      <c r="SKX5" s="25"/>
      <c r="SKY5" s="26"/>
      <c r="SKZ5" s="27"/>
      <c r="SLA5" s="28"/>
      <c r="SLB5" s="24"/>
      <c r="SLC5" s="24"/>
      <c r="SLD5" s="25"/>
      <c r="SLE5" s="26"/>
      <c r="SLF5" s="27"/>
      <c r="SLG5" s="28"/>
      <c r="SLH5" s="24"/>
      <c r="SLI5" s="24"/>
      <c r="SLJ5" s="25"/>
      <c r="SLK5" s="26"/>
      <c r="SLL5" s="27"/>
      <c r="SLM5" s="28"/>
      <c r="SLN5" s="24"/>
      <c r="SLO5" s="24"/>
      <c r="SLP5" s="25"/>
      <c r="SLQ5" s="26"/>
      <c r="SLR5" s="27"/>
      <c r="SLS5" s="28"/>
      <c r="SLT5" s="24"/>
      <c r="SLU5" s="24"/>
      <c r="SLV5" s="25"/>
      <c r="SLW5" s="26"/>
      <c r="SLX5" s="27"/>
      <c r="SLY5" s="28"/>
      <c r="SLZ5" s="24"/>
      <c r="SMA5" s="24"/>
      <c r="SMB5" s="25"/>
      <c r="SMC5" s="26"/>
      <c r="SMD5" s="27"/>
      <c r="SME5" s="28"/>
      <c r="SMF5" s="24"/>
      <c r="SMG5" s="24"/>
      <c r="SMH5" s="25"/>
      <c r="SMI5" s="26"/>
      <c r="SMJ5" s="27"/>
      <c r="SMK5" s="28"/>
      <c r="SML5" s="24"/>
      <c r="SMM5" s="24"/>
      <c r="SMN5" s="25"/>
      <c r="SMO5" s="26"/>
      <c r="SMP5" s="27"/>
      <c r="SMQ5" s="28"/>
      <c r="SMR5" s="24"/>
      <c r="SMS5" s="24"/>
      <c r="SMT5" s="25"/>
      <c r="SMU5" s="26"/>
      <c r="SMV5" s="27"/>
      <c r="SMW5" s="28"/>
      <c r="SMX5" s="24"/>
      <c r="SMY5" s="24"/>
      <c r="SMZ5" s="25"/>
      <c r="SNA5" s="26"/>
      <c r="SNB5" s="27"/>
      <c r="SNC5" s="28"/>
      <c r="SND5" s="24"/>
      <c r="SNE5" s="24"/>
      <c r="SNF5" s="25"/>
      <c r="SNG5" s="26"/>
      <c r="SNH5" s="27"/>
      <c r="SNI5" s="28"/>
      <c r="SNJ5" s="24"/>
      <c r="SNK5" s="24"/>
      <c r="SNL5" s="25"/>
      <c r="SNM5" s="26"/>
      <c r="SNN5" s="27"/>
      <c r="SNO5" s="28"/>
      <c r="SNP5" s="24"/>
      <c r="SNQ5" s="24"/>
      <c r="SNR5" s="25"/>
      <c r="SNS5" s="26"/>
      <c r="SNT5" s="27"/>
      <c r="SNU5" s="28"/>
      <c r="SNV5" s="24"/>
      <c r="SNW5" s="24"/>
      <c r="SNX5" s="25"/>
      <c r="SNY5" s="26"/>
      <c r="SNZ5" s="27"/>
      <c r="SOA5" s="28"/>
      <c r="SOB5" s="24"/>
      <c r="SOC5" s="24"/>
      <c r="SOD5" s="25"/>
      <c r="SOE5" s="26"/>
      <c r="SOF5" s="27"/>
      <c r="SOG5" s="28"/>
      <c r="SOH5" s="24"/>
      <c r="SOI5" s="24"/>
      <c r="SOJ5" s="25"/>
      <c r="SOK5" s="26"/>
      <c r="SOL5" s="27"/>
      <c r="SOM5" s="28"/>
      <c r="SON5" s="24"/>
      <c r="SOO5" s="24"/>
      <c r="SOP5" s="25"/>
      <c r="SOQ5" s="26"/>
      <c r="SOR5" s="27"/>
      <c r="SOS5" s="28"/>
      <c r="SOT5" s="24"/>
      <c r="SOU5" s="24"/>
      <c r="SOV5" s="25"/>
      <c r="SOW5" s="26"/>
      <c r="SOX5" s="27"/>
      <c r="SOY5" s="28"/>
      <c r="SOZ5" s="24"/>
      <c r="SPA5" s="24"/>
      <c r="SPB5" s="25"/>
      <c r="SPC5" s="26"/>
      <c r="SPD5" s="27"/>
      <c r="SPE5" s="28"/>
      <c r="SPF5" s="24"/>
      <c r="SPG5" s="24"/>
      <c r="SPH5" s="25"/>
      <c r="SPI5" s="26"/>
      <c r="SPJ5" s="27"/>
      <c r="SPK5" s="28"/>
      <c r="SPL5" s="24"/>
      <c r="SPM5" s="24"/>
      <c r="SPN5" s="25"/>
      <c r="SPO5" s="26"/>
      <c r="SPP5" s="27"/>
      <c r="SPQ5" s="28"/>
      <c r="SPR5" s="24"/>
      <c r="SPS5" s="24"/>
      <c r="SPT5" s="25"/>
      <c r="SPU5" s="26"/>
      <c r="SPV5" s="27"/>
      <c r="SPW5" s="28"/>
      <c r="SPX5" s="24"/>
      <c r="SPY5" s="24"/>
      <c r="SPZ5" s="25"/>
      <c r="SQA5" s="26"/>
      <c r="SQB5" s="27"/>
      <c r="SQC5" s="28"/>
      <c r="SQD5" s="24"/>
      <c r="SQE5" s="24"/>
      <c r="SQF5" s="25"/>
      <c r="SQG5" s="26"/>
      <c r="SQH5" s="27"/>
      <c r="SQI5" s="28"/>
      <c r="SQJ5" s="24"/>
      <c r="SQK5" s="24"/>
      <c r="SQL5" s="25"/>
      <c r="SQM5" s="26"/>
      <c r="SQN5" s="27"/>
      <c r="SQO5" s="28"/>
      <c r="SQP5" s="24"/>
      <c r="SQQ5" s="24"/>
      <c r="SQR5" s="25"/>
      <c r="SQS5" s="26"/>
      <c r="SQT5" s="27"/>
      <c r="SQU5" s="28"/>
      <c r="SQV5" s="24"/>
      <c r="SQW5" s="24"/>
      <c r="SQX5" s="25"/>
      <c r="SQY5" s="26"/>
      <c r="SQZ5" s="27"/>
      <c r="SRA5" s="28"/>
      <c r="SRB5" s="24"/>
      <c r="SRC5" s="24"/>
      <c r="SRD5" s="25"/>
      <c r="SRE5" s="26"/>
      <c r="SRF5" s="27"/>
      <c r="SRG5" s="28"/>
      <c r="SRH5" s="24"/>
      <c r="SRI5" s="24"/>
      <c r="SRJ5" s="25"/>
      <c r="SRK5" s="26"/>
      <c r="SRL5" s="27"/>
      <c r="SRM5" s="28"/>
      <c r="SRN5" s="24"/>
      <c r="SRO5" s="24"/>
      <c r="SRP5" s="25"/>
      <c r="SRQ5" s="26"/>
      <c r="SRR5" s="27"/>
      <c r="SRS5" s="28"/>
      <c r="SRT5" s="24"/>
      <c r="SRU5" s="24"/>
      <c r="SRV5" s="25"/>
      <c r="SRW5" s="26"/>
      <c r="SRX5" s="27"/>
      <c r="SRY5" s="28"/>
      <c r="SRZ5" s="24"/>
      <c r="SSA5" s="24"/>
      <c r="SSB5" s="25"/>
      <c r="SSC5" s="26"/>
      <c r="SSD5" s="27"/>
      <c r="SSE5" s="28"/>
      <c r="SSF5" s="24"/>
      <c r="SSG5" s="24"/>
      <c r="SSH5" s="25"/>
      <c r="SSI5" s="26"/>
      <c r="SSJ5" s="27"/>
      <c r="SSK5" s="28"/>
      <c r="SSL5" s="24"/>
      <c r="SSM5" s="24"/>
      <c r="SSN5" s="25"/>
      <c r="SSO5" s="26"/>
      <c r="SSP5" s="27"/>
      <c r="SSQ5" s="28"/>
      <c r="SSR5" s="24"/>
      <c r="SSS5" s="24"/>
      <c r="SST5" s="25"/>
      <c r="SSU5" s="26"/>
      <c r="SSV5" s="27"/>
      <c r="SSW5" s="28"/>
      <c r="SSX5" s="24"/>
      <c r="SSY5" s="24"/>
      <c r="SSZ5" s="25"/>
      <c r="STA5" s="26"/>
      <c r="STB5" s="27"/>
      <c r="STC5" s="28"/>
      <c r="STD5" s="24"/>
      <c r="STE5" s="24"/>
      <c r="STF5" s="25"/>
      <c r="STG5" s="26"/>
      <c r="STH5" s="27"/>
      <c r="STI5" s="28"/>
      <c r="STJ5" s="24"/>
      <c r="STK5" s="24"/>
      <c r="STL5" s="25"/>
      <c r="STM5" s="26"/>
      <c r="STN5" s="27"/>
      <c r="STO5" s="28"/>
      <c r="STP5" s="24"/>
      <c r="STQ5" s="24"/>
      <c r="STR5" s="25"/>
      <c r="STS5" s="26"/>
      <c r="STT5" s="27"/>
      <c r="STU5" s="28"/>
      <c r="STV5" s="24"/>
      <c r="STW5" s="24"/>
      <c r="STX5" s="25"/>
      <c r="STY5" s="26"/>
      <c r="STZ5" s="27"/>
      <c r="SUA5" s="28"/>
      <c r="SUB5" s="24"/>
      <c r="SUC5" s="24"/>
      <c r="SUD5" s="25"/>
      <c r="SUE5" s="26"/>
      <c r="SUF5" s="27"/>
      <c r="SUG5" s="28"/>
      <c r="SUH5" s="24"/>
      <c r="SUI5" s="24"/>
      <c r="SUJ5" s="25"/>
      <c r="SUK5" s="26"/>
      <c r="SUL5" s="27"/>
      <c r="SUM5" s="28"/>
      <c r="SUN5" s="24"/>
      <c r="SUO5" s="24"/>
      <c r="SUP5" s="25"/>
      <c r="SUQ5" s="26"/>
      <c r="SUR5" s="27"/>
      <c r="SUS5" s="28"/>
      <c r="SUT5" s="24"/>
      <c r="SUU5" s="24"/>
      <c r="SUV5" s="25"/>
      <c r="SUW5" s="26"/>
      <c r="SUX5" s="27"/>
      <c r="SUY5" s="28"/>
      <c r="SUZ5" s="24"/>
      <c r="SVA5" s="24"/>
      <c r="SVB5" s="25"/>
      <c r="SVC5" s="26"/>
      <c r="SVD5" s="27"/>
      <c r="SVE5" s="28"/>
      <c r="SVF5" s="24"/>
      <c r="SVG5" s="24"/>
      <c r="SVH5" s="25"/>
      <c r="SVI5" s="26"/>
      <c r="SVJ5" s="27"/>
      <c r="SVK5" s="28"/>
      <c r="SVL5" s="24"/>
      <c r="SVM5" s="24"/>
      <c r="SVN5" s="25"/>
      <c r="SVO5" s="26"/>
      <c r="SVP5" s="27"/>
      <c r="SVQ5" s="28"/>
      <c r="SVR5" s="24"/>
      <c r="SVS5" s="24"/>
      <c r="SVT5" s="25"/>
      <c r="SVU5" s="26"/>
      <c r="SVV5" s="27"/>
      <c r="SVW5" s="28"/>
      <c r="SVX5" s="24"/>
      <c r="SVY5" s="24"/>
      <c r="SVZ5" s="25"/>
      <c r="SWA5" s="26"/>
      <c r="SWB5" s="27"/>
      <c r="SWC5" s="28"/>
      <c r="SWD5" s="24"/>
      <c r="SWE5" s="24"/>
      <c r="SWF5" s="25"/>
      <c r="SWG5" s="26"/>
      <c r="SWH5" s="27"/>
      <c r="SWI5" s="28"/>
      <c r="SWJ5" s="24"/>
      <c r="SWK5" s="24"/>
      <c r="SWL5" s="25"/>
      <c r="SWM5" s="26"/>
      <c r="SWN5" s="27"/>
      <c r="SWO5" s="28"/>
      <c r="SWP5" s="24"/>
      <c r="SWQ5" s="24"/>
      <c r="SWR5" s="25"/>
      <c r="SWS5" s="26"/>
      <c r="SWT5" s="27"/>
      <c r="SWU5" s="28"/>
      <c r="SWV5" s="24"/>
      <c r="SWW5" s="24"/>
      <c r="SWX5" s="25"/>
      <c r="SWY5" s="26"/>
      <c r="SWZ5" s="27"/>
      <c r="SXA5" s="28"/>
      <c r="SXB5" s="24"/>
      <c r="SXC5" s="24"/>
      <c r="SXD5" s="25"/>
      <c r="SXE5" s="26"/>
      <c r="SXF5" s="27"/>
      <c r="SXG5" s="28"/>
      <c r="SXH5" s="24"/>
      <c r="SXI5" s="24"/>
      <c r="SXJ5" s="25"/>
      <c r="SXK5" s="26"/>
      <c r="SXL5" s="27"/>
      <c r="SXM5" s="28"/>
      <c r="SXN5" s="24"/>
      <c r="SXO5" s="24"/>
      <c r="SXP5" s="25"/>
      <c r="SXQ5" s="26"/>
      <c r="SXR5" s="27"/>
      <c r="SXS5" s="28"/>
      <c r="SXT5" s="24"/>
      <c r="SXU5" s="24"/>
      <c r="SXV5" s="25"/>
      <c r="SXW5" s="26"/>
      <c r="SXX5" s="27"/>
      <c r="SXY5" s="28"/>
      <c r="SXZ5" s="24"/>
      <c r="SYA5" s="24"/>
      <c r="SYB5" s="25"/>
      <c r="SYC5" s="26"/>
      <c r="SYD5" s="27"/>
      <c r="SYE5" s="28"/>
      <c r="SYF5" s="24"/>
      <c r="SYG5" s="24"/>
      <c r="SYH5" s="25"/>
      <c r="SYI5" s="26"/>
      <c r="SYJ5" s="27"/>
      <c r="SYK5" s="28"/>
      <c r="SYL5" s="24"/>
      <c r="SYM5" s="24"/>
      <c r="SYN5" s="25"/>
      <c r="SYO5" s="26"/>
      <c r="SYP5" s="27"/>
      <c r="SYQ5" s="28"/>
      <c r="SYR5" s="24"/>
      <c r="SYS5" s="24"/>
      <c r="SYT5" s="25"/>
      <c r="SYU5" s="26"/>
      <c r="SYV5" s="27"/>
      <c r="SYW5" s="28"/>
      <c r="SYX5" s="24"/>
      <c r="SYY5" s="24"/>
      <c r="SYZ5" s="25"/>
      <c r="SZA5" s="26"/>
      <c r="SZB5" s="27"/>
      <c r="SZC5" s="28"/>
      <c r="SZD5" s="24"/>
      <c r="SZE5" s="24"/>
      <c r="SZF5" s="25"/>
      <c r="SZG5" s="26"/>
      <c r="SZH5" s="27"/>
      <c r="SZI5" s="28"/>
      <c r="SZJ5" s="24"/>
      <c r="SZK5" s="24"/>
      <c r="SZL5" s="25"/>
      <c r="SZM5" s="26"/>
      <c r="SZN5" s="27"/>
      <c r="SZO5" s="28"/>
      <c r="SZP5" s="24"/>
      <c r="SZQ5" s="24"/>
      <c r="SZR5" s="25"/>
      <c r="SZS5" s="26"/>
      <c r="SZT5" s="27"/>
      <c r="SZU5" s="28"/>
      <c r="SZV5" s="24"/>
      <c r="SZW5" s="24"/>
      <c r="SZX5" s="25"/>
      <c r="SZY5" s="26"/>
      <c r="SZZ5" s="27"/>
      <c r="TAA5" s="28"/>
      <c r="TAB5" s="24"/>
      <c r="TAC5" s="24"/>
      <c r="TAD5" s="25"/>
      <c r="TAE5" s="26"/>
      <c r="TAF5" s="27"/>
      <c r="TAG5" s="28"/>
      <c r="TAH5" s="24"/>
      <c r="TAI5" s="24"/>
      <c r="TAJ5" s="25"/>
      <c r="TAK5" s="26"/>
      <c r="TAL5" s="27"/>
      <c r="TAM5" s="28"/>
      <c r="TAN5" s="24"/>
      <c r="TAO5" s="24"/>
      <c r="TAP5" s="25"/>
      <c r="TAQ5" s="26"/>
      <c r="TAR5" s="27"/>
      <c r="TAS5" s="28"/>
      <c r="TAT5" s="24"/>
      <c r="TAU5" s="24"/>
      <c r="TAV5" s="25"/>
      <c r="TAW5" s="26"/>
      <c r="TAX5" s="27"/>
      <c r="TAY5" s="28"/>
      <c r="TAZ5" s="24"/>
      <c r="TBA5" s="24"/>
      <c r="TBB5" s="25"/>
      <c r="TBC5" s="26"/>
      <c r="TBD5" s="27"/>
      <c r="TBE5" s="28"/>
      <c r="TBF5" s="24"/>
      <c r="TBG5" s="24"/>
      <c r="TBH5" s="25"/>
      <c r="TBI5" s="26"/>
      <c r="TBJ5" s="27"/>
      <c r="TBK5" s="28"/>
      <c r="TBL5" s="24"/>
      <c r="TBM5" s="24"/>
      <c r="TBN5" s="25"/>
      <c r="TBO5" s="26"/>
      <c r="TBP5" s="27"/>
      <c r="TBQ5" s="28"/>
      <c r="TBR5" s="24"/>
      <c r="TBS5" s="24"/>
      <c r="TBT5" s="25"/>
      <c r="TBU5" s="26"/>
      <c r="TBV5" s="27"/>
      <c r="TBW5" s="28"/>
      <c r="TBX5" s="24"/>
      <c r="TBY5" s="24"/>
      <c r="TBZ5" s="25"/>
      <c r="TCA5" s="26"/>
      <c r="TCB5" s="27"/>
      <c r="TCC5" s="28"/>
      <c r="TCD5" s="24"/>
      <c r="TCE5" s="24"/>
      <c r="TCF5" s="25"/>
      <c r="TCG5" s="26"/>
      <c r="TCH5" s="27"/>
      <c r="TCI5" s="28"/>
      <c r="TCJ5" s="24"/>
      <c r="TCK5" s="24"/>
      <c r="TCL5" s="25"/>
      <c r="TCM5" s="26"/>
      <c r="TCN5" s="27"/>
      <c r="TCO5" s="28"/>
      <c r="TCP5" s="24"/>
      <c r="TCQ5" s="24"/>
      <c r="TCR5" s="25"/>
      <c r="TCS5" s="26"/>
      <c r="TCT5" s="27"/>
      <c r="TCU5" s="28"/>
      <c r="TCV5" s="24"/>
      <c r="TCW5" s="24"/>
      <c r="TCX5" s="25"/>
      <c r="TCY5" s="26"/>
      <c r="TCZ5" s="27"/>
      <c r="TDA5" s="28"/>
      <c r="TDB5" s="24"/>
      <c r="TDC5" s="24"/>
      <c r="TDD5" s="25"/>
      <c r="TDE5" s="26"/>
      <c r="TDF5" s="27"/>
      <c r="TDG5" s="28"/>
      <c r="TDH5" s="24"/>
      <c r="TDI5" s="24"/>
      <c r="TDJ5" s="25"/>
      <c r="TDK5" s="26"/>
      <c r="TDL5" s="27"/>
      <c r="TDM5" s="28"/>
      <c r="TDN5" s="24"/>
      <c r="TDO5" s="24"/>
      <c r="TDP5" s="25"/>
      <c r="TDQ5" s="26"/>
      <c r="TDR5" s="27"/>
      <c r="TDS5" s="28"/>
      <c r="TDT5" s="24"/>
      <c r="TDU5" s="24"/>
      <c r="TDV5" s="25"/>
      <c r="TDW5" s="26"/>
      <c r="TDX5" s="27"/>
      <c r="TDY5" s="28"/>
      <c r="TDZ5" s="24"/>
      <c r="TEA5" s="24"/>
      <c r="TEB5" s="25"/>
      <c r="TEC5" s="26"/>
      <c r="TED5" s="27"/>
      <c r="TEE5" s="28"/>
      <c r="TEF5" s="24"/>
      <c r="TEG5" s="24"/>
      <c r="TEH5" s="25"/>
      <c r="TEI5" s="26"/>
      <c r="TEJ5" s="27"/>
      <c r="TEK5" s="28"/>
      <c r="TEL5" s="24"/>
      <c r="TEM5" s="24"/>
      <c r="TEN5" s="25"/>
      <c r="TEO5" s="26"/>
      <c r="TEP5" s="27"/>
      <c r="TEQ5" s="28"/>
      <c r="TER5" s="24"/>
      <c r="TES5" s="24"/>
      <c r="TET5" s="25"/>
      <c r="TEU5" s="26"/>
      <c r="TEV5" s="27"/>
      <c r="TEW5" s="28"/>
      <c r="TEX5" s="24"/>
      <c r="TEY5" s="24"/>
      <c r="TEZ5" s="25"/>
      <c r="TFA5" s="26"/>
      <c r="TFB5" s="27"/>
      <c r="TFC5" s="28"/>
      <c r="TFD5" s="24"/>
      <c r="TFE5" s="24"/>
      <c r="TFF5" s="25"/>
      <c r="TFG5" s="26"/>
      <c r="TFH5" s="27"/>
      <c r="TFI5" s="28"/>
      <c r="TFJ5" s="24"/>
      <c r="TFK5" s="24"/>
      <c r="TFL5" s="25"/>
      <c r="TFM5" s="26"/>
      <c r="TFN5" s="27"/>
      <c r="TFO5" s="28"/>
      <c r="TFP5" s="24"/>
      <c r="TFQ5" s="24"/>
      <c r="TFR5" s="25"/>
      <c r="TFS5" s="26"/>
      <c r="TFT5" s="27"/>
      <c r="TFU5" s="28"/>
      <c r="TFV5" s="24"/>
      <c r="TFW5" s="24"/>
      <c r="TFX5" s="25"/>
      <c r="TFY5" s="26"/>
      <c r="TFZ5" s="27"/>
      <c r="TGA5" s="28"/>
      <c r="TGB5" s="24"/>
      <c r="TGC5" s="24"/>
      <c r="TGD5" s="25"/>
      <c r="TGE5" s="26"/>
      <c r="TGF5" s="27"/>
      <c r="TGG5" s="28"/>
      <c r="TGH5" s="24"/>
      <c r="TGI5" s="24"/>
      <c r="TGJ5" s="25"/>
      <c r="TGK5" s="26"/>
      <c r="TGL5" s="27"/>
      <c r="TGM5" s="28"/>
      <c r="TGN5" s="24"/>
      <c r="TGO5" s="24"/>
      <c r="TGP5" s="25"/>
      <c r="TGQ5" s="26"/>
      <c r="TGR5" s="27"/>
      <c r="TGS5" s="28"/>
      <c r="TGT5" s="24"/>
      <c r="TGU5" s="24"/>
      <c r="TGV5" s="25"/>
      <c r="TGW5" s="26"/>
      <c r="TGX5" s="27"/>
      <c r="TGY5" s="28"/>
      <c r="TGZ5" s="24"/>
      <c r="THA5" s="24"/>
      <c r="THB5" s="25"/>
      <c r="THC5" s="26"/>
      <c r="THD5" s="27"/>
      <c r="THE5" s="28"/>
      <c r="THF5" s="24"/>
      <c r="THG5" s="24"/>
      <c r="THH5" s="25"/>
      <c r="THI5" s="26"/>
      <c r="THJ5" s="27"/>
      <c r="THK5" s="28"/>
      <c r="THL5" s="24"/>
      <c r="THM5" s="24"/>
      <c r="THN5" s="25"/>
      <c r="THO5" s="26"/>
      <c r="THP5" s="27"/>
      <c r="THQ5" s="28"/>
      <c r="THR5" s="24"/>
      <c r="THS5" s="24"/>
      <c r="THT5" s="25"/>
      <c r="THU5" s="26"/>
      <c r="THV5" s="27"/>
      <c r="THW5" s="28"/>
      <c r="THX5" s="24"/>
      <c r="THY5" s="24"/>
      <c r="THZ5" s="25"/>
      <c r="TIA5" s="26"/>
      <c r="TIB5" s="27"/>
      <c r="TIC5" s="28"/>
      <c r="TID5" s="24"/>
      <c r="TIE5" s="24"/>
      <c r="TIF5" s="25"/>
      <c r="TIG5" s="26"/>
      <c r="TIH5" s="27"/>
      <c r="TII5" s="28"/>
      <c r="TIJ5" s="24"/>
      <c r="TIK5" s="24"/>
      <c r="TIL5" s="25"/>
      <c r="TIM5" s="26"/>
      <c r="TIN5" s="27"/>
      <c r="TIO5" s="28"/>
      <c r="TIP5" s="24"/>
      <c r="TIQ5" s="24"/>
      <c r="TIR5" s="25"/>
      <c r="TIS5" s="26"/>
      <c r="TIT5" s="27"/>
      <c r="TIU5" s="28"/>
      <c r="TIV5" s="24"/>
      <c r="TIW5" s="24"/>
      <c r="TIX5" s="25"/>
      <c r="TIY5" s="26"/>
      <c r="TIZ5" s="27"/>
      <c r="TJA5" s="28"/>
      <c r="TJB5" s="24"/>
      <c r="TJC5" s="24"/>
      <c r="TJD5" s="25"/>
      <c r="TJE5" s="26"/>
      <c r="TJF5" s="27"/>
      <c r="TJG5" s="28"/>
      <c r="TJH5" s="24"/>
      <c r="TJI5" s="24"/>
      <c r="TJJ5" s="25"/>
      <c r="TJK5" s="26"/>
      <c r="TJL5" s="27"/>
      <c r="TJM5" s="28"/>
      <c r="TJN5" s="24"/>
      <c r="TJO5" s="24"/>
      <c r="TJP5" s="25"/>
      <c r="TJQ5" s="26"/>
      <c r="TJR5" s="27"/>
      <c r="TJS5" s="28"/>
      <c r="TJT5" s="24"/>
      <c r="TJU5" s="24"/>
      <c r="TJV5" s="25"/>
      <c r="TJW5" s="26"/>
      <c r="TJX5" s="27"/>
      <c r="TJY5" s="28"/>
      <c r="TJZ5" s="24"/>
      <c r="TKA5" s="24"/>
      <c r="TKB5" s="25"/>
      <c r="TKC5" s="26"/>
      <c r="TKD5" s="27"/>
      <c r="TKE5" s="28"/>
      <c r="TKF5" s="24"/>
      <c r="TKG5" s="24"/>
      <c r="TKH5" s="25"/>
      <c r="TKI5" s="26"/>
      <c r="TKJ5" s="27"/>
      <c r="TKK5" s="28"/>
      <c r="TKL5" s="24"/>
      <c r="TKM5" s="24"/>
      <c r="TKN5" s="25"/>
      <c r="TKO5" s="26"/>
      <c r="TKP5" s="27"/>
      <c r="TKQ5" s="28"/>
      <c r="TKR5" s="24"/>
      <c r="TKS5" s="24"/>
      <c r="TKT5" s="25"/>
      <c r="TKU5" s="26"/>
      <c r="TKV5" s="27"/>
      <c r="TKW5" s="28"/>
      <c r="TKX5" s="24"/>
      <c r="TKY5" s="24"/>
      <c r="TKZ5" s="25"/>
      <c r="TLA5" s="26"/>
      <c r="TLB5" s="27"/>
      <c r="TLC5" s="28"/>
      <c r="TLD5" s="24"/>
      <c r="TLE5" s="24"/>
      <c r="TLF5" s="25"/>
      <c r="TLG5" s="26"/>
      <c r="TLH5" s="27"/>
      <c r="TLI5" s="28"/>
      <c r="TLJ5" s="24"/>
      <c r="TLK5" s="24"/>
      <c r="TLL5" s="25"/>
      <c r="TLM5" s="26"/>
      <c r="TLN5" s="27"/>
      <c r="TLO5" s="28"/>
      <c r="TLP5" s="24"/>
      <c r="TLQ5" s="24"/>
      <c r="TLR5" s="25"/>
      <c r="TLS5" s="26"/>
      <c r="TLT5" s="27"/>
      <c r="TLU5" s="28"/>
      <c r="TLV5" s="24"/>
      <c r="TLW5" s="24"/>
      <c r="TLX5" s="25"/>
      <c r="TLY5" s="26"/>
      <c r="TLZ5" s="27"/>
      <c r="TMA5" s="28"/>
      <c r="TMB5" s="24"/>
      <c r="TMC5" s="24"/>
      <c r="TMD5" s="25"/>
      <c r="TME5" s="26"/>
      <c r="TMF5" s="27"/>
      <c r="TMG5" s="28"/>
      <c r="TMH5" s="24"/>
      <c r="TMI5" s="24"/>
      <c r="TMJ5" s="25"/>
      <c r="TMK5" s="26"/>
      <c r="TML5" s="27"/>
      <c r="TMM5" s="28"/>
      <c r="TMN5" s="24"/>
      <c r="TMO5" s="24"/>
      <c r="TMP5" s="25"/>
      <c r="TMQ5" s="26"/>
      <c r="TMR5" s="27"/>
      <c r="TMS5" s="28"/>
      <c r="TMT5" s="24"/>
      <c r="TMU5" s="24"/>
      <c r="TMV5" s="25"/>
      <c r="TMW5" s="26"/>
      <c r="TMX5" s="27"/>
      <c r="TMY5" s="28"/>
      <c r="TMZ5" s="24"/>
      <c r="TNA5" s="24"/>
      <c r="TNB5" s="25"/>
      <c r="TNC5" s="26"/>
      <c r="TND5" s="27"/>
      <c r="TNE5" s="28"/>
      <c r="TNF5" s="24"/>
      <c r="TNG5" s="24"/>
      <c r="TNH5" s="25"/>
      <c r="TNI5" s="26"/>
      <c r="TNJ5" s="27"/>
      <c r="TNK5" s="28"/>
      <c r="TNL5" s="24"/>
      <c r="TNM5" s="24"/>
      <c r="TNN5" s="25"/>
      <c r="TNO5" s="26"/>
      <c r="TNP5" s="27"/>
      <c r="TNQ5" s="28"/>
      <c r="TNR5" s="24"/>
      <c r="TNS5" s="24"/>
      <c r="TNT5" s="25"/>
      <c r="TNU5" s="26"/>
      <c r="TNV5" s="27"/>
      <c r="TNW5" s="28"/>
      <c r="TNX5" s="24"/>
      <c r="TNY5" s="24"/>
      <c r="TNZ5" s="25"/>
      <c r="TOA5" s="26"/>
      <c r="TOB5" s="27"/>
      <c r="TOC5" s="28"/>
      <c r="TOD5" s="24"/>
      <c r="TOE5" s="24"/>
      <c r="TOF5" s="25"/>
      <c r="TOG5" s="26"/>
      <c r="TOH5" s="27"/>
      <c r="TOI5" s="28"/>
      <c r="TOJ5" s="24"/>
      <c r="TOK5" s="24"/>
      <c r="TOL5" s="25"/>
      <c r="TOM5" s="26"/>
      <c r="TON5" s="27"/>
      <c r="TOO5" s="28"/>
      <c r="TOP5" s="24"/>
      <c r="TOQ5" s="24"/>
      <c r="TOR5" s="25"/>
      <c r="TOS5" s="26"/>
      <c r="TOT5" s="27"/>
      <c r="TOU5" s="28"/>
      <c r="TOV5" s="24"/>
      <c r="TOW5" s="24"/>
      <c r="TOX5" s="25"/>
      <c r="TOY5" s="26"/>
      <c r="TOZ5" s="27"/>
      <c r="TPA5" s="28"/>
      <c r="TPB5" s="24"/>
      <c r="TPC5" s="24"/>
      <c r="TPD5" s="25"/>
      <c r="TPE5" s="26"/>
      <c r="TPF5" s="27"/>
      <c r="TPG5" s="28"/>
      <c r="TPH5" s="24"/>
      <c r="TPI5" s="24"/>
      <c r="TPJ5" s="25"/>
      <c r="TPK5" s="26"/>
      <c r="TPL5" s="27"/>
      <c r="TPM5" s="28"/>
      <c r="TPN5" s="24"/>
      <c r="TPO5" s="24"/>
      <c r="TPP5" s="25"/>
      <c r="TPQ5" s="26"/>
      <c r="TPR5" s="27"/>
      <c r="TPS5" s="28"/>
      <c r="TPT5" s="24"/>
      <c r="TPU5" s="24"/>
      <c r="TPV5" s="25"/>
      <c r="TPW5" s="26"/>
      <c r="TPX5" s="27"/>
      <c r="TPY5" s="28"/>
      <c r="TPZ5" s="24"/>
      <c r="TQA5" s="24"/>
      <c r="TQB5" s="25"/>
      <c r="TQC5" s="26"/>
      <c r="TQD5" s="27"/>
      <c r="TQE5" s="28"/>
      <c r="TQF5" s="24"/>
      <c r="TQG5" s="24"/>
      <c r="TQH5" s="25"/>
      <c r="TQI5" s="26"/>
      <c r="TQJ5" s="27"/>
      <c r="TQK5" s="28"/>
      <c r="TQL5" s="24"/>
      <c r="TQM5" s="24"/>
      <c r="TQN5" s="25"/>
      <c r="TQO5" s="26"/>
      <c r="TQP5" s="27"/>
      <c r="TQQ5" s="28"/>
      <c r="TQR5" s="24"/>
      <c r="TQS5" s="24"/>
      <c r="TQT5" s="25"/>
      <c r="TQU5" s="26"/>
      <c r="TQV5" s="27"/>
      <c r="TQW5" s="28"/>
      <c r="TQX5" s="24"/>
      <c r="TQY5" s="24"/>
      <c r="TQZ5" s="25"/>
      <c r="TRA5" s="26"/>
      <c r="TRB5" s="27"/>
      <c r="TRC5" s="28"/>
      <c r="TRD5" s="24"/>
      <c r="TRE5" s="24"/>
      <c r="TRF5" s="25"/>
      <c r="TRG5" s="26"/>
      <c r="TRH5" s="27"/>
      <c r="TRI5" s="28"/>
      <c r="TRJ5" s="24"/>
      <c r="TRK5" s="24"/>
      <c r="TRL5" s="25"/>
      <c r="TRM5" s="26"/>
      <c r="TRN5" s="27"/>
      <c r="TRO5" s="28"/>
      <c r="TRP5" s="24"/>
      <c r="TRQ5" s="24"/>
      <c r="TRR5" s="25"/>
      <c r="TRS5" s="26"/>
      <c r="TRT5" s="27"/>
      <c r="TRU5" s="28"/>
      <c r="TRV5" s="24"/>
      <c r="TRW5" s="24"/>
      <c r="TRX5" s="25"/>
      <c r="TRY5" s="26"/>
      <c r="TRZ5" s="27"/>
      <c r="TSA5" s="28"/>
      <c r="TSB5" s="24"/>
      <c r="TSC5" s="24"/>
      <c r="TSD5" s="25"/>
      <c r="TSE5" s="26"/>
      <c r="TSF5" s="27"/>
      <c r="TSG5" s="28"/>
      <c r="TSH5" s="24"/>
      <c r="TSI5" s="24"/>
      <c r="TSJ5" s="25"/>
      <c r="TSK5" s="26"/>
      <c r="TSL5" s="27"/>
      <c r="TSM5" s="28"/>
      <c r="TSN5" s="24"/>
      <c r="TSO5" s="24"/>
      <c r="TSP5" s="25"/>
      <c r="TSQ5" s="26"/>
      <c r="TSR5" s="27"/>
      <c r="TSS5" s="28"/>
      <c r="TST5" s="24"/>
      <c r="TSU5" s="24"/>
      <c r="TSV5" s="25"/>
      <c r="TSW5" s="26"/>
      <c r="TSX5" s="27"/>
      <c r="TSY5" s="28"/>
      <c r="TSZ5" s="24"/>
      <c r="TTA5" s="24"/>
      <c r="TTB5" s="25"/>
      <c r="TTC5" s="26"/>
      <c r="TTD5" s="27"/>
      <c r="TTE5" s="28"/>
      <c r="TTF5" s="24"/>
      <c r="TTG5" s="24"/>
      <c r="TTH5" s="25"/>
      <c r="TTI5" s="26"/>
      <c r="TTJ5" s="27"/>
      <c r="TTK5" s="28"/>
      <c r="TTL5" s="24"/>
      <c r="TTM5" s="24"/>
      <c r="TTN5" s="25"/>
      <c r="TTO5" s="26"/>
      <c r="TTP5" s="27"/>
      <c r="TTQ5" s="28"/>
      <c r="TTR5" s="24"/>
      <c r="TTS5" s="24"/>
      <c r="TTT5" s="25"/>
      <c r="TTU5" s="26"/>
      <c r="TTV5" s="27"/>
      <c r="TTW5" s="28"/>
      <c r="TTX5" s="24"/>
      <c r="TTY5" s="24"/>
      <c r="TTZ5" s="25"/>
      <c r="TUA5" s="26"/>
      <c r="TUB5" s="27"/>
      <c r="TUC5" s="28"/>
      <c r="TUD5" s="24"/>
      <c r="TUE5" s="24"/>
      <c r="TUF5" s="25"/>
      <c r="TUG5" s="26"/>
      <c r="TUH5" s="27"/>
      <c r="TUI5" s="28"/>
      <c r="TUJ5" s="24"/>
      <c r="TUK5" s="24"/>
      <c r="TUL5" s="25"/>
      <c r="TUM5" s="26"/>
      <c r="TUN5" s="27"/>
      <c r="TUO5" s="28"/>
      <c r="TUP5" s="24"/>
      <c r="TUQ5" s="24"/>
      <c r="TUR5" s="25"/>
      <c r="TUS5" s="26"/>
      <c r="TUT5" s="27"/>
      <c r="TUU5" s="28"/>
      <c r="TUV5" s="24"/>
      <c r="TUW5" s="24"/>
      <c r="TUX5" s="25"/>
      <c r="TUY5" s="26"/>
      <c r="TUZ5" s="27"/>
      <c r="TVA5" s="28"/>
      <c r="TVB5" s="24"/>
      <c r="TVC5" s="24"/>
      <c r="TVD5" s="25"/>
      <c r="TVE5" s="26"/>
      <c r="TVF5" s="27"/>
      <c r="TVG5" s="28"/>
      <c r="TVH5" s="24"/>
      <c r="TVI5" s="24"/>
      <c r="TVJ5" s="25"/>
      <c r="TVK5" s="26"/>
      <c r="TVL5" s="27"/>
      <c r="TVM5" s="28"/>
      <c r="TVN5" s="24"/>
      <c r="TVO5" s="24"/>
      <c r="TVP5" s="25"/>
      <c r="TVQ5" s="26"/>
      <c r="TVR5" s="27"/>
      <c r="TVS5" s="28"/>
      <c r="TVT5" s="24"/>
      <c r="TVU5" s="24"/>
      <c r="TVV5" s="25"/>
      <c r="TVW5" s="26"/>
      <c r="TVX5" s="27"/>
      <c r="TVY5" s="28"/>
      <c r="TVZ5" s="24"/>
      <c r="TWA5" s="24"/>
      <c r="TWB5" s="25"/>
      <c r="TWC5" s="26"/>
      <c r="TWD5" s="27"/>
      <c r="TWE5" s="28"/>
      <c r="TWF5" s="24"/>
      <c r="TWG5" s="24"/>
      <c r="TWH5" s="25"/>
      <c r="TWI5" s="26"/>
      <c r="TWJ5" s="27"/>
      <c r="TWK5" s="28"/>
      <c r="TWL5" s="24"/>
      <c r="TWM5" s="24"/>
      <c r="TWN5" s="25"/>
      <c r="TWO5" s="26"/>
      <c r="TWP5" s="27"/>
      <c r="TWQ5" s="28"/>
      <c r="TWR5" s="24"/>
      <c r="TWS5" s="24"/>
      <c r="TWT5" s="25"/>
      <c r="TWU5" s="26"/>
      <c r="TWV5" s="27"/>
      <c r="TWW5" s="28"/>
      <c r="TWX5" s="24"/>
      <c r="TWY5" s="24"/>
      <c r="TWZ5" s="25"/>
      <c r="TXA5" s="26"/>
      <c r="TXB5" s="27"/>
      <c r="TXC5" s="28"/>
      <c r="TXD5" s="24"/>
      <c r="TXE5" s="24"/>
      <c r="TXF5" s="25"/>
      <c r="TXG5" s="26"/>
      <c r="TXH5" s="27"/>
      <c r="TXI5" s="28"/>
      <c r="TXJ5" s="24"/>
      <c r="TXK5" s="24"/>
      <c r="TXL5" s="25"/>
      <c r="TXM5" s="26"/>
      <c r="TXN5" s="27"/>
      <c r="TXO5" s="28"/>
      <c r="TXP5" s="24"/>
      <c r="TXQ5" s="24"/>
      <c r="TXR5" s="25"/>
      <c r="TXS5" s="26"/>
      <c r="TXT5" s="27"/>
      <c r="TXU5" s="28"/>
      <c r="TXV5" s="24"/>
      <c r="TXW5" s="24"/>
      <c r="TXX5" s="25"/>
      <c r="TXY5" s="26"/>
      <c r="TXZ5" s="27"/>
      <c r="TYA5" s="28"/>
      <c r="TYB5" s="24"/>
      <c r="TYC5" s="24"/>
      <c r="TYD5" s="25"/>
      <c r="TYE5" s="26"/>
      <c r="TYF5" s="27"/>
      <c r="TYG5" s="28"/>
      <c r="TYH5" s="24"/>
      <c r="TYI5" s="24"/>
      <c r="TYJ5" s="25"/>
      <c r="TYK5" s="26"/>
      <c r="TYL5" s="27"/>
      <c r="TYM5" s="28"/>
      <c r="TYN5" s="24"/>
      <c r="TYO5" s="24"/>
      <c r="TYP5" s="25"/>
      <c r="TYQ5" s="26"/>
      <c r="TYR5" s="27"/>
      <c r="TYS5" s="28"/>
      <c r="TYT5" s="24"/>
      <c r="TYU5" s="24"/>
      <c r="TYV5" s="25"/>
      <c r="TYW5" s="26"/>
      <c r="TYX5" s="27"/>
      <c r="TYY5" s="28"/>
      <c r="TYZ5" s="24"/>
      <c r="TZA5" s="24"/>
      <c r="TZB5" s="25"/>
      <c r="TZC5" s="26"/>
      <c r="TZD5" s="27"/>
      <c r="TZE5" s="28"/>
      <c r="TZF5" s="24"/>
      <c r="TZG5" s="24"/>
      <c r="TZH5" s="25"/>
      <c r="TZI5" s="26"/>
      <c r="TZJ5" s="27"/>
      <c r="TZK5" s="28"/>
      <c r="TZL5" s="24"/>
      <c r="TZM5" s="24"/>
      <c r="TZN5" s="25"/>
      <c r="TZO5" s="26"/>
      <c r="TZP5" s="27"/>
      <c r="TZQ5" s="28"/>
      <c r="TZR5" s="24"/>
      <c r="TZS5" s="24"/>
      <c r="TZT5" s="25"/>
      <c r="TZU5" s="26"/>
      <c r="TZV5" s="27"/>
      <c r="TZW5" s="28"/>
      <c r="TZX5" s="24"/>
      <c r="TZY5" s="24"/>
      <c r="TZZ5" s="25"/>
      <c r="UAA5" s="26"/>
      <c r="UAB5" s="27"/>
      <c r="UAC5" s="28"/>
      <c r="UAD5" s="24"/>
      <c r="UAE5" s="24"/>
      <c r="UAF5" s="25"/>
      <c r="UAG5" s="26"/>
      <c r="UAH5" s="27"/>
      <c r="UAI5" s="28"/>
      <c r="UAJ5" s="24"/>
      <c r="UAK5" s="24"/>
      <c r="UAL5" s="25"/>
      <c r="UAM5" s="26"/>
      <c r="UAN5" s="27"/>
      <c r="UAO5" s="28"/>
      <c r="UAP5" s="24"/>
      <c r="UAQ5" s="24"/>
      <c r="UAR5" s="25"/>
      <c r="UAS5" s="26"/>
      <c r="UAT5" s="27"/>
      <c r="UAU5" s="28"/>
      <c r="UAV5" s="24"/>
      <c r="UAW5" s="24"/>
      <c r="UAX5" s="25"/>
      <c r="UAY5" s="26"/>
      <c r="UAZ5" s="27"/>
      <c r="UBA5" s="28"/>
      <c r="UBB5" s="24"/>
      <c r="UBC5" s="24"/>
      <c r="UBD5" s="25"/>
      <c r="UBE5" s="26"/>
      <c r="UBF5" s="27"/>
      <c r="UBG5" s="28"/>
      <c r="UBH5" s="24"/>
      <c r="UBI5" s="24"/>
      <c r="UBJ5" s="25"/>
      <c r="UBK5" s="26"/>
      <c r="UBL5" s="27"/>
      <c r="UBM5" s="28"/>
      <c r="UBN5" s="24"/>
      <c r="UBO5" s="24"/>
      <c r="UBP5" s="25"/>
      <c r="UBQ5" s="26"/>
      <c r="UBR5" s="27"/>
      <c r="UBS5" s="28"/>
      <c r="UBT5" s="24"/>
      <c r="UBU5" s="24"/>
      <c r="UBV5" s="25"/>
      <c r="UBW5" s="26"/>
      <c r="UBX5" s="27"/>
      <c r="UBY5" s="28"/>
      <c r="UBZ5" s="24"/>
      <c r="UCA5" s="24"/>
      <c r="UCB5" s="25"/>
      <c r="UCC5" s="26"/>
      <c r="UCD5" s="27"/>
      <c r="UCE5" s="28"/>
      <c r="UCF5" s="24"/>
      <c r="UCG5" s="24"/>
      <c r="UCH5" s="25"/>
      <c r="UCI5" s="26"/>
      <c r="UCJ5" s="27"/>
      <c r="UCK5" s="28"/>
      <c r="UCL5" s="24"/>
      <c r="UCM5" s="24"/>
      <c r="UCN5" s="25"/>
      <c r="UCO5" s="26"/>
      <c r="UCP5" s="27"/>
      <c r="UCQ5" s="28"/>
      <c r="UCR5" s="24"/>
      <c r="UCS5" s="24"/>
      <c r="UCT5" s="25"/>
      <c r="UCU5" s="26"/>
      <c r="UCV5" s="27"/>
      <c r="UCW5" s="28"/>
      <c r="UCX5" s="24"/>
      <c r="UCY5" s="24"/>
      <c r="UCZ5" s="25"/>
      <c r="UDA5" s="26"/>
      <c r="UDB5" s="27"/>
      <c r="UDC5" s="28"/>
      <c r="UDD5" s="24"/>
      <c r="UDE5" s="24"/>
      <c r="UDF5" s="25"/>
      <c r="UDG5" s="26"/>
      <c r="UDH5" s="27"/>
      <c r="UDI5" s="28"/>
      <c r="UDJ5" s="24"/>
      <c r="UDK5" s="24"/>
      <c r="UDL5" s="25"/>
      <c r="UDM5" s="26"/>
      <c r="UDN5" s="27"/>
      <c r="UDO5" s="28"/>
      <c r="UDP5" s="24"/>
      <c r="UDQ5" s="24"/>
      <c r="UDR5" s="25"/>
      <c r="UDS5" s="26"/>
      <c r="UDT5" s="27"/>
      <c r="UDU5" s="28"/>
      <c r="UDV5" s="24"/>
      <c r="UDW5" s="24"/>
      <c r="UDX5" s="25"/>
      <c r="UDY5" s="26"/>
      <c r="UDZ5" s="27"/>
      <c r="UEA5" s="28"/>
      <c r="UEB5" s="24"/>
      <c r="UEC5" s="24"/>
      <c r="UED5" s="25"/>
      <c r="UEE5" s="26"/>
      <c r="UEF5" s="27"/>
      <c r="UEG5" s="28"/>
      <c r="UEH5" s="24"/>
      <c r="UEI5" s="24"/>
      <c r="UEJ5" s="25"/>
      <c r="UEK5" s="26"/>
      <c r="UEL5" s="27"/>
      <c r="UEM5" s="28"/>
      <c r="UEN5" s="24"/>
      <c r="UEO5" s="24"/>
      <c r="UEP5" s="25"/>
      <c r="UEQ5" s="26"/>
      <c r="UER5" s="27"/>
      <c r="UES5" s="28"/>
      <c r="UET5" s="24"/>
      <c r="UEU5" s="24"/>
      <c r="UEV5" s="25"/>
      <c r="UEW5" s="26"/>
      <c r="UEX5" s="27"/>
      <c r="UEY5" s="28"/>
      <c r="UEZ5" s="24"/>
      <c r="UFA5" s="24"/>
      <c r="UFB5" s="25"/>
      <c r="UFC5" s="26"/>
      <c r="UFD5" s="27"/>
      <c r="UFE5" s="28"/>
      <c r="UFF5" s="24"/>
      <c r="UFG5" s="24"/>
      <c r="UFH5" s="25"/>
      <c r="UFI5" s="26"/>
      <c r="UFJ5" s="27"/>
      <c r="UFK5" s="28"/>
      <c r="UFL5" s="24"/>
      <c r="UFM5" s="24"/>
      <c r="UFN5" s="25"/>
      <c r="UFO5" s="26"/>
      <c r="UFP5" s="27"/>
      <c r="UFQ5" s="28"/>
      <c r="UFR5" s="24"/>
      <c r="UFS5" s="24"/>
      <c r="UFT5" s="25"/>
      <c r="UFU5" s="26"/>
      <c r="UFV5" s="27"/>
      <c r="UFW5" s="28"/>
      <c r="UFX5" s="24"/>
      <c r="UFY5" s="24"/>
      <c r="UFZ5" s="25"/>
      <c r="UGA5" s="26"/>
      <c r="UGB5" s="27"/>
      <c r="UGC5" s="28"/>
      <c r="UGD5" s="24"/>
      <c r="UGE5" s="24"/>
      <c r="UGF5" s="25"/>
      <c r="UGG5" s="26"/>
      <c r="UGH5" s="27"/>
      <c r="UGI5" s="28"/>
      <c r="UGJ5" s="24"/>
      <c r="UGK5" s="24"/>
      <c r="UGL5" s="25"/>
      <c r="UGM5" s="26"/>
      <c r="UGN5" s="27"/>
      <c r="UGO5" s="28"/>
      <c r="UGP5" s="24"/>
      <c r="UGQ5" s="24"/>
      <c r="UGR5" s="25"/>
      <c r="UGS5" s="26"/>
      <c r="UGT5" s="27"/>
      <c r="UGU5" s="28"/>
      <c r="UGV5" s="24"/>
      <c r="UGW5" s="24"/>
      <c r="UGX5" s="25"/>
      <c r="UGY5" s="26"/>
      <c r="UGZ5" s="27"/>
      <c r="UHA5" s="28"/>
      <c r="UHB5" s="24"/>
      <c r="UHC5" s="24"/>
      <c r="UHD5" s="25"/>
      <c r="UHE5" s="26"/>
      <c r="UHF5" s="27"/>
      <c r="UHG5" s="28"/>
      <c r="UHH5" s="24"/>
      <c r="UHI5" s="24"/>
      <c r="UHJ5" s="25"/>
      <c r="UHK5" s="26"/>
      <c r="UHL5" s="27"/>
      <c r="UHM5" s="28"/>
      <c r="UHN5" s="24"/>
      <c r="UHO5" s="24"/>
      <c r="UHP5" s="25"/>
      <c r="UHQ5" s="26"/>
      <c r="UHR5" s="27"/>
      <c r="UHS5" s="28"/>
      <c r="UHT5" s="24"/>
      <c r="UHU5" s="24"/>
      <c r="UHV5" s="25"/>
      <c r="UHW5" s="26"/>
      <c r="UHX5" s="27"/>
      <c r="UHY5" s="28"/>
      <c r="UHZ5" s="24"/>
      <c r="UIA5" s="24"/>
      <c r="UIB5" s="25"/>
      <c r="UIC5" s="26"/>
      <c r="UID5" s="27"/>
      <c r="UIE5" s="28"/>
      <c r="UIF5" s="24"/>
      <c r="UIG5" s="24"/>
      <c r="UIH5" s="25"/>
      <c r="UII5" s="26"/>
      <c r="UIJ5" s="27"/>
      <c r="UIK5" s="28"/>
      <c r="UIL5" s="24"/>
      <c r="UIM5" s="24"/>
      <c r="UIN5" s="25"/>
      <c r="UIO5" s="26"/>
      <c r="UIP5" s="27"/>
      <c r="UIQ5" s="28"/>
      <c r="UIR5" s="24"/>
      <c r="UIS5" s="24"/>
      <c r="UIT5" s="25"/>
      <c r="UIU5" s="26"/>
      <c r="UIV5" s="27"/>
      <c r="UIW5" s="28"/>
      <c r="UIX5" s="24"/>
      <c r="UIY5" s="24"/>
      <c r="UIZ5" s="25"/>
      <c r="UJA5" s="26"/>
      <c r="UJB5" s="27"/>
      <c r="UJC5" s="28"/>
      <c r="UJD5" s="24"/>
      <c r="UJE5" s="24"/>
      <c r="UJF5" s="25"/>
      <c r="UJG5" s="26"/>
      <c r="UJH5" s="27"/>
      <c r="UJI5" s="28"/>
      <c r="UJJ5" s="24"/>
      <c r="UJK5" s="24"/>
      <c r="UJL5" s="25"/>
      <c r="UJM5" s="26"/>
      <c r="UJN5" s="27"/>
      <c r="UJO5" s="28"/>
      <c r="UJP5" s="24"/>
      <c r="UJQ5" s="24"/>
      <c r="UJR5" s="25"/>
      <c r="UJS5" s="26"/>
      <c r="UJT5" s="27"/>
      <c r="UJU5" s="28"/>
      <c r="UJV5" s="24"/>
      <c r="UJW5" s="24"/>
      <c r="UJX5" s="25"/>
      <c r="UJY5" s="26"/>
      <c r="UJZ5" s="27"/>
      <c r="UKA5" s="28"/>
      <c r="UKB5" s="24"/>
      <c r="UKC5" s="24"/>
      <c r="UKD5" s="25"/>
      <c r="UKE5" s="26"/>
      <c r="UKF5" s="27"/>
      <c r="UKG5" s="28"/>
      <c r="UKH5" s="24"/>
      <c r="UKI5" s="24"/>
      <c r="UKJ5" s="25"/>
      <c r="UKK5" s="26"/>
      <c r="UKL5" s="27"/>
      <c r="UKM5" s="28"/>
      <c r="UKN5" s="24"/>
      <c r="UKO5" s="24"/>
      <c r="UKP5" s="25"/>
      <c r="UKQ5" s="26"/>
      <c r="UKR5" s="27"/>
      <c r="UKS5" s="28"/>
      <c r="UKT5" s="24"/>
      <c r="UKU5" s="24"/>
      <c r="UKV5" s="25"/>
      <c r="UKW5" s="26"/>
      <c r="UKX5" s="27"/>
      <c r="UKY5" s="28"/>
      <c r="UKZ5" s="24"/>
      <c r="ULA5" s="24"/>
      <c r="ULB5" s="25"/>
      <c r="ULC5" s="26"/>
      <c r="ULD5" s="27"/>
      <c r="ULE5" s="28"/>
      <c r="ULF5" s="24"/>
      <c r="ULG5" s="24"/>
      <c r="ULH5" s="25"/>
      <c r="ULI5" s="26"/>
      <c r="ULJ5" s="27"/>
      <c r="ULK5" s="28"/>
      <c r="ULL5" s="24"/>
      <c r="ULM5" s="24"/>
      <c r="ULN5" s="25"/>
      <c r="ULO5" s="26"/>
      <c r="ULP5" s="27"/>
      <c r="ULQ5" s="28"/>
      <c r="ULR5" s="24"/>
      <c r="ULS5" s="24"/>
      <c r="ULT5" s="25"/>
      <c r="ULU5" s="26"/>
      <c r="ULV5" s="27"/>
      <c r="ULW5" s="28"/>
      <c r="ULX5" s="24"/>
      <c r="ULY5" s="24"/>
      <c r="ULZ5" s="25"/>
      <c r="UMA5" s="26"/>
      <c r="UMB5" s="27"/>
      <c r="UMC5" s="28"/>
      <c r="UMD5" s="24"/>
      <c r="UME5" s="24"/>
      <c r="UMF5" s="25"/>
      <c r="UMG5" s="26"/>
      <c r="UMH5" s="27"/>
      <c r="UMI5" s="28"/>
      <c r="UMJ5" s="24"/>
      <c r="UMK5" s="24"/>
      <c r="UML5" s="25"/>
      <c r="UMM5" s="26"/>
      <c r="UMN5" s="27"/>
      <c r="UMO5" s="28"/>
      <c r="UMP5" s="24"/>
      <c r="UMQ5" s="24"/>
      <c r="UMR5" s="25"/>
      <c r="UMS5" s="26"/>
      <c r="UMT5" s="27"/>
      <c r="UMU5" s="28"/>
      <c r="UMV5" s="24"/>
      <c r="UMW5" s="24"/>
      <c r="UMX5" s="25"/>
      <c r="UMY5" s="26"/>
      <c r="UMZ5" s="27"/>
      <c r="UNA5" s="28"/>
      <c r="UNB5" s="24"/>
      <c r="UNC5" s="24"/>
      <c r="UND5" s="25"/>
      <c r="UNE5" s="26"/>
      <c r="UNF5" s="27"/>
      <c r="UNG5" s="28"/>
      <c r="UNH5" s="24"/>
      <c r="UNI5" s="24"/>
      <c r="UNJ5" s="25"/>
      <c r="UNK5" s="26"/>
      <c r="UNL5" s="27"/>
      <c r="UNM5" s="28"/>
      <c r="UNN5" s="24"/>
      <c r="UNO5" s="24"/>
      <c r="UNP5" s="25"/>
      <c r="UNQ5" s="26"/>
      <c r="UNR5" s="27"/>
      <c r="UNS5" s="28"/>
      <c r="UNT5" s="24"/>
      <c r="UNU5" s="24"/>
      <c r="UNV5" s="25"/>
      <c r="UNW5" s="26"/>
      <c r="UNX5" s="27"/>
      <c r="UNY5" s="28"/>
      <c r="UNZ5" s="24"/>
      <c r="UOA5" s="24"/>
      <c r="UOB5" s="25"/>
      <c r="UOC5" s="26"/>
      <c r="UOD5" s="27"/>
      <c r="UOE5" s="28"/>
      <c r="UOF5" s="24"/>
      <c r="UOG5" s="24"/>
      <c r="UOH5" s="25"/>
      <c r="UOI5" s="26"/>
      <c r="UOJ5" s="27"/>
      <c r="UOK5" s="28"/>
      <c r="UOL5" s="24"/>
      <c r="UOM5" s="24"/>
      <c r="UON5" s="25"/>
      <c r="UOO5" s="26"/>
      <c r="UOP5" s="27"/>
      <c r="UOQ5" s="28"/>
      <c r="UOR5" s="24"/>
      <c r="UOS5" s="24"/>
      <c r="UOT5" s="25"/>
      <c r="UOU5" s="26"/>
      <c r="UOV5" s="27"/>
      <c r="UOW5" s="28"/>
      <c r="UOX5" s="24"/>
      <c r="UOY5" s="24"/>
      <c r="UOZ5" s="25"/>
      <c r="UPA5" s="26"/>
      <c r="UPB5" s="27"/>
      <c r="UPC5" s="28"/>
      <c r="UPD5" s="24"/>
      <c r="UPE5" s="24"/>
      <c r="UPF5" s="25"/>
      <c r="UPG5" s="26"/>
      <c r="UPH5" s="27"/>
      <c r="UPI5" s="28"/>
      <c r="UPJ5" s="24"/>
      <c r="UPK5" s="24"/>
      <c r="UPL5" s="25"/>
      <c r="UPM5" s="26"/>
      <c r="UPN5" s="27"/>
      <c r="UPO5" s="28"/>
      <c r="UPP5" s="24"/>
      <c r="UPQ5" s="24"/>
      <c r="UPR5" s="25"/>
      <c r="UPS5" s="26"/>
      <c r="UPT5" s="27"/>
      <c r="UPU5" s="28"/>
      <c r="UPV5" s="24"/>
      <c r="UPW5" s="24"/>
      <c r="UPX5" s="25"/>
      <c r="UPY5" s="26"/>
      <c r="UPZ5" s="27"/>
      <c r="UQA5" s="28"/>
      <c r="UQB5" s="24"/>
      <c r="UQC5" s="24"/>
      <c r="UQD5" s="25"/>
      <c r="UQE5" s="26"/>
      <c r="UQF5" s="27"/>
      <c r="UQG5" s="28"/>
      <c r="UQH5" s="24"/>
      <c r="UQI5" s="24"/>
      <c r="UQJ5" s="25"/>
      <c r="UQK5" s="26"/>
      <c r="UQL5" s="27"/>
      <c r="UQM5" s="28"/>
      <c r="UQN5" s="24"/>
      <c r="UQO5" s="24"/>
      <c r="UQP5" s="25"/>
      <c r="UQQ5" s="26"/>
      <c r="UQR5" s="27"/>
      <c r="UQS5" s="28"/>
      <c r="UQT5" s="24"/>
      <c r="UQU5" s="24"/>
      <c r="UQV5" s="25"/>
      <c r="UQW5" s="26"/>
      <c r="UQX5" s="27"/>
      <c r="UQY5" s="28"/>
      <c r="UQZ5" s="24"/>
      <c r="URA5" s="24"/>
      <c r="URB5" s="25"/>
      <c r="URC5" s="26"/>
      <c r="URD5" s="27"/>
      <c r="URE5" s="28"/>
      <c r="URF5" s="24"/>
      <c r="URG5" s="24"/>
      <c r="URH5" s="25"/>
      <c r="URI5" s="26"/>
      <c r="URJ5" s="27"/>
      <c r="URK5" s="28"/>
      <c r="URL5" s="24"/>
      <c r="URM5" s="24"/>
      <c r="URN5" s="25"/>
      <c r="URO5" s="26"/>
      <c r="URP5" s="27"/>
      <c r="URQ5" s="28"/>
      <c r="URR5" s="24"/>
      <c r="URS5" s="24"/>
      <c r="URT5" s="25"/>
      <c r="URU5" s="26"/>
      <c r="URV5" s="27"/>
      <c r="URW5" s="28"/>
      <c r="URX5" s="24"/>
      <c r="URY5" s="24"/>
      <c r="URZ5" s="25"/>
      <c r="USA5" s="26"/>
      <c r="USB5" s="27"/>
      <c r="USC5" s="28"/>
      <c r="USD5" s="24"/>
      <c r="USE5" s="24"/>
      <c r="USF5" s="25"/>
      <c r="USG5" s="26"/>
      <c r="USH5" s="27"/>
      <c r="USI5" s="28"/>
      <c r="USJ5" s="24"/>
      <c r="USK5" s="24"/>
      <c r="USL5" s="25"/>
      <c r="USM5" s="26"/>
      <c r="USN5" s="27"/>
      <c r="USO5" s="28"/>
      <c r="USP5" s="24"/>
      <c r="USQ5" s="24"/>
      <c r="USR5" s="25"/>
      <c r="USS5" s="26"/>
      <c r="UST5" s="27"/>
      <c r="USU5" s="28"/>
      <c r="USV5" s="24"/>
      <c r="USW5" s="24"/>
      <c r="USX5" s="25"/>
      <c r="USY5" s="26"/>
      <c r="USZ5" s="27"/>
      <c r="UTA5" s="28"/>
      <c r="UTB5" s="24"/>
      <c r="UTC5" s="24"/>
      <c r="UTD5" s="25"/>
      <c r="UTE5" s="26"/>
      <c r="UTF5" s="27"/>
      <c r="UTG5" s="28"/>
      <c r="UTH5" s="24"/>
      <c r="UTI5" s="24"/>
      <c r="UTJ5" s="25"/>
      <c r="UTK5" s="26"/>
      <c r="UTL5" s="27"/>
      <c r="UTM5" s="28"/>
      <c r="UTN5" s="24"/>
      <c r="UTO5" s="24"/>
      <c r="UTP5" s="25"/>
      <c r="UTQ5" s="26"/>
      <c r="UTR5" s="27"/>
      <c r="UTS5" s="28"/>
      <c r="UTT5" s="24"/>
      <c r="UTU5" s="24"/>
      <c r="UTV5" s="25"/>
      <c r="UTW5" s="26"/>
      <c r="UTX5" s="27"/>
      <c r="UTY5" s="28"/>
      <c r="UTZ5" s="24"/>
      <c r="UUA5" s="24"/>
      <c r="UUB5" s="25"/>
      <c r="UUC5" s="26"/>
      <c r="UUD5" s="27"/>
      <c r="UUE5" s="28"/>
      <c r="UUF5" s="24"/>
      <c r="UUG5" s="24"/>
      <c r="UUH5" s="25"/>
      <c r="UUI5" s="26"/>
      <c r="UUJ5" s="27"/>
      <c r="UUK5" s="28"/>
      <c r="UUL5" s="24"/>
      <c r="UUM5" s="24"/>
      <c r="UUN5" s="25"/>
      <c r="UUO5" s="26"/>
      <c r="UUP5" s="27"/>
      <c r="UUQ5" s="28"/>
      <c r="UUR5" s="24"/>
      <c r="UUS5" s="24"/>
      <c r="UUT5" s="25"/>
      <c r="UUU5" s="26"/>
      <c r="UUV5" s="27"/>
      <c r="UUW5" s="28"/>
      <c r="UUX5" s="24"/>
      <c r="UUY5" s="24"/>
      <c r="UUZ5" s="25"/>
      <c r="UVA5" s="26"/>
      <c r="UVB5" s="27"/>
      <c r="UVC5" s="28"/>
      <c r="UVD5" s="24"/>
      <c r="UVE5" s="24"/>
      <c r="UVF5" s="25"/>
      <c r="UVG5" s="26"/>
      <c r="UVH5" s="27"/>
      <c r="UVI5" s="28"/>
      <c r="UVJ5" s="24"/>
      <c r="UVK5" s="24"/>
      <c r="UVL5" s="25"/>
      <c r="UVM5" s="26"/>
      <c r="UVN5" s="27"/>
      <c r="UVO5" s="28"/>
      <c r="UVP5" s="24"/>
      <c r="UVQ5" s="24"/>
      <c r="UVR5" s="25"/>
      <c r="UVS5" s="26"/>
      <c r="UVT5" s="27"/>
      <c r="UVU5" s="28"/>
      <c r="UVV5" s="24"/>
      <c r="UVW5" s="24"/>
      <c r="UVX5" s="25"/>
      <c r="UVY5" s="26"/>
      <c r="UVZ5" s="27"/>
      <c r="UWA5" s="28"/>
      <c r="UWB5" s="24"/>
      <c r="UWC5" s="24"/>
      <c r="UWD5" s="25"/>
      <c r="UWE5" s="26"/>
      <c r="UWF5" s="27"/>
      <c r="UWG5" s="28"/>
      <c r="UWH5" s="24"/>
      <c r="UWI5" s="24"/>
      <c r="UWJ5" s="25"/>
      <c r="UWK5" s="26"/>
      <c r="UWL5" s="27"/>
      <c r="UWM5" s="28"/>
      <c r="UWN5" s="24"/>
      <c r="UWO5" s="24"/>
      <c r="UWP5" s="25"/>
      <c r="UWQ5" s="26"/>
      <c r="UWR5" s="27"/>
      <c r="UWS5" s="28"/>
      <c r="UWT5" s="24"/>
      <c r="UWU5" s="24"/>
      <c r="UWV5" s="25"/>
      <c r="UWW5" s="26"/>
      <c r="UWX5" s="27"/>
      <c r="UWY5" s="28"/>
      <c r="UWZ5" s="24"/>
      <c r="UXA5" s="24"/>
      <c r="UXB5" s="25"/>
      <c r="UXC5" s="26"/>
      <c r="UXD5" s="27"/>
      <c r="UXE5" s="28"/>
      <c r="UXF5" s="24"/>
      <c r="UXG5" s="24"/>
      <c r="UXH5" s="25"/>
      <c r="UXI5" s="26"/>
      <c r="UXJ5" s="27"/>
      <c r="UXK5" s="28"/>
      <c r="UXL5" s="24"/>
      <c r="UXM5" s="24"/>
      <c r="UXN5" s="25"/>
      <c r="UXO5" s="26"/>
      <c r="UXP5" s="27"/>
      <c r="UXQ5" s="28"/>
      <c r="UXR5" s="24"/>
      <c r="UXS5" s="24"/>
      <c r="UXT5" s="25"/>
      <c r="UXU5" s="26"/>
      <c r="UXV5" s="27"/>
      <c r="UXW5" s="28"/>
      <c r="UXX5" s="24"/>
      <c r="UXY5" s="24"/>
      <c r="UXZ5" s="25"/>
      <c r="UYA5" s="26"/>
      <c r="UYB5" s="27"/>
      <c r="UYC5" s="28"/>
      <c r="UYD5" s="24"/>
      <c r="UYE5" s="24"/>
      <c r="UYF5" s="25"/>
      <c r="UYG5" s="26"/>
      <c r="UYH5" s="27"/>
      <c r="UYI5" s="28"/>
      <c r="UYJ5" s="24"/>
      <c r="UYK5" s="24"/>
      <c r="UYL5" s="25"/>
      <c r="UYM5" s="26"/>
      <c r="UYN5" s="27"/>
      <c r="UYO5" s="28"/>
      <c r="UYP5" s="24"/>
      <c r="UYQ5" s="24"/>
      <c r="UYR5" s="25"/>
      <c r="UYS5" s="26"/>
      <c r="UYT5" s="27"/>
      <c r="UYU5" s="28"/>
      <c r="UYV5" s="24"/>
      <c r="UYW5" s="24"/>
      <c r="UYX5" s="25"/>
      <c r="UYY5" s="26"/>
      <c r="UYZ5" s="27"/>
      <c r="UZA5" s="28"/>
      <c r="UZB5" s="24"/>
      <c r="UZC5" s="24"/>
      <c r="UZD5" s="25"/>
      <c r="UZE5" s="26"/>
      <c r="UZF5" s="27"/>
      <c r="UZG5" s="28"/>
      <c r="UZH5" s="24"/>
      <c r="UZI5" s="24"/>
      <c r="UZJ5" s="25"/>
      <c r="UZK5" s="26"/>
      <c r="UZL5" s="27"/>
      <c r="UZM5" s="28"/>
      <c r="UZN5" s="24"/>
      <c r="UZO5" s="24"/>
      <c r="UZP5" s="25"/>
      <c r="UZQ5" s="26"/>
      <c r="UZR5" s="27"/>
      <c r="UZS5" s="28"/>
      <c r="UZT5" s="24"/>
      <c r="UZU5" s="24"/>
      <c r="UZV5" s="25"/>
      <c r="UZW5" s="26"/>
      <c r="UZX5" s="27"/>
      <c r="UZY5" s="28"/>
      <c r="UZZ5" s="24"/>
      <c r="VAA5" s="24"/>
      <c r="VAB5" s="25"/>
      <c r="VAC5" s="26"/>
      <c r="VAD5" s="27"/>
      <c r="VAE5" s="28"/>
      <c r="VAF5" s="24"/>
      <c r="VAG5" s="24"/>
      <c r="VAH5" s="25"/>
      <c r="VAI5" s="26"/>
      <c r="VAJ5" s="27"/>
      <c r="VAK5" s="28"/>
      <c r="VAL5" s="24"/>
      <c r="VAM5" s="24"/>
      <c r="VAN5" s="25"/>
      <c r="VAO5" s="26"/>
      <c r="VAP5" s="27"/>
      <c r="VAQ5" s="28"/>
      <c r="VAR5" s="24"/>
      <c r="VAS5" s="24"/>
      <c r="VAT5" s="25"/>
      <c r="VAU5" s="26"/>
      <c r="VAV5" s="27"/>
      <c r="VAW5" s="28"/>
      <c r="VAX5" s="24"/>
      <c r="VAY5" s="24"/>
      <c r="VAZ5" s="25"/>
      <c r="VBA5" s="26"/>
      <c r="VBB5" s="27"/>
      <c r="VBC5" s="28"/>
      <c r="VBD5" s="24"/>
      <c r="VBE5" s="24"/>
      <c r="VBF5" s="25"/>
      <c r="VBG5" s="26"/>
      <c r="VBH5" s="27"/>
      <c r="VBI5" s="28"/>
      <c r="VBJ5" s="24"/>
      <c r="VBK5" s="24"/>
      <c r="VBL5" s="25"/>
      <c r="VBM5" s="26"/>
      <c r="VBN5" s="27"/>
      <c r="VBO5" s="28"/>
      <c r="VBP5" s="24"/>
      <c r="VBQ5" s="24"/>
      <c r="VBR5" s="25"/>
      <c r="VBS5" s="26"/>
      <c r="VBT5" s="27"/>
      <c r="VBU5" s="28"/>
      <c r="VBV5" s="24"/>
      <c r="VBW5" s="24"/>
      <c r="VBX5" s="25"/>
      <c r="VBY5" s="26"/>
      <c r="VBZ5" s="27"/>
      <c r="VCA5" s="28"/>
      <c r="VCB5" s="24"/>
      <c r="VCC5" s="24"/>
      <c r="VCD5" s="25"/>
      <c r="VCE5" s="26"/>
      <c r="VCF5" s="27"/>
      <c r="VCG5" s="28"/>
      <c r="VCH5" s="24"/>
      <c r="VCI5" s="24"/>
      <c r="VCJ5" s="25"/>
      <c r="VCK5" s="26"/>
      <c r="VCL5" s="27"/>
      <c r="VCM5" s="28"/>
      <c r="VCN5" s="24"/>
      <c r="VCO5" s="24"/>
      <c r="VCP5" s="25"/>
      <c r="VCQ5" s="26"/>
      <c r="VCR5" s="27"/>
      <c r="VCS5" s="28"/>
      <c r="VCT5" s="24"/>
      <c r="VCU5" s="24"/>
      <c r="VCV5" s="25"/>
      <c r="VCW5" s="26"/>
      <c r="VCX5" s="27"/>
      <c r="VCY5" s="28"/>
      <c r="VCZ5" s="24"/>
      <c r="VDA5" s="24"/>
      <c r="VDB5" s="25"/>
      <c r="VDC5" s="26"/>
      <c r="VDD5" s="27"/>
      <c r="VDE5" s="28"/>
      <c r="VDF5" s="24"/>
      <c r="VDG5" s="24"/>
      <c r="VDH5" s="25"/>
      <c r="VDI5" s="26"/>
      <c r="VDJ5" s="27"/>
      <c r="VDK5" s="28"/>
      <c r="VDL5" s="24"/>
      <c r="VDM5" s="24"/>
      <c r="VDN5" s="25"/>
      <c r="VDO5" s="26"/>
      <c r="VDP5" s="27"/>
      <c r="VDQ5" s="28"/>
      <c r="VDR5" s="24"/>
      <c r="VDS5" s="24"/>
      <c r="VDT5" s="25"/>
      <c r="VDU5" s="26"/>
      <c r="VDV5" s="27"/>
      <c r="VDW5" s="28"/>
      <c r="VDX5" s="24"/>
      <c r="VDY5" s="24"/>
      <c r="VDZ5" s="25"/>
      <c r="VEA5" s="26"/>
      <c r="VEB5" s="27"/>
      <c r="VEC5" s="28"/>
      <c r="VED5" s="24"/>
      <c r="VEE5" s="24"/>
      <c r="VEF5" s="25"/>
      <c r="VEG5" s="26"/>
      <c r="VEH5" s="27"/>
      <c r="VEI5" s="28"/>
      <c r="VEJ5" s="24"/>
      <c r="VEK5" s="24"/>
      <c r="VEL5" s="25"/>
      <c r="VEM5" s="26"/>
      <c r="VEN5" s="27"/>
      <c r="VEO5" s="28"/>
      <c r="VEP5" s="24"/>
      <c r="VEQ5" s="24"/>
      <c r="VER5" s="25"/>
      <c r="VES5" s="26"/>
      <c r="VET5" s="27"/>
      <c r="VEU5" s="28"/>
      <c r="VEV5" s="24"/>
      <c r="VEW5" s="24"/>
      <c r="VEX5" s="25"/>
      <c r="VEY5" s="26"/>
      <c r="VEZ5" s="27"/>
      <c r="VFA5" s="28"/>
      <c r="VFB5" s="24"/>
      <c r="VFC5" s="24"/>
      <c r="VFD5" s="25"/>
      <c r="VFE5" s="26"/>
      <c r="VFF5" s="27"/>
      <c r="VFG5" s="28"/>
      <c r="VFH5" s="24"/>
      <c r="VFI5" s="24"/>
      <c r="VFJ5" s="25"/>
      <c r="VFK5" s="26"/>
      <c r="VFL5" s="27"/>
      <c r="VFM5" s="28"/>
      <c r="VFN5" s="24"/>
      <c r="VFO5" s="24"/>
      <c r="VFP5" s="25"/>
      <c r="VFQ5" s="26"/>
      <c r="VFR5" s="27"/>
      <c r="VFS5" s="28"/>
      <c r="VFT5" s="24"/>
      <c r="VFU5" s="24"/>
      <c r="VFV5" s="25"/>
      <c r="VFW5" s="26"/>
      <c r="VFX5" s="27"/>
      <c r="VFY5" s="28"/>
      <c r="VFZ5" s="24"/>
      <c r="VGA5" s="24"/>
      <c r="VGB5" s="25"/>
      <c r="VGC5" s="26"/>
      <c r="VGD5" s="27"/>
      <c r="VGE5" s="28"/>
      <c r="VGF5" s="24"/>
      <c r="VGG5" s="24"/>
      <c r="VGH5" s="25"/>
      <c r="VGI5" s="26"/>
      <c r="VGJ5" s="27"/>
      <c r="VGK5" s="28"/>
      <c r="VGL5" s="24"/>
      <c r="VGM5" s="24"/>
      <c r="VGN5" s="25"/>
      <c r="VGO5" s="26"/>
      <c r="VGP5" s="27"/>
      <c r="VGQ5" s="28"/>
      <c r="VGR5" s="24"/>
      <c r="VGS5" s="24"/>
      <c r="VGT5" s="25"/>
      <c r="VGU5" s="26"/>
      <c r="VGV5" s="27"/>
      <c r="VGW5" s="28"/>
      <c r="VGX5" s="24"/>
      <c r="VGY5" s="24"/>
      <c r="VGZ5" s="25"/>
      <c r="VHA5" s="26"/>
      <c r="VHB5" s="27"/>
      <c r="VHC5" s="28"/>
      <c r="VHD5" s="24"/>
      <c r="VHE5" s="24"/>
      <c r="VHF5" s="25"/>
      <c r="VHG5" s="26"/>
      <c r="VHH5" s="27"/>
      <c r="VHI5" s="28"/>
      <c r="VHJ5" s="24"/>
      <c r="VHK5" s="24"/>
      <c r="VHL5" s="25"/>
      <c r="VHM5" s="26"/>
      <c r="VHN5" s="27"/>
      <c r="VHO5" s="28"/>
      <c r="VHP5" s="24"/>
      <c r="VHQ5" s="24"/>
      <c r="VHR5" s="25"/>
      <c r="VHS5" s="26"/>
      <c r="VHT5" s="27"/>
      <c r="VHU5" s="28"/>
      <c r="VHV5" s="24"/>
      <c r="VHW5" s="24"/>
      <c r="VHX5" s="25"/>
      <c r="VHY5" s="26"/>
      <c r="VHZ5" s="27"/>
      <c r="VIA5" s="28"/>
      <c r="VIB5" s="24"/>
      <c r="VIC5" s="24"/>
      <c r="VID5" s="25"/>
      <c r="VIE5" s="26"/>
      <c r="VIF5" s="27"/>
      <c r="VIG5" s="28"/>
      <c r="VIH5" s="24"/>
      <c r="VII5" s="24"/>
      <c r="VIJ5" s="25"/>
      <c r="VIK5" s="26"/>
      <c r="VIL5" s="27"/>
      <c r="VIM5" s="28"/>
      <c r="VIN5" s="24"/>
      <c r="VIO5" s="24"/>
      <c r="VIP5" s="25"/>
      <c r="VIQ5" s="26"/>
      <c r="VIR5" s="27"/>
      <c r="VIS5" s="28"/>
      <c r="VIT5" s="24"/>
      <c r="VIU5" s="24"/>
      <c r="VIV5" s="25"/>
      <c r="VIW5" s="26"/>
      <c r="VIX5" s="27"/>
      <c r="VIY5" s="28"/>
      <c r="VIZ5" s="24"/>
      <c r="VJA5" s="24"/>
      <c r="VJB5" s="25"/>
      <c r="VJC5" s="26"/>
      <c r="VJD5" s="27"/>
      <c r="VJE5" s="28"/>
      <c r="VJF5" s="24"/>
      <c r="VJG5" s="24"/>
      <c r="VJH5" s="25"/>
      <c r="VJI5" s="26"/>
      <c r="VJJ5" s="27"/>
      <c r="VJK5" s="28"/>
      <c r="VJL5" s="24"/>
      <c r="VJM5" s="24"/>
      <c r="VJN5" s="25"/>
      <c r="VJO5" s="26"/>
      <c r="VJP5" s="27"/>
      <c r="VJQ5" s="28"/>
      <c r="VJR5" s="24"/>
      <c r="VJS5" s="24"/>
      <c r="VJT5" s="25"/>
      <c r="VJU5" s="26"/>
      <c r="VJV5" s="27"/>
      <c r="VJW5" s="28"/>
      <c r="VJX5" s="24"/>
      <c r="VJY5" s="24"/>
      <c r="VJZ5" s="25"/>
      <c r="VKA5" s="26"/>
      <c r="VKB5" s="27"/>
      <c r="VKC5" s="28"/>
      <c r="VKD5" s="24"/>
      <c r="VKE5" s="24"/>
      <c r="VKF5" s="25"/>
      <c r="VKG5" s="26"/>
      <c r="VKH5" s="27"/>
      <c r="VKI5" s="28"/>
      <c r="VKJ5" s="24"/>
      <c r="VKK5" s="24"/>
      <c r="VKL5" s="25"/>
      <c r="VKM5" s="26"/>
      <c r="VKN5" s="27"/>
      <c r="VKO5" s="28"/>
      <c r="VKP5" s="24"/>
      <c r="VKQ5" s="24"/>
      <c r="VKR5" s="25"/>
      <c r="VKS5" s="26"/>
      <c r="VKT5" s="27"/>
      <c r="VKU5" s="28"/>
      <c r="VKV5" s="24"/>
      <c r="VKW5" s="24"/>
      <c r="VKX5" s="25"/>
      <c r="VKY5" s="26"/>
      <c r="VKZ5" s="27"/>
      <c r="VLA5" s="28"/>
      <c r="VLB5" s="24"/>
      <c r="VLC5" s="24"/>
      <c r="VLD5" s="25"/>
      <c r="VLE5" s="26"/>
      <c r="VLF5" s="27"/>
      <c r="VLG5" s="28"/>
      <c r="VLH5" s="24"/>
      <c r="VLI5" s="24"/>
      <c r="VLJ5" s="25"/>
      <c r="VLK5" s="26"/>
      <c r="VLL5" s="27"/>
      <c r="VLM5" s="28"/>
      <c r="VLN5" s="24"/>
      <c r="VLO5" s="24"/>
      <c r="VLP5" s="25"/>
      <c r="VLQ5" s="26"/>
      <c r="VLR5" s="27"/>
      <c r="VLS5" s="28"/>
      <c r="VLT5" s="24"/>
      <c r="VLU5" s="24"/>
      <c r="VLV5" s="25"/>
      <c r="VLW5" s="26"/>
      <c r="VLX5" s="27"/>
      <c r="VLY5" s="28"/>
      <c r="VLZ5" s="24"/>
      <c r="VMA5" s="24"/>
      <c r="VMB5" s="25"/>
      <c r="VMC5" s="26"/>
      <c r="VMD5" s="27"/>
      <c r="VME5" s="28"/>
      <c r="VMF5" s="24"/>
      <c r="VMG5" s="24"/>
      <c r="VMH5" s="25"/>
      <c r="VMI5" s="26"/>
      <c r="VMJ5" s="27"/>
      <c r="VMK5" s="28"/>
      <c r="VML5" s="24"/>
      <c r="VMM5" s="24"/>
      <c r="VMN5" s="25"/>
      <c r="VMO5" s="26"/>
      <c r="VMP5" s="27"/>
      <c r="VMQ5" s="28"/>
      <c r="VMR5" s="24"/>
      <c r="VMS5" s="24"/>
      <c r="VMT5" s="25"/>
      <c r="VMU5" s="26"/>
      <c r="VMV5" s="27"/>
      <c r="VMW5" s="28"/>
      <c r="VMX5" s="24"/>
      <c r="VMY5" s="24"/>
      <c r="VMZ5" s="25"/>
      <c r="VNA5" s="26"/>
      <c r="VNB5" s="27"/>
      <c r="VNC5" s="28"/>
      <c r="VND5" s="24"/>
      <c r="VNE5" s="24"/>
      <c r="VNF5" s="25"/>
      <c r="VNG5" s="26"/>
      <c r="VNH5" s="27"/>
      <c r="VNI5" s="28"/>
      <c r="VNJ5" s="24"/>
      <c r="VNK5" s="24"/>
      <c r="VNL5" s="25"/>
      <c r="VNM5" s="26"/>
      <c r="VNN5" s="27"/>
      <c r="VNO5" s="28"/>
      <c r="VNP5" s="24"/>
      <c r="VNQ5" s="24"/>
      <c r="VNR5" s="25"/>
      <c r="VNS5" s="26"/>
      <c r="VNT5" s="27"/>
      <c r="VNU5" s="28"/>
      <c r="VNV5" s="24"/>
      <c r="VNW5" s="24"/>
      <c r="VNX5" s="25"/>
      <c r="VNY5" s="26"/>
      <c r="VNZ5" s="27"/>
      <c r="VOA5" s="28"/>
      <c r="VOB5" s="24"/>
      <c r="VOC5" s="24"/>
      <c r="VOD5" s="25"/>
      <c r="VOE5" s="26"/>
      <c r="VOF5" s="27"/>
      <c r="VOG5" s="28"/>
      <c r="VOH5" s="24"/>
      <c r="VOI5" s="24"/>
      <c r="VOJ5" s="25"/>
      <c r="VOK5" s="26"/>
      <c r="VOL5" s="27"/>
      <c r="VOM5" s="28"/>
      <c r="VON5" s="24"/>
      <c r="VOO5" s="24"/>
      <c r="VOP5" s="25"/>
      <c r="VOQ5" s="26"/>
      <c r="VOR5" s="27"/>
      <c r="VOS5" s="28"/>
      <c r="VOT5" s="24"/>
      <c r="VOU5" s="24"/>
      <c r="VOV5" s="25"/>
      <c r="VOW5" s="26"/>
      <c r="VOX5" s="27"/>
      <c r="VOY5" s="28"/>
      <c r="VOZ5" s="24"/>
      <c r="VPA5" s="24"/>
      <c r="VPB5" s="25"/>
      <c r="VPC5" s="26"/>
      <c r="VPD5" s="27"/>
      <c r="VPE5" s="28"/>
      <c r="VPF5" s="24"/>
      <c r="VPG5" s="24"/>
      <c r="VPH5" s="25"/>
      <c r="VPI5" s="26"/>
      <c r="VPJ5" s="27"/>
      <c r="VPK5" s="28"/>
      <c r="VPL5" s="24"/>
      <c r="VPM5" s="24"/>
      <c r="VPN5" s="25"/>
      <c r="VPO5" s="26"/>
      <c r="VPP5" s="27"/>
      <c r="VPQ5" s="28"/>
      <c r="VPR5" s="24"/>
      <c r="VPS5" s="24"/>
      <c r="VPT5" s="25"/>
      <c r="VPU5" s="26"/>
      <c r="VPV5" s="27"/>
      <c r="VPW5" s="28"/>
      <c r="VPX5" s="24"/>
      <c r="VPY5" s="24"/>
      <c r="VPZ5" s="25"/>
      <c r="VQA5" s="26"/>
      <c r="VQB5" s="27"/>
      <c r="VQC5" s="28"/>
      <c r="VQD5" s="24"/>
      <c r="VQE5" s="24"/>
      <c r="VQF5" s="25"/>
      <c r="VQG5" s="26"/>
      <c r="VQH5" s="27"/>
      <c r="VQI5" s="28"/>
      <c r="VQJ5" s="24"/>
      <c r="VQK5" s="24"/>
      <c r="VQL5" s="25"/>
      <c r="VQM5" s="26"/>
      <c r="VQN5" s="27"/>
      <c r="VQO5" s="28"/>
      <c r="VQP5" s="24"/>
      <c r="VQQ5" s="24"/>
      <c r="VQR5" s="25"/>
      <c r="VQS5" s="26"/>
      <c r="VQT5" s="27"/>
      <c r="VQU5" s="28"/>
      <c r="VQV5" s="24"/>
      <c r="VQW5" s="24"/>
      <c r="VQX5" s="25"/>
      <c r="VQY5" s="26"/>
      <c r="VQZ5" s="27"/>
      <c r="VRA5" s="28"/>
      <c r="VRB5" s="24"/>
      <c r="VRC5" s="24"/>
      <c r="VRD5" s="25"/>
      <c r="VRE5" s="26"/>
      <c r="VRF5" s="27"/>
      <c r="VRG5" s="28"/>
      <c r="VRH5" s="24"/>
      <c r="VRI5" s="24"/>
      <c r="VRJ5" s="25"/>
      <c r="VRK5" s="26"/>
      <c r="VRL5" s="27"/>
      <c r="VRM5" s="28"/>
      <c r="VRN5" s="24"/>
      <c r="VRO5" s="24"/>
      <c r="VRP5" s="25"/>
      <c r="VRQ5" s="26"/>
      <c r="VRR5" s="27"/>
      <c r="VRS5" s="28"/>
      <c r="VRT5" s="24"/>
      <c r="VRU5" s="24"/>
      <c r="VRV5" s="25"/>
      <c r="VRW5" s="26"/>
      <c r="VRX5" s="27"/>
      <c r="VRY5" s="28"/>
      <c r="VRZ5" s="24"/>
      <c r="VSA5" s="24"/>
      <c r="VSB5" s="25"/>
      <c r="VSC5" s="26"/>
      <c r="VSD5" s="27"/>
      <c r="VSE5" s="28"/>
      <c r="VSF5" s="24"/>
      <c r="VSG5" s="24"/>
      <c r="VSH5" s="25"/>
      <c r="VSI5" s="26"/>
      <c r="VSJ5" s="27"/>
      <c r="VSK5" s="28"/>
      <c r="VSL5" s="24"/>
      <c r="VSM5" s="24"/>
      <c r="VSN5" s="25"/>
      <c r="VSO5" s="26"/>
      <c r="VSP5" s="27"/>
      <c r="VSQ5" s="28"/>
      <c r="VSR5" s="24"/>
      <c r="VSS5" s="24"/>
      <c r="VST5" s="25"/>
      <c r="VSU5" s="26"/>
      <c r="VSV5" s="27"/>
      <c r="VSW5" s="28"/>
      <c r="VSX5" s="24"/>
      <c r="VSY5" s="24"/>
      <c r="VSZ5" s="25"/>
      <c r="VTA5" s="26"/>
      <c r="VTB5" s="27"/>
      <c r="VTC5" s="28"/>
      <c r="VTD5" s="24"/>
      <c r="VTE5" s="24"/>
      <c r="VTF5" s="25"/>
      <c r="VTG5" s="26"/>
      <c r="VTH5" s="27"/>
      <c r="VTI5" s="28"/>
      <c r="VTJ5" s="24"/>
      <c r="VTK5" s="24"/>
      <c r="VTL5" s="25"/>
      <c r="VTM5" s="26"/>
      <c r="VTN5" s="27"/>
      <c r="VTO5" s="28"/>
      <c r="VTP5" s="24"/>
      <c r="VTQ5" s="24"/>
      <c r="VTR5" s="25"/>
      <c r="VTS5" s="26"/>
      <c r="VTT5" s="27"/>
      <c r="VTU5" s="28"/>
      <c r="VTV5" s="24"/>
      <c r="VTW5" s="24"/>
      <c r="VTX5" s="25"/>
      <c r="VTY5" s="26"/>
      <c r="VTZ5" s="27"/>
      <c r="VUA5" s="28"/>
      <c r="VUB5" s="24"/>
      <c r="VUC5" s="24"/>
      <c r="VUD5" s="25"/>
      <c r="VUE5" s="26"/>
      <c r="VUF5" s="27"/>
      <c r="VUG5" s="28"/>
      <c r="VUH5" s="24"/>
      <c r="VUI5" s="24"/>
      <c r="VUJ5" s="25"/>
      <c r="VUK5" s="26"/>
      <c r="VUL5" s="27"/>
      <c r="VUM5" s="28"/>
      <c r="VUN5" s="24"/>
      <c r="VUO5" s="24"/>
      <c r="VUP5" s="25"/>
      <c r="VUQ5" s="26"/>
      <c r="VUR5" s="27"/>
      <c r="VUS5" s="28"/>
      <c r="VUT5" s="24"/>
      <c r="VUU5" s="24"/>
      <c r="VUV5" s="25"/>
      <c r="VUW5" s="26"/>
      <c r="VUX5" s="27"/>
      <c r="VUY5" s="28"/>
      <c r="VUZ5" s="24"/>
      <c r="VVA5" s="24"/>
      <c r="VVB5" s="25"/>
      <c r="VVC5" s="26"/>
      <c r="VVD5" s="27"/>
      <c r="VVE5" s="28"/>
      <c r="VVF5" s="24"/>
      <c r="VVG5" s="24"/>
      <c r="VVH5" s="25"/>
      <c r="VVI5" s="26"/>
      <c r="VVJ5" s="27"/>
      <c r="VVK5" s="28"/>
      <c r="VVL5" s="24"/>
      <c r="VVM5" s="24"/>
      <c r="VVN5" s="25"/>
      <c r="VVO5" s="26"/>
      <c r="VVP5" s="27"/>
      <c r="VVQ5" s="28"/>
      <c r="VVR5" s="24"/>
      <c r="VVS5" s="24"/>
      <c r="VVT5" s="25"/>
      <c r="VVU5" s="26"/>
      <c r="VVV5" s="27"/>
      <c r="VVW5" s="28"/>
      <c r="VVX5" s="24"/>
      <c r="VVY5" s="24"/>
      <c r="VVZ5" s="25"/>
      <c r="VWA5" s="26"/>
      <c r="VWB5" s="27"/>
      <c r="VWC5" s="28"/>
      <c r="VWD5" s="24"/>
      <c r="VWE5" s="24"/>
      <c r="VWF5" s="25"/>
      <c r="VWG5" s="26"/>
      <c r="VWH5" s="27"/>
      <c r="VWI5" s="28"/>
      <c r="VWJ5" s="24"/>
      <c r="VWK5" s="24"/>
      <c r="VWL5" s="25"/>
      <c r="VWM5" s="26"/>
      <c r="VWN5" s="27"/>
      <c r="VWO5" s="28"/>
      <c r="VWP5" s="24"/>
      <c r="VWQ5" s="24"/>
      <c r="VWR5" s="25"/>
      <c r="VWS5" s="26"/>
      <c r="VWT5" s="27"/>
      <c r="VWU5" s="28"/>
      <c r="VWV5" s="24"/>
      <c r="VWW5" s="24"/>
      <c r="VWX5" s="25"/>
      <c r="VWY5" s="26"/>
      <c r="VWZ5" s="27"/>
      <c r="VXA5" s="28"/>
      <c r="VXB5" s="24"/>
      <c r="VXC5" s="24"/>
      <c r="VXD5" s="25"/>
      <c r="VXE5" s="26"/>
      <c r="VXF5" s="27"/>
      <c r="VXG5" s="28"/>
      <c r="VXH5" s="24"/>
      <c r="VXI5" s="24"/>
      <c r="VXJ5" s="25"/>
      <c r="VXK5" s="26"/>
      <c r="VXL5" s="27"/>
      <c r="VXM5" s="28"/>
      <c r="VXN5" s="24"/>
      <c r="VXO5" s="24"/>
      <c r="VXP5" s="25"/>
      <c r="VXQ5" s="26"/>
      <c r="VXR5" s="27"/>
      <c r="VXS5" s="28"/>
      <c r="VXT5" s="24"/>
      <c r="VXU5" s="24"/>
      <c r="VXV5" s="25"/>
      <c r="VXW5" s="26"/>
      <c r="VXX5" s="27"/>
      <c r="VXY5" s="28"/>
      <c r="VXZ5" s="24"/>
      <c r="VYA5" s="24"/>
      <c r="VYB5" s="25"/>
      <c r="VYC5" s="26"/>
      <c r="VYD5" s="27"/>
      <c r="VYE5" s="28"/>
      <c r="VYF5" s="24"/>
      <c r="VYG5" s="24"/>
      <c r="VYH5" s="25"/>
      <c r="VYI5" s="26"/>
      <c r="VYJ5" s="27"/>
      <c r="VYK5" s="28"/>
      <c r="VYL5" s="24"/>
      <c r="VYM5" s="24"/>
      <c r="VYN5" s="25"/>
      <c r="VYO5" s="26"/>
      <c r="VYP5" s="27"/>
      <c r="VYQ5" s="28"/>
      <c r="VYR5" s="24"/>
      <c r="VYS5" s="24"/>
      <c r="VYT5" s="25"/>
      <c r="VYU5" s="26"/>
      <c r="VYV5" s="27"/>
      <c r="VYW5" s="28"/>
      <c r="VYX5" s="24"/>
      <c r="VYY5" s="24"/>
      <c r="VYZ5" s="25"/>
      <c r="VZA5" s="26"/>
      <c r="VZB5" s="27"/>
      <c r="VZC5" s="28"/>
      <c r="VZD5" s="24"/>
      <c r="VZE5" s="24"/>
      <c r="VZF5" s="25"/>
      <c r="VZG5" s="26"/>
      <c r="VZH5" s="27"/>
      <c r="VZI5" s="28"/>
      <c r="VZJ5" s="24"/>
      <c r="VZK5" s="24"/>
      <c r="VZL5" s="25"/>
      <c r="VZM5" s="26"/>
      <c r="VZN5" s="27"/>
      <c r="VZO5" s="28"/>
      <c r="VZP5" s="24"/>
      <c r="VZQ5" s="24"/>
      <c r="VZR5" s="25"/>
      <c r="VZS5" s="26"/>
      <c r="VZT5" s="27"/>
      <c r="VZU5" s="28"/>
      <c r="VZV5" s="24"/>
      <c r="VZW5" s="24"/>
      <c r="VZX5" s="25"/>
      <c r="VZY5" s="26"/>
      <c r="VZZ5" s="27"/>
      <c r="WAA5" s="28"/>
      <c r="WAB5" s="24"/>
      <c r="WAC5" s="24"/>
      <c r="WAD5" s="25"/>
      <c r="WAE5" s="26"/>
      <c r="WAF5" s="27"/>
      <c r="WAG5" s="28"/>
      <c r="WAH5" s="24"/>
      <c r="WAI5" s="24"/>
      <c r="WAJ5" s="25"/>
      <c r="WAK5" s="26"/>
      <c r="WAL5" s="27"/>
      <c r="WAM5" s="28"/>
      <c r="WAN5" s="24"/>
      <c r="WAO5" s="24"/>
      <c r="WAP5" s="25"/>
      <c r="WAQ5" s="26"/>
      <c r="WAR5" s="27"/>
      <c r="WAS5" s="28"/>
      <c r="WAT5" s="24"/>
      <c r="WAU5" s="24"/>
      <c r="WAV5" s="25"/>
      <c r="WAW5" s="26"/>
      <c r="WAX5" s="27"/>
      <c r="WAY5" s="28"/>
      <c r="WAZ5" s="24"/>
      <c r="WBA5" s="24"/>
      <c r="WBB5" s="25"/>
      <c r="WBC5" s="26"/>
      <c r="WBD5" s="27"/>
      <c r="WBE5" s="28"/>
      <c r="WBF5" s="24"/>
      <c r="WBG5" s="24"/>
      <c r="WBH5" s="25"/>
      <c r="WBI5" s="26"/>
      <c r="WBJ5" s="27"/>
      <c r="WBK5" s="28"/>
      <c r="WBL5" s="24"/>
      <c r="WBM5" s="24"/>
      <c r="WBN5" s="25"/>
      <c r="WBO5" s="26"/>
      <c r="WBP5" s="27"/>
      <c r="WBQ5" s="28"/>
      <c r="WBR5" s="24"/>
      <c r="WBS5" s="24"/>
      <c r="WBT5" s="25"/>
      <c r="WBU5" s="26"/>
      <c r="WBV5" s="27"/>
      <c r="WBW5" s="28"/>
      <c r="WBX5" s="24"/>
      <c r="WBY5" s="24"/>
      <c r="WBZ5" s="25"/>
      <c r="WCA5" s="26"/>
      <c r="WCB5" s="27"/>
      <c r="WCC5" s="28"/>
      <c r="WCD5" s="24"/>
      <c r="WCE5" s="24"/>
      <c r="WCF5" s="25"/>
      <c r="WCG5" s="26"/>
      <c r="WCH5" s="27"/>
      <c r="WCI5" s="28"/>
      <c r="WCJ5" s="24"/>
      <c r="WCK5" s="24"/>
      <c r="WCL5" s="25"/>
      <c r="WCM5" s="26"/>
      <c r="WCN5" s="27"/>
      <c r="WCO5" s="28"/>
      <c r="WCP5" s="24"/>
      <c r="WCQ5" s="24"/>
      <c r="WCR5" s="25"/>
      <c r="WCS5" s="26"/>
      <c r="WCT5" s="27"/>
      <c r="WCU5" s="28"/>
      <c r="WCV5" s="24"/>
      <c r="WCW5" s="24"/>
      <c r="WCX5" s="25"/>
      <c r="WCY5" s="26"/>
      <c r="WCZ5" s="27"/>
      <c r="WDA5" s="28"/>
      <c r="WDB5" s="24"/>
      <c r="WDC5" s="24"/>
      <c r="WDD5" s="25"/>
      <c r="WDE5" s="26"/>
      <c r="WDF5" s="27"/>
      <c r="WDG5" s="28"/>
      <c r="WDH5" s="24"/>
      <c r="WDI5" s="24"/>
      <c r="WDJ5" s="25"/>
      <c r="WDK5" s="26"/>
      <c r="WDL5" s="27"/>
      <c r="WDM5" s="28"/>
      <c r="WDN5" s="24"/>
      <c r="WDO5" s="24"/>
      <c r="WDP5" s="25"/>
      <c r="WDQ5" s="26"/>
      <c r="WDR5" s="27"/>
      <c r="WDS5" s="28"/>
      <c r="WDT5" s="24"/>
      <c r="WDU5" s="24"/>
      <c r="WDV5" s="25"/>
      <c r="WDW5" s="26"/>
      <c r="WDX5" s="27"/>
      <c r="WDY5" s="28"/>
      <c r="WDZ5" s="24"/>
      <c r="WEA5" s="24"/>
      <c r="WEB5" s="25"/>
      <c r="WEC5" s="26"/>
      <c r="WED5" s="27"/>
      <c r="WEE5" s="28"/>
      <c r="WEF5" s="24"/>
      <c r="WEG5" s="24"/>
      <c r="WEH5" s="25"/>
      <c r="WEI5" s="26"/>
      <c r="WEJ5" s="27"/>
      <c r="WEK5" s="28"/>
      <c r="WEL5" s="24"/>
      <c r="WEM5" s="24"/>
      <c r="WEN5" s="25"/>
      <c r="WEO5" s="26"/>
      <c r="WEP5" s="27"/>
      <c r="WEQ5" s="28"/>
      <c r="WER5" s="24"/>
      <c r="WES5" s="24"/>
      <c r="WET5" s="25"/>
      <c r="WEU5" s="26"/>
      <c r="WEV5" s="27"/>
      <c r="WEW5" s="28"/>
      <c r="WEX5" s="24"/>
      <c r="WEY5" s="24"/>
      <c r="WEZ5" s="25"/>
      <c r="WFA5" s="26"/>
      <c r="WFB5" s="27"/>
      <c r="WFC5" s="28"/>
      <c r="WFD5" s="24"/>
      <c r="WFE5" s="24"/>
      <c r="WFF5" s="25"/>
      <c r="WFG5" s="26"/>
      <c r="WFH5" s="27"/>
      <c r="WFI5" s="28"/>
      <c r="WFJ5" s="24"/>
      <c r="WFK5" s="24"/>
      <c r="WFL5" s="25"/>
      <c r="WFM5" s="26"/>
      <c r="WFN5" s="27"/>
      <c r="WFO5" s="28"/>
      <c r="WFP5" s="24"/>
      <c r="WFQ5" s="24"/>
      <c r="WFR5" s="25"/>
      <c r="WFS5" s="26"/>
      <c r="WFT5" s="27"/>
      <c r="WFU5" s="28"/>
      <c r="WFV5" s="24"/>
      <c r="WFW5" s="24"/>
      <c r="WFX5" s="25"/>
      <c r="WFY5" s="26"/>
      <c r="WFZ5" s="27"/>
      <c r="WGA5" s="28"/>
      <c r="WGB5" s="24"/>
      <c r="WGC5" s="24"/>
      <c r="WGD5" s="25"/>
      <c r="WGE5" s="26"/>
      <c r="WGF5" s="27"/>
      <c r="WGG5" s="28"/>
      <c r="WGH5" s="24"/>
      <c r="WGI5" s="24"/>
      <c r="WGJ5" s="25"/>
      <c r="WGK5" s="26"/>
      <c r="WGL5" s="27"/>
      <c r="WGM5" s="28"/>
      <c r="WGN5" s="24"/>
      <c r="WGO5" s="24"/>
      <c r="WGP5" s="25"/>
      <c r="WGQ5" s="26"/>
      <c r="WGR5" s="27"/>
      <c r="WGS5" s="28"/>
      <c r="WGT5" s="24"/>
      <c r="WGU5" s="24"/>
      <c r="WGV5" s="25"/>
      <c r="WGW5" s="26"/>
      <c r="WGX5" s="27"/>
      <c r="WGY5" s="28"/>
      <c r="WGZ5" s="24"/>
      <c r="WHA5" s="24"/>
      <c r="WHB5" s="25"/>
      <c r="WHC5" s="26"/>
      <c r="WHD5" s="27"/>
      <c r="WHE5" s="28"/>
      <c r="WHF5" s="24"/>
      <c r="WHG5" s="24"/>
      <c r="WHH5" s="25"/>
      <c r="WHI5" s="26"/>
      <c r="WHJ5" s="27"/>
      <c r="WHK5" s="28"/>
      <c r="WHL5" s="24"/>
      <c r="WHM5" s="24"/>
      <c r="WHN5" s="25"/>
      <c r="WHO5" s="26"/>
      <c r="WHP5" s="27"/>
      <c r="WHQ5" s="28"/>
      <c r="WHR5" s="24"/>
      <c r="WHS5" s="24"/>
      <c r="WHT5" s="25"/>
      <c r="WHU5" s="26"/>
      <c r="WHV5" s="27"/>
      <c r="WHW5" s="28"/>
      <c r="WHX5" s="24"/>
      <c r="WHY5" s="24"/>
      <c r="WHZ5" s="25"/>
      <c r="WIA5" s="26"/>
      <c r="WIB5" s="27"/>
      <c r="WIC5" s="28"/>
      <c r="WID5" s="24"/>
      <c r="WIE5" s="24"/>
      <c r="WIF5" s="25"/>
      <c r="WIG5" s="26"/>
      <c r="WIH5" s="27"/>
      <c r="WII5" s="28"/>
      <c r="WIJ5" s="24"/>
      <c r="WIK5" s="24"/>
      <c r="WIL5" s="25"/>
      <c r="WIM5" s="26"/>
      <c r="WIN5" s="27"/>
      <c r="WIO5" s="28"/>
      <c r="WIP5" s="24"/>
      <c r="WIQ5" s="24"/>
      <c r="WIR5" s="25"/>
      <c r="WIS5" s="26"/>
      <c r="WIT5" s="27"/>
      <c r="WIU5" s="28"/>
      <c r="WIV5" s="24"/>
      <c r="WIW5" s="24"/>
      <c r="WIX5" s="25"/>
      <c r="WIY5" s="26"/>
      <c r="WIZ5" s="27"/>
      <c r="WJA5" s="28"/>
      <c r="WJB5" s="24"/>
      <c r="WJC5" s="24"/>
      <c r="WJD5" s="25"/>
      <c r="WJE5" s="26"/>
      <c r="WJF5" s="27"/>
      <c r="WJG5" s="28"/>
      <c r="WJH5" s="24"/>
      <c r="WJI5" s="24"/>
      <c r="WJJ5" s="25"/>
      <c r="WJK5" s="26"/>
      <c r="WJL5" s="27"/>
      <c r="WJM5" s="28"/>
      <c r="WJN5" s="24"/>
      <c r="WJO5" s="24"/>
      <c r="WJP5" s="25"/>
      <c r="WJQ5" s="26"/>
      <c r="WJR5" s="27"/>
      <c r="WJS5" s="28"/>
      <c r="WJT5" s="24"/>
      <c r="WJU5" s="24"/>
      <c r="WJV5" s="25"/>
      <c r="WJW5" s="26"/>
      <c r="WJX5" s="27"/>
      <c r="WJY5" s="28"/>
      <c r="WJZ5" s="24"/>
      <c r="WKA5" s="24"/>
      <c r="WKB5" s="25"/>
      <c r="WKC5" s="26"/>
      <c r="WKD5" s="27"/>
      <c r="WKE5" s="28"/>
      <c r="WKF5" s="24"/>
      <c r="WKG5" s="24"/>
      <c r="WKH5" s="25"/>
      <c r="WKI5" s="26"/>
      <c r="WKJ5" s="27"/>
      <c r="WKK5" s="28"/>
      <c r="WKL5" s="24"/>
      <c r="WKM5" s="24"/>
      <c r="WKN5" s="25"/>
      <c r="WKO5" s="26"/>
      <c r="WKP5" s="27"/>
      <c r="WKQ5" s="28"/>
      <c r="WKR5" s="24"/>
      <c r="WKS5" s="24"/>
      <c r="WKT5" s="25"/>
      <c r="WKU5" s="26"/>
      <c r="WKV5" s="27"/>
      <c r="WKW5" s="28"/>
      <c r="WKX5" s="24"/>
      <c r="WKY5" s="24"/>
      <c r="WKZ5" s="25"/>
      <c r="WLA5" s="26"/>
      <c r="WLB5" s="27"/>
      <c r="WLC5" s="28"/>
      <c r="WLD5" s="24"/>
      <c r="WLE5" s="24"/>
      <c r="WLF5" s="25"/>
      <c r="WLG5" s="26"/>
      <c r="WLH5" s="27"/>
      <c r="WLI5" s="28"/>
      <c r="WLJ5" s="24"/>
      <c r="WLK5" s="24"/>
      <c r="WLL5" s="25"/>
      <c r="WLM5" s="26"/>
      <c r="WLN5" s="27"/>
      <c r="WLO5" s="28"/>
      <c r="WLP5" s="24"/>
      <c r="WLQ5" s="24"/>
      <c r="WLR5" s="25"/>
      <c r="WLS5" s="26"/>
      <c r="WLT5" s="27"/>
      <c r="WLU5" s="28"/>
      <c r="WLV5" s="24"/>
      <c r="WLW5" s="24"/>
      <c r="WLX5" s="25"/>
      <c r="WLY5" s="26"/>
      <c r="WLZ5" s="27"/>
      <c r="WMA5" s="28"/>
      <c r="WMB5" s="24"/>
      <c r="WMC5" s="24"/>
      <c r="WMD5" s="25"/>
      <c r="WME5" s="26"/>
      <c r="WMF5" s="27"/>
      <c r="WMG5" s="28"/>
      <c r="WMH5" s="24"/>
      <c r="WMI5" s="24"/>
      <c r="WMJ5" s="25"/>
      <c r="WMK5" s="26"/>
      <c r="WML5" s="27"/>
      <c r="WMM5" s="28"/>
      <c r="WMN5" s="24"/>
      <c r="WMO5" s="24"/>
      <c r="WMP5" s="25"/>
      <c r="WMQ5" s="26"/>
      <c r="WMR5" s="27"/>
      <c r="WMS5" s="28"/>
      <c r="WMT5" s="24"/>
      <c r="WMU5" s="24"/>
      <c r="WMV5" s="25"/>
      <c r="WMW5" s="26"/>
      <c r="WMX5" s="27"/>
      <c r="WMY5" s="28"/>
      <c r="WMZ5" s="24"/>
      <c r="WNA5" s="24"/>
      <c r="WNB5" s="25"/>
      <c r="WNC5" s="26"/>
      <c r="WND5" s="27"/>
      <c r="WNE5" s="28"/>
      <c r="WNF5" s="24"/>
      <c r="WNG5" s="24"/>
      <c r="WNH5" s="25"/>
      <c r="WNI5" s="26"/>
      <c r="WNJ5" s="27"/>
      <c r="WNK5" s="28"/>
      <c r="WNL5" s="24"/>
      <c r="WNM5" s="24"/>
      <c r="WNN5" s="25"/>
      <c r="WNO5" s="26"/>
      <c r="WNP5" s="27"/>
      <c r="WNQ5" s="28"/>
      <c r="WNR5" s="24"/>
      <c r="WNS5" s="24"/>
      <c r="WNT5" s="25"/>
      <c r="WNU5" s="26"/>
      <c r="WNV5" s="27"/>
      <c r="WNW5" s="28"/>
      <c r="WNX5" s="24"/>
      <c r="WNY5" s="24"/>
      <c r="WNZ5" s="25"/>
      <c r="WOA5" s="26"/>
      <c r="WOB5" s="27"/>
      <c r="WOC5" s="28"/>
      <c r="WOD5" s="24"/>
      <c r="WOE5" s="24"/>
      <c r="WOF5" s="25"/>
      <c r="WOG5" s="26"/>
      <c r="WOH5" s="27"/>
      <c r="WOI5" s="28"/>
      <c r="WOJ5" s="24"/>
      <c r="WOK5" s="24"/>
      <c r="WOL5" s="25"/>
      <c r="WOM5" s="26"/>
      <c r="WON5" s="27"/>
      <c r="WOO5" s="28"/>
      <c r="WOP5" s="24"/>
      <c r="WOQ5" s="24"/>
      <c r="WOR5" s="25"/>
      <c r="WOS5" s="26"/>
      <c r="WOT5" s="27"/>
      <c r="WOU5" s="28"/>
      <c r="WOV5" s="24"/>
      <c r="WOW5" s="24"/>
      <c r="WOX5" s="25"/>
      <c r="WOY5" s="26"/>
      <c r="WOZ5" s="27"/>
      <c r="WPA5" s="28"/>
      <c r="WPB5" s="24"/>
      <c r="WPC5" s="24"/>
      <c r="WPD5" s="25"/>
      <c r="WPE5" s="26"/>
      <c r="WPF5" s="27"/>
      <c r="WPG5" s="28"/>
      <c r="WPH5" s="24"/>
      <c r="WPI5" s="24"/>
      <c r="WPJ5" s="25"/>
      <c r="WPK5" s="26"/>
      <c r="WPL5" s="27"/>
      <c r="WPM5" s="28"/>
      <c r="WPN5" s="24"/>
      <c r="WPO5" s="24"/>
      <c r="WPP5" s="25"/>
      <c r="WPQ5" s="26"/>
      <c r="WPR5" s="27"/>
      <c r="WPS5" s="28"/>
      <c r="WPT5" s="24"/>
      <c r="WPU5" s="24"/>
      <c r="WPV5" s="25"/>
      <c r="WPW5" s="26"/>
      <c r="WPX5" s="27"/>
      <c r="WPY5" s="28"/>
      <c r="WPZ5" s="24"/>
      <c r="WQA5" s="24"/>
      <c r="WQB5" s="25"/>
      <c r="WQC5" s="26"/>
      <c r="WQD5" s="27"/>
      <c r="WQE5" s="28"/>
      <c r="WQF5" s="24"/>
      <c r="WQG5" s="24"/>
      <c r="WQH5" s="25"/>
      <c r="WQI5" s="26"/>
      <c r="WQJ5" s="27"/>
      <c r="WQK5" s="28"/>
      <c r="WQL5" s="24"/>
      <c r="WQM5" s="24"/>
      <c r="WQN5" s="25"/>
      <c r="WQO5" s="26"/>
      <c r="WQP5" s="27"/>
      <c r="WQQ5" s="28"/>
      <c r="WQR5" s="24"/>
      <c r="WQS5" s="24"/>
      <c r="WQT5" s="25"/>
      <c r="WQU5" s="26"/>
      <c r="WQV5" s="27"/>
      <c r="WQW5" s="28"/>
      <c r="WQX5" s="24"/>
      <c r="WQY5" s="24"/>
      <c r="WQZ5" s="25"/>
      <c r="WRA5" s="26"/>
      <c r="WRB5" s="27"/>
      <c r="WRC5" s="28"/>
      <c r="WRD5" s="24"/>
      <c r="WRE5" s="24"/>
      <c r="WRF5" s="25"/>
      <c r="WRG5" s="26"/>
      <c r="WRH5" s="27"/>
      <c r="WRI5" s="28"/>
      <c r="WRJ5" s="24"/>
      <c r="WRK5" s="24"/>
      <c r="WRL5" s="25"/>
      <c r="WRM5" s="26"/>
      <c r="WRN5" s="27"/>
      <c r="WRO5" s="28"/>
      <c r="WRP5" s="24"/>
      <c r="WRQ5" s="24"/>
      <c r="WRR5" s="25"/>
      <c r="WRS5" s="26"/>
      <c r="WRT5" s="27"/>
      <c r="WRU5" s="28"/>
      <c r="WRV5" s="24"/>
      <c r="WRW5" s="24"/>
      <c r="WRX5" s="25"/>
      <c r="WRY5" s="26"/>
      <c r="WRZ5" s="27"/>
      <c r="WSA5" s="28"/>
      <c r="WSB5" s="24"/>
      <c r="WSC5" s="24"/>
      <c r="WSD5" s="25"/>
      <c r="WSE5" s="26"/>
      <c r="WSF5" s="27"/>
      <c r="WSG5" s="28"/>
      <c r="WSH5" s="24"/>
      <c r="WSI5" s="24"/>
      <c r="WSJ5" s="25"/>
      <c r="WSK5" s="26"/>
      <c r="WSL5" s="27"/>
      <c r="WSM5" s="28"/>
      <c r="WSN5" s="24"/>
      <c r="WSO5" s="24"/>
      <c r="WSP5" s="25"/>
      <c r="WSQ5" s="26"/>
      <c r="WSR5" s="27"/>
      <c r="WSS5" s="28"/>
      <c r="WST5" s="24"/>
      <c r="WSU5" s="24"/>
      <c r="WSV5" s="25"/>
      <c r="WSW5" s="26"/>
      <c r="WSX5" s="27"/>
      <c r="WSY5" s="28"/>
      <c r="WSZ5" s="24"/>
      <c r="WTA5" s="24"/>
      <c r="WTB5" s="25"/>
      <c r="WTC5" s="26"/>
      <c r="WTD5" s="27"/>
      <c r="WTE5" s="28"/>
      <c r="WTF5" s="24"/>
      <c r="WTG5" s="24"/>
      <c r="WTH5" s="25"/>
      <c r="WTI5" s="26"/>
      <c r="WTJ5" s="27"/>
      <c r="WTK5" s="28"/>
      <c r="WTL5" s="24"/>
      <c r="WTM5" s="24"/>
      <c r="WTN5" s="25"/>
      <c r="WTO5" s="26"/>
      <c r="WTP5" s="27"/>
      <c r="WTQ5" s="28"/>
      <c r="WTR5" s="24"/>
      <c r="WTS5" s="24"/>
      <c r="WTT5" s="25"/>
      <c r="WTU5" s="26"/>
      <c r="WTV5" s="27"/>
      <c r="WTW5" s="28"/>
      <c r="WTX5" s="24"/>
      <c r="WTY5" s="24"/>
      <c r="WTZ5" s="25"/>
      <c r="WUA5" s="26"/>
      <c r="WUB5" s="27"/>
      <c r="WUC5" s="28"/>
      <c r="WUD5" s="24"/>
      <c r="WUE5" s="24"/>
      <c r="WUF5" s="25"/>
      <c r="WUG5" s="26"/>
      <c r="WUH5" s="27"/>
      <c r="WUI5" s="28"/>
      <c r="WUJ5" s="24"/>
      <c r="WUK5" s="24"/>
      <c r="WUL5" s="25"/>
      <c r="WUM5" s="26"/>
      <c r="WUN5" s="27"/>
      <c r="WUO5" s="28"/>
      <c r="WUP5" s="24"/>
      <c r="WUQ5" s="24"/>
      <c r="WUR5" s="25"/>
      <c r="WUS5" s="26"/>
      <c r="WUT5" s="27"/>
      <c r="WUU5" s="28"/>
      <c r="WUV5" s="24"/>
      <c r="WUW5" s="24"/>
      <c r="WUX5" s="25"/>
      <c r="WUY5" s="26"/>
      <c r="WUZ5" s="27"/>
      <c r="WVA5" s="28"/>
      <c r="WVB5" s="24"/>
      <c r="WVC5" s="24"/>
      <c r="WVD5" s="25"/>
      <c r="WVE5" s="26"/>
      <c r="WVF5" s="27"/>
      <c r="WVG5" s="28"/>
      <c r="WVH5" s="24"/>
      <c r="WVI5" s="24"/>
      <c r="WVJ5" s="25"/>
      <c r="WVK5" s="26"/>
      <c r="WVL5" s="27"/>
      <c r="WVM5" s="28"/>
      <c r="WVN5" s="24"/>
      <c r="WVO5" s="24"/>
      <c r="WVP5" s="25"/>
      <c r="WVQ5" s="26"/>
      <c r="WVR5" s="27"/>
      <c r="WVS5" s="28"/>
      <c r="WVT5" s="24"/>
      <c r="WVU5" s="24"/>
      <c r="WVV5" s="25"/>
      <c r="WVW5" s="26"/>
      <c r="WVX5" s="27"/>
      <c r="WVY5" s="28"/>
      <c r="WVZ5" s="24"/>
      <c r="WWA5" s="24"/>
      <c r="WWB5" s="25"/>
      <c r="WWC5" s="26"/>
      <c r="WWD5" s="27"/>
      <c r="WWE5" s="28"/>
      <c r="WWF5" s="24"/>
      <c r="WWG5" s="24"/>
      <c r="WWH5" s="25"/>
      <c r="WWI5" s="26"/>
      <c r="WWJ5" s="27"/>
      <c r="WWK5" s="28"/>
      <c r="WWL5" s="24"/>
      <c r="WWM5" s="24"/>
      <c r="WWN5" s="25"/>
      <c r="WWO5" s="26"/>
      <c r="WWP5" s="27"/>
      <c r="WWQ5" s="28"/>
      <c r="WWR5" s="24"/>
      <c r="WWS5" s="24"/>
      <c r="WWT5" s="25"/>
      <c r="WWU5" s="26"/>
      <c r="WWV5" s="27"/>
      <c r="WWW5" s="28"/>
      <c r="WWX5" s="24"/>
      <c r="WWY5" s="24"/>
      <c r="WWZ5" s="25"/>
      <c r="WXA5" s="26"/>
      <c r="WXB5" s="27"/>
      <c r="WXC5" s="28"/>
      <c r="WXD5" s="24"/>
      <c r="WXE5" s="24"/>
      <c r="WXF5" s="25"/>
      <c r="WXG5" s="26"/>
      <c r="WXH5" s="27"/>
      <c r="WXI5" s="28"/>
      <c r="WXJ5" s="24"/>
      <c r="WXK5" s="24"/>
      <c r="WXL5" s="25"/>
      <c r="WXM5" s="26"/>
      <c r="WXN5" s="27"/>
      <c r="WXO5" s="28"/>
      <c r="WXP5" s="24"/>
      <c r="WXQ5" s="24"/>
      <c r="WXR5" s="25"/>
      <c r="WXS5" s="26"/>
      <c r="WXT5" s="27"/>
      <c r="WXU5" s="28"/>
      <c r="WXV5" s="24"/>
      <c r="WXW5" s="24"/>
      <c r="WXX5" s="25"/>
      <c r="WXY5" s="26"/>
      <c r="WXZ5" s="27"/>
      <c r="WYA5" s="28"/>
      <c r="WYB5" s="24"/>
      <c r="WYC5" s="24"/>
      <c r="WYD5" s="25"/>
      <c r="WYE5" s="26"/>
      <c r="WYF5" s="27"/>
      <c r="WYG5" s="28"/>
      <c r="WYH5" s="24"/>
      <c r="WYI5" s="24"/>
      <c r="WYJ5" s="25"/>
      <c r="WYK5" s="26"/>
      <c r="WYL5" s="27"/>
      <c r="WYM5" s="28"/>
      <c r="WYN5" s="24"/>
      <c r="WYO5" s="24"/>
      <c r="WYP5" s="25"/>
      <c r="WYQ5" s="26"/>
      <c r="WYR5" s="27"/>
      <c r="WYS5" s="28"/>
      <c r="WYT5" s="24"/>
      <c r="WYU5" s="24"/>
      <c r="WYV5" s="25"/>
      <c r="WYW5" s="26"/>
      <c r="WYX5" s="27"/>
      <c r="WYY5" s="28"/>
      <c r="WYZ5" s="24"/>
      <c r="WZA5" s="24"/>
      <c r="WZB5" s="25"/>
      <c r="WZC5" s="26"/>
      <c r="WZD5" s="27"/>
      <c r="WZE5" s="28"/>
      <c r="WZF5" s="24"/>
      <c r="WZG5" s="24"/>
      <c r="WZH5" s="25"/>
      <c r="WZI5" s="26"/>
      <c r="WZJ5" s="27"/>
      <c r="WZK5" s="28"/>
      <c r="WZL5" s="24"/>
      <c r="WZM5" s="24"/>
      <c r="WZN5" s="25"/>
      <c r="WZO5" s="26"/>
      <c r="WZP5" s="27"/>
      <c r="WZQ5" s="28"/>
      <c r="WZR5" s="24"/>
      <c r="WZS5" s="24"/>
      <c r="WZT5" s="25"/>
      <c r="WZU5" s="26"/>
      <c r="WZV5" s="27"/>
      <c r="WZW5" s="28"/>
      <c r="WZX5" s="24"/>
      <c r="WZY5" s="24"/>
      <c r="WZZ5" s="25"/>
      <c r="XAA5" s="26"/>
      <c r="XAB5" s="27"/>
      <c r="XAC5" s="28"/>
      <c r="XAD5" s="24"/>
      <c r="XAE5" s="24"/>
      <c r="XAF5" s="25"/>
      <c r="XAG5" s="26"/>
      <c r="XAH5" s="27"/>
      <c r="XAI5" s="28"/>
      <c r="XAJ5" s="24"/>
      <c r="XAK5" s="24"/>
      <c r="XAL5" s="25"/>
      <c r="XAM5" s="26"/>
      <c r="XAN5" s="27"/>
      <c r="XAO5" s="28"/>
      <c r="XAP5" s="24"/>
      <c r="XAQ5" s="24"/>
      <c r="XAR5" s="25"/>
      <c r="XAS5" s="26"/>
      <c r="XAT5" s="27"/>
      <c r="XAU5" s="28"/>
      <c r="XAV5" s="24"/>
      <c r="XAW5" s="24"/>
      <c r="XAX5" s="25"/>
      <c r="XAY5" s="26"/>
      <c r="XAZ5" s="27"/>
      <c r="XBA5" s="28"/>
      <c r="XBB5" s="24"/>
      <c r="XBC5" s="24"/>
      <c r="XBD5" s="25"/>
      <c r="XBE5" s="26"/>
      <c r="XBF5" s="27"/>
      <c r="XBG5" s="28"/>
      <c r="XBH5" s="24"/>
      <c r="XBI5" s="24"/>
      <c r="XBJ5" s="25"/>
      <c r="XBK5" s="26"/>
      <c r="XBL5" s="27"/>
      <c r="XBM5" s="28"/>
      <c r="XBN5" s="24"/>
      <c r="XBO5" s="24"/>
      <c r="XBP5" s="25"/>
      <c r="XBQ5" s="26"/>
      <c r="XBR5" s="27"/>
      <c r="XBS5" s="28"/>
      <c r="XBT5" s="24"/>
      <c r="XBU5" s="24"/>
      <c r="XBV5" s="25"/>
      <c r="XBW5" s="26"/>
      <c r="XBX5" s="27"/>
      <c r="XBY5" s="28"/>
      <c r="XBZ5" s="24"/>
      <c r="XCA5" s="24"/>
      <c r="XCB5" s="25"/>
      <c r="XCC5" s="26"/>
      <c r="XCD5" s="27"/>
      <c r="XCE5" s="28"/>
      <c r="XCF5" s="24"/>
      <c r="XCG5" s="24"/>
      <c r="XCH5" s="25"/>
      <c r="XCI5" s="26"/>
      <c r="XCJ5" s="27"/>
      <c r="XCK5" s="28"/>
      <c r="XCL5" s="24"/>
      <c r="XCM5" s="24"/>
      <c r="XCN5" s="25"/>
      <c r="XCO5" s="26"/>
      <c r="XCP5" s="27"/>
      <c r="XCQ5" s="28"/>
      <c r="XCR5" s="24"/>
      <c r="XCS5" s="24"/>
      <c r="XCT5" s="25"/>
      <c r="XCU5" s="26"/>
      <c r="XCV5" s="27"/>
      <c r="XCW5" s="28"/>
      <c r="XCX5" s="24"/>
      <c r="XCY5" s="24"/>
      <c r="XCZ5" s="25"/>
      <c r="XDA5" s="26"/>
      <c r="XDB5" s="27"/>
      <c r="XDC5" s="28"/>
      <c r="XDD5" s="24"/>
      <c r="XDE5" s="24"/>
      <c r="XDF5" s="25"/>
      <c r="XDG5" s="26"/>
      <c r="XDH5" s="27"/>
      <c r="XDI5" s="28"/>
      <c r="XDJ5" s="24"/>
      <c r="XDK5" s="24"/>
      <c r="XDL5" s="25"/>
      <c r="XDM5" s="26"/>
      <c r="XDN5" s="27"/>
      <c r="XDO5" s="28"/>
      <c r="XDP5" s="24"/>
      <c r="XDQ5" s="24"/>
      <c r="XDR5" s="25"/>
      <c r="XDS5" s="26"/>
      <c r="XDT5" s="27"/>
      <c r="XDU5" s="28"/>
      <c r="XDV5" s="24"/>
      <c r="XDW5" s="24"/>
      <c r="XDX5" s="25"/>
      <c r="XDY5" s="26"/>
      <c r="XDZ5" s="27"/>
      <c r="XEA5" s="28"/>
      <c r="XEB5" s="24"/>
      <c r="XEC5" s="24"/>
      <c r="XED5" s="25"/>
      <c r="XEE5" s="26"/>
      <c r="XEF5" s="27"/>
      <c r="XEG5" s="28"/>
      <c r="XEH5" s="24"/>
      <c r="XEI5" s="24"/>
      <c r="XEJ5" s="25"/>
      <c r="XEK5" s="26"/>
      <c r="XEL5" s="27"/>
      <c r="XEM5" s="28"/>
      <c r="XEN5" s="24"/>
      <c r="XEO5" s="24"/>
      <c r="XEP5" s="25"/>
      <c r="XEQ5" s="26"/>
      <c r="XER5" s="27"/>
      <c r="XES5" s="28"/>
      <c r="XET5" s="24"/>
      <c r="XEU5" s="24"/>
      <c r="XEV5" s="25"/>
      <c r="XEW5" s="26"/>
      <c r="XEX5" s="27"/>
      <c r="XEY5" s="28"/>
      <c r="XEZ5" s="24"/>
      <c r="XFA5" s="24"/>
      <c r="XFB5" s="25"/>
    </row>
    <row r="6" spans="1:16382" ht="12.75" customHeight="1">
      <c r="A6" s="457">
        <v>2023</v>
      </c>
      <c r="B6" s="458">
        <v>35617916.745889276</v>
      </c>
      <c r="C6" s="458">
        <v>21468373</v>
      </c>
      <c r="D6" s="461">
        <v>0.60274083835848435</v>
      </c>
    </row>
    <row r="7" spans="1:16382" ht="14.5">
      <c r="A7" s="454">
        <v>2022</v>
      </c>
      <c r="B7" s="459">
        <v>30785539.269464757</v>
      </c>
      <c r="C7" s="459">
        <v>8367377</v>
      </c>
      <c r="D7" s="462">
        <v>0.27179569364566392</v>
      </c>
    </row>
    <row r="8" spans="1:16382" ht="12.75" customHeight="1">
      <c r="A8" s="457">
        <v>2021</v>
      </c>
      <c r="B8" s="458">
        <v>26879499</v>
      </c>
      <c r="C8" s="458">
        <v>6231210</v>
      </c>
      <c r="D8" s="461">
        <v>0.23200000000000001</v>
      </c>
    </row>
    <row r="9" spans="1:16382" ht="14.5">
      <c r="A9" s="454">
        <v>2020</v>
      </c>
      <c r="B9" s="459">
        <v>18535945</v>
      </c>
      <c r="C9" s="459">
        <v>4503255</v>
      </c>
      <c r="D9" s="462">
        <f>C9/B9</f>
        <v>0.24294714944395876</v>
      </c>
    </row>
    <row r="10" spans="1:16382" ht="12.75" customHeight="1">
      <c r="A10" s="457">
        <v>2019</v>
      </c>
      <c r="B10" s="458">
        <v>28362570</v>
      </c>
      <c r="C10" s="458">
        <v>18777003</v>
      </c>
      <c r="D10" s="461">
        <f>C10/B10</f>
        <v>0.66203461110893691</v>
      </c>
    </row>
    <row r="11" spans="1:16382" ht="12.75" customHeight="1">
      <c r="A11" s="455">
        <v>2018</v>
      </c>
      <c r="B11" s="459">
        <v>25732850</v>
      </c>
      <c r="C11" s="459">
        <v>22437426</v>
      </c>
      <c r="D11" s="462">
        <v>0.87193707653835462</v>
      </c>
    </row>
    <row r="12" spans="1:16382" ht="12.75" customHeight="1">
      <c r="A12" s="457">
        <v>2017</v>
      </c>
      <c r="B12" s="458">
        <v>24878893</v>
      </c>
      <c r="C12" s="458">
        <v>17557262</v>
      </c>
      <c r="D12" s="461">
        <v>0.70570913263705104</v>
      </c>
    </row>
    <row r="13" spans="1:16382" ht="12.75" customHeight="1">
      <c r="A13" s="456">
        <v>2016</v>
      </c>
      <c r="B13" s="460">
        <v>22149579.618773136</v>
      </c>
      <c r="C13" s="460">
        <v>10000363</v>
      </c>
      <c r="D13" s="463">
        <v>0.45002186801886729</v>
      </c>
      <c r="F13" s="673"/>
      <c r="G13" s="673"/>
    </row>
    <row r="14" spans="1:16382" ht="12.75" customHeight="1">
      <c r="A14" s="457">
        <v>2015</v>
      </c>
      <c r="B14" s="458">
        <v>23816051.52836898</v>
      </c>
      <c r="C14" s="458">
        <v>7304529</v>
      </c>
      <c r="D14" s="461">
        <v>0.30649459231891391</v>
      </c>
      <c r="F14" s="673"/>
      <c r="G14" s="673"/>
    </row>
    <row r="15" spans="1:16382" ht="12.75" customHeight="1">
      <c r="A15" s="456">
        <v>2014</v>
      </c>
      <c r="B15" s="460">
        <v>20618724</v>
      </c>
      <c r="C15" s="460">
        <v>6635128</v>
      </c>
      <c r="D15" s="463">
        <v>0.3218010969058997</v>
      </c>
    </row>
    <row r="16" spans="1:16382" ht="12.75" customHeight="1">
      <c r="A16" s="457">
        <v>2013</v>
      </c>
      <c r="B16" s="458">
        <v>15835820</v>
      </c>
      <c r="C16" s="458">
        <v>5095080</v>
      </c>
      <c r="D16" s="461">
        <v>0.32174399557458977</v>
      </c>
    </row>
    <row r="17" spans="1:5" ht="12.75" customHeight="1">
      <c r="A17" s="456">
        <v>2012</v>
      </c>
      <c r="B17" s="460">
        <v>14042701</v>
      </c>
      <c r="C17" s="460">
        <v>4517978</v>
      </c>
      <c r="D17" s="463">
        <v>0.32173141050286552</v>
      </c>
    </row>
    <row r="18" spans="1:5" ht="12.75" customHeight="1">
      <c r="A18" s="457">
        <v>2011</v>
      </c>
      <c r="B18" s="458">
        <v>14640990</v>
      </c>
      <c r="C18" s="458">
        <v>4393807</v>
      </c>
      <c r="D18" s="461">
        <v>0.30010313510220277</v>
      </c>
    </row>
    <row r="19" spans="1:5" ht="12.75" customHeight="1">
      <c r="A19" s="456">
        <v>2010</v>
      </c>
      <c r="B19" s="460">
        <v>13022648</v>
      </c>
      <c r="C19" s="460">
        <v>3908114</v>
      </c>
      <c r="D19" s="463">
        <v>0.30010133115784132</v>
      </c>
    </row>
    <row r="20" spans="1:5" ht="12.75" customHeight="1">
      <c r="A20" s="746">
        <v>2009</v>
      </c>
      <c r="B20" s="747">
        <v>10490611</v>
      </c>
      <c r="C20" s="747">
        <v>3472459</v>
      </c>
      <c r="D20" s="748">
        <v>0.3310063636903513</v>
      </c>
    </row>
    <row r="21" spans="1:5" ht="13"/>
    <row r="22" spans="1:5" ht="16.5" customHeight="1">
      <c r="A22" s="51" t="s">
        <v>993</v>
      </c>
      <c r="B22" s="53"/>
      <c r="C22" s="53"/>
      <c r="D22" s="53"/>
    </row>
    <row r="23" spans="1:5" ht="13">
      <c r="A23" s="853"/>
      <c r="B23" s="853"/>
      <c r="C23" s="853"/>
      <c r="D23" s="853"/>
    </row>
    <row r="24" spans="1:5" ht="14.5">
      <c r="A24" s="464" t="s">
        <v>994</v>
      </c>
      <c r="B24" s="465" t="s">
        <v>995</v>
      </c>
      <c r="C24" s="465" t="s">
        <v>996</v>
      </c>
      <c r="D24" s="465" t="s">
        <v>208</v>
      </c>
    </row>
    <row r="25" spans="1:5" ht="14.5">
      <c r="A25" s="474">
        <v>46022</v>
      </c>
      <c r="B25" s="475">
        <v>5408781553</v>
      </c>
      <c r="C25" s="475">
        <v>5617742977</v>
      </c>
      <c r="D25" s="475">
        <v>11026524530</v>
      </c>
      <c r="E25" s="676"/>
    </row>
    <row r="26" spans="1:5" ht="14.5">
      <c r="A26" s="466">
        <v>45657</v>
      </c>
      <c r="B26" s="467">
        <v>4817814156</v>
      </c>
      <c r="C26" s="467">
        <v>4958290359</v>
      </c>
      <c r="D26" s="468">
        <v>9776104515</v>
      </c>
      <c r="E26" s="676"/>
    </row>
    <row r="27" spans="1:5" ht="14.5">
      <c r="A27" s="474">
        <v>45291</v>
      </c>
      <c r="B27" s="475">
        <v>4845408318</v>
      </c>
      <c r="C27" s="475">
        <v>4958290359</v>
      </c>
      <c r="D27" s="476">
        <v>9803698677</v>
      </c>
      <c r="E27" s="676"/>
    </row>
    <row r="28" spans="1:5" ht="14.5">
      <c r="A28" s="466">
        <v>44926</v>
      </c>
      <c r="B28" s="467">
        <v>4842576301</v>
      </c>
      <c r="C28" s="467">
        <v>4958290359</v>
      </c>
      <c r="D28" s="468">
        <v>9800866660</v>
      </c>
      <c r="E28" s="676"/>
    </row>
    <row r="29" spans="1:5" ht="14.5">
      <c r="A29" s="474">
        <v>44561</v>
      </c>
      <c r="B29" s="475">
        <v>4821600264</v>
      </c>
      <c r="C29" s="475">
        <v>4958290359</v>
      </c>
      <c r="D29" s="476">
        <v>9779890623</v>
      </c>
    </row>
    <row r="30" spans="1:5" ht="14.5">
      <c r="A30" s="466">
        <v>44196</v>
      </c>
      <c r="B30" s="467">
        <v>4804166537</v>
      </c>
      <c r="C30" s="467">
        <v>4958290359</v>
      </c>
      <c r="D30" s="468">
        <v>9762456896</v>
      </c>
    </row>
    <row r="31" spans="1:5" ht="14.5">
      <c r="A31" s="474">
        <v>43830</v>
      </c>
      <c r="B31" s="475">
        <v>4787311404</v>
      </c>
      <c r="C31" s="475">
        <v>4958290359</v>
      </c>
      <c r="D31" s="476">
        <f>B31+C31</f>
        <v>9745601763</v>
      </c>
    </row>
    <row r="32" spans="1:5" ht="14.5">
      <c r="A32" s="466">
        <v>43465</v>
      </c>
      <c r="B32" s="467">
        <v>4762230563</v>
      </c>
      <c r="C32" s="467">
        <v>4958290359</v>
      </c>
      <c r="D32" s="468">
        <f>B32+C32</f>
        <v>9720520922</v>
      </c>
    </row>
    <row r="33" spans="1:4" ht="14.5">
      <c r="A33" s="474">
        <v>43100</v>
      </c>
      <c r="B33" s="475">
        <v>3159103612</v>
      </c>
      <c r="C33" s="475">
        <v>3305526906</v>
      </c>
      <c r="D33" s="476">
        <v>6464630518</v>
      </c>
    </row>
    <row r="34" spans="1:4" ht="14.5">
      <c r="A34" s="466">
        <v>42735</v>
      </c>
      <c r="B34" s="467" t="s">
        <v>997</v>
      </c>
      <c r="C34" s="467">
        <v>3351741143</v>
      </c>
      <c r="D34" s="468">
        <v>6512700007</v>
      </c>
    </row>
    <row r="35" spans="1:4" ht="14.5">
      <c r="A35" s="474">
        <v>42369</v>
      </c>
      <c r="B35" s="475">
        <v>2874313101</v>
      </c>
      <c r="C35" s="475">
        <v>3047037403</v>
      </c>
      <c r="D35" s="476">
        <v>5921350504</v>
      </c>
    </row>
    <row r="36" spans="1:4" ht="14.5">
      <c r="A36" s="466">
        <v>42004</v>
      </c>
      <c r="B36" s="467">
        <v>2706967586</v>
      </c>
      <c r="C36" s="467">
        <v>2770034003</v>
      </c>
      <c r="D36" s="468">
        <v>5477001589</v>
      </c>
    </row>
    <row r="37" spans="1:4" ht="14.5">
      <c r="A37" s="474">
        <v>41639</v>
      </c>
      <c r="B37" s="475">
        <v>2440947660</v>
      </c>
      <c r="C37" s="475">
        <v>2518212730</v>
      </c>
      <c r="D37" s="476">
        <v>4959160390</v>
      </c>
    </row>
    <row r="38" spans="1:4" ht="14.5">
      <c r="A38" s="466">
        <v>41274</v>
      </c>
      <c r="B38" s="467">
        <v>2229095461</v>
      </c>
      <c r="C38" s="467">
        <v>2289284300</v>
      </c>
      <c r="D38" s="468">
        <v>4518379761</v>
      </c>
    </row>
    <row r="39" spans="1:4" ht="14.5">
      <c r="A39" s="474">
        <v>40908</v>
      </c>
      <c r="B39" s="475">
        <v>2224355729</v>
      </c>
      <c r="C39" s="475">
        <v>2289284300</v>
      </c>
      <c r="D39" s="476">
        <v>4513640029</v>
      </c>
    </row>
    <row r="40" spans="1:4" ht="14.5">
      <c r="A40" s="466">
        <v>40543</v>
      </c>
      <c r="B40" s="467">
        <v>2289284273</v>
      </c>
      <c r="C40" s="467">
        <v>2255083729</v>
      </c>
      <c r="D40" s="468">
        <v>4544368002</v>
      </c>
    </row>
    <row r="41" spans="1:4" ht="12.75" customHeight="1">
      <c r="A41" s="749">
        <v>40178</v>
      </c>
      <c r="B41" s="750">
        <v>2238061437</v>
      </c>
      <c r="C41" s="750">
        <v>2289284273</v>
      </c>
      <c r="D41" s="751">
        <v>4527345710</v>
      </c>
    </row>
    <row r="42" spans="1:4" ht="12.75" customHeight="1">
      <c r="B42" s="30"/>
      <c r="C42" s="30"/>
      <c r="D42" s="30"/>
    </row>
    <row r="43" spans="1:4" ht="10.5" customHeight="1"/>
    <row r="44" spans="1:4" ht="16.5" customHeight="1">
      <c r="A44" s="51" t="s">
        <v>998</v>
      </c>
      <c r="B44" s="52"/>
      <c r="C44" s="52"/>
      <c r="D44" s="53"/>
    </row>
    <row r="45" spans="1:4" ht="12.75" customHeight="1">
      <c r="A45" s="853"/>
      <c r="B45" s="853"/>
      <c r="C45" s="853"/>
      <c r="D45" s="853"/>
    </row>
    <row r="46" spans="1:4" ht="12.75" customHeight="1">
      <c r="A46" s="469" t="s">
        <v>999</v>
      </c>
      <c r="B46" s="469" t="s">
        <v>1000</v>
      </c>
      <c r="C46" s="469" t="s">
        <v>1001</v>
      </c>
      <c r="D46" s="469" t="s">
        <v>1002</v>
      </c>
    </row>
    <row r="47" spans="1:4" ht="12.75" customHeight="1">
      <c r="A47" s="474">
        <v>46009</v>
      </c>
      <c r="B47" s="477">
        <v>46014</v>
      </c>
      <c r="C47" s="478" t="s">
        <v>1003</v>
      </c>
      <c r="D47" s="479" t="s">
        <v>1004</v>
      </c>
    </row>
    <row r="48" spans="1:4" ht="12.75" customHeight="1">
      <c r="A48" s="471">
        <v>45693</v>
      </c>
      <c r="B48" s="472">
        <v>45733</v>
      </c>
      <c r="C48" s="473" t="s">
        <v>1005</v>
      </c>
      <c r="D48" s="470" t="s">
        <v>1006</v>
      </c>
    </row>
    <row r="49" spans="1:4" ht="12.75" customHeight="1">
      <c r="A49" s="474">
        <v>44470</v>
      </c>
      <c r="B49" s="477">
        <v>44473</v>
      </c>
      <c r="C49" s="478" t="s">
        <v>1007</v>
      </c>
      <c r="D49" s="479" t="s">
        <v>1008</v>
      </c>
    </row>
    <row r="50" spans="1:4" ht="12.75" customHeight="1">
      <c r="A50" s="471">
        <v>43404</v>
      </c>
      <c r="B50" s="472">
        <v>43430</v>
      </c>
      <c r="C50" s="473" t="s">
        <v>1009</v>
      </c>
      <c r="D50" s="470" t="s">
        <v>1010</v>
      </c>
    </row>
    <row r="51" spans="1:4" ht="12.75" customHeight="1">
      <c r="A51" s="474">
        <v>42642</v>
      </c>
      <c r="B51" s="477">
        <v>42661</v>
      </c>
      <c r="C51" s="478" t="s">
        <v>1005</v>
      </c>
      <c r="D51" s="479" t="s">
        <v>1006</v>
      </c>
    </row>
    <row r="52" spans="1:4" ht="12.75" customHeight="1">
      <c r="A52" s="471">
        <v>42186</v>
      </c>
      <c r="B52" s="472">
        <v>42199</v>
      </c>
      <c r="C52" s="473" t="s">
        <v>1005</v>
      </c>
      <c r="D52" s="470" t="s">
        <v>1006</v>
      </c>
    </row>
    <row r="53" spans="1:4" ht="12.75" customHeight="1">
      <c r="A53" s="474">
        <v>41782</v>
      </c>
      <c r="B53" s="477">
        <v>41796</v>
      </c>
      <c r="C53" s="478" t="s">
        <v>1005</v>
      </c>
      <c r="D53" s="479" t="s">
        <v>1006</v>
      </c>
    </row>
    <row r="54" spans="1:4" ht="12.75" customHeight="1">
      <c r="A54" s="471">
        <v>41402</v>
      </c>
      <c r="B54" s="472">
        <v>41415</v>
      </c>
      <c r="C54" s="473" t="s">
        <v>1005</v>
      </c>
      <c r="D54" s="470" t="s">
        <v>1006</v>
      </c>
    </row>
    <row r="55" spans="1:4" ht="12.75" customHeight="1">
      <c r="A55" s="474">
        <v>40787</v>
      </c>
      <c r="B55" s="477">
        <v>40847</v>
      </c>
      <c r="C55" s="478" t="s">
        <v>1011</v>
      </c>
      <c r="D55" s="479" t="s">
        <v>1012</v>
      </c>
    </row>
    <row r="56" spans="1:4" ht="12.75" customHeight="1">
      <c r="A56" s="471">
        <v>40787</v>
      </c>
      <c r="B56" s="472">
        <v>40847</v>
      </c>
      <c r="C56" s="473" t="s">
        <v>1013</v>
      </c>
      <c r="D56" s="470" t="s">
        <v>1006</v>
      </c>
    </row>
    <row r="57" spans="1:4" ht="12.75" customHeight="1">
      <c r="A57" s="474">
        <v>40042</v>
      </c>
      <c r="B57" s="477">
        <v>40054</v>
      </c>
      <c r="C57" s="478" t="s">
        <v>1005</v>
      </c>
      <c r="D57" s="479" t="s">
        <v>1006</v>
      </c>
    </row>
    <row r="58" spans="1:4" ht="12.75" customHeight="1">
      <c r="A58" s="752">
        <v>39584</v>
      </c>
      <c r="B58" s="753">
        <v>39600</v>
      </c>
      <c r="C58" s="754" t="s">
        <v>1014</v>
      </c>
      <c r="D58" s="755" t="s">
        <v>1015</v>
      </c>
    </row>
    <row r="59" spans="1:4" ht="12.75" customHeight="1">
      <c r="A59" s="54" t="s">
        <v>1016</v>
      </c>
      <c r="B59" s="29"/>
    </row>
    <row r="60" spans="1:4" ht="12.75" customHeight="1">
      <c r="A60" s="54" t="s">
        <v>1017</v>
      </c>
      <c r="B60" s="29"/>
    </row>
    <row r="61" spans="1:4" ht="27" customHeight="1">
      <c r="A61" s="854" t="s">
        <v>1018</v>
      </c>
      <c r="B61" s="854"/>
      <c r="C61" s="854"/>
    </row>
    <row r="62" spans="1:4" ht="12.75" customHeight="1">
      <c r="A62" s="23" t="s">
        <v>1019</v>
      </c>
      <c r="B62" s="29"/>
    </row>
    <row r="63" spans="1:4" ht="12.75" customHeight="1">
      <c r="A63" s="686" t="s">
        <v>1020</v>
      </c>
      <c r="B63" s="29"/>
    </row>
    <row r="64" spans="1:4" ht="12.75" customHeight="1">
      <c r="B64" s="29"/>
    </row>
    <row r="65" spans="2:2" ht="12.75" customHeight="1">
      <c r="B65" s="29"/>
    </row>
    <row r="66" spans="2:2" ht="12.75" customHeight="1">
      <c r="B66" s="29"/>
    </row>
    <row r="67" spans="2:2" ht="12.75" customHeight="1">
      <c r="B67" s="29"/>
    </row>
    <row r="76" spans="2:2" ht="12.75" customHeight="1">
      <c r="B76" s="31"/>
    </row>
    <row r="77" spans="2:2" ht="12.75" customHeight="1">
      <c r="B77" s="31"/>
    </row>
    <row r="78" spans="2:2" ht="12.75" customHeight="1">
      <c r="B78" s="32"/>
    </row>
    <row r="79" spans="2:2" ht="12.75" customHeight="1">
      <c r="B79" s="31"/>
    </row>
    <row r="80" spans="2:2" ht="12.75" customHeight="1">
      <c r="B80" s="33"/>
    </row>
    <row r="81" spans="2:4" ht="12.75" customHeight="1">
      <c r="B81" s="31"/>
    </row>
    <row r="82" spans="2:4" ht="12.75" customHeight="1">
      <c r="B82" s="33"/>
    </row>
    <row r="83" spans="2:4" ht="12.75" customHeight="1">
      <c r="B83" s="33"/>
    </row>
    <row r="84" spans="2:4" ht="12.75" customHeight="1">
      <c r="B84" s="33"/>
    </row>
    <row r="85" spans="2:4" ht="12.75" customHeight="1">
      <c r="B85" s="33"/>
    </row>
    <row r="86" spans="2:4" ht="12.75" customHeight="1">
      <c r="B86" s="33"/>
    </row>
    <row r="87" spans="2:4" ht="12.75" customHeight="1">
      <c r="B87" s="33"/>
    </row>
    <row r="88" spans="2:4" ht="12.75" customHeight="1">
      <c r="B88" s="34"/>
      <c r="C88" s="35"/>
      <c r="D88" s="35"/>
    </row>
  </sheetData>
  <mergeCells count="3">
    <mergeCell ref="A23:D23"/>
    <mergeCell ref="A45:D45"/>
    <mergeCell ref="A61:C61"/>
  </mergeCells>
  <printOptions horizontalCentered="1"/>
  <pageMargins left="0.7" right="0.7" top="0.75" bottom="0.75" header="0.3" footer="0.3"/>
  <pageSetup paperSize="9" scale="66" orientation="landscape" r:id="rId1"/>
  <headerFooter alignWithMargins="0">
    <oddFooter>&amp;L&amp;1#&amp;"Calibri"&amp;10&amp;K000000Confidencial | Compartilhamento Interno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039B-0D30-46B7-ACA0-D403CAC3CAFB}">
  <sheetPr codeName="Planilha19">
    <tabColor rgb="FFFF6200"/>
    <pageSetUpPr fitToPage="1"/>
  </sheetPr>
  <dimension ref="A1:H53"/>
  <sheetViews>
    <sheetView zoomScale="85" zoomScaleNormal="85" workbookViewId="0">
      <pane xSplit="6" ySplit="2" topLeftCell="G3" activePane="bottomRight" state="frozen"/>
      <selection pane="topRight"/>
      <selection pane="bottomLeft"/>
      <selection pane="bottomRight"/>
    </sheetView>
  </sheetViews>
  <sheetFormatPr defaultColWidth="9.453125" defaultRowHeight="13"/>
  <cols>
    <col min="1" max="1" width="20.54296875" style="33" customWidth="1"/>
    <col min="2" max="2" width="34.453125" style="33" customWidth="1"/>
    <col min="3" max="6" width="20.54296875" style="33" customWidth="1"/>
    <col min="7" max="7" width="14.54296875" style="33" bestFit="1" customWidth="1"/>
    <col min="8" max="8" width="11" style="33" bestFit="1" customWidth="1"/>
    <col min="9" max="16384" width="9.453125" style="33"/>
  </cols>
  <sheetData>
    <row r="1" spans="1:7" ht="40.4" customHeight="1">
      <c r="A1" s="480" t="s">
        <v>1021</v>
      </c>
      <c r="B1" s="481"/>
      <c r="C1" s="481"/>
      <c r="D1" s="481"/>
      <c r="E1" s="481"/>
      <c r="F1" s="481"/>
    </row>
    <row r="2" spans="1:7" ht="13.5" customHeight="1">
      <c r="A2" s="482" t="s">
        <v>994</v>
      </c>
      <c r="B2" s="482" t="s">
        <v>1022</v>
      </c>
      <c r="C2" s="482" t="s">
        <v>1023</v>
      </c>
      <c r="D2" s="482" t="s">
        <v>1024</v>
      </c>
      <c r="E2" s="482" t="s">
        <v>1025</v>
      </c>
      <c r="F2" s="482" t="s">
        <v>1026</v>
      </c>
    </row>
    <row r="3" spans="1:7" ht="13.5" customHeight="1">
      <c r="A3" s="483" t="s">
        <v>1027</v>
      </c>
      <c r="B3" s="484" t="s">
        <v>1028</v>
      </c>
      <c r="C3" s="658">
        <v>36555258</v>
      </c>
      <c r="D3" s="485">
        <v>45.38</v>
      </c>
      <c r="E3" s="659">
        <v>48.11</v>
      </c>
      <c r="F3" s="485">
        <v>49.65</v>
      </c>
      <c r="G3" s="372"/>
    </row>
    <row r="4" spans="1:7" ht="13.5" customHeight="1">
      <c r="A4" s="486" t="s">
        <v>1029</v>
      </c>
      <c r="B4" s="415" t="s">
        <v>1028</v>
      </c>
      <c r="C4" s="656">
        <v>14001155</v>
      </c>
      <c r="D4" s="487">
        <v>39.549999999999997</v>
      </c>
      <c r="E4" s="657">
        <v>40.35</v>
      </c>
      <c r="F4" s="487">
        <v>41.36</v>
      </c>
    </row>
    <row r="5" spans="1:7" ht="13.5" customHeight="1">
      <c r="A5" s="483" t="s">
        <v>1030</v>
      </c>
      <c r="B5" s="484" t="s">
        <v>1028</v>
      </c>
      <c r="C5" s="658">
        <v>16654004</v>
      </c>
      <c r="D5" s="485">
        <v>36.97</v>
      </c>
      <c r="E5" s="659">
        <v>37.54</v>
      </c>
      <c r="F5" s="485">
        <v>39.35</v>
      </c>
      <c r="G5" s="372"/>
    </row>
    <row r="6" spans="1:7" ht="13.5" customHeight="1">
      <c r="A6" s="486" t="s">
        <v>1031</v>
      </c>
      <c r="B6" s="415" t="s">
        <v>1028</v>
      </c>
      <c r="C6" s="656">
        <v>20491811</v>
      </c>
      <c r="D6" s="487">
        <v>37.270000000000003</v>
      </c>
      <c r="E6" s="657">
        <v>38.340000000000003</v>
      </c>
      <c r="F6" s="487">
        <v>39.39</v>
      </c>
    </row>
    <row r="7" spans="1:7" ht="13.5" customHeight="1">
      <c r="A7" s="483" t="s">
        <v>1032</v>
      </c>
      <c r="B7" s="484" t="s">
        <v>1028</v>
      </c>
      <c r="C7" s="658">
        <v>27665070</v>
      </c>
      <c r="D7" s="485">
        <v>35.93</v>
      </c>
      <c r="E7" s="485">
        <v>37.020000000000003</v>
      </c>
      <c r="F7" s="485">
        <v>38.71</v>
      </c>
      <c r="G7" s="372"/>
    </row>
    <row r="8" spans="1:7" ht="13.5" customHeight="1">
      <c r="A8" s="486" t="s">
        <v>1033</v>
      </c>
      <c r="B8" s="415" t="s">
        <v>1028</v>
      </c>
      <c r="C8" s="656">
        <v>2500000</v>
      </c>
      <c r="D8" s="487">
        <v>32.81</v>
      </c>
      <c r="E8" s="657">
        <v>33.08</v>
      </c>
      <c r="F8" s="487">
        <v>33.29</v>
      </c>
    </row>
    <row r="9" spans="1:7" ht="13.5" customHeight="1">
      <c r="A9" s="483" t="s">
        <v>1034</v>
      </c>
      <c r="B9" s="484" t="s">
        <v>1028</v>
      </c>
      <c r="C9" s="658">
        <v>17000000</v>
      </c>
      <c r="D9" s="485">
        <v>31.83</v>
      </c>
      <c r="E9" s="659">
        <v>32.57</v>
      </c>
      <c r="F9" s="485">
        <v>33.1</v>
      </c>
      <c r="G9" s="372"/>
    </row>
    <row r="10" spans="1:7" ht="13.5" customHeight="1">
      <c r="A10" s="486" t="s">
        <v>1035</v>
      </c>
      <c r="B10" s="415" t="s">
        <v>1028</v>
      </c>
      <c r="C10" s="656">
        <v>10000000</v>
      </c>
      <c r="D10" s="487">
        <v>31.42</v>
      </c>
      <c r="E10" s="657">
        <v>31.9</v>
      </c>
      <c r="F10" s="487">
        <v>32.6</v>
      </c>
    </row>
    <row r="11" spans="1:7" ht="13.5" customHeight="1">
      <c r="A11" s="483" t="s">
        <v>1036</v>
      </c>
      <c r="B11" s="484" t="s">
        <v>1028</v>
      </c>
      <c r="C11" s="658">
        <v>27000000</v>
      </c>
      <c r="D11" s="485">
        <v>32.9</v>
      </c>
      <c r="E11" s="659">
        <v>33.340000000000003</v>
      </c>
      <c r="F11" s="485">
        <v>33.659999999999997</v>
      </c>
      <c r="G11" s="55"/>
    </row>
    <row r="12" spans="1:7" ht="13.5" customHeight="1">
      <c r="A12" s="486" t="s">
        <v>1037</v>
      </c>
      <c r="B12" s="415" t="s">
        <v>1028</v>
      </c>
      <c r="C12" s="656">
        <v>26000000</v>
      </c>
      <c r="D12" s="487">
        <v>25.52</v>
      </c>
      <c r="E12" s="657">
        <v>26.49</v>
      </c>
      <c r="F12" s="487">
        <v>27.13</v>
      </c>
    </row>
    <row r="13" spans="1:7" ht="13.5" customHeight="1">
      <c r="A13" s="483" t="s">
        <v>1038</v>
      </c>
      <c r="B13" s="484" t="s">
        <v>1028</v>
      </c>
      <c r="C13" s="658">
        <v>13100000</v>
      </c>
      <c r="D13" s="485">
        <v>37.39</v>
      </c>
      <c r="E13" s="659">
        <v>38.89</v>
      </c>
      <c r="F13" s="485">
        <v>40</v>
      </c>
      <c r="G13" s="55"/>
    </row>
    <row r="14" spans="1:7" ht="13.5" customHeight="1">
      <c r="A14" s="486" t="s">
        <v>1039</v>
      </c>
      <c r="B14" s="415" t="s">
        <v>1040</v>
      </c>
      <c r="C14" s="656">
        <v>46214237</v>
      </c>
      <c r="D14" s="487">
        <v>37</v>
      </c>
      <c r="E14" s="657">
        <v>37</v>
      </c>
      <c r="F14" s="487">
        <v>37</v>
      </c>
    </row>
    <row r="15" spans="1:7" ht="13.5" customHeight="1">
      <c r="A15" s="483" t="s">
        <v>1041</v>
      </c>
      <c r="B15" s="484" t="s">
        <v>1028</v>
      </c>
      <c r="C15" s="658">
        <v>2600000</v>
      </c>
      <c r="D15" s="485">
        <v>35.97</v>
      </c>
      <c r="E15" s="659">
        <v>36.369999999999997</v>
      </c>
      <c r="F15" s="485">
        <v>37</v>
      </c>
    </row>
    <row r="16" spans="1:7" ht="13.5" customHeight="1">
      <c r="A16" s="486" t="s">
        <v>1042</v>
      </c>
      <c r="B16" s="415" t="s">
        <v>1028</v>
      </c>
      <c r="C16" s="656">
        <v>6985000</v>
      </c>
      <c r="D16" s="487">
        <v>35.14</v>
      </c>
      <c r="E16" s="657">
        <v>35.85</v>
      </c>
      <c r="F16" s="487">
        <v>36.590000000000003</v>
      </c>
      <c r="G16" s="56"/>
    </row>
    <row r="17" spans="1:8" ht="13.5" customHeight="1">
      <c r="A17" s="483" t="s">
        <v>1043</v>
      </c>
      <c r="B17" s="484" t="s">
        <v>1028</v>
      </c>
      <c r="C17" s="658">
        <v>12960000</v>
      </c>
      <c r="D17" s="485">
        <v>34.35</v>
      </c>
      <c r="E17" s="659">
        <v>35.51</v>
      </c>
      <c r="F17" s="485">
        <v>36.409999999999997</v>
      </c>
    </row>
    <row r="18" spans="1:8" ht="13.5" customHeight="1">
      <c r="A18" s="486" t="s">
        <v>1044</v>
      </c>
      <c r="B18" s="415" t="s">
        <v>1028</v>
      </c>
      <c r="C18" s="656">
        <v>7461900</v>
      </c>
      <c r="D18" s="487">
        <v>37.29</v>
      </c>
      <c r="E18" s="657">
        <v>38.14</v>
      </c>
      <c r="F18" s="487">
        <v>38.5</v>
      </c>
      <c r="G18" s="56"/>
    </row>
    <row r="19" spans="1:8" ht="13.5" customHeight="1">
      <c r="A19" s="483" t="s">
        <v>1045</v>
      </c>
      <c r="B19" s="484" t="s">
        <v>1028</v>
      </c>
      <c r="C19" s="658">
        <v>1626000</v>
      </c>
      <c r="D19" s="485">
        <v>37.729999999999997</v>
      </c>
      <c r="E19" s="659">
        <v>38.200000000000003</v>
      </c>
      <c r="F19" s="485">
        <v>38.5</v>
      </c>
    </row>
    <row r="20" spans="1:8" ht="13.5" customHeight="1">
      <c r="A20" s="486" t="s">
        <v>1046</v>
      </c>
      <c r="B20" s="415" t="s">
        <v>1028</v>
      </c>
      <c r="C20" s="656">
        <v>6350000</v>
      </c>
      <c r="D20" s="487">
        <v>33.43</v>
      </c>
      <c r="E20" s="657">
        <v>35.159999999999997</v>
      </c>
      <c r="F20" s="487">
        <v>36</v>
      </c>
      <c r="G20" s="56"/>
    </row>
    <row r="21" spans="1:8" ht="13.5" customHeight="1">
      <c r="A21" s="483" t="s">
        <v>1047</v>
      </c>
      <c r="B21" s="484" t="s">
        <v>1028</v>
      </c>
      <c r="C21" s="658">
        <v>21650000</v>
      </c>
      <c r="D21" s="485">
        <v>31.09</v>
      </c>
      <c r="E21" s="659">
        <v>32.81</v>
      </c>
      <c r="F21" s="485">
        <v>34.69</v>
      </c>
    </row>
    <row r="22" spans="1:8" ht="13.5" customHeight="1">
      <c r="A22" s="486" t="s">
        <v>1048</v>
      </c>
      <c r="B22" s="415" t="s">
        <v>1028</v>
      </c>
      <c r="C22" s="656">
        <v>1000000</v>
      </c>
      <c r="D22" s="487">
        <v>35.21</v>
      </c>
      <c r="E22" s="657">
        <v>35.65</v>
      </c>
      <c r="F22" s="487">
        <v>35.99</v>
      </c>
      <c r="G22" s="56"/>
    </row>
    <row r="23" spans="1:8" ht="14.5">
      <c r="A23" s="483" t="s">
        <v>1049</v>
      </c>
      <c r="B23" s="484" t="s">
        <v>1028</v>
      </c>
      <c r="C23" s="658">
        <v>7990000</v>
      </c>
      <c r="D23" s="485">
        <v>23.79</v>
      </c>
      <c r="E23" s="659">
        <v>25.06</v>
      </c>
      <c r="F23" s="485">
        <v>25.98</v>
      </c>
      <c r="H23" s="56"/>
    </row>
    <row r="24" spans="1:8" ht="14.5">
      <c r="A24" s="486" t="s">
        <v>1050</v>
      </c>
      <c r="B24" s="415" t="s">
        <v>1028</v>
      </c>
      <c r="C24" s="656">
        <v>20200000</v>
      </c>
      <c r="D24" s="487">
        <v>26.35</v>
      </c>
      <c r="E24" s="657">
        <v>27.85</v>
      </c>
      <c r="F24" s="487">
        <v>29.04</v>
      </c>
      <c r="G24" s="56"/>
      <c r="H24" s="56"/>
    </row>
    <row r="25" spans="1:8" ht="14.5">
      <c r="A25" s="483" t="s">
        <v>1051</v>
      </c>
      <c r="B25" s="484" t="s">
        <v>1028</v>
      </c>
      <c r="C25" s="658">
        <v>8540000</v>
      </c>
      <c r="D25" s="485">
        <v>27.26</v>
      </c>
      <c r="E25" s="659">
        <v>28.31</v>
      </c>
      <c r="F25" s="485">
        <v>29.04</v>
      </c>
    </row>
    <row r="26" spans="1:8" ht="14.5">
      <c r="A26" s="486" t="s">
        <v>1052</v>
      </c>
      <c r="B26" s="415" t="s">
        <v>1028</v>
      </c>
      <c r="C26" s="656">
        <v>13250000</v>
      </c>
      <c r="D26" s="487">
        <v>25.94</v>
      </c>
      <c r="E26" s="657">
        <v>27.25</v>
      </c>
      <c r="F26" s="487">
        <v>29.49</v>
      </c>
    </row>
    <row r="27" spans="1:8" ht="14.5">
      <c r="A27" s="483" t="s">
        <v>1053</v>
      </c>
      <c r="B27" s="484" t="s">
        <v>1028</v>
      </c>
      <c r="C27" s="658">
        <v>30380000</v>
      </c>
      <c r="D27" s="485">
        <v>24.96</v>
      </c>
      <c r="E27" s="659">
        <v>27.11</v>
      </c>
      <c r="F27" s="485">
        <v>29.37</v>
      </c>
    </row>
    <row r="28" spans="1:8" ht="14.5">
      <c r="A28" s="486" t="s">
        <v>1054</v>
      </c>
      <c r="B28" s="415" t="s">
        <v>1028</v>
      </c>
      <c r="C28" s="656">
        <v>2568200</v>
      </c>
      <c r="D28" s="487">
        <v>33.340000000000003</v>
      </c>
      <c r="E28" s="657">
        <v>34.11</v>
      </c>
      <c r="F28" s="487">
        <v>34.35</v>
      </c>
    </row>
    <row r="29" spans="1:8" ht="14.5">
      <c r="A29" s="483" t="s">
        <v>1055</v>
      </c>
      <c r="B29" s="484" t="s">
        <v>1028</v>
      </c>
      <c r="C29" s="658">
        <v>19990000</v>
      </c>
      <c r="D29" s="485">
        <v>32.58</v>
      </c>
      <c r="E29" s="659">
        <v>33.96</v>
      </c>
      <c r="F29" s="485">
        <v>35.049999999999997</v>
      </c>
    </row>
    <row r="30" spans="1:8" ht="14.5">
      <c r="A30" s="486" t="s">
        <v>1056</v>
      </c>
      <c r="B30" s="415" t="s">
        <v>1028</v>
      </c>
      <c r="C30" s="656">
        <v>2000000</v>
      </c>
      <c r="D30" s="487">
        <v>33.64</v>
      </c>
      <c r="E30" s="657">
        <v>34.07</v>
      </c>
      <c r="F30" s="487">
        <v>34.409999999999997</v>
      </c>
    </row>
    <row r="31" spans="1:8" ht="14.5">
      <c r="A31" s="483" t="s">
        <v>1057</v>
      </c>
      <c r="B31" s="484" t="s">
        <v>1028</v>
      </c>
      <c r="C31" s="658">
        <v>3596600</v>
      </c>
      <c r="D31" s="485">
        <v>33.89</v>
      </c>
      <c r="E31" s="659">
        <v>34.68</v>
      </c>
      <c r="F31" s="485">
        <v>35.049999999999997</v>
      </c>
    </row>
    <row r="32" spans="1:8" ht="14.5">
      <c r="A32" s="486" t="s">
        <v>1058</v>
      </c>
      <c r="B32" s="415" t="s">
        <v>1028</v>
      </c>
      <c r="C32" s="656">
        <v>11000000</v>
      </c>
      <c r="D32" s="487">
        <v>33.119999999999997</v>
      </c>
      <c r="E32" s="657">
        <v>34.130000000000003</v>
      </c>
      <c r="F32" s="487">
        <v>34.81</v>
      </c>
    </row>
    <row r="33" spans="1:6" ht="13.5" customHeight="1">
      <c r="A33" s="483" t="s">
        <v>1059</v>
      </c>
      <c r="B33" s="484" t="s">
        <v>1028</v>
      </c>
      <c r="C33" s="658">
        <v>1000000</v>
      </c>
      <c r="D33" s="485">
        <v>34.130000000000003</v>
      </c>
      <c r="E33" s="659">
        <v>34.75</v>
      </c>
      <c r="F33" s="485">
        <v>35.07</v>
      </c>
    </row>
    <row r="34" spans="1:6" ht="14.5">
      <c r="A34" s="486" t="s">
        <v>1060</v>
      </c>
      <c r="B34" s="415" t="s">
        <v>1028</v>
      </c>
      <c r="C34" s="656">
        <v>1000000</v>
      </c>
      <c r="D34" s="487">
        <v>28.97</v>
      </c>
      <c r="E34" s="657">
        <v>29.17</v>
      </c>
      <c r="F34" s="487">
        <v>29.54</v>
      </c>
    </row>
    <row r="35" spans="1:6" ht="14.5">
      <c r="A35" s="483" t="s">
        <v>1061</v>
      </c>
      <c r="B35" s="484" t="s">
        <v>1028</v>
      </c>
      <c r="C35" s="658">
        <v>7000000</v>
      </c>
      <c r="D35" s="485">
        <v>27.98</v>
      </c>
      <c r="E35" s="659">
        <v>28.75</v>
      </c>
      <c r="F35" s="485">
        <v>29.55</v>
      </c>
    </row>
    <row r="36" spans="1:6" ht="14.5">
      <c r="A36" s="486" t="s">
        <v>1062</v>
      </c>
      <c r="B36" s="415" t="s">
        <v>1028</v>
      </c>
      <c r="C36" s="656">
        <v>6500000</v>
      </c>
      <c r="D36" s="487">
        <v>25.91</v>
      </c>
      <c r="E36" s="657">
        <v>27.06</v>
      </c>
      <c r="F36" s="487">
        <v>28.32</v>
      </c>
    </row>
    <row r="37" spans="1:6" ht="14.5">
      <c r="A37" s="483" t="s">
        <v>1063</v>
      </c>
      <c r="B37" s="484" t="s">
        <v>1028</v>
      </c>
      <c r="C37" s="658">
        <v>9000000</v>
      </c>
      <c r="D37" s="485">
        <v>27.42</v>
      </c>
      <c r="E37" s="659">
        <v>28.43</v>
      </c>
      <c r="F37" s="485">
        <v>29.15</v>
      </c>
    </row>
    <row r="38" spans="1:6" ht="14.5">
      <c r="A38" s="486" t="s">
        <v>1064</v>
      </c>
      <c r="B38" s="415" t="s">
        <v>1028</v>
      </c>
      <c r="C38" s="656">
        <v>800000</v>
      </c>
      <c r="D38" s="487">
        <v>28.61</v>
      </c>
      <c r="E38" s="657">
        <v>29.11</v>
      </c>
      <c r="F38" s="487">
        <v>29.57</v>
      </c>
    </row>
    <row r="39" spans="1:6" ht="14.5">
      <c r="A39" s="483" t="s">
        <v>1065</v>
      </c>
      <c r="B39" s="484" t="s">
        <v>1028</v>
      </c>
      <c r="C39" s="658">
        <v>3500000</v>
      </c>
      <c r="D39" s="485">
        <v>26.91</v>
      </c>
      <c r="E39" s="659">
        <v>28.3</v>
      </c>
      <c r="F39" s="485">
        <v>29</v>
      </c>
    </row>
    <row r="40" spans="1:6" ht="14.5">
      <c r="A40" s="486" t="s">
        <v>1066</v>
      </c>
      <c r="B40" s="415" t="s">
        <v>1028</v>
      </c>
      <c r="C40" s="656">
        <v>18470900</v>
      </c>
      <c r="D40" s="487">
        <v>25.5</v>
      </c>
      <c r="E40" s="657">
        <v>27.72</v>
      </c>
      <c r="F40" s="487">
        <v>29.82</v>
      </c>
    </row>
    <row r="41" spans="1:6" ht="14.5">
      <c r="A41" s="483" t="s">
        <v>1067</v>
      </c>
      <c r="B41" s="484" t="s">
        <v>1028</v>
      </c>
      <c r="C41" s="658">
        <v>7000000</v>
      </c>
      <c r="D41" s="485">
        <v>31.45</v>
      </c>
      <c r="E41" s="659">
        <v>32.869999999999997</v>
      </c>
      <c r="F41" s="485">
        <v>35.82</v>
      </c>
    </row>
    <row r="42" spans="1:6" ht="14.5">
      <c r="A42" s="486" t="s">
        <v>1068</v>
      </c>
      <c r="B42" s="415" t="s">
        <v>1028</v>
      </c>
      <c r="C42" s="656">
        <v>5000000</v>
      </c>
      <c r="D42" s="487">
        <v>34.75</v>
      </c>
      <c r="E42" s="657">
        <v>35.299999999999997</v>
      </c>
      <c r="F42" s="487">
        <v>36.01</v>
      </c>
    </row>
    <row r="43" spans="1:6" ht="14.5">
      <c r="A43" s="483" t="s">
        <v>1069</v>
      </c>
      <c r="B43" s="484" t="s">
        <v>1028</v>
      </c>
      <c r="C43" s="658">
        <v>6500000</v>
      </c>
      <c r="D43" s="485">
        <v>34.18</v>
      </c>
      <c r="E43" s="659">
        <v>35.6</v>
      </c>
      <c r="F43" s="485">
        <v>36.86</v>
      </c>
    </row>
    <row r="44" spans="1:6" ht="15" thickBot="1">
      <c r="A44" s="662" t="s">
        <v>1070</v>
      </c>
      <c r="B44" s="488" t="s">
        <v>1028</v>
      </c>
      <c r="C44" s="663">
        <v>4000000</v>
      </c>
      <c r="D44" s="489">
        <v>36.4</v>
      </c>
      <c r="E44" s="664">
        <v>37.04</v>
      </c>
      <c r="F44" s="489">
        <v>37.4</v>
      </c>
    </row>
    <row r="45" spans="1:6" ht="15.75" customHeight="1">
      <c r="A45" s="590" t="s">
        <v>1071</v>
      </c>
    </row>
    <row r="46" spans="1:6">
      <c r="A46" s="23" t="s">
        <v>1019</v>
      </c>
    </row>
    <row r="48" spans="1:6">
      <c r="C48" s="57"/>
    </row>
    <row r="49" spans="3:3">
      <c r="C49" s="57"/>
    </row>
    <row r="50" spans="3:3">
      <c r="C50" s="57"/>
    </row>
    <row r="51" spans="3:3">
      <c r="C51" s="57"/>
    </row>
    <row r="52" spans="3:3">
      <c r="C52" s="57"/>
    </row>
    <row r="53" spans="3:3">
      <c r="C53" s="57"/>
    </row>
  </sheetData>
  <pageMargins left="0.27" right="0.25" top="0.984251969" bottom="0.984251969" header="0.49212598499999999" footer="0.49212598499999999"/>
  <pageSetup paperSize="9" scale="81" orientation="landscape" horizontalDpi="1200" verticalDpi="1200" r:id="rId1"/>
  <headerFooter alignWithMargins="0">
    <oddFooter>&amp;L&amp;1#&amp;"Calibri"&amp;10&amp;K000000Confidencial | Compartilhamento Interno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5BC39-2C50-47E5-B352-51DA1925C5DE}">
  <sheetPr codeName="Planilha2">
    <tabColor rgb="FFFF6200"/>
  </sheetPr>
  <dimension ref="A1:K42"/>
  <sheetViews>
    <sheetView showGridLines="0" zoomScale="80" zoomScaleNormal="80" workbookViewId="0">
      <pane xSplit="4" topLeftCell="E1" activePane="topRight" state="frozen"/>
      <selection pane="topRight" sqref="A1:C2"/>
    </sheetView>
  </sheetViews>
  <sheetFormatPr defaultRowHeight="14.5"/>
  <cols>
    <col min="1" max="2" width="1.54296875" style="2" customWidth="1"/>
    <col min="3" max="3" width="65.453125" style="2" customWidth="1"/>
    <col min="4" max="4" width="5.54296875" style="2" customWidth="1"/>
    <col min="5" max="9" width="11.54296875" style="2" bestFit="1" customWidth="1"/>
    <col min="10" max="11" width="11.54296875" style="718" bestFit="1" customWidth="1"/>
  </cols>
  <sheetData>
    <row r="1" spans="1:11">
      <c r="A1" s="782" t="s">
        <v>58</v>
      </c>
      <c r="B1" s="782"/>
      <c r="C1" s="782"/>
      <c r="D1" s="602"/>
      <c r="E1" s="654">
        <v>45658</v>
      </c>
      <c r="F1" s="781">
        <v>45747</v>
      </c>
      <c r="G1" s="781">
        <v>45838</v>
      </c>
      <c r="H1" s="781">
        <v>45930</v>
      </c>
      <c r="I1" s="781">
        <v>46022</v>
      </c>
      <c r="J1" s="781">
        <v>46112</v>
      </c>
      <c r="K1" s="781">
        <v>46203</v>
      </c>
    </row>
    <row r="2" spans="1:11" ht="24" customHeight="1">
      <c r="A2" s="782"/>
      <c r="B2" s="782"/>
      <c r="C2" s="782"/>
      <c r="D2" s="603"/>
      <c r="E2" s="655" t="s">
        <v>59</v>
      </c>
      <c r="F2" s="781"/>
      <c r="G2" s="781"/>
      <c r="H2" s="781"/>
      <c r="I2" s="781"/>
      <c r="J2" s="781"/>
      <c r="K2" s="781"/>
    </row>
    <row r="3" spans="1:11">
      <c r="A3" s="1" t="s">
        <v>60</v>
      </c>
      <c r="E3" s="599">
        <v>2851314</v>
      </c>
      <c r="F3" s="599">
        <v>2786081</v>
      </c>
      <c r="G3" s="599">
        <v>2863268</v>
      </c>
      <c r="H3" s="599">
        <v>2961627</v>
      </c>
      <c r="I3" s="599">
        <v>3061050</v>
      </c>
      <c r="J3" s="599">
        <v>3162262</v>
      </c>
      <c r="K3" s="599">
        <v>3189122</v>
      </c>
    </row>
    <row r="4" spans="1:11">
      <c r="B4" s="1" t="s">
        <v>61</v>
      </c>
      <c r="E4" s="599">
        <v>36127</v>
      </c>
      <c r="F4" s="599">
        <v>38893</v>
      </c>
      <c r="G4" s="599">
        <v>32177</v>
      </c>
      <c r="H4" s="599">
        <v>34369</v>
      </c>
      <c r="I4" s="599">
        <v>37144</v>
      </c>
      <c r="J4" s="599">
        <v>39723</v>
      </c>
      <c r="K4" s="599">
        <v>35351</v>
      </c>
    </row>
    <row r="5" spans="1:11">
      <c r="B5" s="1" t="s">
        <v>62</v>
      </c>
      <c r="E5" s="599">
        <v>302560</v>
      </c>
      <c r="F5" s="599">
        <v>240627</v>
      </c>
      <c r="G5" s="599">
        <v>278452</v>
      </c>
      <c r="H5" s="599">
        <v>334802</v>
      </c>
      <c r="I5" s="599">
        <v>340388</v>
      </c>
      <c r="J5" s="599">
        <v>357134</v>
      </c>
      <c r="K5" s="599">
        <v>312547</v>
      </c>
    </row>
    <row r="6" spans="1:11">
      <c r="C6" s="3" t="s">
        <v>63</v>
      </c>
      <c r="E6" s="600">
        <v>233209</v>
      </c>
      <c r="F6" s="600">
        <v>186187</v>
      </c>
      <c r="G6" s="600">
        <v>214094</v>
      </c>
      <c r="H6" s="600">
        <v>264696</v>
      </c>
      <c r="I6" s="600">
        <v>269780</v>
      </c>
      <c r="J6" s="600">
        <v>292779</v>
      </c>
      <c r="K6" s="600">
        <v>237046</v>
      </c>
    </row>
    <row r="7" spans="1:11">
      <c r="C7" s="3" t="s">
        <v>64</v>
      </c>
      <c r="E7" s="600">
        <v>66752</v>
      </c>
      <c r="F7" s="600">
        <v>52216</v>
      </c>
      <c r="G7" s="600">
        <v>60427</v>
      </c>
      <c r="H7" s="600">
        <v>65278</v>
      </c>
      <c r="I7" s="600">
        <v>65544</v>
      </c>
      <c r="J7" s="600">
        <v>57691</v>
      </c>
      <c r="K7" s="600">
        <v>69268</v>
      </c>
    </row>
    <row r="8" spans="1:11">
      <c r="C8" s="3" t="s">
        <v>65</v>
      </c>
      <c r="E8" s="600">
        <v>2626</v>
      </c>
      <c r="F8" s="600">
        <v>2258</v>
      </c>
      <c r="G8" s="600">
        <v>3978</v>
      </c>
      <c r="H8" s="600">
        <v>4862</v>
      </c>
      <c r="I8" s="600">
        <v>5093</v>
      </c>
      <c r="J8" s="600">
        <v>6689</v>
      </c>
      <c r="K8" s="600">
        <v>6255</v>
      </c>
    </row>
    <row r="9" spans="1:11">
      <c r="C9" s="3" t="s">
        <v>66</v>
      </c>
      <c r="E9" s="600">
        <v>-27</v>
      </c>
      <c r="F9" s="600">
        <v>-34</v>
      </c>
      <c r="G9" s="600">
        <v>-47</v>
      </c>
      <c r="H9" s="600">
        <v>-34</v>
      </c>
      <c r="I9" s="600">
        <v>-29</v>
      </c>
      <c r="J9" s="600">
        <v>-25</v>
      </c>
      <c r="K9" s="600">
        <v>-22</v>
      </c>
    </row>
    <row r="10" spans="1:11">
      <c r="B10" s="1" t="s">
        <v>67</v>
      </c>
      <c r="E10" s="599">
        <v>835714</v>
      </c>
      <c r="F10" s="599">
        <v>883812</v>
      </c>
      <c r="G10" s="599">
        <v>910522</v>
      </c>
      <c r="H10" s="599">
        <v>922587</v>
      </c>
      <c r="I10" s="599">
        <v>925416</v>
      </c>
      <c r="J10" s="599">
        <v>968035</v>
      </c>
      <c r="K10" s="599">
        <v>1024844</v>
      </c>
    </row>
    <row r="11" spans="1:11">
      <c r="C11" s="3" t="s">
        <v>68</v>
      </c>
      <c r="E11" s="600">
        <v>226461</v>
      </c>
      <c r="F11" s="600">
        <v>287203</v>
      </c>
      <c r="G11" s="600">
        <v>289118</v>
      </c>
      <c r="H11" s="600">
        <v>270288</v>
      </c>
      <c r="I11" s="600">
        <v>355614</v>
      </c>
      <c r="J11" s="600">
        <v>283972</v>
      </c>
      <c r="K11" s="600">
        <v>300279</v>
      </c>
    </row>
    <row r="12" spans="1:11">
      <c r="C12" s="3" t="s">
        <v>69</v>
      </c>
      <c r="E12" s="600">
        <v>301936</v>
      </c>
      <c r="F12" s="600">
        <v>278110</v>
      </c>
      <c r="G12" s="600">
        <v>290020</v>
      </c>
      <c r="H12" s="600">
        <v>309891</v>
      </c>
      <c r="I12" s="600">
        <v>215242</v>
      </c>
      <c r="J12" s="600">
        <v>321511</v>
      </c>
      <c r="K12" s="600">
        <v>348779</v>
      </c>
    </row>
    <row r="13" spans="1:11">
      <c r="C13" s="3" t="s">
        <v>70</v>
      </c>
      <c r="E13" s="600">
        <v>308623</v>
      </c>
      <c r="F13" s="600">
        <v>319839</v>
      </c>
      <c r="G13" s="600">
        <v>332579</v>
      </c>
      <c r="H13" s="600">
        <v>343285</v>
      </c>
      <c r="I13" s="600">
        <v>355296</v>
      </c>
      <c r="J13" s="600">
        <v>363252</v>
      </c>
      <c r="K13" s="600">
        <v>376418</v>
      </c>
    </row>
    <row r="14" spans="1:11">
      <c r="C14" s="3" t="s">
        <v>66</v>
      </c>
      <c r="E14" s="600">
        <v>-1306</v>
      </c>
      <c r="F14" s="600">
        <v>-1340</v>
      </c>
      <c r="G14" s="600">
        <v>-1195</v>
      </c>
      <c r="H14" s="600">
        <v>-877</v>
      </c>
      <c r="I14" s="600">
        <v>-736</v>
      </c>
      <c r="J14" s="600">
        <v>-700</v>
      </c>
      <c r="K14" s="600">
        <v>-632</v>
      </c>
    </row>
    <row r="15" spans="1:11">
      <c r="B15" s="1" t="s">
        <v>71</v>
      </c>
      <c r="E15" s="599">
        <v>96488</v>
      </c>
      <c r="F15" s="599">
        <v>78467</v>
      </c>
      <c r="G15" s="599">
        <v>73536</v>
      </c>
      <c r="H15" s="599">
        <v>80790</v>
      </c>
      <c r="I15" s="599">
        <v>73311</v>
      </c>
      <c r="J15" s="599">
        <v>93624</v>
      </c>
      <c r="K15" s="599">
        <v>99854</v>
      </c>
    </row>
    <row r="16" spans="1:11">
      <c r="B16" s="1" t="s">
        <v>72</v>
      </c>
      <c r="E16" s="599">
        <v>1157247</v>
      </c>
      <c r="F16" s="599">
        <v>1138645</v>
      </c>
      <c r="G16" s="599">
        <v>1147354</v>
      </c>
      <c r="H16" s="599">
        <v>1159187</v>
      </c>
      <c r="I16" s="599">
        <v>1229943</v>
      </c>
      <c r="J16" s="599">
        <v>1219313</v>
      </c>
      <c r="K16" s="599">
        <v>1234786</v>
      </c>
    </row>
    <row r="17" spans="1:11">
      <c r="C17" s="3" t="s">
        <v>73</v>
      </c>
      <c r="E17" s="600">
        <v>1022078</v>
      </c>
      <c r="F17" s="600">
        <v>1002453</v>
      </c>
      <c r="G17" s="600">
        <v>1011835</v>
      </c>
      <c r="H17" s="600">
        <v>1022135</v>
      </c>
      <c r="I17" s="600">
        <v>1084014</v>
      </c>
      <c r="J17" s="600">
        <v>1071165</v>
      </c>
      <c r="K17" s="600">
        <v>1082375</v>
      </c>
    </row>
    <row r="18" spans="1:11">
      <c r="C18" s="3" t="s">
        <v>74</v>
      </c>
      <c r="E18" s="600">
        <v>188540</v>
      </c>
      <c r="F18" s="600">
        <v>189706</v>
      </c>
      <c r="G18" s="600">
        <v>188268</v>
      </c>
      <c r="H18" s="600">
        <v>189930</v>
      </c>
      <c r="I18" s="600">
        <v>197424</v>
      </c>
      <c r="J18" s="600">
        <v>199198</v>
      </c>
      <c r="K18" s="600">
        <v>204329</v>
      </c>
    </row>
    <row r="19" spans="1:11">
      <c r="C19" s="3" t="s">
        <v>66</v>
      </c>
      <c r="E19" s="600">
        <v>-53371</v>
      </c>
      <c r="F19" s="600">
        <v>-53514</v>
      </c>
      <c r="G19" s="600">
        <v>-52749</v>
      </c>
      <c r="H19" s="600">
        <v>-52878</v>
      </c>
      <c r="I19" s="600">
        <v>-51495</v>
      </c>
      <c r="J19" s="600">
        <v>-51050</v>
      </c>
      <c r="K19" s="600">
        <v>-51918</v>
      </c>
    </row>
    <row r="20" spans="1:11">
      <c r="B20" s="1" t="s">
        <v>75</v>
      </c>
      <c r="E20" s="599">
        <v>246261</v>
      </c>
      <c r="F20" s="599">
        <v>248131</v>
      </c>
      <c r="G20" s="599">
        <v>255829</v>
      </c>
      <c r="H20" s="599">
        <v>259431</v>
      </c>
      <c r="I20" s="599">
        <v>282008</v>
      </c>
      <c r="J20" s="599">
        <v>296771</v>
      </c>
      <c r="K20" s="599">
        <v>297718</v>
      </c>
    </row>
    <row r="21" spans="1:11">
      <c r="B21" s="1" t="s">
        <v>76</v>
      </c>
      <c r="E21" s="599">
        <v>85470</v>
      </c>
      <c r="F21" s="599">
        <v>83768</v>
      </c>
      <c r="G21" s="599">
        <v>87955</v>
      </c>
      <c r="H21" s="599">
        <v>90811</v>
      </c>
      <c r="I21" s="599">
        <v>92994</v>
      </c>
      <c r="J21" s="599">
        <v>93261</v>
      </c>
      <c r="K21" s="599">
        <v>95347</v>
      </c>
    </row>
    <row r="22" spans="1:11">
      <c r="C22" s="3" t="s">
        <v>77</v>
      </c>
      <c r="E22" s="600">
        <v>16735</v>
      </c>
      <c r="F22" s="600">
        <v>15063</v>
      </c>
      <c r="G22" s="600">
        <v>16074</v>
      </c>
      <c r="H22" s="600">
        <v>17771</v>
      </c>
      <c r="I22" s="600">
        <v>18669</v>
      </c>
      <c r="J22" s="600">
        <v>17959</v>
      </c>
      <c r="K22" s="600">
        <v>19265</v>
      </c>
    </row>
    <row r="23" spans="1:11">
      <c r="C23" s="3" t="s">
        <v>78</v>
      </c>
      <c r="E23" s="600">
        <v>68735</v>
      </c>
      <c r="F23" s="600">
        <v>68705</v>
      </c>
      <c r="G23" s="600">
        <v>71881</v>
      </c>
      <c r="H23" s="600">
        <v>73040</v>
      </c>
      <c r="I23" s="600">
        <v>74325</v>
      </c>
      <c r="J23" s="600">
        <v>75302</v>
      </c>
      <c r="K23" s="600">
        <v>76082</v>
      </c>
    </row>
    <row r="24" spans="1:11">
      <c r="B24" s="1" t="s">
        <v>79</v>
      </c>
      <c r="E24" s="599">
        <v>91447</v>
      </c>
      <c r="F24" s="599">
        <v>73738</v>
      </c>
      <c r="G24" s="599">
        <v>77443</v>
      </c>
      <c r="H24" s="599">
        <v>79650</v>
      </c>
      <c r="I24" s="599">
        <v>79846</v>
      </c>
      <c r="J24" s="599">
        <v>94401</v>
      </c>
      <c r="K24" s="599">
        <v>88675</v>
      </c>
    </row>
    <row r="25" spans="1:11">
      <c r="A25" s="1" t="s">
        <v>80</v>
      </c>
      <c r="E25" s="599">
        <v>34793</v>
      </c>
      <c r="F25" s="599">
        <v>34845</v>
      </c>
      <c r="G25" s="599">
        <v>34782</v>
      </c>
      <c r="H25" s="599">
        <v>34836</v>
      </c>
      <c r="I25" s="599">
        <v>35227</v>
      </c>
      <c r="J25" s="599">
        <v>37430</v>
      </c>
      <c r="K25" s="599">
        <v>37718</v>
      </c>
    </row>
    <row r="26" spans="1:11">
      <c r="B26" s="1" t="s">
        <v>81</v>
      </c>
      <c r="E26" s="599">
        <v>8527</v>
      </c>
      <c r="F26" s="599">
        <v>8436</v>
      </c>
      <c r="G26" s="599">
        <v>8591</v>
      </c>
      <c r="H26" s="599">
        <v>8846</v>
      </c>
      <c r="I26" s="599">
        <v>9047</v>
      </c>
      <c r="J26" s="599">
        <v>8948</v>
      </c>
      <c r="K26" s="599">
        <v>8972</v>
      </c>
    </row>
    <row r="27" spans="1:11">
      <c r="C27" s="3" t="s">
        <v>82</v>
      </c>
      <c r="E27" s="600">
        <v>8362</v>
      </c>
      <c r="F27" s="600">
        <v>8427</v>
      </c>
      <c r="G27" s="600">
        <v>8582</v>
      </c>
      <c r="H27" s="600">
        <v>8749</v>
      </c>
      <c r="I27" s="600">
        <v>8949</v>
      </c>
      <c r="J27" s="600">
        <v>8810</v>
      </c>
      <c r="K27" s="600">
        <v>8835</v>
      </c>
    </row>
    <row r="28" spans="1:11">
      <c r="C28" s="3" t="s">
        <v>83</v>
      </c>
      <c r="E28" s="600">
        <v>165</v>
      </c>
      <c r="F28" s="600">
        <v>9</v>
      </c>
      <c r="G28" s="600">
        <v>9</v>
      </c>
      <c r="H28" s="600">
        <v>97</v>
      </c>
      <c r="I28" s="600">
        <v>98</v>
      </c>
      <c r="J28" s="600">
        <v>138</v>
      </c>
      <c r="K28" s="600">
        <v>137</v>
      </c>
    </row>
    <row r="29" spans="1:11">
      <c r="B29" s="1" t="s">
        <v>84</v>
      </c>
      <c r="E29" s="599">
        <v>9080</v>
      </c>
      <c r="F29" s="599">
        <v>9265</v>
      </c>
      <c r="G29" s="599">
        <v>9064</v>
      </c>
      <c r="H29" s="599">
        <v>9212</v>
      </c>
      <c r="I29" s="599">
        <v>9595</v>
      </c>
      <c r="J29" s="599">
        <v>9765</v>
      </c>
      <c r="K29" s="599">
        <v>9999</v>
      </c>
    </row>
    <row r="30" spans="1:11">
      <c r="C30" s="3" t="s">
        <v>85</v>
      </c>
      <c r="E30" s="600">
        <v>6932</v>
      </c>
      <c r="F30" s="600">
        <v>9485</v>
      </c>
      <c r="G30" s="600">
        <v>9430</v>
      </c>
      <c r="H30" s="600">
        <v>9593</v>
      </c>
      <c r="I30" s="600">
        <v>9941</v>
      </c>
      <c r="J30" s="600">
        <v>9938</v>
      </c>
      <c r="K30" s="600">
        <v>9965</v>
      </c>
    </row>
    <row r="31" spans="1:11">
      <c r="C31" s="3" t="s">
        <v>86</v>
      </c>
      <c r="E31" s="600">
        <v>18137</v>
      </c>
      <c r="F31" s="600">
        <v>15847</v>
      </c>
      <c r="G31" s="600">
        <v>15738</v>
      </c>
      <c r="H31" s="600">
        <v>15925</v>
      </c>
      <c r="I31" s="600">
        <v>16299</v>
      </c>
      <c r="J31" s="600">
        <v>16656</v>
      </c>
      <c r="K31" s="600">
        <v>17034</v>
      </c>
    </row>
    <row r="32" spans="1:11">
      <c r="C32" s="3" t="s">
        <v>87</v>
      </c>
      <c r="E32" s="600">
        <v>-15989</v>
      </c>
      <c r="F32" s="600">
        <v>-16067</v>
      </c>
      <c r="G32" s="600">
        <v>-16104</v>
      </c>
      <c r="H32" s="600">
        <v>-16306</v>
      </c>
      <c r="I32" s="600">
        <v>-16645</v>
      </c>
      <c r="J32" s="600">
        <v>-16829</v>
      </c>
      <c r="K32" s="600">
        <v>-17000</v>
      </c>
    </row>
    <row r="33" spans="1:11">
      <c r="B33" s="1" t="s">
        <v>88</v>
      </c>
      <c r="E33" s="599">
        <v>17186</v>
      </c>
      <c r="F33" s="599">
        <v>17144</v>
      </c>
      <c r="G33" s="599">
        <v>17127</v>
      </c>
      <c r="H33" s="599">
        <v>16778</v>
      </c>
      <c r="I33" s="599">
        <v>16585</v>
      </c>
      <c r="J33" s="599">
        <v>18717</v>
      </c>
      <c r="K33" s="599">
        <v>18747</v>
      </c>
    </row>
    <row r="34" spans="1:11">
      <c r="C34" s="3" t="s">
        <v>89</v>
      </c>
      <c r="E34" s="600">
        <v>865</v>
      </c>
      <c r="F34" s="600">
        <v>802</v>
      </c>
      <c r="G34" s="600">
        <v>812</v>
      </c>
      <c r="H34" s="600">
        <v>765</v>
      </c>
      <c r="I34" s="600">
        <v>718</v>
      </c>
      <c r="J34" s="600">
        <v>667</v>
      </c>
      <c r="K34" s="600">
        <v>636</v>
      </c>
    </row>
    <row r="35" spans="1:11">
      <c r="C35" s="3" t="s">
        <v>90</v>
      </c>
      <c r="E35" s="600">
        <v>47755</v>
      </c>
      <c r="F35" s="600">
        <v>48779</v>
      </c>
      <c r="G35" s="600">
        <v>49865</v>
      </c>
      <c r="H35" s="600">
        <v>50576</v>
      </c>
      <c r="I35" s="600">
        <v>52697</v>
      </c>
      <c r="J35" s="600">
        <v>55595</v>
      </c>
      <c r="K35" s="600">
        <v>57156</v>
      </c>
    </row>
    <row r="36" spans="1:11">
      <c r="C36" s="3" t="s">
        <v>91</v>
      </c>
      <c r="E36" s="600">
        <v>-31434</v>
      </c>
      <c r="F36" s="600">
        <v>-32437</v>
      </c>
      <c r="G36" s="600">
        <v>-33550</v>
      </c>
      <c r="H36" s="600">
        <v>-34563</v>
      </c>
      <c r="I36" s="600">
        <v>-36830</v>
      </c>
      <c r="J36" s="600">
        <v>-37545</v>
      </c>
      <c r="K36" s="600">
        <v>-39045</v>
      </c>
    </row>
    <row r="37" spans="1:11" ht="15" thickBot="1">
      <c r="A37" s="389" t="s">
        <v>92</v>
      </c>
      <c r="B37" s="389"/>
      <c r="C37" s="389"/>
      <c r="D37" s="389"/>
      <c r="E37" s="601">
        <v>2886107</v>
      </c>
      <c r="F37" s="601">
        <v>2820926</v>
      </c>
      <c r="G37" s="601">
        <v>2898050</v>
      </c>
      <c r="H37" s="601">
        <v>2996463</v>
      </c>
      <c r="I37" s="601">
        <v>3096277</v>
      </c>
      <c r="J37" s="601">
        <v>3199692</v>
      </c>
      <c r="K37" s="601">
        <v>3226840</v>
      </c>
    </row>
    <row r="38" spans="1:11">
      <c r="A38" s="780" t="s">
        <v>93</v>
      </c>
      <c r="B38" s="780"/>
      <c r="C38" s="780"/>
      <c r="D38" s="604"/>
      <c r="E38" s="361"/>
      <c r="F38" s="361"/>
      <c r="G38" s="361"/>
      <c r="H38" s="361"/>
      <c r="I38" s="361"/>
      <c r="J38" s="361"/>
      <c r="K38" s="361"/>
    </row>
    <row r="42" spans="1:11">
      <c r="F42" s="354"/>
      <c r="G42" s="354"/>
      <c r="H42" s="354"/>
      <c r="I42" s="354"/>
      <c r="J42" s="354"/>
      <c r="K42" s="354"/>
    </row>
  </sheetData>
  <mergeCells count="8">
    <mergeCell ref="A38:C38"/>
    <mergeCell ref="G1:G2"/>
    <mergeCell ref="H1:H2"/>
    <mergeCell ref="K1:K2"/>
    <mergeCell ref="J1:J2"/>
    <mergeCell ref="I1:I2"/>
    <mergeCell ref="A1:C2"/>
    <mergeCell ref="F1:F2"/>
  </mergeCells>
  <pageMargins left="0.511811024" right="0.511811024" top="0.78740157499999996" bottom="0.78740157499999996" header="0.31496062000000002" footer="0.31496062000000002"/>
  <headerFooter>
    <oddFooter>&amp;L_x000D_&amp;1#&amp;"Calibri"&amp;9&amp;K000000 Corporativo | Interno</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3F3BF-8D62-4C90-8B1C-DEA21DEDE9F9}">
  <sheetPr codeName="Planilha50">
    <tabColor rgb="FF008817"/>
    <pageSetUpPr fitToPage="1"/>
  </sheetPr>
  <dimension ref="A1:T29"/>
  <sheetViews>
    <sheetView showGridLines="0" zoomScaleNormal="100" workbookViewId="0">
      <pane xSplit="3" ySplit="2" topLeftCell="M3" activePane="bottomRight" state="frozen"/>
      <selection pane="topRight"/>
      <selection pane="bottomLeft"/>
      <selection pane="bottomRight"/>
    </sheetView>
  </sheetViews>
  <sheetFormatPr defaultRowHeight="14.5"/>
  <cols>
    <col min="1" max="2" width="1.54296875" style="2" customWidth="1"/>
    <col min="3" max="3" width="65.453125" style="2" customWidth="1"/>
    <col min="4" max="7" width="13.54296875" style="2" customWidth="1"/>
    <col min="8" max="8" width="11.54296875" style="2" bestFit="1" customWidth="1"/>
    <col min="9" max="18" width="11.54296875" style="2" customWidth="1"/>
  </cols>
  <sheetData>
    <row r="1" spans="1:20">
      <c r="A1" s="675"/>
      <c r="B1" s="675"/>
      <c r="C1" s="675"/>
      <c r="D1" s="855" t="s">
        <v>1072</v>
      </c>
      <c r="E1" s="855" t="s">
        <v>1073</v>
      </c>
      <c r="F1" s="855" t="s">
        <v>1074</v>
      </c>
      <c r="G1" s="855" t="s">
        <v>1075</v>
      </c>
      <c r="H1" s="855" t="s">
        <v>1076</v>
      </c>
      <c r="I1" s="855" t="s">
        <v>1077</v>
      </c>
      <c r="J1" s="855" t="s">
        <v>1078</v>
      </c>
      <c r="K1" s="855" t="s">
        <v>1079</v>
      </c>
      <c r="L1" s="855" t="s">
        <v>1080</v>
      </c>
      <c r="M1" s="855" t="s">
        <v>1081</v>
      </c>
      <c r="N1" s="855" t="s">
        <v>1082</v>
      </c>
      <c r="O1" s="855" t="s">
        <v>1083</v>
      </c>
      <c r="P1" s="855" t="s">
        <v>327</v>
      </c>
      <c r="Q1" s="855" t="s">
        <v>1084</v>
      </c>
      <c r="R1" s="855" t="s">
        <v>1526</v>
      </c>
    </row>
    <row r="2" spans="1:20" ht="38.25" customHeight="1">
      <c r="A2" s="490"/>
      <c r="B2" s="491" t="s">
        <v>1085</v>
      </c>
      <c r="C2" s="492"/>
      <c r="D2" s="855"/>
      <c r="E2" s="855"/>
      <c r="F2" s="855"/>
      <c r="G2" s="855"/>
      <c r="H2" s="855"/>
      <c r="I2" s="855"/>
      <c r="J2" s="855"/>
      <c r="K2" s="855"/>
      <c r="L2" s="855"/>
      <c r="M2" s="855"/>
      <c r="N2" s="855"/>
      <c r="O2" s="855"/>
      <c r="P2" s="855"/>
      <c r="Q2" s="855"/>
      <c r="R2" s="855"/>
    </row>
    <row r="3" spans="1:20" ht="15" customHeight="1">
      <c r="A3" s="506" t="s">
        <v>293</v>
      </c>
      <c r="B3" s="506"/>
      <c r="D3" s="494">
        <v>35381</v>
      </c>
      <c r="E3" s="494">
        <v>33007</v>
      </c>
      <c r="F3" s="494">
        <v>30636</v>
      </c>
      <c r="G3" s="494">
        <v>33672</v>
      </c>
      <c r="H3" s="494">
        <v>32001</v>
      </c>
      <c r="I3" s="494">
        <v>34344</v>
      </c>
      <c r="J3" s="494">
        <v>33862</v>
      </c>
      <c r="K3" s="494">
        <v>37868</v>
      </c>
      <c r="L3" s="494">
        <v>36127</v>
      </c>
      <c r="M3" s="494">
        <v>38893</v>
      </c>
      <c r="N3" s="494">
        <v>32177</v>
      </c>
      <c r="O3" s="494">
        <v>34369</v>
      </c>
      <c r="P3" s="494">
        <v>37144</v>
      </c>
      <c r="Q3" s="494">
        <v>39723</v>
      </c>
      <c r="R3" s="494">
        <v>35351</v>
      </c>
    </row>
    <row r="4" spans="1:20" s="20" customFormat="1" ht="14.9" customHeight="1">
      <c r="A4" s="857" t="s">
        <v>1086</v>
      </c>
      <c r="B4" s="857"/>
      <c r="C4" s="857"/>
      <c r="D4" s="495">
        <v>2170219</v>
      </c>
      <c r="E4" s="495">
        <v>2234723</v>
      </c>
      <c r="F4" s="495">
        <v>2281671</v>
      </c>
      <c r="G4" s="495">
        <v>2350062</v>
      </c>
      <c r="H4" s="495">
        <v>2384618</v>
      </c>
      <c r="I4" s="495">
        <v>2442357</v>
      </c>
      <c r="J4" s="495">
        <v>2553407</v>
      </c>
      <c r="K4" s="495">
        <v>2604774</v>
      </c>
      <c r="L4" s="495">
        <v>2673301</v>
      </c>
      <c r="M4" s="495">
        <v>2620833</v>
      </c>
      <c r="N4" s="495">
        <v>2696898</v>
      </c>
      <c r="O4" s="495">
        <v>2785733</v>
      </c>
      <c r="P4" s="495">
        <v>2880511</v>
      </c>
      <c r="Q4" s="495">
        <v>2979186</v>
      </c>
      <c r="R4" s="495">
        <v>3011222</v>
      </c>
      <c r="S4"/>
      <c r="T4"/>
    </row>
    <row r="5" spans="1:20" s="20" customFormat="1" ht="15" customHeight="1">
      <c r="A5" s="496"/>
      <c r="B5" s="858" t="s">
        <v>1087</v>
      </c>
      <c r="C5" s="858"/>
      <c r="D5" s="495">
        <v>1578789</v>
      </c>
      <c r="E5" s="495">
        <v>1618424</v>
      </c>
      <c r="F5" s="495">
        <v>1606250</v>
      </c>
      <c r="G5" s="495">
        <v>1684906</v>
      </c>
      <c r="H5" s="495">
        <v>1686225</v>
      </c>
      <c r="I5" s="495">
        <v>1720577</v>
      </c>
      <c r="J5" s="495">
        <v>1801061</v>
      </c>
      <c r="K5" s="495">
        <v>1902896</v>
      </c>
      <c r="L5" s="495">
        <v>1912804</v>
      </c>
      <c r="M5" s="495">
        <v>1807781</v>
      </c>
      <c r="N5" s="495">
        <v>1863703</v>
      </c>
      <c r="O5" s="495">
        <v>1935023</v>
      </c>
      <c r="P5" s="495">
        <v>2042788</v>
      </c>
      <c r="Q5" s="495">
        <v>2126497</v>
      </c>
      <c r="R5" s="495">
        <v>2109634</v>
      </c>
      <c r="S5"/>
      <c r="T5"/>
    </row>
    <row r="6" spans="1:20" ht="15" customHeight="1">
      <c r="A6" s="497"/>
      <c r="B6" s="497"/>
      <c r="C6" s="498" t="s">
        <v>1088</v>
      </c>
      <c r="D6" s="494">
        <v>115748</v>
      </c>
      <c r="E6" s="494">
        <v>125785</v>
      </c>
      <c r="F6" s="494">
        <v>136749</v>
      </c>
      <c r="G6" s="494">
        <v>146139</v>
      </c>
      <c r="H6" s="494">
        <v>145404</v>
      </c>
      <c r="I6" s="494">
        <v>142426</v>
      </c>
      <c r="J6" s="494">
        <v>155766</v>
      </c>
      <c r="K6" s="494">
        <v>153030</v>
      </c>
      <c r="L6" s="494">
        <v>160698</v>
      </c>
      <c r="M6" s="494">
        <v>163583</v>
      </c>
      <c r="N6" s="494">
        <v>165517</v>
      </c>
      <c r="O6" s="494">
        <v>164192</v>
      </c>
      <c r="P6" s="494">
        <v>167275</v>
      </c>
      <c r="Q6" s="494">
        <v>175704</v>
      </c>
      <c r="R6" s="494">
        <v>170495</v>
      </c>
    </row>
    <row r="7" spans="1:20">
      <c r="A7" s="499"/>
      <c r="B7" s="499"/>
      <c r="C7" s="500" t="s">
        <v>294</v>
      </c>
      <c r="D7" s="494">
        <v>59592</v>
      </c>
      <c r="E7" s="494">
        <v>55106</v>
      </c>
      <c r="F7" s="494">
        <v>53326</v>
      </c>
      <c r="G7" s="494">
        <v>45931</v>
      </c>
      <c r="H7" s="494">
        <v>51007</v>
      </c>
      <c r="I7" s="494">
        <v>51190</v>
      </c>
      <c r="J7" s="494">
        <v>59021</v>
      </c>
      <c r="K7" s="494">
        <v>54931</v>
      </c>
      <c r="L7" s="494">
        <v>66931</v>
      </c>
      <c r="M7" s="494">
        <v>52523</v>
      </c>
      <c r="N7" s="494">
        <v>60714</v>
      </c>
      <c r="O7" s="494">
        <v>65753</v>
      </c>
      <c r="P7" s="494">
        <v>66195</v>
      </c>
      <c r="Q7" s="494">
        <v>58186</v>
      </c>
      <c r="R7" s="494">
        <v>69957</v>
      </c>
    </row>
    <row r="8" spans="1:20">
      <c r="A8" s="499"/>
      <c r="B8" s="499"/>
      <c r="C8" s="500" t="s">
        <v>1089</v>
      </c>
      <c r="D8" s="494">
        <v>221779</v>
      </c>
      <c r="E8" s="494">
        <v>242027</v>
      </c>
      <c r="F8" s="494">
        <v>216959</v>
      </c>
      <c r="G8" s="494">
        <v>269751</v>
      </c>
      <c r="H8" s="494">
        <v>238321</v>
      </c>
      <c r="I8" s="494">
        <v>268818</v>
      </c>
      <c r="J8" s="494">
        <v>248566</v>
      </c>
      <c r="K8" s="494">
        <v>346346</v>
      </c>
      <c r="L8" s="494">
        <v>243220</v>
      </c>
      <c r="M8" s="494">
        <v>195142</v>
      </c>
      <c r="N8" s="494">
        <v>224247</v>
      </c>
      <c r="O8" s="494">
        <v>275438</v>
      </c>
      <c r="P8" s="494">
        <v>280595</v>
      </c>
      <c r="Q8" s="494">
        <v>303146</v>
      </c>
      <c r="R8" s="494">
        <v>250362</v>
      </c>
    </row>
    <row r="9" spans="1:20">
      <c r="A9" s="499"/>
      <c r="B9" s="499"/>
      <c r="C9" s="500" t="s">
        <v>67</v>
      </c>
      <c r="D9" s="494">
        <v>213026</v>
      </c>
      <c r="E9" s="494">
        <v>221856</v>
      </c>
      <c r="F9" s="494">
        <v>236011</v>
      </c>
      <c r="G9" s="494">
        <v>253515</v>
      </c>
      <c r="H9" s="494">
        <v>260743</v>
      </c>
      <c r="I9" s="494">
        <v>273091</v>
      </c>
      <c r="J9" s="494">
        <v>304728</v>
      </c>
      <c r="K9" s="494">
        <v>303347</v>
      </c>
      <c r="L9" s="494">
        <v>327507</v>
      </c>
      <c r="M9" s="494">
        <v>313034</v>
      </c>
      <c r="N9" s="494">
        <v>314794</v>
      </c>
      <c r="O9" s="494">
        <v>314215</v>
      </c>
      <c r="P9" s="494">
        <v>329965</v>
      </c>
      <c r="Q9" s="494">
        <v>384632</v>
      </c>
      <c r="R9" s="494">
        <v>405862</v>
      </c>
    </row>
    <row r="10" spans="1:20">
      <c r="A10" s="501"/>
      <c r="B10" s="501"/>
      <c r="C10" s="501" t="s">
        <v>1090</v>
      </c>
      <c r="D10" s="494">
        <v>909422</v>
      </c>
      <c r="E10" s="494">
        <v>916231</v>
      </c>
      <c r="F10" s="494">
        <v>901185</v>
      </c>
      <c r="G10" s="494">
        <v>905804</v>
      </c>
      <c r="H10" s="494">
        <v>910590</v>
      </c>
      <c r="I10" s="494">
        <v>905096</v>
      </c>
      <c r="J10" s="494">
        <v>948279</v>
      </c>
      <c r="K10" s="494">
        <v>965404</v>
      </c>
      <c r="L10" s="494">
        <v>1025493</v>
      </c>
      <c r="M10" s="494">
        <v>1001976</v>
      </c>
      <c r="N10" s="494">
        <v>1011474</v>
      </c>
      <c r="O10" s="494">
        <v>1021844</v>
      </c>
      <c r="P10" s="494">
        <v>1083798</v>
      </c>
      <c r="Q10" s="494">
        <v>1071008</v>
      </c>
      <c r="R10" s="494">
        <v>1082266</v>
      </c>
    </row>
    <row r="11" spans="1:20">
      <c r="A11" s="499"/>
      <c r="B11" s="501"/>
      <c r="C11" s="502" t="s">
        <v>1091</v>
      </c>
      <c r="D11" s="494">
        <v>109909</v>
      </c>
      <c r="E11" s="494">
        <v>108657</v>
      </c>
      <c r="F11" s="494">
        <v>113957</v>
      </c>
      <c r="G11" s="494">
        <v>115963</v>
      </c>
      <c r="H11" s="494">
        <v>127699</v>
      </c>
      <c r="I11" s="494">
        <v>127072</v>
      </c>
      <c r="J11" s="494">
        <v>132408</v>
      </c>
      <c r="K11" s="494">
        <v>124486</v>
      </c>
      <c r="L11" s="494">
        <v>136713</v>
      </c>
      <c r="M11" s="494">
        <v>131882</v>
      </c>
      <c r="N11" s="494">
        <v>137625</v>
      </c>
      <c r="O11" s="494">
        <v>144277</v>
      </c>
      <c r="P11" s="494">
        <v>164029</v>
      </c>
      <c r="Q11" s="494">
        <v>182672</v>
      </c>
      <c r="R11" s="494">
        <v>180588</v>
      </c>
    </row>
    <row r="12" spans="1:20">
      <c r="A12" s="501"/>
      <c r="B12" s="501"/>
      <c r="C12" s="501" t="s">
        <v>1092</v>
      </c>
      <c r="D12" s="494">
        <v>-50687</v>
      </c>
      <c r="E12" s="494">
        <v>-51238</v>
      </c>
      <c r="F12" s="494">
        <v>-51937</v>
      </c>
      <c r="G12" s="494">
        <v>-52197</v>
      </c>
      <c r="H12" s="494">
        <v>-47539</v>
      </c>
      <c r="I12" s="494">
        <v>-47116</v>
      </c>
      <c r="J12" s="494">
        <v>-47707</v>
      </c>
      <c r="K12" s="494">
        <v>-44648</v>
      </c>
      <c r="L12" s="494">
        <v>-47758</v>
      </c>
      <c r="M12" s="494">
        <v>-50359</v>
      </c>
      <c r="N12" s="494">
        <v>-50668</v>
      </c>
      <c r="O12" s="494">
        <v>-50696</v>
      </c>
      <c r="P12" s="494">
        <v>-49069</v>
      </c>
      <c r="Q12" s="494">
        <v>-48851</v>
      </c>
      <c r="R12" s="494">
        <v>-49896</v>
      </c>
    </row>
    <row r="13" spans="1:20" s="20" customFormat="1" ht="15" customHeight="1">
      <c r="A13" s="499"/>
      <c r="B13" s="858" t="s">
        <v>1093</v>
      </c>
      <c r="C13" s="858"/>
      <c r="D13" s="495">
        <v>126748</v>
      </c>
      <c r="E13" s="495">
        <v>133797</v>
      </c>
      <c r="F13" s="495">
        <v>134347</v>
      </c>
      <c r="G13" s="495">
        <v>140422</v>
      </c>
      <c r="H13" s="495">
        <v>130039</v>
      </c>
      <c r="I13" s="495">
        <v>131869</v>
      </c>
      <c r="J13" s="495">
        <v>136226</v>
      </c>
      <c r="K13" s="495">
        <v>104863</v>
      </c>
      <c r="L13" s="495">
        <v>106303</v>
      </c>
      <c r="M13" s="495">
        <v>116152</v>
      </c>
      <c r="N13" s="495">
        <v>117285</v>
      </c>
      <c r="O13" s="495">
        <v>130105</v>
      </c>
      <c r="P13" s="495">
        <v>132473</v>
      </c>
      <c r="Q13" s="495">
        <v>138428</v>
      </c>
      <c r="R13" s="495">
        <v>146911</v>
      </c>
      <c r="S13"/>
      <c r="T13"/>
    </row>
    <row r="14" spans="1:20">
      <c r="A14" s="499"/>
      <c r="B14" s="502"/>
      <c r="C14" s="500" t="s">
        <v>1094</v>
      </c>
      <c r="D14" s="494">
        <v>126748</v>
      </c>
      <c r="E14" s="494">
        <v>133797</v>
      </c>
      <c r="F14" s="494">
        <v>134347</v>
      </c>
      <c r="G14" s="494">
        <v>140422</v>
      </c>
      <c r="H14" s="494">
        <v>130039</v>
      </c>
      <c r="I14" s="494">
        <v>131869</v>
      </c>
      <c r="J14" s="494">
        <v>136226</v>
      </c>
      <c r="K14" s="494">
        <v>104863</v>
      </c>
      <c r="L14" s="494">
        <v>106303</v>
      </c>
      <c r="M14" s="494">
        <v>116152</v>
      </c>
      <c r="N14" s="494">
        <v>117285</v>
      </c>
      <c r="O14" s="494">
        <v>130105</v>
      </c>
      <c r="P14" s="494">
        <v>132473</v>
      </c>
      <c r="Q14" s="494">
        <v>138428</v>
      </c>
      <c r="R14" s="494">
        <v>146911</v>
      </c>
    </row>
    <row r="15" spans="1:20" s="20" customFormat="1" ht="15" customHeight="1">
      <c r="A15" s="502"/>
      <c r="B15" s="858" t="s">
        <v>1095</v>
      </c>
      <c r="C15" s="858"/>
      <c r="D15" s="495">
        <v>464682</v>
      </c>
      <c r="E15" s="495">
        <v>482502</v>
      </c>
      <c r="F15" s="495">
        <v>541074</v>
      </c>
      <c r="G15" s="495">
        <v>524734</v>
      </c>
      <c r="H15" s="495">
        <v>568354</v>
      </c>
      <c r="I15" s="495">
        <v>589911</v>
      </c>
      <c r="J15" s="495">
        <v>616120</v>
      </c>
      <c r="K15" s="495">
        <v>597015</v>
      </c>
      <c r="L15" s="495">
        <v>654194</v>
      </c>
      <c r="M15" s="495">
        <v>696900</v>
      </c>
      <c r="N15" s="495">
        <v>715910</v>
      </c>
      <c r="O15" s="495">
        <v>720605</v>
      </c>
      <c r="P15" s="495">
        <v>705250</v>
      </c>
      <c r="Q15" s="495">
        <v>714261</v>
      </c>
      <c r="R15" s="495">
        <v>754677</v>
      </c>
      <c r="S15"/>
      <c r="T15"/>
    </row>
    <row r="16" spans="1:20" ht="15" customHeight="1">
      <c r="A16" s="499"/>
      <c r="B16" s="502"/>
      <c r="C16" s="503" t="s">
        <v>1096</v>
      </c>
      <c r="D16" s="494">
        <v>385099</v>
      </c>
      <c r="E16" s="494">
        <v>392500</v>
      </c>
      <c r="F16" s="494">
        <v>466567</v>
      </c>
      <c r="G16" s="494">
        <v>454638</v>
      </c>
      <c r="H16" s="494">
        <v>511752</v>
      </c>
      <c r="I16" s="494">
        <v>516940</v>
      </c>
      <c r="J16" s="494">
        <v>544649</v>
      </c>
      <c r="K16" s="494">
        <v>523284</v>
      </c>
      <c r="L16" s="494">
        <v>560143</v>
      </c>
      <c r="M16" s="494">
        <v>618136</v>
      </c>
      <c r="N16" s="494">
        <v>640031</v>
      </c>
      <c r="O16" s="494">
        <v>636861</v>
      </c>
      <c r="P16" s="494">
        <v>628774</v>
      </c>
      <c r="Q16" s="494">
        <v>617318</v>
      </c>
      <c r="R16" s="494">
        <v>651977</v>
      </c>
    </row>
    <row r="17" spans="1:20">
      <c r="A17" s="502"/>
      <c r="B17" s="502"/>
      <c r="C17" s="660" t="s">
        <v>115</v>
      </c>
      <c r="D17" s="494">
        <v>78208</v>
      </c>
      <c r="E17" s="494">
        <v>88374</v>
      </c>
      <c r="F17" s="494">
        <v>72845</v>
      </c>
      <c r="G17" s="494">
        <v>68481</v>
      </c>
      <c r="H17" s="494">
        <v>55251</v>
      </c>
      <c r="I17" s="494">
        <v>71187</v>
      </c>
      <c r="J17" s="494">
        <v>69627</v>
      </c>
      <c r="K17" s="494">
        <v>70743</v>
      </c>
      <c r="L17" s="494">
        <v>92439</v>
      </c>
      <c r="M17" s="494">
        <v>78239</v>
      </c>
      <c r="N17" s="494">
        <v>73542</v>
      </c>
      <c r="O17" s="494">
        <v>81036</v>
      </c>
      <c r="P17" s="494">
        <v>73384</v>
      </c>
      <c r="Q17" s="494">
        <v>94060</v>
      </c>
      <c r="R17" s="494">
        <v>100219</v>
      </c>
    </row>
    <row r="18" spans="1:20">
      <c r="A18" s="502"/>
      <c r="B18" s="502"/>
      <c r="C18" s="660" t="s">
        <v>1091</v>
      </c>
      <c r="D18" s="494">
        <v>1375</v>
      </c>
      <c r="E18" s="494">
        <v>1628</v>
      </c>
      <c r="F18" s="494">
        <v>1662</v>
      </c>
      <c r="G18" s="494">
        <v>1615</v>
      </c>
      <c r="H18" s="494">
        <v>1351</v>
      </c>
      <c r="I18" s="494">
        <v>1784</v>
      </c>
      <c r="J18" s="494">
        <v>1844</v>
      </c>
      <c r="K18" s="494">
        <v>2988</v>
      </c>
      <c r="L18" s="494">
        <v>1612</v>
      </c>
      <c r="M18" s="494">
        <v>525</v>
      </c>
      <c r="N18" s="494">
        <v>2337</v>
      </c>
      <c r="O18" s="494">
        <v>2708</v>
      </c>
      <c r="P18" s="494">
        <v>3092</v>
      </c>
      <c r="Q18" s="494">
        <v>2883</v>
      </c>
      <c r="R18" s="494">
        <v>2481</v>
      </c>
    </row>
    <row r="19" spans="1:20" s="20" customFormat="1" ht="15" customHeight="1">
      <c r="A19" s="859" t="s">
        <v>1097</v>
      </c>
      <c r="B19" s="859"/>
      <c r="C19" s="859"/>
      <c r="D19" s="494">
        <v>23</v>
      </c>
      <c r="E19" s="494">
        <v>52</v>
      </c>
      <c r="F19" s="494">
        <v>86</v>
      </c>
      <c r="G19" s="494">
        <v>96</v>
      </c>
      <c r="H19" s="494">
        <v>141</v>
      </c>
      <c r="I19" s="494">
        <v>106</v>
      </c>
      <c r="J19" s="494">
        <v>81</v>
      </c>
      <c r="K19" s="494">
        <v>73</v>
      </c>
      <c r="L19" s="494">
        <v>66</v>
      </c>
      <c r="M19" s="494">
        <v>80</v>
      </c>
      <c r="N19" s="494">
        <v>119</v>
      </c>
      <c r="O19" s="494">
        <v>157</v>
      </c>
      <c r="P19" s="494">
        <v>212</v>
      </c>
      <c r="Q19" s="494">
        <v>263</v>
      </c>
      <c r="R19" s="494">
        <v>303</v>
      </c>
      <c r="S19"/>
      <c r="T19"/>
    </row>
    <row r="20" spans="1:20" ht="15" customHeight="1">
      <c r="A20" s="504" t="s">
        <v>270</v>
      </c>
      <c r="B20" s="504"/>
      <c r="D20" s="495">
        <v>59645</v>
      </c>
      <c r="E20" s="495">
        <v>60800</v>
      </c>
      <c r="F20" s="495">
        <v>62357</v>
      </c>
      <c r="G20" s="495">
        <v>65050</v>
      </c>
      <c r="H20" s="495">
        <v>64521</v>
      </c>
      <c r="I20" s="495">
        <v>65775</v>
      </c>
      <c r="J20" s="495">
        <v>68505</v>
      </c>
      <c r="K20" s="495">
        <v>71295</v>
      </c>
      <c r="L20" s="495">
        <v>72653</v>
      </c>
      <c r="M20" s="495">
        <v>73576</v>
      </c>
      <c r="N20" s="495">
        <v>77954</v>
      </c>
      <c r="O20" s="495">
        <v>79265</v>
      </c>
      <c r="P20" s="495">
        <v>79103</v>
      </c>
      <c r="Q20" s="495">
        <v>81909</v>
      </c>
      <c r="R20" s="495">
        <v>83783</v>
      </c>
    </row>
    <row r="21" spans="1:20">
      <c r="A21" s="505"/>
      <c r="B21" s="501" t="s">
        <v>1098</v>
      </c>
      <c r="D21" s="494">
        <v>1647</v>
      </c>
      <c r="E21" s="494">
        <v>2481</v>
      </c>
      <c r="F21" s="494">
        <v>1242</v>
      </c>
      <c r="G21" s="494">
        <v>1253</v>
      </c>
      <c r="H21" s="494">
        <v>993</v>
      </c>
      <c r="I21" s="494">
        <v>3269</v>
      </c>
      <c r="J21" s="494">
        <v>2075</v>
      </c>
      <c r="K21" s="494">
        <v>2765</v>
      </c>
      <c r="L21" s="494">
        <v>2576</v>
      </c>
      <c r="M21" s="494">
        <v>3639</v>
      </c>
      <c r="N21" s="494">
        <v>4058</v>
      </c>
      <c r="O21" s="494">
        <v>3512</v>
      </c>
      <c r="P21" s="494">
        <v>3027</v>
      </c>
      <c r="Q21" s="494">
        <v>5665</v>
      </c>
      <c r="R21" s="494">
        <v>5472</v>
      </c>
    </row>
    <row r="22" spans="1:20">
      <c r="A22" s="505"/>
      <c r="B22" s="501" t="s">
        <v>1099</v>
      </c>
      <c r="D22" s="494">
        <v>51634</v>
      </c>
      <c r="E22" s="494">
        <v>52568</v>
      </c>
      <c r="F22" s="494">
        <v>54044</v>
      </c>
      <c r="G22" s="494">
        <v>55731</v>
      </c>
      <c r="H22" s="494">
        <v>53691</v>
      </c>
      <c r="I22" s="494">
        <v>54609</v>
      </c>
      <c r="J22" s="494">
        <v>57752</v>
      </c>
      <c r="K22" s="494">
        <v>59033</v>
      </c>
      <c r="L22" s="494">
        <v>58859</v>
      </c>
      <c r="M22" s="494">
        <v>60084</v>
      </c>
      <c r="N22" s="494">
        <v>63398</v>
      </c>
      <c r="O22" s="494">
        <v>64025</v>
      </c>
      <c r="P22" s="494">
        <v>63486</v>
      </c>
      <c r="Q22" s="494">
        <v>64761</v>
      </c>
      <c r="R22" s="494">
        <v>65914</v>
      </c>
    </row>
    <row r="23" spans="1:20" ht="15" customHeight="1">
      <c r="A23" s="497"/>
      <c r="B23" s="501" t="s">
        <v>214</v>
      </c>
      <c r="C23" s="501"/>
      <c r="D23" s="494">
        <v>6364</v>
      </c>
      <c r="E23" s="494">
        <v>5751</v>
      </c>
      <c r="F23" s="494">
        <v>7071</v>
      </c>
      <c r="G23" s="494">
        <v>8066</v>
      </c>
      <c r="H23" s="494">
        <v>9837</v>
      </c>
      <c r="I23" s="494">
        <v>7897</v>
      </c>
      <c r="J23" s="494">
        <v>8678</v>
      </c>
      <c r="K23" s="494">
        <v>9497</v>
      </c>
      <c r="L23" s="494">
        <v>11218</v>
      </c>
      <c r="M23" s="494">
        <v>9853</v>
      </c>
      <c r="N23" s="494">
        <v>10498</v>
      </c>
      <c r="O23" s="494">
        <v>11728</v>
      </c>
      <c r="P23" s="494">
        <v>12590</v>
      </c>
      <c r="Q23" s="494">
        <v>11483</v>
      </c>
      <c r="R23" s="494">
        <v>12397</v>
      </c>
    </row>
    <row r="24" spans="1:20" ht="15" customHeight="1">
      <c r="A24" s="506" t="s">
        <v>1100</v>
      </c>
      <c r="B24" s="506"/>
      <c r="D24" s="494">
        <v>17474</v>
      </c>
      <c r="E24" s="494">
        <v>20450</v>
      </c>
      <c r="F24" s="494">
        <v>19719</v>
      </c>
      <c r="G24" s="494">
        <v>20465</v>
      </c>
      <c r="H24" s="494">
        <v>20027</v>
      </c>
      <c r="I24" s="494">
        <v>24506</v>
      </c>
      <c r="J24" s="494">
        <v>24168</v>
      </c>
      <c r="K24" s="494">
        <v>26187</v>
      </c>
      <c r="L24" s="494">
        <v>24994</v>
      </c>
      <c r="M24" s="494">
        <v>22180</v>
      </c>
      <c r="N24" s="494">
        <v>23163</v>
      </c>
      <c r="O24" s="494">
        <v>23003</v>
      </c>
      <c r="P24" s="494">
        <v>21625</v>
      </c>
      <c r="Q24" s="494">
        <v>20878</v>
      </c>
      <c r="R24" s="494">
        <v>21939</v>
      </c>
    </row>
    <row r="25" spans="1:20" ht="15" customHeight="1">
      <c r="A25" s="506" t="s">
        <v>1101</v>
      </c>
      <c r="B25" s="500"/>
      <c r="D25" s="494">
        <v>7443</v>
      </c>
      <c r="E25" s="494">
        <v>7590</v>
      </c>
      <c r="F25" s="494">
        <v>7880</v>
      </c>
      <c r="G25" s="494">
        <v>8807</v>
      </c>
      <c r="H25" s="494">
        <v>9293</v>
      </c>
      <c r="I25" s="494">
        <v>9454</v>
      </c>
      <c r="J25" s="494">
        <v>9674</v>
      </c>
      <c r="K25" s="494">
        <v>10007</v>
      </c>
      <c r="L25" s="494">
        <v>10074</v>
      </c>
      <c r="M25" s="494">
        <v>10184</v>
      </c>
      <c r="N25" s="494">
        <v>10384</v>
      </c>
      <c r="O25" s="494">
        <v>10598</v>
      </c>
      <c r="P25" s="494">
        <v>10840</v>
      </c>
      <c r="Q25" s="494">
        <v>10630</v>
      </c>
      <c r="R25" s="494">
        <v>10689</v>
      </c>
    </row>
    <row r="26" spans="1:20" ht="15" customHeight="1">
      <c r="A26" s="506" t="s">
        <v>1102</v>
      </c>
      <c r="B26" s="500"/>
      <c r="D26" s="494">
        <v>7767</v>
      </c>
      <c r="E26" s="494">
        <v>7864</v>
      </c>
      <c r="F26" s="494">
        <v>7938</v>
      </c>
      <c r="G26" s="494">
        <v>7463</v>
      </c>
      <c r="H26" s="494">
        <v>9135</v>
      </c>
      <c r="I26" s="494">
        <v>9099</v>
      </c>
      <c r="J26" s="494">
        <v>9216</v>
      </c>
      <c r="K26" s="494">
        <v>9210</v>
      </c>
      <c r="L26" s="494">
        <v>13263</v>
      </c>
      <c r="M26" s="494">
        <v>13012</v>
      </c>
      <c r="N26" s="494">
        <v>12571</v>
      </c>
      <c r="O26" s="494">
        <v>12402</v>
      </c>
      <c r="P26" s="494">
        <v>12635</v>
      </c>
      <c r="Q26" s="494">
        <v>12450</v>
      </c>
      <c r="R26" s="494">
        <v>12525</v>
      </c>
    </row>
    <row r="27" spans="1:20" ht="15" customHeight="1">
      <c r="A27" s="506" t="s">
        <v>1103</v>
      </c>
      <c r="B27" s="500"/>
      <c r="D27" s="494">
        <v>23114</v>
      </c>
      <c r="E27" s="494">
        <v>24006</v>
      </c>
      <c r="F27" s="494">
        <v>23921</v>
      </c>
      <c r="G27" s="494">
        <v>23502</v>
      </c>
      <c r="H27" s="494">
        <v>23364</v>
      </c>
      <c r="I27" s="494">
        <v>23054</v>
      </c>
      <c r="J27" s="494">
        <v>23808</v>
      </c>
      <c r="K27" s="494">
        <v>24017</v>
      </c>
      <c r="L27" s="494">
        <v>23997</v>
      </c>
      <c r="M27" s="494">
        <v>24054</v>
      </c>
      <c r="N27" s="494">
        <v>24154</v>
      </c>
      <c r="O27" s="494">
        <v>23824</v>
      </c>
      <c r="P27" s="494">
        <v>24099</v>
      </c>
      <c r="Q27" s="494">
        <v>26162</v>
      </c>
      <c r="R27" s="494">
        <v>26313</v>
      </c>
    </row>
    <row r="28" spans="1:20" ht="15" customHeight="1" thickBot="1">
      <c r="A28" s="856" t="s">
        <v>1104</v>
      </c>
      <c r="B28" s="856"/>
      <c r="C28" s="856"/>
      <c r="D28" s="507">
        <v>2321066</v>
      </c>
      <c r="E28" s="507">
        <v>2388492</v>
      </c>
      <c r="F28" s="507">
        <v>2434208</v>
      </c>
      <c r="G28" s="507">
        <v>2509117</v>
      </c>
      <c r="H28" s="507">
        <v>2543100</v>
      </c>
      <c r="I28" s="507">
        <v>2608695</v>
      </c>
      <c r="J28" s="507">
        <v>2722720</v>
      </c>
      <c r="K28" s="507">
        <v>2783431</v>
      </c>
      <c r="L28" s="507">
        <v>2854475</v>
      </c>
      <c r="M28" s="507">
        <v>2802812</v>
      </c>
      <c r="N28" s="507">
        <v>2877420</v>
      </c>
      <c r="O28" s="507">
        <v>2969351</v>
      </c>
      <c r="P28" s="507">
        <v>3066169</v>
      </c>
      <c r="Q28" s="507">
        <v>3171201</v>
      </c>
      <c r="R28" s="507">
        <v>3202125</v>
      </c>
    </row>
    <row r="29" spans="1:20">
      <c r="A29" s="624" t="s">
        <v>93</v>
      </c>
    </row>
  </sheetData>
  <mergeCells count="21">
    <mergeCell ref="D1:D2"/>
    <mergeCell ref="E1:E2"/>
    <mergeCell ref="A28:C28"/>
    <mergeCell ref="A4:C4"/>
    <mergeCell ref="B5:C5"/>
    <mergeCell ref="B13:C13"/>
    <mergeCell ref="B15:C15"/>
    <mergeCell ref="A19:C19"/>
    <mergeCell ref="R1:R2"/>
    <mergeCell ref="F1:F2"/>
    <mergeCell ref="O1:O2"/>
    <mergeCell ref="N1:N2"/>
    <mergeCell ref="Q1:Q2"/>
    <mergeCell ref="M1:M2"/>
    <mergeCell ref="L1:L2"/>
    <mergeCell ref="K1:K2"/>
    <mergeCell ref="P1:P2"/>
    <mergeCell ref="J1:J2"/>
    <mergeCell ref="I1:I2"/>
    <mergeCell ref="H1:H2"/>
    <mergeCell ref="G1:G2"/>
  </mergeCells>
  <phoneticPr fontId="111" type="noConversion"/>
  <pageMargins left="0.511811024" right="0.511811024" top="0.78740157499999996" bottom="0.78740157499999996" header="0.31496062000000002" footer="0.31496062000000002"/>
  <pageSetup paperSize="9" scale="92" orientation="portrait" verticalDpi="597" r:id="rId1"/>
  <headerFooter>
    <oddFooter>&amp;L&amp;1#&amp;"Calibri"&amp;10&amp;K000000Confidencial | Compartilhamento Interno</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B892-DEE8-40DB-8E0A-AEDFB4CC58B8}">
  <sheetPr codeName="Planilha51">
    <tabColor rgb="FF008817"/>
    <pageSetUpPr fitToPage="1"/>
  </sheetPr>
  <dimension ref="A1:W31"/>
  <sheetViews>
    <sheetView showGridLines="0" zoomScale="90" zoomScaleNormal="90" workbookViewId="0">
      <pane xSplit="3" ySplit="1" topLeftCell="M2" activePane="bottomRight" state="frozen"/>
      <selection pane="topRight"/>
      <selection pane="bottomLeft"/>
      <selection pane="bottomRight"/>
    </sheetView>
  </sheetViews>
  <sheetFormatPr defaultRowHeight="14.5"/>
  <cols>
    <col min="1" max="1" width="2.453125" customWidth="1"/>
    <col min="2" max="2" width="1.54296875" customWidth="1"/>
    <col min="3" max="3" width="87.453125" bestFit="1" customWidth="1"/>
    <col min="4" max="4" width="14.54296875" bestFit="1" customWidth="1"/>
    <col min="5" max="6" width="15" bestFit="1" customWidth="1"/>
    <col min="7" max="7" width="14.81640625" bestFit="1" customWidth="1"/>
    <col min="8" max="8" width="15" bestFit="1" customWidth="1"/>
    <col min="9" max="9" width="14.453125" customWidth="1"/>
    <col min="10" max="12" width="15" bestFit="1" customWidth="1"/>
    <col min="13" max="13" width="14.54296875" bestFit="1" customWidth="1"/>
    <col min="14" max="18" width="15" bestFit="1" customWidth="1"/>
    <col min="24" max="33" width="12" bestFit="1" customWidth="1"/>
  </cols>
  <sheetData>
    <row r="1" spans="1:23" ht="38.9" customHeight="1">
      <c r="A1" s="508"/>
      <c r="B1" s="508"/>
      <c r="C1" s="509" t="s">
        <v>1105</v>
      </c>
      <c r="D1" s="493" t="s">
        <v>1072</v>
      </c>
      <c r="E1" s="493" t="s">
        <v>1073</v>
      </c>
      <c r="F1" s="493" t="s">
        <v>1074</v>
      </c>
      <c r="G1" s="493" t="s">
        <v>1075</v>
      </c>
      <c r="H1" s="493" t="s">
        <v>1076</v>
      </c>
      <c r="I1" s="493" t="s">
        <v>1077</v>
      </c>
      <c r="J1" s="493" t="s">
        <v>1078</v>
      </c>
      <c r="K1" s="493" t="s">
        <v>1079</v>
      </c>
      <c r="L1" s="493" t="s">
        <v>1080</v>
      </c>
      <c r="M1" s="493" t="s">
        <v>1081</v>
      </c>
      <c r="N1" s="493" t="s">
        <v>1082</v>
      </c>
      <c r="O1" s="493" t="s">
        <v>1083</v>
      </c>
      <c r="P1" s="493" t="s">
        <v>327</v>
      </c>
      <c r="Q1" s="493" t="s">
        <v>1084</v>
      </c>
      <c r="R1" s="493" t="s">
        <v>1526</v>
      </c>
    </row>
    <row r="2" spans="1:23" s="20" customFormat="1" ht="14.9" customHeight="1">
      <c r="A2" s="858" t="s">
        <v>1106</v>
      </c>
      <c r="B2" s="858"/>
      <c r="C2" s="858"/>
      <c r="D2" s="495">
        <v>1836690</v>
      </c>
      <c r="E2" s="495">
        <v>1889669</v>
      </c>
      <c r="F2" s="495">
        <v>1912522</v>
      </c>
      <c r="G2" s="495">
        <v>1975442</v>
      </c>
      <c r="H2" s="495">
        <v>2001691</v>
      </c>
      <c r="I2" s="495">
        <v>2054455</v>
      </c>
      <c r="J2" s="495">
        <v>2147636</v>
      </c>
      <c r="K2" s="495">
        <v>2175745</v>
      </c>
      <c r="L2" s="495">
        <v>2239979</v>
      </c>
      <c r="M2" s="495">
        <v>2188679</v>
      </c>
      <c r="N2" s="495">
        <v>2238485</v>
      </c>
      <c r="O2" s="495">
        <v>2317762</v>
      </c>
      <c r="P2" s="495">
        <v>2424121</v>
      </c>
      <c r="Q2" s="495">
        <v>2506261</v>
      </c>
      <c r="R2" s="495">
        <v>2505499</v>
      </c>
    </row>
    <row r="3" spans="1:23" s="20" customFormat="1" ht="14.9" customHeight="1">
      <c r="A3" s="361"/>
      <c r="B3" s="858" t="s">
        <v>1087</v>
      </c>
      <c r="C3" s="858"/>
      <c r="D3" s="495">
        <v>1755498</v>
      </c>
      <c r="E3" s="495">
        <v>1801332</v>
      </c>
      <c r="F3" s="495">
        <v>1840419</v>
      </c>
      <c r="G3" s="495">
        <v>1908530</v>
      </c>
      <c r="H3" s="495">
        <v>1944162</v>
      </c>
      <c r="I3" s="495">
        <v>1979093</v>
      </c>
      <c r="J3" s="495">
        <v>2075229</v>
      </c>
      <c r="K3" s="495">
        <v>2099872</v>
      </c>
      <c r="L3" s="495">
        <v>2148776</v>
      </c>
      <c r="M3" s="495">
        <v>2116119</v>
      </c>
      <c r="N3" s="495">
        <v>2161919</v>
      </c>
      <c r="O3" s="495">
        <v>2236838</v>
      </c>
      <c r="P3" s="495">
        <v>2350901</v>
      </c>
      <c r="Q3" s="495">
        <v>2413006</v>
      </c>
      <c r="R3" s="495">
        <v>2409635</v>
      </c>
    </row>
    <row r="4" spans="1:23">
      <c r="A4" s="499"/>
      <c r="B4" s="499"/>
      <c r="C4" s="499" t="s">
        <v>97</v>
      </c>
      <c r="D4" s="494">
        <v>871438</v>
      </c>
      <c r="E4" s="494">
        <v>914834</v>
      </c>
      <c r="F4" s="494">
        <v>923281</v>
      </c>
      <c r="G4" s="494">
        <v>932284</v>
      </c>
      <c r="H4" s="494">
        <v>951352</v>
      </c>
      <c r="I4" s="494">
        <v>965331</v>
      </c>
      <c r="J4" s="494">
        <v>1017165</v>
      </c>
      <c r="K4" s="494">
        <v>1020490</v>
      </c>
      <c r="L4" s="494">
        <v>1054741</v>
      </c>
      <c r="M4" s="494">
        <v>1019413</v>
      </c>
      <c r="N4" s="494">
        <v>1019760</v>
      </c>
      <c r="O4" s="494">
        <v>1039562</v>
      </c>
      <c r="P4" s="494">
        <v>1114482</v>
      </c>
      <c r="Q4" s="494">
        <v>1099998</v>
      </c>
      <c r="R4" s="494">
        <v>1134485</v>
      </c>
      <c r="S4" s="20"/>
      <c r="T4" s="20"/>
    </row>
    <row r="5" spans="1:23">
      <c r="A5" s="499"/>
      <c r="B5" s="499"/>
      <c r="C5" s="499" t="s">
        <v>103</v>
      </c>
      <c r="D5" s="494">
        <v>293440</v>
      </c>
      <c r="E5" s="494">
        <v>294095</v>
      </c>
      <c r="F5" s="494">
        <v>319099</v>
      </c>
      <c r="G5" s="494">
        <v>357682</v>
      </c>
      <c r="H5" s="494">
        <v>362786</v>
      </c>
      <c r="I5" s="494">
        <v>370050</v>
      </c>
      <c r="J5" s="494">
        <v>400021</v>
      </c>
      <c r="K5" s="494">
        <v>418461</v>
      </c>
      <c r="L5" s="494">
        <v>388787</v>
      </c>
      <c r="M5" s="494">
        <v>390153</v>
      </c>
      <c r="N5" s="494">
        <v>411923</v>
      </c>
      <c r="O5" s="494">
        <v>455396</v>
      </c>
      <c r="P5" s="494">
        <v>434607</v>
      </c>
      <c r="Q5" s="494">
        <v>503280</v>
      </c>
      <c r="R5" s="494">
        <v>463416</v>
      </c>
      <c r="S5" s="20"/>
      <c r="T5" s="20"/>
    </row>
    <row r="6" spans="1:23">
      <c r="A6" s="499"/>
      <c r="B6" s="499"/>
      <c r="C6" s="499" t="s">
        <v>1107</v>
      </c>
      <c r="D6" s="494">
        <v>294587</v>
      </c>
      <c r="E6" s="494">
        <v>306233</v>
      </c>
      <c r="F6" s="494">
        <v>318382</v>
      </c>
      <c r="G6" s="494">
        <v>331693</v>
      </c>
      <c r="H6" s="494">
        <v>328645</v>
      </c>
      <c r="I6" s="494">
        <v>338295</v>
      </c>
      <c r="J6" s="494">
        <v>341022</v>
      </c>
      <c r="K6" s="494">
        <v>341768</v>
      </c>
      <c r="L6" s="494">
        <v>372294</v>
      </c>
      <c r="M6" s="494">
        <v>363192</v>
      </c>
      <c r="N6" s="494">
        <v>367161</v>
      </c>
      <c r="O6" s="494">
        <v>379666</v>
      </c>
      <c r="P6" s="494">
        <v>406170</v>
      </c>
      <c r="Q6" s="494">
        <v>405961</v>
      </c>
      <c r="R6" s="494">
        <v>393275</v>
      </c>
      <c r="S6" s="20"/>
      <c r="T6" s="20"/>
    </row>
    <row r="7" spans="1:23">
      <c r="A7" s="499"/>
      <c r="B7" s="499"/>
      <c r="C7" s="499" t="s">
        <v>1108</v>
      </c>
      <c r="D7" s="494">
        <v>129382</v>
      </c>
      <c r="E7" s="494">
        <v>129365</v>
      </c>
      <c r="F7" s="494">
        <v>118689</v>
      </c>
      <c r="G7" s="494">
        <v>117076</v>
      </c>
      <c r="H7" s="494">
        <v>119591</v>
      </c>
      <c r="I7" s="494">
        <v>121340</v>
      </c>
      <c r="J7" s="494">
        <v>133673</v>
      </c>
      <c r="K7" s="494">
        <v>140099</v>
      </c>
      <c r="L7" s="494">
        <v>140547</v>
      </c>
      <c r="M7" s="494">
        <v>148325</v>
      </c>
      <c r="N7" s="494">
        <v>154960</v>
      </c>
      <c r="O7" s="494">
        <v>143258</v>
      </c>
      <c r="P7" s="494">
        <v>154194</v>
      </c>
      <c r="Q7" s="494">
        <v>151691</v>
      </c>
      <c r="R7" s="494">
        <v>163806</v>
      </c>
      <c r="S7" s="20"/>
      <c r="T7" s="20"/>
    </row>
    <row r="8" spans="1:23">
      <c r="A8" s="499"/>
      <c r="B8" s="499"/>
      <c r="C8" s="499" t="s">
        <v>1109</v>
      </c>
      <c r="D8" s="494">
        <v>166651</v>
      </c>
      <c r="E8" s="494">
        <v>156805</v>
      </c>
      <c r="F8" s="494">
        <v>160968</v>
      </c>
      <c r="G8" s="494">
        <v>169795</v>
      </c>
      <c r="H8" s="494">
        <v>181788</v>
      </c>
      <c r="I8" s="494">
        <v>184077</v>
      </c>
      <c r="J8" s="494">
        <v>183348</v>
      </c>
      <c r="K8" s="494">
        <v>179054</v>
      </c>
      <c r="L8" s="494">
        <v>192407</v>
      </c>
      <c r="M8" s="494">
        <v>195036</v>
      </c>
      <c r="N8" s="494">
        <v>208115</v>
      </c>
      <c r="O8" s="494">
        <v>218956</v>
      </c>
      <c r="P8" s="494">
        <v>241448</v>
      </c>
      <c r="Q8" s="494">
        <v>252076</v>
      </c>
      <c r="R8" s="494">
        <v>254653</v>
      </c>
      <c r="S8" s="20"/>
      <c r="T8" s="20"/>
    </row>
    <row r="9" spans="1:23" s="20" customFormat="1" ht="14.9" customHeight="1">
      <c r="A9" s="510"/>
      <c r="B9" s="858" t="s">
        <v>1095</v>
      </c>
      <c r="C9" s="858"/>
      <c r="D9" s="495">
        <v>77508</v>
      </c>
      <c r="E9" s="495">
        <v>84406</v>
      </c>
      <c r="F9" s="495">
        <v>68231</v>
      </c>
      <c r="G9" s="495">
        <v>62977</v>
      </c>
      <c r="H9" s="495">
        <v>53331</v>
      </c>
      <c r="I9" s="495">
        <v>70903</v>
      </c>
      <c r="J9" s="495">
        <v>67706</v>
      </c>
      <c r="K9" s="495">
        <v>70978</v>
      </c>
      <c r="L9" s="495">
        <v>86275</v>
      </c>
      <c r="M9" s="495">
        <v>71207</v>
      </c>
      <c r="N9" s="495">
        <v>75053</v>
      </c>
      <c r="O9" s="495">
        <v>79336</v>
      </c>
      <c r="P9" s="495">
        <v>71427</v>
      </c>
      <c r="Q9" s="495">
        <v>90941</v>
      </c>
      <c r="R9" s="495">
        <v>93333</v>
      </c>
    </row>
    <row r="10" spans="1:23">
      <c r="A10" s="499"/>
      <c r="B10" s="502"/>
      <c r="C10" s="499" t="s">
        <v>115</v>
      </c>
      <c r="D10" s="494">
        <v>76861</v>
      </c>
      <c r="E10" s="494">
        <v>83572</v>
      </c>
      <c r="F10" s="494">
        <v>67326</v>
      </c>
      <c r="G10" s="494">
        <v>62160</v>
      </c>
      <c r="H10" s="494">
        <v>52475</v>
      </c>
      <c r="I10" s="494">
        <v>69813</v>
      </c>
      <c r="J10" s="494">
        <v>66410</v>
      </c>
      <c r="K10" s="494">
        <v>68585</v>
      </c>
      <c r="L10" s="494">
        <v>85413</v>
      </c>
      <c r="M10" s="494">
        <v>70927</v>
      </c>
      <c r="N10" s="494">
        <v>74810</v>
      </c>
      <c r="O10" s="494">
        <v>79084</v>
      </c>
      <c r="P10" s="494">
        <v>69741</v>
      </c>
      <c r="Q10" s="494">
        <v>89480</v>
      </c>
      <c r="R10" s="494">
        <v>92089</v>
      </c>
      <c r="S10" s="20"/>
      <c r="T10" s="20"/>
    </row>
    <row r="11" spans="1:23">
      <c r="A11" s="499"/>
      <c r="B11" s="502"/>
      <c r="C11" s="499" t="s">
        <v>1110</v>
      </c>
      <c r="D11" s="494">
        <v>64</v>
      </c>
      <c r="E11" s="494">
        <v>61</v>
      </c>
      <c r="F11" s="494">
        <v>86</v>
      </c>
      <c r="G11" s="494">
        <v>98</v>
      </c>
      <c r="H11" s="494">
        <v>296</v>
      </c>
      <c r="I11" s="494">
        <v>322</v>
      </c>
      <c r="J11" s="494">
        <v>339</v>
      </c>
      <c r="K11" s="494">
        <v>316</v>
      </c>
      <c r="L11" s="494">
        <v>318</v>
      </c>
      <c r="M11" s="494">
        <v>223</v>
      </c>
      <c r="N11" s="494">
        <v>243</v>
      </c>
      <c r="O11" s="494">
        <v>252</v>
      </c>
      <c r="P11" s="494">
        <v>57</v>
      </c>
      <c r="Q11" s="494">
        <v>55</v>
      </c>
      <c r="R11" s="494">
        <v>59</v>
      </c>
      <c r="S11" s="20"/>
      <c r="T11" s="20"/>
    </row>
    <row r="12" spans="1:23">
      <c r="A12" s="499"/>
      <c r="B12" s="502"/>
      <c r="C12" s="499" t="s">
        <v>1109</v>
      </c>
      <c r="D12" s="494">
        <v>583</v>
      </c>
      <c r="E12" s="494">
        <v>773</v>
      </c>
      <c r="F12" s="494">
        <v>819</v>
      </c>
      <c r="G12" s="494">
        <v>719</v>
      </c>
      <c r="H12" s="494">
        <v>560</v>
      </c>
      <c r="I12" s="494">
        <v>768</v>
      </c>
      <c r="J12" s="494">
        <v>957</v>
      </c>
      <c r="K12" s="494">
        <v>2077</v>
      </c>
      <c r="L12" s="494">
        <v>544</v>
      </c>
      <c r="M12" s="494">
        <v>57</v>
      </c>
      <c r="N12" s="494">
        <v>0</v>
      </c>
      <c r="O12" s="494">
        <v>0</v>
      </c>
      <c r="P12" s="494">
        <v>1629</v>
      </c>
      <c r="Q12" s="494">
        <v>1406</v>
      </c>
      <c r="R12" s="494">
        <v>1185</v>
      </c>
      <c r="S12" s="20"/>
      <c r="T12" s="20"/>
    </row>
    <row r="13" spans="1:23" s="20" customFormat="1">
      <c r="A13" s="496"/>
      <c r="B13" s="863" t="s">
        <v>116</v>
      </c>
      <c r="C13" s="863"/>
      <c r="D13" s="495">
        <v>3684</v>
      </c>
      <c r="E13" s="495">
        <v>3931</v>
      </c>
      <c r="F13" s="495">
        <v>3872</v>
      </c>
      <c r="G13" s="495">
        <v>3935</v>
      </c>
      <c r="H13" s="495">
        <v>4198</v>
      </c>
      <c r="I13" s="495">
        <v>4459</v>
      </c>
      <c r="J13" s="495">
        <v>4701</v>
      </c>
      <c r="K13" s="495">
        <v>4895</v>
      </c>
      <c r="L13" s="495">
        <v>4928</v>
      </c>
      <c r="M13" s="495">
        <v>1353</v>
      </c>
      <c r="N13" s="495">
        <v>1513</v>
      </c>
      <c r="O13" s="495">
        <v>1588</v>
      </c>
      <c r="P13" s="495">
        <v>1793</v>
      </c>
      <c r="Q13" s="495">
        <v>2314</v>
      </c>
      <c r="R13" s="495">
        <v>2531</v>
      </c>
      <c r="U13" s="571"/>
      <c r="V13" s="571"/>
      <c r="W13" s="571"/>
    </row>
    <row r="14" spans="1:23" ht="14.9" customHeight="1">
      <c r="A14" s="860" t="s">
        <v>210</v>
      </c>
      <c r="B14" s="860"/>
      <c r="C14" s="860"/>
      <c r="D14" s="494">
        <v>233126</v>
      </c>
      <c r="E14" s="494">
        <v>239232</v>
      </c>
      <c r="F14" s="494">
        <v>249769</v>
      </c>
      <c r="G14" s="494">
        <v>258651</v>
      </c>
      <c r="H14" s="494">
        <v>271546</v>
      </c>
      <c r="I14" s="494">
        <v>278526</v>
      </c>
      <c r="J14" s="494">
        <v>287477</v>
      </c>
      <c r="K14" s="494">
        <v>299209</v>
      </c>
      <c r="L14" s="494">
        <v>306899</v>
      </c>
      <c r="M14" s="494">
        <v>317465</v>
      </c>
      <c r="N14" s="494">
        <v>329811</v>
      </c>
      <c r="O14" s="494">
        <v>341023</v>
      </c>
      <c r="P14" s="494">
        <v>353253</v>
      </c>
      <c r="Q14" s="494">
        <v>363459</v>
      </c>
      <c r="R14" s="494">
        <v>375506</v>
      </c>
      <c r="S14" s="20"/>
      <c r="T14" s="20"/>
    </row>
    <row r="15" spans="1:23" ht="14.9" customHeight="1">
      <c r="A15" s="860" t="s">
        <v>1111</v>
      </c>
      <c r="B15" s="860"/>
      <c r="C15" s="860"/>
      <c r="D15" s="494">
        <v>19475</v>
      </c>
      <c r="E15" s="494">
        <v>19598</v>
      </c>
      <c r="F15" s="494">
        <v>20140</v>
      </c>
      <c r="G15" s="494">
        <v>20151</v>
      </c>
      <c r="H15" s="494">
        <v>19744</v>
      </c>
      <c r="I15" s="494">
        <v>20059</v>
      </c>
      <c r="J15" s="494">
        <v>18646</v>
      </c>
      <c r="K15" s="494">
        <v>18972</v>
      </c>
      <c r="L15" s="494">
        <v>19209</v>
      </c>
      <c r="M15" s="494">
        <v>19424</v>
      </c>
      <c r="N15" s="494">
        <v>18706</v>
      </c>
      <c r="O15" s="494">
        <v>18610</v>
      </c>
      <c r="P15" s="494">
        <v>17791</v>
      </c>
      <c r="Q15" s="494">
        <v>18625</v>
      </c>
      <c r="R15" s="494">
        <v>18662</v>
      </c>
      <c r="S15" s="20"/>
      <c r="T15" s="20"/>
    </row>
    <row r="16" spans="1:23" s="20" customFormat="1" ht="14.9" customHeight="1">
      <c r="A16" s="858" t="s">
        <v>273</v>
      </c>
      <c r="B16" s="858"/>
      <c r="C16" s="858"/>
      <c r="D16" s="495">
        <v>6773</v>
      </c>
      <c r="E16" s="495">
        <v>6802</v>
      </c>
      <c r="F16" s="495">
        <v>7360</v>
      </c>
      <c r="G16" s="495">
        <v>10139</v>
      </c>
      <c r="H16" s="495">
        <v>9202</v>
      </c>
      <c r="I16" s="495">
        <v>9366</v>
      </c>
      <c r="J16" s="495">
        <v>9457</v>
      </c>
      <c r="K16" s="495">
        <v>11465</v>
      </c>
      <c r="L16" s="495">
        <v>11345</v>
      </c>
      <c r="M16" s="495">
        <v>10179</v>
      </c>
      <c r="N16" s="495">
        <v>11735</v>
      </c>
      <c r="O16" s="495">
        <v>13176</v>
      </c>
      <c r="P16" s="495">
        <v>11582</v>
      </c>
      <c r="Q16" s="495">
        <v>10370</v>
      </c>
      <c r="R16" s="495">
        <v>12019</v>
      </c>
    </row>
    <row r="17" spans="1:20">
      <c r="A17" s="512"/>
      <c r="B17" s="512" t="s">
        <v>1112</v>
      </c>
      <c r="C17" s="2"/>
      <c r="D17" s="494">
        <v>2950</v>
      </c>
      <c r="E17" s="494">
        <v>1246</v>
      </c>
      <c r="F17" s="494">
        <v>2826</v>
      </c>
      <c r="G17" s="494">
        <v>5305</v>
      </c>
      <c r="H17" s="494">
        <v>3970</v>
      </c>
      <c r="I17" s="494">
        <v>2214</v>
      </c>
      <c r="J17" s="494">
        <v>3742</v>
      </c>
      <c r="K17" s="494">
        <v>5292</v>
      </c>
      <c r="L17" s="494">
        <v>4364</v>
      </c>
      <c r="M17" s="494">
        <v>4048</v>
      </c>
      <c r="N17" s="494">
        <v>5508</v>
      </c>
      <c r="O17" s="494">
        <v>7558</v>
      </c>
      <c r="P17" s="494">
        <v>6436</v>
      </c>
      <c r="Q17" s="494">
        <v>4185</v>
      </c>
      <c r="R17" s="494">
        <v>5818</v>
      </c>
      <c r="S17" s="20"/>
      <c r="T17" s="20"/>
    </row>
    <row r="18" spans="1:20">
      <c r="A18" s="505"/>
      <c r="B18" s="505" t="s">
        <v>1099</v>
      </c>
      <c r="C18" s="2"/>
      <c r="D18" s="494">
        <v>345</v>
      </c>
      <c r="E18" s="494">
        <v>419</v>
      </c>
      <c r="F18" s="494">
        <v>494</v>
      </c>
      <c r="G18" s="494">
        <v>477</v>
      </c>
      <c r="H18" s="494">
        <v>560</v>
      </c>
      <c r="I18" s="494">
        <v>527</v>
      </c>
      <c r="J18" s="494">
        <v>664</v>
      </c>
      <c r="K18" s="494">
        <v>565</v>
      </c>
      <c r="L18" s="494">
        <v>603</v>
      </c>
      <c r="M18" s="494">
        <v>573</v>
      </c>
      <c r="N18" s="494">
        <v>472</v>
      </c>
      <c r="O18" s="494">
        <v>554</v>
      </c>
      <c r="P18" s="494">
        <v>491</v>
      </c>
      <c r="Q18" s="494">
        <v>450</v>
      </c>
      <c r="R18" s="494">
        <v>396</v>
      </c>
      <c r="S18" s="20"/>
      <c r="T18" s="20"/>
    </row>
    <row r="19" spans="1:20">
      <c r="A19" s="505"/>
      <c r="B19" s="505" t="s">
        <v>301</v>
      </c>
      <c r="C19" s="2"/>
      <c r="D19" s="494">
        <v>3478</v>
      </c>
      <c r="E19" s="494">
        <v>5137</v>
      </c>
      <c r="F19" s="494">
        <v>4040</v>
      </c>
      <c r="G19" s="494">
        <v>4357</v>
      </c>
      <c r="H19" s="494">
        <v>4672</v>
      </c>
      <c r="I19" s="494">
        <v>6625</v>
      </c>
      <c r="J19" s="494">
        <v>5051</v>
      </c>
      <c r="K19" s="494">
        <v>5608</v>
      </c>
      <c r="L19" s="494">
        <v>6378</v>
      </c>
      <c r="M19" s="494">
        <v>5558</v>
      </c>
      <c r="N19" s="494">
        <v>5755</v>
      </c>
      <c r="O19" s="494">
        <v>5064</v>
      </c>
      <c r="P19" s="494">
        <v>4655</v>
      </c>
      <c r="Q19" s="494">
        <v>5735</v>
      </c>
      <c r="R19" s="494">
        <v>5805</v>
      </c>
      <c r="S19" s="20"/>
      <c r="T19" s="20"/>
    </row>
    <row r="20" spans="1:20">
      <c r="A20" s="505" t="s">
        <v>122</v>
      </c>
      <c r="B20" s="2"/>
      <c r="C20" s="2"/>
      <c r="D20" s="494">
        <v>47895</v>
      </c>
      <c r="E20" s="494">
        <v>51672</v>
      </c>
      <c r="F20" s="494">
        <v>55476</v>
      </c>
      <c r="G20" s="494">
        <v>52060</v>
      </c>
      <c r="H20" s="494">
        <v>41867</v>
      </c>
      <c r="I20" s="494">
        <v>52612</v>
      </c>
      <c r="J20" s="494">
        <v>56771</v>
      </c>
      <c r="K20" s="494">
        <v>67053</v>
      </c>
      <c r="L20" s="494">
        <v>55759</v>
      </c>
      <c r="M20" s="494">
        <v>56043</v>
      </c>
      <c r="N20" s="494">
        <v>60232</v>
      </c>
      <c r="O20" s="494">
        <v>54073</v>
      </c>
      <c r="P20" s="494">
        <v>44346</v>
      </c>
      <c r="Q20" s="494">
        <v>52469</v>
      </c>
      <c r="R20" s="494">
        <v>62413</v>
      </c>
      <c r="S20" s="20"/>
      <c r="T20" s="20"/>
    </row>
    <row r="21" spans="1:20">
      <c r="A21" s="864" t="s">
        <v>1113</v>
      </c>
      <c r="B21" s="864"/>
      <c r="C21" s="864"/>
      <c r="D21" s="495">
        <v>2143959</v>
      </c>
      <c r="E21" s="495">
        <v>2206973</v>
      </c>
      <c r="F21" s="495">
        <v>2245267</v>
      </c>
      <c r="G21" s="495">
        <v>2316443</v>
      </c>
      <c r="H21" s="495">
        <v>2344050</v>
      </c>
      <c r="I21" s="495">
        <v>2415018</v>
      </c>
      <c r="J21" s="495">
        <v>2519987</v>
      </c>
      <c r="K21" s="495">
        <v>2572444</v>
      </c>
      <c r="L21" s="495">
        <v>2633191</v>
      </c>
      <c r="M21" s="495">
        <v>2591790</v>
      </c>
      <c r="N21" s="495">
        <v>2658969</v>
      </c>
      <c r="O21" s="495">
        <v>2744644</v>
      </c>
      <c r="P21" s="495">
        <v>2851093</v>
      </c>
      <c r="Q21" s="495">
        <v>2951184</v>
      </c>
      <c r="R21" s="495">
        <v>2974099</v>
      </c>
      <c r="S21" s="20"/>
      <c r="T21" s="20"/>
    </row>
    <row r="22" spans="1:20" s="20" customFormat="1" ht="14.9" customHeight="1">
      <c r="A22" s="865" t="s">
        <v>123</v>
      </c>
      <c r="B22" s="865"/>
      <c r="C22" s="865"/>
      <c r="D22" s="495">
        <v>167717</v>
      </c>
      <c r="E22" s="495">
        <v>171550</v>
      </c>
      <c r="F22" s="495">
        <v>178853</v>
      </c>
      <c r="G22" s="495">
        <v>183636</v>
      </c>
      <c r="H22" s="495">
        <v>190177</v>
      </c>
      <c r="I22" s="495">
        <v>185547</v>
      </c>
      <c r="J22" s="495">
        <v>193749</v>
      </c>
      <c r="K22" s="495">
        <v>201365</v>
      </c>
      <c r="L22" s="495">
        <v>211090</v>
      </c>
      <c r="M22" s="495">
        <v>201140</v>
      </c>
      <c r="N22" s="495">
        <v>208547</v>
      </c>
      <c r="O22" s="495">
        <v>214918</v>
      </c>
      <c r="P22" s="495">
        <v>204501</v>
      </c>
      <c r="Q22" s="495">
        <v>209705</v>
      </c>
      <c r="R22" s="495">
        <v>217779</v>
      </c>
    </row>
    <row r="23" spans="1:20" ht="14.9" customHeight="1">
      <c r="A23" s="497"/>
      <c r="B23" s="860" t="s">
        <v>124</v>
      </c>
      <c r="C23" s="860"/>
      <c r="D23" s="494">
        <v>90729</v>
      </c>
      <c r="E23" s="494">
        <v>90729</v>
      </c>
      <c r="F23" s="494">
        <v>90729</v>
      </c>
      <c r="G23" s="494">
        <v>90729</v>
      </c>
      <c r="H23" s="494">
        <v>90729</v>
      </c>
      <c r="I23" s="494">
        <v>90729</v>
      </c>
      <c r="J23" s="494">
        <v>90729</v>
      </c>
      <c r="K23" s="494">
        <v>90729</v>
      </c>
      <c r="L23" s="494">
        <v>90729</v>
      </c>
      <c r="M23" s="494">
        <v>124063</v>
      </c>
      <c r="N23" s="494">
        <v>124063</v>
      </c>
      <c r="O23" s="494">
        <v>124063</v>
      </c>
      <c r="P23" s="494">
        <v>136910</v>
      </c>
      <c r="Q23" s="494">
        <v>136910</v>
      </c>
      <c r="R23" s="494">
        <v>136910</v>
      </c>
      <c r="S23" s="20"/>
      <c r="T23" s="20"/>
    </row>
    <row r="24" spans="1:20">
      <c r="A24" s="513"/>
      <c r="B24" s="866" t="s">
        <v>1114</v>
      </c>
      <c r="C24" s="866"/>
      <c r="D24" s="494">
        <v>-71</v>
      </c>
      <c r="E24" s="494">
        <v>-118</v>
      </c>
      <c r="F24" s="494">
        <v>-109</v>
      </c>
      <c r="G24" s="494">
        <v>-33</v>
      </c>
      <c r="H24" s="494">
        <v>-11</v>
      </c>
      <c r="I24" s="494">
        <v>-68</v>
      </c>
      <c r="J24" s="494">
        <v>-376</v>
      </c>
      <c r="K24" s="494">
        <v>-368</v>
      </c>
      <c r="L24" s="494">
        <v>-909</v>
      </c>
      <c r="M24" s="494">
        <v>-30</v>
      </c>
      <c r="N24" s="494">
        <v>-18</v>
      </c>
      <c r="O24" s="494">
        <v>-1822</v>
      </c>
      <c r="P24" s="494">
        <v>-13</v>
      </c>
      <c r="Q24" s="494">
        <v>-265</v>
      </c>
      <c r="R24" s="494">
        <v>-240</v>
      </c>
      <c r="S24" s="20"/>
      <c r="T24" s="20"/>
    </row>
    <row r="25" spans="1:20" ht="14.9" customHeight="1">
      <c r="A25" s="497"/>
      <c r="B25" s="860" t="s">
        <v>125</v>
      </c>
      <c r="C25" s="860"/>
      <c r="D25" s="494">
        <v>2480</v>
      </c>
      <c r="E25" s="494">
        <v>2067</v>
      </c>
      <c r="F25" s="494">
        <v>2273</v>
      </c>
      <c r="G25" s="494">
        <v>2426</v>
      </c>
      <c r="H25" s="494">
        <v>2620</v>
      </c>
      <c r="I25" s="494">
        <v>2058</v>
      </c>
      <c r="J25" s="494">
        <v>2325</v>
      </c>
      <c r="K25" s="494">
        <v>2491</v>
      </c>
      <c r="L25" s="494">
        <v>2732</v>
      </c>
      <c r="M25" s="494">
        <v>2041</v>
      </c>
      <c r="N25" s="494">
        <v>2331</v>
      </c>
      <c r="O25" s="494">
        <v>2600</v>
      </c>
      <c r="P25" s="494">
        <v>2876</v>
      </c>
      <c r="Q25" s="494">
        <v>1766</v>
      </c>
      <c r="R25" s="494">
        <v>2011</v>
      </c>
      <c r="S25" s="20"/>
      <c r="T25" s="20"/>
    </row>
    <row r="26" spans="1:20" ht="14.9" customHeight="1">
      <c r="A26" s="497"/>
      <c r="B26" s="860" t="s">
        <v>126</v>
      </c>
      <c r="C26" s="860"/>
      <c r="D26" s="494">
        <v>86209</v>
      </c>
      <c r="E26" s="494">
        <v>90688</v>
      </c>
      <c r="F26" s="494">
        <v>96273</v>
      </c>
      <c r="G26" s="494">
        <v>98543</v>
      </c>
      <c r="H26" s="494">
        <v>104465</v>
      </c>
      <c r="I26" s="494">
        <v>100239</v>
      </c>
      <c r="J26" s="494">
        <v>107247</v>
      </c>
      <c r="K26" s="494">
        <v>114206</v>
      </c>
      <c r="L26" s="494">
        <v>121428</v>
      </c>
      <c r="M26" s="494">
        <v>80005</v>
      </c>
      <c r="N26" s="494">
        <v>87543</v>
      </c>
      <c r="O26" s="494">
        <v>95904</v>
      </c>
      <c r="P26" s="494">
        <v>67711</v>
      </c>
      <c r="Q26" s="494">
        <v>76431</v>
      </c>
      <c r="R26" s="494">
        <v>83853</v>
      </c>
      <c r="S26" s="20"/>
      <c r="T26" s="20"/>
    </row>
    <row r="27" spans="1:20" ht="14.9" customHeight="1">
      <c r="A27" s="497"/>
      <c r="B27" s="861" t="s">
        <v>127</v>
      </c>
      <c r="C27" s="861"/>
      <c r="D27" s="494">
        <v>-11630</v>
      </c>
      <c r="E27" s="494">
        <v>-11816</v>
      </c>
      <c r="F27" s="494">
        <v>-10313</v>
      </c>
      <c r="G27" s="494">
        <v>-8029</v>
      </c>
      <c r="H27" s="494">
        <v>-7626</v>
      </c>
      <c r="I27" s="494">
        <v>-7411</v>
      </c>
      <c r="J27" s="494">
        <v>-6176</v>
      </c>
      <c r="K27" s="494">
        <v>-5693</v>
      </c>
      <c r="L27" s="494">
        <v>-2890</v>
      </c>
      <c r="M27" s="494">
        <v>-4939</v>
      </c>
      <c r="N27" s="494">
        <v>-5372</v>
      </c>
      <c r="O27" s="494">
        <v>-5827</v>
      </c>
      <c r="P27" s="494">
        <v>-2983</v>
      </c>
      <c r="Q27" s="494">
        <v>-5137</v>
      </c>
      <c r="R27" s="494">
        <v>-4755</v>
      </c>
      <c r="S27" s="20"/>
      <c r="T27" s="20"/>
    </row>
    <row r="28" spans="1:20" ht="14.9" customHeight="1">
      <c r="A28" s="858" t="s">
        <v>1115</v>
      </c>
      <c r="B28" s="858"/>
      <c r="C28" s="858"/>
      <c r="D28" s="495">
        <v>9390</v>
      </c>
      <c r="E28" s="495">
        <v>9969</v>
      </c>
      <c r="F28" s="495">
        <v>10088</v>
      </c>
      <c r="G28" s="495">
        <v>9038</v>
      </c>
      <c r="H28" s="495">
        <v>8873</v>
      </c>
      <c r="I28" s="495">
        <v>8130</v>
      </c>
      <c r="J28" s="495">
        <v>8984</v>
      </c>
      <c r="K28" s="495">
        <v>9622</v>
      </c>
      <c r="L28" s="495">
        <v>10194</v>
      </c>
      <c r="M28" s="495">
        <v>9882</v>
      </c>
      <c r="N28" s="495">
        <v>9904</v>
      </c>
      <c r="O28" s="495">
        <v>9789</v>
      </c>
      <c r="P28" s="495">
        <v>10575</v>
      </c>
      <c r="Q28" s="495">
        <v>10312</v>
      </c>
      <c r="R28" s="495">
        <v>10247</v>
      </c>
      <c r="S28" s="20"/>
      <c r="T28" s="20"/>
    </row>
    <row r="29" spans="1:20" s="20" customFormat="1" ht="14.9" customHeight="1">
      <c r="A29" s="858" t="s">
        <v>130</v>
      </c>
      <c r="B29" s="858"/>
      <c r="C29" s="858"/>
      <c r="D29" s="495">
        <v>177107</v>
      </c>
      <c r="E29" s="495">
        <v>181519</v>
      </c>
      <c r="F29" s="495">
        <v>188941</v>
      </c>
      <c r="G29" s="495">
        <v>192674</v>
      </c>
      <c r="H29" s="495">
        <v>199050</v>
      </c>
      <c r="I29" s="495">
        <v>193677</v>
      </c>
      <c r="J29" s="495">
        <v>202733</v>
      </c>
      <c r="K29" s="495">
        <v>210987</v>
      </c>
      <c r="L29" s="495">
        <v>221284</v>
      </c>
      <c r="M29" s="495">
        <v>211022</v>
      </c>
      <c r="N29" s="495">
        <v>218451</v>
      </c>
      <c r="O29" s="495">
        <v>224707</v>
      </c>
      <c r="P29" s="495">
        <v>215076</v>
      </c>
      <c r="Q29" s="495">
        <v>220017</v>
      </c>
      <c r="R29" s="495">
        <v>228026</v>
      </c>
    </row>
    <row r="30" spans="1:20" ht="14.9" customHeight="1" thickBot="1">
      <c r="A30" s="862" t="s">
        <v>131</v>
      </c>
      <c r="B30" s="862"/>
      <c r="C30" s="862"/>
      <c r="D30" s="507">
        <v>2321066</v>
      </c>
      <c r="E30" s="507">
        <v>2388492</v>
      </c>
      <c r="F30" s="507">
        <v>2434208</v>
      </c>
      <c r="G30" s="507">
        <v>2509117</v>
      </c>
      <c r="H30" s="507">
        <v>2543100</v>
      </c>
      <c r="I30" s="507">
        <v>2608695</v>
      </c>
      <c r="J30" s="507">
        <v>2722720</v>
      </c>
      <c r="K30" s="507">
        <v>2783431</v>
      </c>
      <c r="L30" s="507">
        <v>2854475</v>
      </c>
      <c r="M30" s="507">
        <v>2802812</v>
      </c>
      <c r="N30" s="507">
        <v>2877420</v>
      </c>
      <c r="O30" s="507">
        <v>2969351</v>
      </c>
      <c r="P30" s="507">
        <v>3066169</v>
      </c>
      <c r="Q30" s="507">
        <v>3171201</v>
      </c>
      <c r="R30" s="507">
        <v>3202125</v>
      </c>
      <c r="S30" s="20"/>
      <c r="T30" s="20"/>
    </row>
    <row r="31" spans="1:20">
      <c r="A31" s="329" t="s">
        <v>93</v>
      </c>
      <c r="I31" s="20"/>
      <c r="J31" s="20"/>
      <c r="K31" s="20"/>
      <c r="L31" s="20"/>
      <c r="M31" s="20"/>
      <c r="N31" s="20"/>
      <c r="O31" s="20"/>
      <c r="P31" s="20"/>
      <c r="Q31" s="20"/>
      <c r="R31" s="20"/>
      <c r="S31" s="20"/>
      <c r="T31" s="20"/>
    </row>
  </sheetData>
  <mergeCells count="17">
    <mergeCell ref="B25:C25"/>
    <mergeCell ref="A2:C2"/>
    <mergeCell ref="B3:C3"/>
    <mergeCell ref="B9:C9"/>
    <mergeCell ref="B13:C13"/>
    <mergeCell ref="A14:C14"/>
    <mergeCell ref="A15:C15"/>
    <mergeCell ref="A16:C16"/>
    <mergeCell ref="A21:C21"/>
    <mergeCell ref="A22:C22"/>
    <mergeCell ref="B23:C23"/>
    <mergeCell ref="B24:C24"/>
    <mergeCell ref="B26:C26"/>
    <mergeCell ref="B27:C27"/>
    <mergeCell ref="A28:C28"/>
    <mergeCell ref="A29:C29"/>
    <mergeCell ref="A30:C30"/>
  </mergeCells>
  <phoneticPr fontId="111" type="noConversion"/>
  <pageMargins left="0.511811024" right="0.511811024" top="0.78740157499999996" bottom="0.78740157499999996" header="0.31496062000000002" footer="0.31496062000000002"/>
  <pageSetup paperSize="9" scale="95" orientation="portrait" verticalDpi="597" r:id="rId1"/>
  <headerFooter>
    <oddFooter>&amp;L&amp;1#&amp;"Calibri"&amp;10&amp;K000000Confidencial | Compartilhamento Interno</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E312-9EB1-451C-81EE-8264A82E5B3D}">
  <sheetPr codeName="Planilha52">
    <tabColor rgb="FF008817"/>
    <pageSetUpPr fitToPage="1"/>
  </sheetPr>
  <dimension ref="A1:Y40"/>
  <sheetViews>
    <sheetView showGridLines="0" zoomScale="80" zoomScaleNormal="80" workbookViewId="0">
      <pane xSplit="3" ySplit="1" topLeftCell="P2" activePane="bottomRight" state="frozen"/>
      <selection pane="topRight"/>
      <selection pane="bottomLeft"/>
      <selection pane="bottomRight"/>
    </sheetView>
  </sheetViews>
  <sheetFormatPr defaultRowHeight="14.5"/>
  <cols>
    <col min="1" max="1" width="3.453125" style="2" customWidth="1"/>
    <col min="2" max="2" width="4" style="2" customWidth="1"/>
    <col min="3" max="3" width="94.54296875" style="2" bestFit="1" customWidth="1"/>
    <col min="4" max="16" width="19.1796875" style="2" bestFit="1" customWidth="1"/>
    <col min="17" max="21" width="16.26953125" style="2" bestFit="1" customWidth="1"/>
    <col min="22" max="23" width="9.81640625" bestFit="1" customWidth="1"/>
  </cols>
  <sheetData>
    <row r="1" spans="1:25" ht="47.9" customHeight="1">
      <c r="A1" s="508"/>
      <c r="B1" s="508"/>
      <c r="C1" s="514" t="s">
        <v>1116</v>
      </c>
      <c r="D1" s="515" t="s">
        <v>1117</v>
      </c>
      <c r="E1" s="515" t="s">
        <v>1118</v>
      </c>
      <c r="F1" s="515" t="s">
        <v>1119</v>
      </c>
      <c r="G1" s="515" t="s">
        <v>1120</v>
      </c>
      <c r="H1" s="516" t="s">
        <v>1121</v>
      </c>
      <c r="I1" s="516" t="s">
        <v>1122</v>
      </c>
      <c r="J1" s="516" t="s">
        <v>1123</v>
      </c>
      <c r="K1" s="516" t="s">
        <v>1124</v>
      </c>
      <c r="L1" s="516" t="s">
        <v>1125</v>
      </c>
      <c r="M1" s="516" t="s">
        <v>1126</v>
      </c>
      <c r="N1" s="516" t="s">
        <v>1127</v>
      </c>
      <c r="O1" s="516" t="s">
        <v>1128</v>
      </c>
      <c r="P1" s="516" t="s">
        <v>1129</v>
      </c>
      <c r="Q1" s="516" t="s">
        <v>1130</v>
      </c>
      <c r="R1" s="516" t="s">
        <v>1131</v>
      </c>
      <c r="S1" s="516" t="s">
        <v>1132</v>
      </c>
      <c r="T1" s="516" t="s">
        <v>1133</v>
      </c>
      <c r="U1" s="516" t="s">
        <v>1521</v>
      </c>
    </row>
    <row r="2" spans="1:25" ht="17.25" customHeight="1">
      <c r="A2" s="869" t="s">
        <v>1134</v>
      </c>
      <c r="B2" s="869"/>
      <c r="C2" s="869"/>
      <c r="D2" s="495">
        <v>34565</v>
      </c>
      <c r="E2" s="495">
        <v>35446</v>
      </c>
      <c r="F2" s="495">
        <v>36032</v>
      </c>
      <c r="G2" s="495">
        <v>36236</v>
      </c>
      <c r="H2" s="495">
        <v>36051</v>
      </c>
      <c r="I2" s="495">
        <v>40122</v>
      </c>
      <c r="J2" s="495">
        <v>40402</v>
      </c>
      <c r="K2" s="495">
        <v>38396</v>
      </c>
      <c r="L2" s="495">
        <v>42056</v>
      </c>
      <c r="M2" s="495">
        <v>42413</v>
      </c>
      <c r="N2" s="495">
        <v>40644</v>
      </c>
      <c r="O2" s="495">
        <v>42937</v>
      </c>
      <c r="P2" s="495">
        <v>45016</v>
      </c>
      <c r="Q2" s="495">
        <v>39362</v>
      </c>
      <c r="R2" s="495">
        <v>43402</v>
      </c>
      <c r="S2" s="495">
        <v>40000</v>
      </c>
      <c r="T2" s="495">
        <v>43700</v>
      </c>
      <c r="U2" s="495">
        <v>46453</v>
      </c>
      <c r="V2" s="160"/>
      <c r="W2" s="160"/>
    </row>
    <row r="3" spans="1:25" ht="17.25" customHeight="1">
      <c r="B3" s="870" t="s">
        <v>1135</v>
      </c>
      <c r="C3" s="870"/>
      <c r="D3" s="494">
        <v>36879</v>
      </c>
      <c r="E3" s="494">
        <v>47248</v>
      </c>
      <c r="F3" s="494">
        <v>51769</v>
      </c>
      <c r="G3" s="494">
        <v>53269</v>
      </c>
      <c r="H3" s="494">
        <v>57246</v>
      </c>
      <c r="I3" s="494">
        <v>54303</v>
      </c>
      <c r="J3" s="494">
        <v>60045</v>
      </c>
      <c r="K3" s="494">
        <v>50791</v>
      </c>
      <c r="L3" s="494">
        <v>57007</v>
      </c>
      <c r="M3" s="494">
        <v>63976</v>
      </c>
      <c r="N3" s="494">
        <v>53942</v>
      </c>
      <c r="O3" s="494">
        <v>67333</v>
      </c>
      <c r="P3" s="494">
        <v>61970</v>
      </c>
      <c r="Q3" s="494">
        <v>64762</v>
      </c>
      <c r="R3" s="494">
        <v>71181</v>
      </c>
      <c r="S3" s="494">
        <v>56877</v>
      </c>
      <c r="T3" s="494">
        <v>70055</v>
      </c>
      <c r="U3" s="494">
        <v>74843</v>
      </c>
      <c r="V3" s="160"/>
      <c r="W3" s="160"/>
    </row>
    <row r="4" spans="1:25" ht="17.25" customHeight="1">
      <c r="B4" s="870" t="s">
        <v>1136</v>
      </c>
      <c r="C4" s="870"/>
      <c r="D4" s="494">
        <v>-24482</v>
      </c>
      <c r="E4" s="494">
        <v>-21543</v>
      </c>
      <c r="F4" s="494">
        <v>-32381</v>
      </c>
      <c r="G4" s="494">
        <v>-38341</v>
      </c>
      <c r="H4" s="494">
        <v>-39653</v>
      </c>
      <c r="I4" s="494">
        <v>-41923</v>
      </c>
      <c r="J4" s="494">
        <v>-39978</v>
      </c>
      <c r="K4" s="494">
        <v>-36696</v>
      </c>
      <c r="L4" s="494">
        <v>-37912</v>
      </c>
      <c r="M4" s="494">
        <v>-43776</v>
      </c>
      <c r="N4" s="494">
        <v>-37291</v>
      </c>
      <c r="O4" s="494">
        <v>-48299</v>
      </c>
      <c r="P4" s="494">
        <v>-52474</v>
      </c>
      <c r="Q4" s="494">
        <v>-63399</v>
      </c>
      <c r="R4" s="494">
        <v>-53987</v>
      </c>
      <c r="S4" s="494">
        <v>-49478</v>
      </c>
      <c r="T4" s="494">
        <v>-55345</v>
      </c>
      <c r="U4" s="494">
        <v>-53620</v>
      </c>
      <c r="V4" s="160"/>
      <c r="W4" s="160"/>
    </row>
    <row r="5" spans="1:25">
      <c r="B5" s="870" t="s">
        <v>1137</v>
      </c>
      <c r="C5" s="870"/>
      <c r="D5" s="494">
        <v>-3598</v>
      </c>
      <c r="E5" s="494">
        <v>8477</v>
      </c>
      <c r="F5" s="494">
        <v>8554</v>
      </c>
      <c r="G5" s="494">
        <v>-108</v>
      </c>
      <c r="H5" s="494">
        <v>3112</v>
      </c>
      <c r="I5" s="494">
        <v>8805</v>
      </c>
      <c r="J5" s="494">
        <v>10928</v>
      </c>
      <c r="K5" s="494">
        <v>6300</v>
      </c>
      <c r="L5" s="494">
        <v>7134</v>
      </c>
      <c r="M5" s="494">
        <v>8523</v>
      </c>
      <c r="N5" s="494">
        <v>5340</v>
      </c>
      <c r="O5" s="494">
        <v>11014</v>
      </c>
      <c r="P5" s="494">
        <v>12708</v>
      </c>
      <c r="Q5" s="494">
        <v>14104</v>
      </c>
      <c r="R5" s="494">
        <v>13628</v>
      </c>
      <c r="S5" s="494">
        <v>17614</v>
      </c>
      <c r="T5" s="494">
        <v>11044</v>
      </c>
      <c r="U5" s="494">
        <v>8575</v>
      </c>
      <c r="V5" s="160"/>
      <c r="W5" s="160"/>
    </row>
    <row r="6" spans="1:25">
      <c r="B6" s="870" t="s">
        <v>1138</v>
      </c>
      <c r="C6" s="870"/>
      <c r="D6" s="494">
        <v>12435</v>
      </c>
      <c r="E6" s="494">
        <v>-12084</v>
      </c>
      <c r="F6" s="494">
        <v>-5979</v>
      </c>
      <c r="G6" s="494">
        <v>6908</v>
      </c>
      <c r="H6" s="494">
        <v>1275</v>
      </c>
      <c r="I6" s="494">
        <v>4567</v>
      </c>
      <c r="J6" s="494">
        <v>-5058</v>
      </c>
      <c r="K6" s="494">
        <v>3648</v>
      </c>
      <c r="L6" s="494">
        <v>-585</v>
      </c>
      <c r="M6" s="494">
        <v>-2056</v>
      </c>
      <c r="N6" s="494">
        <v>1423</v>
      </c>
      <c r="O6" s="494">
        <v>-1925</v>
      </c>
      <c r="P6" s="494">
        <v>8218</v>
      </c>
      <c r="Q6" s="494">
        <v>12905</v>
      </c>
      <c r="R6" s="494">
        <v>-3073</v>
      </c>
      <c r="S6" s="494">
        <v>1168</v>
      </c>
      <c r="T6" s="494">
        <v>2621</v>
      </c>
      <c r="U6" s="494">
        <v>1522</v>
      </c>
      <c r="V6" s="160"/>
      <c r="W6" s="160"/>
    </row>
    <row r="7" spans="1:25">
      <c r="B7" s="861" t="s">
        <v>153</v>
      </c>
      <c r="C7" s="861"/>
      <c r="D7" s="494">
        <v>10676</v>
      </c>
      <c r="E7" s="494">
        <v>11282</v>
      </c>
      <c r="F7" s="494">
        <v>11347</v>
      </c>
      <c r="G7" s="494">
        <v>11261</v>
      </c>
      <c r="H7" s="494">
        <v>11055</v>
      </c>
      <c r="I7" s="494">
        <v>11174</v>
      </c>
      <c r="J7" s="494">
        <v>11607</v>
      </c>
      <c r="K7" s="494">
        <v>11895</v>
      </c>
      <c r="L7" s="494">
        <v>11295</v>
      </c>
      <c r="M7" s="494">
        <v>11875</v>
      </c>
      <c r="N7" s="494">
        <v>11636</v>
      </c>
      <c r="O7" s="494">
        <v>12265</v>
      </c>
      <c r="P7" s="494">
        <v>11633</v>
      </c>
      <c r="Q7" s="494">
        <v>11071</v>
      </c>
      <c r="R7" s="494">
        <v>11681</v>
      </c>
      <c r="S7" s="494">
        <v>12612</v>
      </c>
      <c r="T7" s="494">
        <v>11950</v>
      </c>
      <c r="U7" s="494">
        <v>12062</v>
      </c>
      <c r="V7" s="160"/>
      <c r="W7" s="160"/>
    </row>
    <row r="8" spans="1:25" s="20" customFormat="1">
      <c r="A8" s="361"/>
      <c r="B8" s="871" t="s">
        <v>1139</v>
      </c>
      <c r="C8" s="871"/>
      <c r="D8" s="495">
        <v>1245</v>
      </c>
      <c r="E8" s="495">
        <v>1213</v>
      </c>
      <c r="F8" s="495">
        <v>1343</v>
      </c>
      <c r="G8" s="495">
        <v>1606</v>
      </c>
      <c r="H8" s="495">
        <v>1733</v>
      </c>
      <c r="I8" s="495">
        <v>1698</v>
      </c>
      <c r="J8" s="495">
        <v>1717</v>
      </c>
      <c r="K8" s="495">
        <v>1465</v>
      </c>
      <c r="L8" s="495">
        <v>1665</v>
      </c>
      <c r="M8" s="495">
        <v>1684</v>
      </c>
      <c r="N8" s="495">
        <v>1809</v>
      </c>
      <c r="O8" s="495">
        <v>1824</v>
      </c>
      <c r="P8" s="495">
        <v>2003</v>
      </c>
      <c r="Q8" s="495">
        <v>2298</v>
      </c>
      <c r="R8" s="495">
        <v>2425</v>
      </c>
      <c r="S8" s="495">
        <v>2005</v>
      </c>
      <c r="T8" s="495">
        <v>2334</v>
      </c>
      <c r="U8" s="495">
        <v>2456</v>
      </c>
      <c r="V8" s="160"/>
      <c r="W8" s="160"/>
      <c r="X8"/>
      <c r="Y8"/>
    </row>
    <row r="9" spans="1:25">
      <c r="C9" s="501" t="s">
        <v>1541</v>
      </c>
      <c r="D9" s="494">
        <v>1395</v>
      </c>
      <c r="E9" s="494">
        <v>1335</v>
      </c>
      <c r="F9" s="494">
        <v>1288</v>
      </c>
      <c r="G9" s="494">
        <v>1310</v>
      </c>
      <c r="H9" s="494">
        <v>1534</v>
      </c>
      <c r="I9" s="494">
        <v>1620</v>
      </c>
      <c r="J9" s="494">
        <v>1602</v>
      </c>
      <c r="K9" s="494">
        <v>1376</v>
      </c>
      <c r="L9" s="494">
        <v>1568</v>
      </c>
      <c r="M9" s="494">
        <v>1603</v>
      </c>
      <c r="N9" s="494">
        <v>1703</v>
      </c>
      <c r="O9" s="494">
        <v>1662</v>
      </c>
      <c r="P9" s="494">
        <v>1707</v>
      </c>
      <c r="Q9" s="494">
        <v>2003</v>
      </c>
      <c r="R9" s="494">
        <v>2012</v>
      </c>
      <c r="S9" s="494">
        <v>1847</v>
      </c>
      <c r="T9" s="494">
        <v>2043</v>
      </c>
      <c r="U9" s="494">
        <v>2307</v>
      </c>
      <c r="V9" s="160"/>
      <c r="W9" s="160"/>
    </row>
    <row r="10" spans="1:25">
      <c r="B10" s="512"/>
      <c r="C10" s="517" t="s">
        <v>1140</v>
      </c>
      <c r="D10" s="494">
        <v>-5887</v>
      </c>
      <c r="E10" s="494">
        <v>-3622</v>
      </c>
      <c r="F10" s="494">
        <v>-7197</v>
      </c>
      <c r="G10" s="494">
        <v>-5167</v>
      </c>
      <c r="H10" s="494">
        <v>-5756</v>
      </c>
      <c r="I10" s="494">
        <v>-8234</v>
      </c>
      <c r="J10" s="494">
        <v>-5892</v>
      </c>
      <c r="K10" s="494">
        <v>-8703</v>
      </c>
      <c r="L10" s="494">
        <v>-5552</v>
      </c>
      <c r="M10" s="494">
        <v>-4581</v>
      </c>
      <c r="N10" s="494">
        <v>-8056</v>
      </c>
      <c r="O10" s="494">
        <v>-5490</v>
      </c>
      <c r="P10" s="494">
        <v>-8672</v>
      </c>
      <c r="Q10" s="494">
        <v>-11613</v>
      </c>
      <c r="R10" s="494">
        <v>-10582</v>
      </c>
      <c r="S10" s="494">
        <v>-11283</v>
      </c>
      <c r="T10" s="494">
        <v>-9076</v>
      </c>
      <c r="U10" s="494">
        <v>-11563</v>
      </c>
      <c r="V10" s="160"/>
      <c r="W10" s="160"/>
    </row>
    <row r="11" spans="1:25">
      <c r="B11" s="512"/>
      <c r="C11" s="501" t="s">
        <v>1141</v>
      </c>
      <c r="D11" s="494">
        <v>5737</v>
      </c>
      <c r="E11" s="494">
        <v>3500</v>
      </c>
      <c r="F11" s="494">
        <v>7252</v>
      </c>
      <c r="G11" s="494">
        <v>5463</v>
      </c>
      <c r="H11" s="494">
        <v>5955</v>
      </c>
      <c r="I11" s="494">
        <v>8312</v>
      </c>
      <c r="J11" s="494">
        <v>6007</v>
      </c>
      <c r="K11" s="494">
        <v>8792</v>
      </c>
      <c r="L11" s="494">
        <v>5649</v>
      </c>
      <c r="M11" s="494">
        <v>4662</v>
      </c>
      <c r="N11" s="494">
        <v>8162</v>
      </c>
      <c r="O11" s="494">
        <v>5652</v>
      </c>
      <c r="P11" s="494">
        <v>8968</v>
      </c>
      <c r="Q11" s="494">
        <v>11908</v>
      </c>
      <c r="R11" s="494">
        <v>10995</v>
      </c>
      <c r="S11" s="494">
        <v>11441</v>
      </c>
      <c r="T11" s="494">
        <v>9367</v>
      </c>
      <c r="U11" s="494">
        <v>11712</v>
      </c>
      <c r="V11" s="160"/>
      <c r="W11" s="160"/>
    </row>
    <row r="12" spans="1:25">
      <c r="B12" s="872" t="s">
        <v>1142</v>
      </c>
      <c r="C12" s="872"/>
      <c r="D12" s="494">
        <v>1410</v>
      </c>
      <c r="E12" s="494">
        <v>853</v>
      </c>
      <c r="F12" s="494">
        <v>1379</v>
      </c>
      <c r="G12" s="494">
        <v>1641</v>
      </c>
      <c r="H12" s="494">
        <v>1283</v>
      </c>
      <c r="I12" s="494">
        <v>1498</v>
      </c>
      <c r="J12" s="494">
        <v>1141</v>
      </c>
      <c r="K12" s="494">
        <v>993</v>
      </c>
      <c r="L12" s="494">
        <v>3452</v>
      </c>
      <c r="M12" s="494">
        <v>2187</v>
      </c>
      <c r="N12" s="494">
        <v>3785</v>
      </c>
      <c r="O12" s="494">
        <v>725</v>
      </c>
      <c r="P12" s="494">
        <v>958</v>
      </c>
      <c r="Q12" s="494">
        <v>-2379</v>
      </c>
      <c r="R12" s="494">
        <v>1547</v>
      </c>
      <c r="S12" s="494">
        <v>-798</v>
      </c>
      <c r="T12" s="494">
        <v>1041</v>
      </c>
      <c r="U12" s="494">
        <v>615</v>
      </c>
      <c r="V12" s="160"/>
      <c r="W12" s="160"/>
    </row>
    <row r="13" spans="1:25">
      <c r="A13" s="869" t="s">
        <v>1143</v>
      </c>
      <c r="B13" s="869"/>
      <c r="C13" s="869"/>
      <c r="D13" s="495">
        <v>-6216</v>
      </c>
      <c r="E13" s="495">
        <v>-7019</v>
      </c>
      <c r="F13" s="495">
        <v>-7000</v>
      </c>
      <c r="G13" s="495">
        <v>-7502</v>
      </c>
      <c r="H13" s="495">
        <v>-8172</v>
      </c>
      <c r="I13" s="495">
        <v>-7857</v>
      </c>
      <c r="J13" s="495">
        <v>-7994</v>
      </c>
      <c r="K13" s="495">
        <v>-6422</v>
      </c>
      <c r="L13" s="495">
        <v>-8718</v>
      </c>
      <c r="M13" s="495">
        <v>-7799</v>
      </c>
      <c r="N13" s="495">
        <v>-5324</v>
      </c>
      <c r="O13" s="495">
        <v>-10470</v>
      </c>
      <c r="P13" s="495">
        <v>-9558</v>
      </c>
      <c r="Q13" s="495">
        <v>-7831</v>
      </c>
      <c r="R13" s="495">
        <v>-7490</v>
      </c>
      <c r="S13" s="495">
        <v>-3954</v>
      </c>
      <c r="T13" s="495">
        <v>-9003</v>
      </c>
      <c r="U13" s="495">
        <v>-9394</v>
      </c>
      <c r="V13" s="160"/>
      <c r="W13" s="160"/>
    </row>
    <row r="14" spans="1:25">
      <c r="A14" s="11"/>
      <c r="B14" s="873" t="s">
        <v>1144</v>
      </c>
      <c r="C14" s="873"/>
      <c r="D14" s="494">
        <v>-6693</v>
      </c>
      <c r="E14" s="494">
        <v>-7023</v>
      </c>
      <c r="F14" s="494">
        <v>-7091</v>
      </c>
      <c r="G14" s="494">
        <v>-7343</v>
      </c>
      <c r="H14" s="494">
        <v>-8082</v>
      </c>
      <c r="I14" s="494">
        <v>-8204</v>
      </c>
      <c r="J14" s="494">
        <v>-7793</v>
      </c>
      <c r="K14" s="494">
        <v>-7484</v>
      </c>
      <c r="L14" s="494">
        <v>-8912</v>
      </c>
      <c r="M14" s="494">
        <v>-7688</v>
      </c>
      <c r="N14" s="494">
        <v>-4894</v>
      </c>
      <c r="O14" s="494">
        <v>-7974</v>
      </c>
      <c r="P14" s="494">
        <v>-8692</v>
      </c>
      <c r="Q14" s="494">
        <v>-8259</v>
      </c>
      <c r="R14" s="494">
        <v>-7959</v>
      </c>
      <c r="S14" s="494">
        <v>-7707</v>
      </c>
      <c r="T14" s="494">
        <v>-8284</v>
      </c>
      <c r="U14" s="494">
        <v>-8605</v>
      </c>
      <c r="V14" s="160"/>
      <c r="W14" s="160"/>
    </row>
    <row r="15" spans="1:25">
      <c r="A15" s="11"/>
      <c r="B15" s="861" t="s">
        <v>1145</v>
      </c>
      <c r="C15" s="861"/>
      <c r="D15" s="494">
        <v>477</v>
      </c>
      <c r="E15" s="494">
        <v>4</v>
      </c>
      <c r="F15" s="494">
        <v>91</v>
      </c>
      <c r="G15" s="494">
        <v>-159</v>
      </c>
      <c r="H15" s="494">
        <v>-90</v>
      </c>
      <c r="I15" s="494">
        <v>347</v>
      </c>
      <c r="J15" s="494">
        <v>-201</v>
      </c>
      <c r="K15" s="494">
        <v>1062</v>
      </c>
      <c r="L15" s="494">
        <v>194</v>
      </c>
      <c r="M15" s="494">
        <v>-111</v>
      </c>
      <c r="N15" s="494">
        <v>-430</v>
      </c>
      <c r="O15" s="494">
        <v>-2496</v>
      </c>
      <c r="P15" s="494">
        <v>-866</v>
      </c>
      <c r="Q15" s="494">
        <v>428</v>
      </c>
      <c r="R15" s="494">
        <v>469</v>
      </c>
      <c r="S15" s="494">
        <v>3753</v>
      </c>
      <c r="T15" s="494">
        <v>-719</v>
      </c>
      <c r="U15" s="494">
        <v>-789</v>
      </c>
      <c r="V15" s="160"/>
      <c r="W15" s="160"/>
    </row>
    <row r="16" spans="1:25">
      <c r="A16" s="869" t="s">
        <v>1146</v>
      </c>
      <c r="B16" s="869"/>
      <c r="C16" s="869"/>
      <c r="D16" s="495">
        <v>28349</v>
      </c>
      <c r="E16" s="495">
        <v>28427</v>
      </c>
      <c r="F16" s="495">
        <v>29032</v>
      </c>
      <c r="G16" s="495">
        <v>28734</v>
      </c>
      <c r="H16" s="495">
        <v>27879</v>
      </c>
      <c r="I16" s="495">
        <v>32265</v>
      </c>
      <c r="J16" s="495">
        <v>32408</v>
      </c>
      <c r="K16" s="495">
        <v>31974</v>
      </c>
      <c r="L16" s="495">
        <v>33338</v>
      </c>
      <c r="M16" s="495">
        <v>34614</v>
      </c>
      <c r="N16" s="495">
        <v>35320</v>
      </c>
      <c r="O16" s="495">
        <v>32467</v>
      </c>
      <c r="P16" s="495">
        <v>35458</v>
      </c>
      <c r="Q16" s="495">
        <v>31531</v>
      </c>
      <c r="R16" s="495">
        <v>35912</v>
      </c>
      <c r="S16" s="495">
        <v>36046</v>
      </c>
      <c r="T16" s="495">
        <v>34697</v>
      </c>
      <c r="U16" s="495">
        <v>37059</v>
      </c>
      <c r="V16" s="160"/>
      <c r="W16" s="160"/>
    </row>
    <row r="17" spans="1:25">
      <c r="A17" s="869" t="s">
        <v>152</v>
      </c>
      <c r="B17" s="869"/>
      <c r="C17" s="869"/>
      <c r="D17" s="495">
        <v>-19187</v>
      </c>
      <c r="E17" s="495">
        <v>-18535</v>
      </c>
      <c r="F17" s="495">
        <v>-19450</v>
      </c>
      <c r="G17" s="495">
        <v>-20676</v>
      </c>
      <c r="H17" s="495">
        <v>-19642</v>
      </c>
      <c r="I17" s="495">
        <v>-21358</v>
      </c>
      <c r="J17" s="495">
        <v>-21935</v>
      </c>
      <c r="K17" s="495">
        <v>-21891</v>
      </c>
      <c r="L17" s="495">
        <v>-21131</v>
      </c>
      <c r="M17" s="495">
        <v>-22353</v>
      </c>
      <c r="N17" s="495">
        <v>-25312</v>
      </c>
      <c r="O17" s="495">
        <v>-19387</v>
      </c>
      <c r="P17" s="495">
        <v>-22573</v>
      </c>
      <c r="Q17" s="495">
        <v>-21873</v>
      </c>
      <c r="R17" s="495">
        <v>-22193</v>
      </c>
      <c r="S17" s="495">
        <v>-22058</v>
      </c>
      <c r="T17" s="495">
        <v>-21989</v>
      </c>
      <c r="U17" s="495">
        <v>-22785</v>
      </c>
      <c r="V17" s="160"/>
      <c r="W17" s="160"/>
    </row>
    <row r="18" spans="1:25">
      <c r="B18" s="861" t="s">
        <v>1147</v>
      </c>
      <c r="C18" s="861"/>
      <c r="D18" s="494">
        <v>-16820</v>
      </c>
      <c r="E18" s="494">
        <v>-16409</v>
      </c>
      <c r="F18" s="494">
        <v>-17256</v>
      </c>
      <c r="G18" s="494">
        <v>-18445</v>
      </c>
      <c r="H18" s="494">
        <v>-17330</v>
      </c>
      <c r="I18" s="494">
        <v>-18968</v>
      </c>
      <c r="J18" s="494">
        <v>-19939</v>
      </c>
      <c r="K18" s="494">
        <v>-19522</v>
      </c>
      <c r="L18" s="494">
        <v>-18975</v>
      </c>
      <c r="M18" s="494">
        <v>-20209</v>
      </c>
      <c r="N18" s="494">
        <v>-23058</v>
      </c>
      <c r="O18" s="494">
        <v>-17174</v>
      </c>
      <c r="P18" s="494">
        <v>-19994</v>
      </c>
      <c r="Q18" s="494">
        <v>-19393</v>
      </c>
      <c r="R18" s="494">
        <v>-19848</v>
      </c>
      <c r="S18" s="494">
        <v>-19941</v>
      </c>
      <c r="T18" s="494">
        <v>-20590</v>
      </c>
      <c r="U18" s="494">
        <v>-20316</v>
      </c>
      <c r="V18" s="160"/>
      <c r="W18" s="160"/>
    </row>
    <row r="19" spans="1:25">
      <c r="B19" s="861" t="s">
        <v>161</v>
      </c>
      <c r="C19" s="861"/>
      <c r="D19" s="494">
        <v>-2532</v>
      </c>
      <c r="E19" s="494">
        <v>-2257</v>
      </c>
      <c r="F19" s="494">
        <v>-2336</v>
      </c>
      <c r="G19" s="494">
        <v>-2465</v>
      </c>
      <c r="H19" s="494">
        <v>-2459</v>
      </c>
      <c r="I19" s="494">
        <v>-2635</v>
      </c>
      <c r="J19" s="494">
        <v>-2291</v>
      </c>
      <c r="K19" s="494">
        <v>-2602</v>
      </c>
      <c r="L19" s="494">
        <v>-2406</v>
      </c>
      <c r="M19" s="494">
        <v>-2386</v>
      </c>
      <c r="N19" s="494">
        <v>-2583</v>
      </c>
      <c r="O19" s="494">
        <v>-2439</v>
      </c>
      <c r="P19" s="494">
        <v>-2903</v>
      </c>
      <c r="Q19" s="494">
        <v>-2849</v>
      </c>
      <c r="R19" s="494">
        <v>-2727</v>
      </c>
      <c r="S19" s="494">
        <v>-2459</v>
      </c>
      <c r="T19" s="494">
        <v>-2905</v>
      </c>
      <c r="U19" s="494">
        <v>-2902</v>
      </c>
      <c r="V19" s="160"/>
      <c r="W19" s="160"/>
    </row>
    <row r="20" spans="1:25">
      <c r="B20" s="861" t="s">
        <v>1148</v>
      </c>
      <c r="C20" s="861"/>
      <c r="D20" s="494">
        <v>165</v>
      </c>
      <c r="E20" s="494">
        <v>131</v>
      </c>
      <c r="F20" s="494">
        <v>142</v>
      </c>
      <c r="G20" s="494">
        <v>234</v>
      </c>
      <c r="H20" s="494">
        <v>147</v>
      </c>
      <c r="I20" s="494">
        <v>245</v>
      </c>
      <c r="J20" s="494">
        <v>295</v>
      </c>
      <c r="K20" s="494">
        <v>233</v>
      </c>
      <c r="L20" s="494">
        <v>250</v>
      </c>
      <c r="M20" s="494">
        <v>242</v>
      </c>
      <c r="N20" s="494">
        <v>329</v>
      </c>
      <c r="O20" s="494">
        <v>226</v>
      </c>
      <c r="P20" s="494">
        <v>324</v>
      </c>
      <c r="Q20" s="494">
        <v>369</v>
      </c>
      <c r="R20" s="494">
        <v>382</v>
      </c>
      <c r="S20" s="494">
        <v>342</v>
      </c>
      <c r="T20" s="494">
        <v>1506</v>
      </c>
      <c r="U20" s="494">
        <v>433</v>
      </c>
      <c r="V20" s="160"/>
      <c r="W20" s="160"/>
    </row>
    <row r="21" spans="1:25" s="20" customFormat="1" ht="18" customHeight="1">
      <c r="A21" s="869" t="s">
        <v>1149</v>
      </c>
      <c r="B21" s="869"/>
      <c r="C21" s="869"/>
      <c r="D21" s="495">
        <v>9162</v>
      </c>
      <c r="E21" s="495">
        <v>9892</v>
      </c>
      <c r="F21" s="495">
        <v>9582</v>
      </c>
      <c r="G21" s="495">
        <v>8058</v>
      </c>
      <c r="H21" s="495">
        <v>8237</v>
      </c>
      <c r="I21" s="495">
        <v>10907</v>
      </c>
      <c r="J21" s="495">
        <v>10473</v>
      </c>
      <c r="K21" s="495">
        <v>10083</v>
      </c>
      <c r="L21" s="495">
        <v>12207</v>
      </c>
      <c r="M21" s="495">
        <v>12261</v>
      </c>
      <c r="N21" s="495">
        <v>10008</v>
      </c>
      <c r="O21" s="495">
        <v>13080</v>
      </c>
      <c r="P21" s="495">
        <v>12885</v>
      </c>
      <c r="Q21" s="495">
        <v>9658</v>
      </c>
      <c r="R21" s="495">
        <v>13719</v>
      </c>
      <c r="S21" s="495">
        <v>13988</v>
      </c>
      <c r="T21" s="495">
        <v>12708</v>
      </c>
      <c r="U21" s="495">
        <v>14274</v>
      </c>
      <c r="V21" s="160"/>
      <c r="W21" s="160"/>
      <c r="X21"/>
      <c r="Y21"/>
    </row>
    <row r="22" spans="1:25">
      <c r="A22" s="501" t="s">
        <v>1150</v>
      </c>
      <c r="B22" s="501"/>
      <c r="D22" s="494">
        <v>-2135</v>
      </c>
      <c r="E22" s="494">
        <v>-2634</v>
      </c>
      <c r="F22" s="494">
        <v>-2046</v>
      </c>
      <c r="G22" s="494">
        <v>220</v>
      </c>
      <c r="H22" s="494">
        <v>-2245</v>
      </c>
      <c r="I22" s="494">
        <v>-3587</v>
      </c>
      <c r="J22" s="494">
        <v>-3226</v>
      </c>
      <c r="K22" s="494">
        <v>373</v>
      </c>
      <c r="L22" s="494">
        <v>-3010</v>
      </c>
      <c r="M22" s="494">
        <v>-3925</v>
      </c>
      <c r="N22" s="494">
        <v>-1673</v>
      </c>
      <c r="O22" s="494">
        <v>-825</v>
      </c>
      <c r="P22" s="494">
        <v>-2295</v>
      </c>
      <c r="Q22" s="494">
        <v>-3300</v>
      </c>
      <c r="R22" s="494">
        <v>-3866</v>
      </c>
      <c r="S22" s="494">
        <v>-1234</v>
      </c>
      <c r="T22" s="494">
        <v>-3061</v>
      </c>
      <c r="U22" s="494">
        <v>-2834</v>
      </c>
      <c r="V22" s="160"/>
      <c r="W22" s="160"/>
    </row>
    <row r="23" spans="1:25">
      <c r="A23" s="501" t="s">
        <v>1151</v>
      </c>
      <c r="B23" s="501"/>
      <c r="D23" s="494">
        <v>-75</v>
      </c>
      <c r="E23" s="494">
        <v>352</v>
      </c>
      <c r="F23" s="494">
        <v>582</v>
      </c>
      <c r="G23" s="494">
        <v>-716</v>
      </c>
      <c r="H23" s="494">
        <v>1542</v>
      </c>
      <c r="I23" s="494">
        <v>1609</v>
      </c>
      <c r="J23" s="494">
        <v>1222</v>
      </c>
      <c r="K23" s="494">
        <v>-1511</v>
      </c>
      <c r="L23" s="494">
        <v>843</v>
      </c>
      <c r="M23" s="494">
        <v>2034</v>
      </c>
      <c r="N23" s="494">
        <v>2260</v>
      </c>
      <c r="O23" s="494">
        <v>-1132</v>
      </c>
      <c r="P23" s="494">
        <v>117</v>
      </c>
      <c r="Q23" s="494">
        <v>5040</v>
      </c>
      <c r="R23" s="494">
        <v>1747</v>
      </c>
      <c r="S23" s="494">
        <v>-610</v>
      </c>
      <c r="T23" s="494">
        <v>2228</v>
      </c>
      <c r="U23" s="494">
        <v>884</v>
      </c>
      <c r="V23" s="160"/>
      <c r="W23" s="160"/>
    </row>
    <row r="24" spans="1:25" s="20" customFormat="1">
      <c r="A24" s="869" t="s">
        <v>1152</v>
      </c>
      <c r="B24" s="869"/>
      <c r="C24" s="869"/>
      <c r="D24" s="495">
        <v>6952</v>
      </c>
      <c r="E24" s="495">
        <v>7610</v>
      </c>
      <c r="F24" s="495">
        <v>8118</v>
      </c>
      <c r="G24" s="495">
        <v>7562</v>
      </c>
      <c r="H24" s="495">
        <v>7534</v>
      </c>
      <c r="I24" s="495">
        <v>8929</v>
      </c>
      <c r="J24" s="495">
        <v>8469</v>
      </c>
      <c r="K24" s="495">
        <v>8945</v>
      </c>
      <c r="L24" s="495">
        <v>10040</v>
      </c>
      <c r="M24" s="495">
        <v>10370</v>
      </c>
      <c r="N24" s="495">
        <v>10595</v>
      </c>
      <c r="O24" s="495">
        <v>11123</v>
      </c>
      <c r="P24" s="495">
        <v>10707</v>
      </c>
      <c r="Q24" s="495">
        <v>11398</v>
      </c>
      <c r="R24" s="495">
        <v>11600</v>
      </c>
      <c r="S24" s="495">
        <v>12144</v>
      </c>
      <c r="T24" s="495">
        <v>11875</v>
      </c>
      <c r="U24" s="495">
        <v>12324</v>
      </c>
      <c r="V24" s="160"/>
      <c r="W24" s="160"/>
      <c r="X24"/>
      <c r="Y24"/>
    </row>
    <row r="25" spans="1:25">
      <c r="A25" s="11"/>
      <c r="B25" s="861" t="s">
        <v>1153</v>
      </c>
      <c r="C25" s="861"/>
      <c r="D25" s="494">
        <v>6668</v>
      </c>
      <c r="E25" s="494">
        <v>7298</v>
      </c>
      <c r="F25" s="494">
        <v>7949</v>
      </c>
      <c r="G25" s="494">
        <v>7292</v>
      </c>
      <c r="H25" s="494">
        <v>7355</v>
      </c>
      <c r="I25" s="494">
        <v>8619</v>
      </c>
      <c r="J25" s="494">
        <v>8358</v>
      </c>
      <c r="K25" s="494">
        <v>8773</v>
      </c>
      <c r="L25" s="494">
        <v>9811</v>
      </c>
      <c r="M25" s="494">
        <v>10073</v>
      </c>
      <c r="N25" s="494">
        <v>10366</v>
      </c>
      <c r="O25" s="494">
        <v>10835</v>
      </c>
      <c r="P25" s="494">
        <v>10507</v>
      </c>
      <c r="Q25" s="494">
        <v>11137</v>
      </c>
      <c r="R25" s="494">
        <v>11306</v>
      </c>
      <c r="S25" s="494">
        <v>11907</v>
      </c>
      <c r="T25" s="494">
        <v>11636</v>
      </c>
      <c r="U25" s="494">
        <v>11979</v>
      </c>
      <c r="V25" s="160"/>
      <c r="W25" s="160"/>
    </row>
    <row r="26" spans="1:25">
      <c r="A26" s="11"/>
      <c r="B26" s="861" t="s">
        <v>1154</v>
      </c>
      <c r="C26" s="861"/>
      <c r="D26" s="494">
        <v>284</v>
      </c>
      <c r="E26" s="494">
        <v>312</v>
      </c>
      <c r="F26" s="494">
        <v>169</v>
      </c>
      <c r="G26" s="494">
        <v>270</v>
      </c>
      <c r="H26" s="494">
        <v>179</v>
      </c>
      <c r="I26" s="494">
        <v>310</v>
      </c>
      <c r="J26" s="494">
        <v>111</v>
      </c>
      <c r="K26" s="494">
        <v>172</v>
      </c>
      <c r="L26" s="494">
        <v>229</v>
      </c>
      <c r="M26" s="494">
        <v>297</v>
      </c>
      <c r="N26" s="494">
        <v>229</v>
      </c>
      <c r="O26" s="494">
        <v>288</v>
      </c>
      <c r="P26" s="494">
        <v>200</v>
      </c>
      <c r="Q26" s="494">
        <v>261</v>
      </c>
      <c r="R26" s="494">
        <v>294</v>
      </c>
      <c r="S26" s="494">
        <v>237</v>
      </c>
      <c r="T26" s="494">
        <v>239</v>
      </c>
      <c r="U26" s="494">
        <v>345</v>
      </c>
      <c r="V26" s="160"/>
      <c r="W26" s="160"/>
    </row>
    <row r="27" spans="1:25">
      <c r="A27" s="869" t="s">
        <v>174</v>
      </c>
      <c r="B27" s="869"/>
      <c r="C27" s="869"/>
      <c r="D27" s="692">
        <v>0.60116113449867636</v>
      </c>
      <c r="E27" s="692">
        <v>0.65753083476201291</v>
      </c>
      <c r="F27" s="692">
        <v>0.71617627618705837</v>
      </c>
      <c r="G27" s="692">
        <v>0.6569827130064988</v>
      </c>
      <c r="H27" s="692">
        <v>0.6632022692354872</v>
      </c>
      <c r="I27" s="692">
        <v>0.77660513167081546</v>
      </c>
      <c r="J27" s="692">
        <v>0.75299719974206725</v>
      </c>
      <c r="K27" s="692">
        <v>0.7902138069517709</v>
      </c>
      <c r="L27" s="692">
        <v>0.88518811636517059</v>
      </c>
      <c r="M27" s="692">
        <v>0.90822969384736818</v>
      </c>
      <c r="N27" s="692">
        <v>0.93464035755544772</v>
      </c>
      <c r="O27" s="692">
        <v>0.97737702825002004</v>
      </c>
      <c r="P27" s="692">
        <v>0.94720885711998959</v>
      </c>
      <c r="Q27" s="692">
        <v>1.0031564500702224</v>
      </c>
      <c r="R27" s="692">
        <v>1.0206919357083131</v>
      </c>
      <c r="S27" s="692">
        <v>1.0795983422831859</v>
      </c>
      <c r="T27" s="692">
        <v>1.06</v>
      </c>
      <c r="U27" s="692">
        <v>1.0900000000000001</v>
      </c>
    </row>
    <row r="28" spans="1:25" s="20" customFormat="1" ht="15" hidden="1" customHeight="1">
      <c r="A28" s="361"/>
      <c r="B28" s="861"/>
      <c r="C28" s="861"/>
      <c r="D28" s="697"/>
      <c r="E28" s="697"/>
      <c r="F28" s="697"/>
      <c r="G28" s="697"/>
      <c r="H28" s="697"/>
      <c r="I28" s="697"/>
      <c r="J28" s="697"/>
      <c r="K28" s="697"/>
      <c r="L28" s="697"/>
      <c r="M28" s="697"/>
      <c r="N28" s="697"/>
      <c r="O28" s="697"/>
      <c r="P28" s="697"/>
      <c r="Q28" s="697"/>
      <c r="R28" s="697"/>
      <c r="S28" s="697"/>
      <c r="T28" s="697"/>
      <c r="U28" s="697">
        <v>1.0900000000000001</v>
      </c>
      <c r="V28"/>
      <c r="W28"/>
      <c r="X28"/>
      <c r="Y28"/>
    </row>
    <row r="29" spans="1:25" hidden="1">
      <c r="B29" s="861"/>
      <c r="C29" s="861"/>
      <c r="D29" s="698"/>
      <c r="E29" s="698"/>
      <c r="F29" s="698"/>
      <c r="G29" s="698"/>
      <c r="H29" s="698"/>
      <c r="I29" s="698"/>
      <c r="J29" s="698"/>
      <c r="K29" s="698"/>
      <c r="L29" s="698"/>
      <c r="M29" s="698"/>
      <c r="N29" s="698"/>
      <c r="O29" s="697"/>
      <c r="P29" s="698"/>
      <c r="Q29" s="698"/>
      <c r="R29" s="698"/>
      <c r="S29" s="698"/>
      <c r="T29" s="698"/>
      <c r="U29" s="698">
        <v>1.0900000000000001</v>
      </c>
    </row>
    <row r="30" spans="1:25" hidden="1">
      <c r="A30" s="869"/>
      <c r="B30" s="869"/>
      <c r="C30" s="869"/>
      <c r="D30" s="698"/>
      <c r="E30" s="698"/>
      <c r="F30" s="698"/>
      <c r="G30" s="698"/>
      <c r="H30" s="698"/>
      <c r="I30" s="698"/>
      <c r="J30" s="698"/>
      <c r="K30" s="698"/>
      <c r="L30" s="698"/>
      <c r="M30" s="698"/>
      <c r="N30" s="698"/>
      <c r="O30" s="698"/>
      <c r="P30" s="698"/>
      <c r="Q30" s="698"/>
      <c r="R30" s="698"/>
      <c r="S30" s="698"/>
      <c r="T30" s="698"/>
      <c r="U30" s="698">
        <v>0</v>
      </c>
    </row>
    <row r="31" spans="1:25" s="20" customFormat="1" ht="15" hidden="1" customHeight="1">
      <c r="A31" s="36"/>
      <c r="B31" s="859"/>
      <c r="C31" s="859"/>
      <c r="D31" s="698"/>
      <c r="E31" s="698"/>
      <c r="F31" s="698"/>
      <c r="G31" s="698"/>
      <c r="H31" s="698"/>
      <c r="I31" s="698"/>
      <c r="J31" s="698"/>
      <c r="K31" s="698"/>
      <c r="L31" s="698"/>
      <c r="M31" s="698"/>
      <c r="N31" s="698"/>
      <c r="O31" s="698"/>
      <c r="P31" s="698"/>
      <c r="Q31" s="698"/>
      <c r="R31" s="698"/>
      <c r="S31" s="698"/>
      <c r="T31" s="698"/>
      <c r="U31" s="698">
        <v>1.07</v>
      </c>
      <c r="V31"/>
      <c r="W31"/>
      <c r="X31"/>
      <c r="Y31"/>
    </row>
    <row r="32" spans="1:25" hidden="1">
      <c r="A32" s="11"/>
      <c r="B32" s="861"/>
      <c r="C32" s="861"/>
      <c r="D32" s="698"/>
      <c r="E32" s="698"/>
      <c r="F32" s="698"/>
      <c r="G32" s="698"/>
      <c r="H32" s="698"/>
      <c r="I32" s="698"/>
      <c r="J32" s="698"/>
      <c r="K32" s="698"/>
      <c r="L32" s="698"/>
      <c r="M32" s="698"/>
      <c r="N32" s="698"/>
      <c r="O32" s="698"/>
      <c r="P32" s="698"/>
      <c r="Q32" s="698"/>
      <c r="R32" s="698"/>
      <c r="S32" s="698"/>
      <c r="T32" s="698"/>
      <c r="U32" s="698">
        <v>1.07</v>
      </c>
    </row>
    <row r="33" spans="1:22" ht="15" thickBot="1">
      <c r="A33" s="868" t="s">
        <v>175</v>
      </c>
      <c r="B33" s="868"/>
      <c r="C33" s="868"/>
      <c r="D33" s="691">
        <v>11091868082.191668</v>
      </c>
      <c r="E33" s="691">
        <v>11099099257.666666</v>
      </c>
      <c r="F33" s="691">
        <v>11099222725.333334</v>
      </c>
      <c r="G33" s="691">
        <v>11099226594</v>
      </c>
      <c r="H33" s="691">
        <v>11090130931.666666</v>
      </c>
      <c r="I33" s="691">
        <v>11098304207</v>
      </c>
      <c r="J33" s="691">
        <v>11099642871</v>
      </c>
      <c r="K33" s="691">
        <v>11102058611</v>
      </c>
      <c r="L33" s="691">
        <v>11083519783.666666</v>
      </c>
      <c r="M33" s="691">
        <v>11090806729</v>
      </c>
      <c r="N33" s="691">
        <v>11090897066.666666</v>
      </c>
      <c r="O33" s="691">
        <v>11085793595.333334</v>
      </c>
      <c r="P33" s="691">
        <v>11092590531.666666</v>
      </c>
      <c r="Q33" s="690">
        <v>11101957226.333334</v>
      </c>
      <c r="R33" s="690">
        <v>11076799575.333334</v>
      </c>
      <c r="S33" s="690">
        <v>11029101781.333334</v>
      </c>
      <c r="T33" s="689">
        <v>11023069978</v>
      </c>
      <c r="U33" s="689">
        <v>11021779926</v>
      </c>
    </row>
    <row r="34" spans="1:22" s="20" customFormat="1" ht="15" hidden="1" customHeight="1">
      <c r="A34" s="36"/>
      <c r="B34" s="860"/>
      <c r="C34" s="860"/>
      <c r="D34" s="494"/>
      <c r="E34" s="494"/>
      <c r="F34" s="494"/>
      <c r="G34" s="494"/>
      <c r="H34" s="494"/>
      <c r="I34" s="494"/>
      <c r="J34" s="494"/>
      <c r="K34" s="494"/>
      <c r="L34" s="494"/>
      <c r="M34" s="494"/>
      <c r="N34" s="494"/>
      <c r="O34" s="494"/>
      <c r="P34" s="494"/>
      <c r="Q34" s="494"/>
      <c r="R34" s="494"/>
      <c r="S34" s="494"/>
      <c r="T34" s="494"/>
      <c r="U34" s="494"/>
      <c r="V34"/>
    </row>
    <row r="35" spans="1:22" hidden="1">
      <c r="A35" s="11"/>
      <c r="B35" s="861"/>
      <c r="C35" s="861"/>
      <c r="D35" s="494"/>
      <c r="E35" s="494"/>
      <c r="F35" s="494"/>
      <c r="G35" s="494"/>
      <c r="H35" s="494"/>
      <c r="I35" s="494"/>
      <c r="J35" s="494"/>
      <c r="K35" s="494"/>
      <c r="L35" s="494"/>
      <c r="M35" s="494"/>
      <c r="N35" s="494"/>
      <c r="O35" s="494"/>
      <c r="P35" s="494"/>
      <c r="Q35" s="494"/>
      <c r="R35" s="494"/>
      <c r="S35" s="494"/>
      <c r="T35" s="494"/>
      <c r="U35" s="494"/>
    </row>
    <row r="36" spans="1:22" hidden="1">
      <c r="A36" s="869"/>
      <c r="B36" s="869"/>
      <c r="C36" s="869"/>
      <c r="D36" s="494"/>
      <c r="E36" s="494"/>
      <c r="F36" s="494"/>
      <c r="G36" s="494"/>
      <c r="H36" s="494"/>
      <c r="I36" s="494"/>
      <c r="J36" s="494"/>
      <c r="K36" s="494"/>
      <c r="L36" s="494"/>
      <c r="M36" s="494"/>
      <c r="N36" s="494"/>
      <c r="O36" s="494"/>
      <c r="P36" s="494"/>
      <c r="Q36" s="494"/>
      <c r="R36" s="494"/>
      <c r="S36" s="494"/>
      <c r="T36" s="494"/>
      <c r="U36" s="494"/>
    </row>
    <row r="37" spans="1:22" s="20" customFormat="1" ht="15" hidden="1" customHeight="1">
      <c r="A37" s="36"/>
      <c r="B37" s="860"/>
      <c r="C37" s="860"/>
      <c r="D37" s="494"/>
      <c r="E37" s="494"/>
      <c r="F37" s="494"/>
      <c r="G37" s="494"/>
      <c r="H37" s="494"/>
      <c r="I37" s="494"/>
      <c r="J37" s="494"/>
      <c r="K37" s="494"/>
      <c r="L37" s="494"/>
      <c r="M37" s="494"/>
      <c r="N37" s="494"/>
      <c r="O37" s="494"/>
      <c r="P37" s="494"/>
      <c r="Q37" s="494"/>
      <c r="R37" s="494"/>
      <c r="S37" s="494"/>
      <c r="T37" s="494"/>
      <c r="U37" s="494"/>
      <c r="V37"/>
    </row>
    <row r="38" spans="1:22" ht="15" hidden="1" thickBot="1">
      <c r="A38" s="355"/>
      <c r="B38" s="867"/>
      <c r="C38" s="867"/>
      <c r="D38" s="518"/>
      <c r="E38" s="518"/>
      <c r="F38" s="518"/>
      <c r="G38" s="518"/>
      <c r="H38" s="518"/>
      <c r="I38" s="518"/>
      <c r="J38" s="518"/>
      <c r="K38" s="518"/>
      <c r="L38" s="518"/>
      <c r="M38" s="518"/>
      <c r="N38" s="518"/>
      <c r="O38" s="518"/>
      <c r="P38" s="518"/>
      <c r="Q38" s="518"/>
      <c r="R38" s="518"/>
      <c r="S38" s="518"/>
      <c r="T38" s="518"/>
      <c r="U38" s="518"/>
    </row>
    <row r="39" spans="1:22" ht="15.75" customHeight="1">
      <c r="A39" s="624" t="s">
        <v>93</v>
      </c>
      <c r="L39" s="519"/>
      <c r="M39" s="519"/>
      <c r="N39" s="519"/>
      <c r="O39" s="519"/>
      <c r="P39" s="519"/>
      <c r="Q39" s="519"/>
      <c r="R39" s="519"/>
      <c r="S39" s="519"/>
      <c r="T39" s="519"/>
      <c r="U39" s="519"/>
    </row>
    <row r="40" spans="1:22" ht="48" customHeight="1">
      <c r="A40" s="785" t="s">
        <v>176</v>
      </c>
      <c r="B40" s="785"/>
      <c r="C40" s="785"/>
    </row>
  </sheetData>
  <mergeCells count="33">
    <mergeCell ref="A16:C16"/>
    <mergeCell ref="A2:C2"/>
    <mergeCell ref="B3:C3"/>
    <mergeCell ref="B4:C4"/>
    <mergeCell ref="B5:C5"/>
    <mergeCell ref="B6:C6"/>
    <mergeCell ref="B7:C7"/>
    <mergeCell ref="B8:C8"/>
    <mergeCell ref="B12:C12"/>
    <mergeCell ref="A13:C13"/>
    <mergeCell ref="B14:C14"/>
    <mergeCell ref="B15:C15"/>
    <mergeCell ref="A30:C30"/>
    <mergeCell ref="A17:C17"/>
    <mergeCell ref="B18:C18"/>
    <mergeCell ref="B19:C19"/>
    <mergeCell ref="B20:C20"/>
    <mergeCell ref="A21:C21"/>
    <mergeCell ref="A24:C24"/>
    <mergeCell ref="B25:C25"/>
    <mergeCell ref="B26:C26"/>
    <mergeCell ref="A27:C27"/>
    <mergeCell ref="B28:C28"/>
    <mergeCell ref="B29:C29"/>
    <mergeCell ref="A40:C40"/>
    <mergeCell ref="B37:C37"/>
    <mergeCell ref="B38:C38"/>
    <mergeCell ref="B31:C31"/>
    <mergeCell ref="B32:C32"/>
    <mergeCell ref="A33:C33"/>
    <mergeCell ref="B34:C34"/>
    <mergeCell ref="B35:C35"/>
    <mergeCell ref="A36:C36"/>
  </mergeCells>
  <pageMargins left="0.511811024" right="0.511811024" top="0.78740157499999996" bottom="0.78740157499999996" header="0.31496062000000002" footer="0.31496062000000002"/>
  <pageSetup paperSize="9" scale="33" orientation="landscape" verticalDpi="597" r:id="rId1"/>
  <headerFooter>
    <oddFooter>&amp;L&amp;1#&amp;"Calibri"&amp;10&amp;K000000Confidencial | Compartilhamento Interno</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5C92F-E87C-4B20-B193-B9279CD67A9A}">
  <sheetPr codeName="Planilha53">
    <tabColor rgb="FF008817"/>
    <pageSetUpPr fitToPage="1"/>
  </sheetPr>
  <dimension ref="A1:V28"/>
  <sheetViews>
    <sheetView showGridLines="0" zoomScale="90" zoomScaleNormal="90" workbookViewId="0">
      <pane xSplit="3" ySplit="1" topLeftCell="P2" activePane="bottomRight" state="frozen"/>
      <selection pane="topRight"/>
      <selection pane="bottomLeft"/>
      <selection pane="bottomRight"/>
    </sheetView>
  </sheetViews>
  <sheetFormatPr defaultRowHeight="14.5"/>
  <cols>
    <col min="1" max="1" width="3.453125" customWidth="1"/>
    <col min="2" max="2" width="1.54296875" customWidth="1"/>
    <col min="3" max="3" width="75.54296875" bestFit="1" customWidth="1"/>
    <col min="4" max="10" width="11.54296875" customWidth="1"/>
    <col min="11" max="15" width="11.54296875" bestFit="1" customWidth="1"/>
    <col min="16" max="16" width="10.1796875" customWidth="1"/>
    <col min="17" max="17" width="9.90625" customWidth="1"/>
    <col min="18" max="22" width="10.36328125" customWidth="1"/>
  </cols>
  <sheetData>
    <row r="1" spans="1:22" ht="40" customHeight="1">
      <c r="A1" s="508"/>
      <c r="B1" s="508"/>
      <c r="C1" s="509" t="s">
        <v>1155</v>
      </c>
      <c r="D1" s="515" t="s">
        <v>1117</v>
      </c>
      <c r="E1" s="515" t="s">
        <v>1118</v>
      </c>
      <c r="F1" s="515" t="s">
        <v>1119</v>
      </c>
      <c r="G1" s="515" t="s">
        <v>1120</v>
      </c>
      <c r="H1" s="516" t="s">
        <v>1121</v>
      </c>
      <c r="I1" s="516" t="s">
        <v>1122</v>
      </c>
      <c r="J1" s="516" t="s">
        <v>1123</v>
      </c>
      <c r="K1" s="516" t="s">
        <v>1124</v>
      </c>
      <c r="L1" s="516" t="s">
        <v>1125</v>
      </c>
      <c r="M1" s="516" t="s">
        <v>1126</v>
      </c>
      <c r="N1" s="516" t="s">
        <v>1127</v>
      </c>
      <c r="O1" s="516" t="s">
        <v>1128</v>
      </c>
      <c r="P1" s="516" t="s">
        <v>1129</v>
      </c>
      <c r="Q1" s="516" t="s">
        <v>1130</v>
      </c>
      <c r="R1" s="516" t="s">
        <v>1131</v>
      </c>
      <c r="S1" s="516" t="s">
        <v>1132</v>
      </c>
      <c r="T1" s="516" t="s">
        <v>1133</v>
      </c>
      <c r="U1" s="516" t="s">
        <v>1521</v>
      </c>
    </row>
    <row r="2" spans="1:22">
      <c r="A2" s="874" t="s">
        <v>1152</v>
      </c>
      <c r="B2" s="874"/>
      <c r="C2" s="874"/>
      <c r="D2" s="495">
        <v>6952</v>
      </c>
      <c r="E2" s="495">
        <v>7610</v>
      </c>
      <c r="F2" s="495">
        <v>8118</v>
      </c>
      <c r="G2" s="495">
        <v>7562</v>
      </c>
      <c r="H2" s="495">
        <v>7534</v>
      </c>
      <c r="I2" s="495">
        <v>8929</v>
      </c>
      <c r="J2" s="495">
        <v>8469</v>
      </c>
      <c r="K2" s="495">
        <v>8945</v>
      </c>
      <c r="L2" s="495">
        <v>10040</v>
      </c>
      <c r="M2" s="495">
        <v>10370</v>
      </c>
      <c r="N2" s="495">
        <v>10595</v>
      </c>
      <c r="O2" s="495">
        <v>11123</v>
      </c>
      <c r="P2" s="495">
        <v>10707</v>
      </c>
      <c r="Q2" s="495">
        <v>11398</v>
      </c>
      <c r="R2" s="495">
        <v>11600</v>
      </c>
      <c r="S2" s="495">
        <v>12144</v>
      </c>
      <c r="T2" s="495">
        <v>11875</v>
      </c>
      <c r="U2" s="495">
        <v>12324</v>
      </c>
    </row>
    <row r="3" spans="1:22" s="20" customFormat="1">
      <c r="A3" s="874" t="s">
        <v>179</v>
      </c>
      <c r="B3" s="874"/>
      <c r="C3" s="874"/>
      <c r="D3" s="495">
        <v>165</v>
      </c>
      <c r="E3" s="495">
        <v>-2867</v>
      </c>
      <c r="F3" s="495">
        <v>520</v>
      </c>
      <c r="G3" s="495">
        <v>-1260</v>
      </c>
      <c r="H3" s="495">
        <v>-82</v>
      </c>
      <c r="I3" s="495">
        <v>3689</v>
      </c>
      <c r="J3" s="495">
        <v>-430</v>
      </c>
      <c r="K3" s="495">
        <v>1504</v>
      </c>
      <c r="L3" s="495">
        <v>-740</v>
      </c>
      <c r="M3" s="495">
        <v>-1810</v>
      </c>
      <c r="N3" s="495">
        <v>1242</v>
      </c>
      <c r="O3" s="495">
        <v>-707</v>
      </c>
      <c r="P3" s="495">
        <v>146</v>
      </c>
      <c r="Q3" s="495">
        <v>776</v>
      </c>
      <c r="R3" s="495">
        <v>78</v>
      </c>
      <c r="S3" s="495">
        <v>-20</v>
      </c>
      <c r="T3" s="495">
        <v>-285</v>
      </c>
      <c r="U3" s="495">
        <v>-301</v>
      </c>
      <c r="V3"/>
    </row>
    <row r="4" spans="1:22">
      <c r="A4" s="501"/>
      <c r="B4" s="876" t="s">
        <v>180</v>
      </c>
      <c r="C4" s="876"/>
      <c r="D4" s="494">
        <v>2573</v>
      </c>
      <c r="E4" s="494">
        <v>-7008</v>
      </c>
      <c r="F4" s="494">
        <v>726</v>
      </c>
      <c r="G4" s="494">
        <v>-1950</v>
      </c>
      <c r="H4" s="494">
        <v>-510</v>
      </c>
      <c r="I4" s="494">
        <v>6100</v>
      </c>
      <c r="J4" s="494">
        <v>-1016</v>
      </c>
      <c r="K4" s="494">
        <v>869</v>
      </c>
      <c r="L4" s="494">
        <v>-1578</v>
      </c>
      <c r="M4" s="494">
        <v>-3858</v>
      </c>
      <c r="N4" s="494">
        <v>630</v>
      </c>
      <c r="O4" s="494">
        <v>-2224</v>
      </c>
      <c r="P4" s="494">
        <v>-68</v>
      </c>
      <c r="Q4" s="494">
        <v>-80</v>
      </c>
      <c r="R4" s="494">
        <v>-567</v>
      </c>
      <c r="S4" s="494">
        <v>-2544</v>
      </c>
      <c r="T4" s="494">
        <v>-658</v>
      </c>
      <c r="U4" s="494">
        <v>119</v>
      </c>
    </row>
    <row r="5" spans="1:22">
      <c r="A5" s="501"/>
      <c r="B5" s="876" t="s">
        <v>181</v>
      </c>
      <c r="C5" s="876"/>
      <c r="D5" s="494">
        <v>-1062</v>
      </c>
      <c r="E5" s="494">
        <v>2249</v>
      </c>
      <c r="F5" s="494">
        <v>-226</v>
      </c>
      <c r="G5" s="494">
        <v>412</v>
      </c>
      <c r="H5" s="494">
        <v>-41</v>
      </c>
      <c r="I5" s="494">
        <v>-1372</v>
      </c>
      <c r="J5" s="494">
        <v>515</v>
      </c>
      <c r="K5" s="494">
        <v>-207</v>
      </c>
      <c r="L5" s="494">
        <v>547</v>
      </c>
      <c r="M5" s="494">
        <v>1527</v>
      </c>
      <c r="N5" s="494">
        <v>-212</v>
      </c>
      <c r="O5" s="494">
        <v>1005</v>
      </c>
      <c r="P5" s="494">
        <v>-322</v>
      </c>
      <c r="Q5" s="494">
        <v>313</v>
      </c>
      <c r="R5" s="494">
        <v>312</v>
      </c>
      <c r="S5" s="494">
        <v>1160</v>
      </c>
      <c r="T5" s="494">
        <v>302</v>
      </c>
      <c r="U5" s="494">
        <v>-27</v>
      </c>
    </row>
    <row r="6" spans="1:22">
      <c r="A6" s="501"/>
      <c r="B6" s="876" t="s">
        <v>182</v>
      </c>
      <c r="C6" s="876"/>
      <c r="D6" s="494">
        <v>-2447</v>
      </c>
      <c r="E6" s="494">
        <v>3439</v>
      </c>
      <c r="F6" s="494">
        <v>36</v>
      </c>
      <c r="G6" s="494">
        <v>506</v>
      </c>
      <c r="H6" s="494">
        <v>853</v>
      </c>
      <c r="I6" s="494">
        <v>-1890</v>
      </c>
      <c r="J6" s="494">
        <v>129</v>
      </c>
      <c r="K6" s="494">
        <v>1532</v>
      </c>
      <c r="L6" s="494">
        <v>530</v>
      </c>
      <c r="M6" s="494">
        <v>946</v>
      </c>
      <c r="N6" s="494">
        <v>1499</v>
      </c>
      <c r="O6" s="494">
        <v>930</v>
      </c>
      <c r="P6" s="494">
        <v>975</v>
      </c>
      <c r="Q6" s="494">
        <v>986</v>
      </c>
      <c r="R6" s="494">
        <v>607</v>
      </c>
      <c r="S6" s="494">
        <v>2479</v>
      </c>
      <c r="T6" s="494">
        <v>129</v>
      </c>
      <c r="U6" s="494">
        <v>-715</v>
      </c>
    </row>
    <row r="7" spans="1:22">
      <c r="A7" s="501"/>
      <c r="B7" s="876" t="s">
        <v>1164</v>
      </c>
      <c r="C7" s="876"/>
      <c r="D7" s="494">
        <v>1101</v>
      </c>
      <c r="E7" s="494">
        <v>-1547</v>
      </c>
      <c r="F7" s="494">
        <v>-16</v>
      </c>
      <c r="G7" s="494">
        <v>-228</v>
      </c>
      <c r="H7" s="494">
        <v>-384</v>
      </c>
      <c r="I7" s="494">
        <v>851</v>
      </c>
      <c r="J7" s="494">
        <v>-58</v>
      </c>
      <c r="K7" s="494">
        <v>-690</v>
      </c>
      <c r="L7" s="494">
        <v>-239</v>
      </c>
      <c r="M7" s="494">
        <v>-425</v>
      </c>
      <c r="N7" s="494">
        <v>-675</v>
      </c>
      <c r="O7" s="494">
        <v>-418</v>
      </c>
      <c r="P7" s="494">
        <v>-439</v>
      </c>
      <c r="Q7" s="494">
        <v>-443</v>
      </c>
      <c r="R7" s="494">
        <v>-274</v>
      </c>
      <c r="S7" s="494">
        <v>-1115</v>
      </c>
      <c r="T7" s="494">
        <v>-58</v>
      </c>
      <c r="U7" s="494">
        <v>322</v>
      </c>
    </row>
    <row r="8" spans="1:22" s="20" customFormat="1">
      <c r="A8" s="877" t="s">
        <v>184</v>
      </c>
      <c r="B8" s="874"/>
      <c r="C8" s="874"/>
      <c r="D8" s="495">
        <v>-61</v>
      </c>
      <c r="E8" s="495">
        <v>-163</v>
      </c>
      <c r="F8" s="495">
        <v>171</v>
      </c>
      <c r="G8" s="495">
        <v>19</v>
      </c>
      <c r="H8" s="495">
        <v>50</v>
      </c>
      <c r="I8" s="495">
        <v>271</v>
      </c>
      <c r="J8" s="495">
        <v>68</v>
      </c>
      <c r="K8" s="495">
        <v>295</v>
      </c>
      <c r="L8" s="495">
        <v>289</v>
      </c>
      <c r="M8" s="495">
        <v>-1334</v>
      </c>
      <c r="N8" s="495">
        <v>64</v>
      </c>
      <c r="O8" s="495">
        <v>-1175</v>
      </c>
      <c r="P8" s="495">
        <v>1157</v>
      </c>
      <c r="Q8" s="495">
        <v>-9</v>
      </c>
      <c r="R8" s="495">
        <v>401</v>
      </c>
      <c r="S8" s="495">
        <v>-547</v>
      </c>
      <c r="T8" s="495">
        <v>820</v>
      </c>
      <c r="U8" s="495">
        <v>395</v>
      </c>
      <c r="V8"/>
    </row>
    <row r="9" spans="1:22" s="20" customFormat="1">
      <c r="A9" s="361"/>
      <c r="B9" s="874" t="s">
        <v>1165</v>
      </c>
      <c r="C9" s="874"/>
      <c r="D9" s="495">
        <v>-338</v>
      </c>
      <c r="E9" s="495">
        <v>60</v>
      </c>
      <c r="F9" s="495">
        <v>225</v>
      </c>
      <c r="G9" s="495">
        <v>118</v>
      </c>
      <c r="H9" s="495">
        <v>77</v>
      </c>
      <c r="I9" s="495">
        <v>70</v>
      </c>
      <c r="J9" s="495">
        <v>-2</v>
      </c>
      <c r="K9" s="495">
        <v>91</v>
      </c>
      <c r="L9" s="495">
        <v>25</v>
      </c>
      <c r="M9" s="495">
        <v>-69</v>
      </c>
      <c r="N9" s="495">
        <v>53</v>
      </c>
      <c r="O9" s="495">
        <v>-497</v>
      </c>
      <c r="P9" s="495">
        <v>366</v>
      </c>
      <c r="Q9" s="495">
        <v>-271</v>
      </c>
      <c r="R9" s="495">
        <v>24</v>
      </c>
      <c r="S9" s="495">
        <v>78</v>
      </c>
      <c r="T9" s="495">
        <v>-36</v>
      </c>
      <c r="U9" s="495">
        <v>321</v>
      </c>
      <c r="V9"/>
    </row>
    <row r="10" spans="1:22">
      <c r="A10" s="501"/>
      <c r="B10" s="2"/>
      <c r="C10" s="2" t="s">
        <v>180</v>
      </c>
      <c r="D10" s="494">
        <v>-585</v>
      </c>
      <c r="E10" s="494">
        <v>117</v>
      </c>
      <c r="F10" s="494">
        <v>404</v>
      </c>
      <c r="G10" s="494">
        <v>226</v>
      </c>
      <c r="H10" s="494">
        <v>155</v>
      </c>
      <c r="I10" s="494">
        <v>122</v>
      </c>
      <c r="J10" s="494">
        <v>11</v>
      </c>
      <c r="K10" s="494">
        <v>169</v>
      </c>
      <c r="L10" s="494">
        <v>51</v>
      </c>
      <c r="M10" s="494">
        <v>-145</v>
      </c>
      <c r="N10" s="494">
        <v>95</v>
      </c>
      <c r="O10" s="494">
        <v>-942</v>
      </c>
      <c r="P10" s="494">
        <v>613</v>
      </c>
      <c r="Q10" s="494">
        <v>-439</v>
      </c>
      <c r="R10" s="494">
        <v>54</v>
      </c>
      <c r="S10" s="494">
        <v>133</v>
      </c>
      <c r="T10" s="494">
        <v>-75</v>
      </c>
      <c r="U10" s="494">
        <v>602</v>
      </c>
    </row>
    <row r="11" spans="1:22">
      <c r="A11" s="501"/>
      <c r="B11" s="2"/>
      <c r="C11" s="2" t="s">
        <v>181</v>
      </c>
      <c r="D11" s="494">
        <v>247</v>
      </c>
      <c r="E11" s="494">
        <v>-57</v>
      </c>
      <c r="F11" s="494">
        <v>-179</v>
      </c>
      <c r="G11" s="494">
        <v>-108</v>
      </c>
      <c r="H11" s="494">
        <v>-78</v>
      </c>
      <c r="I11" s="494">
        <v>-52</v>
      </c>
      <c r="J11" s="494">
        <v>-13</v>
      </c>
      <c r="K11" s="494">
        <v>-78</v>
      </c>
      <c r="L11" s="494">
        <v>-26</v>
      </c>
      <c r="M11" s="494">
        <v>76</v>
      </c>
      <c r="N11" s="494">
        <v>-42</v>
      </c>
      <c r="O11" s="494">
        <v>445</v>
      </c>
      <c r="P11" s="494">
        <v>-247</v>
      </c>
      <c r="Q11" s="494">
        <v>168</v>
      </c>
      <c r="R11" s="494">
        <v>-30</v>
      </c>
      <c r="S11" s="494">
        <v>-55</v>
      </c>
      <c r="T11" s="494">
        <v>39</v>
      </c>
      <c r="U11" s="494">
        <v>-281</v>
      </c>
    </row>
    <row r="12" spans="1:22" s="20" customFormat="1">
      <c r="A12" s="361"/>
      <c r="B12" s="874" t="s">
        <v>1166</v>
      </c>
      <c r="C12" s="874"/>
      <c r="D12" s="495">
        <v>277</v>
      </c>
      <c r="E12" s="495">
        <v>-223</v>
      </c>
      <c r="F12" s="495">
        <v>-54</v>
      </c>
      <c r="G12" s="495">
        <v>-99</v>
      </c>
      <c r="H12" s="495">
        <v>-27</v>
      </c>
      <c r="I12" s="495">
        <v>201</v>
      </c>
      <c r="J12" s="495">
        <v>70</v>
      </c>
      <c r="K12" s="495">
        <v>204</v>
      </c>
      <c r="L12" s="495">
        <v>264</v>
      </c>
      <c r="M12" s="495">
        <v>-1265</v>
      </c>
      <c r="N12" s="495">
        <v>11</v>
      </c>
      <c r="O12" s="495">
        <v>-678</v>
      </c>
      <c r="P12" s="495">
        <v>791</v>
      </c>
      <c r="Q12" s="495">
        <v>262</v>
      </c>
      <c r="R12" s="495">
        <v>377</v>
      </c>
      <c r="S12" s="495">
        <v>-625</v>
      </c>
      <c r="T12" s="495">
        <v>856</v>
      </c>
      <c r="U12" s="495">
        <v>74</v>
      </c>
      <c r="V12"/>
    </row>
    <row r="13" spans="1:22">
      <c r="A13" s="501"/>
      <c r="B13" s="2"/>
      <c r="C13" s="2" t="s">
        <v>187</v>
      </c>
      <c r="D13" s="494">
        <v>544</v>
      </c>
      <c r="E13" s="494">
        <v>-416</v>
      </c>
      <c r="F13" s="494">
        <v>-96</v>
      </c>
      <c r="G13" s="494">
        <v>-180</v>
      </c>
      <c r="H13" s="494">
        <v>-47</v>
      </c>
      <c r="I13" s="494">
        <v>383</v>
      </c>
      <c r="J13" s="494">
        <v>96</v>
      </c>
      <c r="K13" s="494">
        <v>416</v>
      </c>
      <c r="L13" s="494">
        <v>466</v>
      </c>
      <c r="M13" s="494">
        <v>-2398</v>
      </c>
      <c r="N13" s="494">
        <v>28</v>
      </c>
      <c r="O13" s="494">
        <v>-1303</v>
      </c>
      <c r="P13" s="494">
        <v>1510</v>
      </c>
      <c r="Q13" s="494">
        <v>520</v>
      </c>
      <c r="R13" s="494">
        <v>718</v>
      </c>
      <c r="S13" s="494">
        <v>106</v>
      </c>
      <c r="T13" s="494">
        <v>1620</v>
      </c>
      <c r="U13" s="494">
        <v>142</v>
      </c>
    </row>
    <row r="14" spans="1:22">
      <c r="A14" s="501"/>
      <c r="B14" s="2"/>
      <c r="C14" s="2" t="s">
        <v>183</v>
      </c>
      <c r="D14" s="494">
        <v>-267</v>
      </c>
      <c r="E14" s="494">
        <v>193</v>
      </c>
      <c r="F14" s="494">
        <v>42</v>
      </c>
      <c r="G14" s="494">
        <v>81</v>
      </c>
      <c r="H14" s="494">
        <v>20</v>
      </c>
      <c r="I14" s="494">
        <v>-182</v>
      </c>
      <c r="J14" s="494">
        <v>-26</v>
      </c>
      <c r="K14" s="494">
        <v>-212</v>
      </c>
      <c r="L14" s="494">
        <v>-202</v>
      </c>
      <c r="M14" s="494">
        <v>1133</v>
      </c>
      <c r="N14" s="494">
        <v>-17</v>
      </c>
      <c r="O14" s="494">
        <v>625</v>
      </c>
      <c r="P14" s="494">
        <v>-719</v>
      </c>
      <c r="Q14" s="494">
        <v>-258</v>
      </c>
      <c r="R14" s="494">
        <v>-341</v>
      </c>
      <c r="S14" s="494">
        <v>-731</v>
      </c>
      <c r="T14" s="494">
        <v>-764</v>
      </c>
      <c r="U14" s="494">
        <v>-68</v>
      </c>
    </row>
    <row r="15" spans="1:22" s="20" customFormat="1">
      <c r="A15" s="874" t="s">
        <v>210</v>
      </c>
      <c r="B15" s="874"/>
      <c r="C15" s="874"/>
      <c r="D15" s="495">
        <v>294</v>
      </c>
      <c r="E15" s="495">
        <v>419</v>
      </c>
      <c r="F15" s="495">
        <v>-121</v>
      </c>
      <c r="G15" s="495">
        <v>204</v>
      </c>
      <c r="H15" s="495">
        <v>-46</v>
      </c>
      <c r="I15" s="495">
        <v>-440</v>
      </c>
      <c r="J15" s="495">
        <v>-82</v>
      </c>
      <c r="K15" s="495">
        <v>-142</v>
      </c>
      <c r="L15" s="495">
        <v>272</v>
      </c>
      <c r="M15" s="495">
        <v>161</v>
      </c>
      <c r="N15" s="495">
        <v>-58</v>
      </c>
      <c r="O15" s="495">
        <v>95</v>
      </c>
      <c r="P15" s="495">
        <v>-24</v>
      </c>
      <c r="Q15" s="495">
        <v>549</v>
      </c>
      <c r="R15" s="495">
        <v>98</v>
      </c>
      <c r="S15" s="495">
        <v>315</v>
      </c>
      <c r="T15" s="495">
        <v>159</v>
      </c>
      <c r="U15" s="495">
        <v>-230</v>
      </c>
      <c r="V15"/>
    </row>
    <row r="16" spans="1:22">
      <c r="A16" s="501"/>
      <c r="B16" s="876" t="s">
        <v>1167</v>
      </c>
      <c r="C16" s="876"/>
      <c r="D16" s="494">
        <v>498</v>
      </c>
      <c r="E16" s="494">
        <v>711</v>
      </c>
      <c r="F16" s="494">
        <v>-206</v>
      </c>
      <c r="G16" s="494">
        <v>346</v>
      </c>
      <c r="H16" s="494">
        <v>-99</v>
      </c>
      <c r="I16" s="494">
        <v>-734</v>
      </c>
      <c r="J16" s="494">
        <v>-136</v>
      </c>
      <c r="K16" s="494">
        <v>-223</v>
      </c>
      <c r="L16" s="494">
        <v>453</v>
      </c>
      <c r="M16" s="494">
        <v>268</v>
      </c>
      <c r="N16" s="494">
        <v>43</v>
      </c>
      <c r="O16" s="494">
        <v>212</v>
      </c>
      <c r="P16" s="494">
        <v>-213</v>
      </c>
      <c r="Q16" s="494">
        <v>915</v>
      </c>
      <c r="R16" s="494">
        <v>163</v>
      </c>
      <c r="S16" s="494">
        <v>525</v>
      </c>
      <c r="T16" s="494">
        <v>274</v>
      </c>
      <c r="U16" s="494">
        <v>-392</v>
      </c>
    </row>
    <row r="17" spans="1:22">
      <c r="A17" s="501"/>
      <c r="B17" s="876" t="s">
        <v>1168</v>
      </c>
      <c r="C17" s="876"/>
      <c r="D17" s="494">
        <v>-204</v>
      </c>
      <c r="E17" s="494">
        <v>-292</v>
      </c>
      <c r="F17" s="494">
        <v>85</v>
      </c>
      <c r="G17" s="494">
        <v>-142</v>
      </c>
      <c r="H17" s="494">
        <v>53</v>
      </c>
      <c r="I17" s="494">
        <v>294</v>
      </c>
      <c r="J17" s="494">
        <v>54</v>
      </c>
      <c r="K17" s="494">
        <v>81</v>
      </c>
      <c r="L17" s="494">
        <v>-181</v>
      </c>
      <c r="M17" s="494">
        <v>-107</v>
      </c>
      <c r="N17" s="494">
        <v>-101</v>
      </c>
      <c r="O17" s="494">
        <v>-117</v>
      </c>
      <c r="P17" s="494">
        <v>189</v>
      </c>
      <c r="Q17" s="494">
        <v>-366</v>
      </c>
      <c r="R17" s="494">
        <v>-65</v>
      </c>
      <c r="S17" s="494">
        <v>-210</v>
      </c>
      <c r="T17" s="494">
        <v>-115</v>
      </c>
      <c r="U17" s="494">
        <v>162</v>
      </c>
    </row>
    <row r="18" spans="1:22" s="20" customFormat="1">
      <c r="A18" s="874" t="s">
        <v>1169</v>
      </c>
      <c r="B18" s="874"/>
      <c r="C18" s="874"/>
      <c r="D18" s="495">
        <v>-4</v>
      </c>
      <c r="E18" s="495">
        <v>-2</v>
      </c>
      <c r="F18" s="495">
        <v>-1</v>
      </c>
      <c r="G18" s="495">
        <v>-27</v>
      </c>
      <c r="H18" s="495">
        <v>-5</v>
      </c>
      <c r="I18" s="495">
        <v>-8</v>
      </c>
      <c r="J18" s="495">
        <v>-5</v>
      </c>
      <c r="K18" s="495">
        <v>-306</v>
      </c>
      <c r="L18" s="495">
        <v>-8</v>
      </c>
      <c r="M18" s="495">
        <v>-11</v>
      </c>
      <c r="N18" s="495">
        <v>-8</v>
      </c>
      <c r="O18" s="495">
        <v>-88</v>
      </c>
      <c r="P18" s="495">
        <v>-3</v>
      </c>
      <c r="Q18" s="495">
        <v>-6</v>
      </c>
      <c r="R18" s="495">
        <v>-4</v>
      </c>
      <c r="S18" s="495">
        <v>8</v>
      </c>
      <c r="T18" s="495">
        <v>-10</v>
      </c>
      <c r="U18" s="495">
        <v>-5</v>
      </c>
      <c r="V18"/>
    </row>
    <row r="19" spans="1:22" s="20" customFormat="1">
      <c r="A19" s="504"/>
      <c r="B19" s="876" t="s">
        <v>1170</v>
      </c>
      <c r="C19" s="876"/>
      <c r="D19" s="494">
        <v>-5</v>
      </c>
      <c r="E19" s="494">
        <v>-6</v>
      </c>
      <c r="F19" s="494">
        <v>-2</v>
      </c>
      <c r="G19" s="494">
        <v>-52</v>
      </c>
      <c r="H19" s="494">
        <v>-10</v>
      </c>
      <c r="I19" s="494">
        <v>-14</v>
      </c>
      <c r="J19" s="494">
        <v>-5</v>
      </c>
      <c r="K19" s="494">
        <v>-555</v>
      </c>
      <c r="L19" s="494">
        <v>-12</v>
      </c>
      <c r="M19" s="494">
        <v>-19</v>
      </c>
      <c r="N19" s="494">
        <v>-14</v>
      </c>
      <c r="O19" s="494">
        <v>-160</v>
      </c>
      <c r="P19" s="494">
        <v>-6</v>
      </c>
      <c r="Q19" s="494">
        <v>-10</v>
      </c>
      <c r="R19" s="494">
        <v>-9</v>
      </c>
      <c r="S19" s="494">
        <v>17</v>
      </c>
      <c r="T19" s="494">
        <v>-15</v>
      </c>
      <c r="U19" s="494">
        <v>-9</v>
      </c>
      <c r="V19"/>
    </row>
    <row r="20" spans="1:22">
      <c r="A20" s="504"/>
      <c r="B20" s="876" t="s">
        <v>183</v>
      </c>
      <c r="C20" s="876"/>
      <c r="D20" s="519">
        <v>1</v>
      </c>
      <c r="E20" s="519">
        <v>4</v>
      </c>
      <c r="F20" s="519">
        <v>1</v>
      </c>
      <c r="G20" s="519">
        <v>25</v>
      </c>
      <c r="H20" s="519">
        <v>5</v>
      </c>
      <c r="I20" s="519">
        <v>6</v>
      </c>
      <c r="J20" s="519">
        <v>0</v>
      </c>
      <c r="K20" s="519">
        <v>249</v>
      </c>
      <c r="L20" s="519">
        <v>4</v>
      </c>
      <c r="M20" s="519">
        <v>8</v>
      </c>
      <c r="N20" s="519">
        <v>6</v>
      </c>
      <c r="O20" s="519">
        <v>72</v>
      </c>
      <c r="P20" s="519">
        <v>3</v>
      </c>
      <c r="Q20" s="519">
        <v>4</v>
      </c>
      <c r="R20" s="519">
        <v>5</v>
      </c>
      <c r="S20" s="519">
        <v>-9</v>
      </c>
      <c r="T20" s="519">
        <v>5</v>
      </c>
      <c r="U20" s="519">
        <v>4</v>
      </c>
    </row>
    <row r="21" spans="1:22">
      <c r="A21" s="874" t="s">
        <v>191</v>
      </c>
      <c r="B21" s="874"/>
      <c r="C21" s="874"/>
      <c r="D21" s="495">
        <v>-4299</v>
      </c>
      <c r="E21" s="495">
        <v>1507</v>
      </c>
      <c r="F21" s="495">
        <v>137</v>
      </c>
      <c r="G21" s="495">
        <v>-371</v>
      </c>
      <c r="H21" s="495">
        <v>-103</v>
      </c>
      <c r="I21" s="495">
        <v>-2009</v>
      </c>
      <c r="J21" s="495">
        <v>2733</v>
      </c>
      <c r="K21" s="495">
        <v>-948</v>
      </c>
      <c r="L21" s="495">
        <v>402</v>
      </c>
      <c r="M21" s="495">
        <v>4229</v>
      </c>
      <c r="N21" s="495">
        <v>-757</v>
      </c>
      <c r="O21" s="495">
        <v>4678</v>
      </c>
      <c r="P21" s="495">
        <v>-3325</v>
      </c>
      <c r="Q21" s="495">
        <v>-1743</v>
      </c>
      <c r="R21" s="495">
        <v>-1028</v>
      </c>
      <c r="S21" s="495">
        <v>3088</v>
      </c>
      <c r="T21" s="495">
        <v>-2838</v>
      </c>
      <c r="U21" s="495">
        <v>523</v>
      </c>
    </row>
    <row r="22" spans="1:22">
      <c r="A22" s="36" t="s">
        <v>193</v>
      </c>
      <c r="B22" s="36"/>
      <c r="C22" s="36"/>
      <c r="D22" s="495">
        <v>0</v>
      </c>
      <c r="E22" s="495">
        <v>0</v>
      </c>
      <c r="F22" s="495">
        <v>0</v>
      </c>
      <c r="G22" s="495">
        <v>0</v>
      </c>
      <c r="H22" s="495">
        <v>481</v>
      </c>
      <c r="I22" s="495">
        <v>115</v>
      </c>
      <c r="J22" s="495">
        <v>-1177</v>
      </c>
      <c r="K22" s="495">
        <v>-343</v>
      </c>
      <c r="L22" s="495">
        <v>-623</v>
      </c>
      <c r="M22" s="495">
        <v>715</v>
      </c>
      <c r="N22" s="495">
        <v>471</v>
      </c>
      <c r="O22" s="495">
        <v>304</v>
      </c>
      <c r="P22" s="495">
        <v>-311</v>
      </c>
      <c r="Q22" s="495">
        <v>0</v>
      </c>
      <c r="R22" s="495">
        <v>-437</v>
      </c>
      <c r="S22" s="495">
        <v>770</v>
      </c>
      <c r="T22" s="495">
        <v>-405</v>
      </c>
      <c r="U22" s="495">
        <v>148</v>
      </c>
      <c r="V22" s="160"/>
    </row>
    <row r="23" spans="1:22">
      <c r="A23" s="874" t="s">
        <v>194</v>
      </c>
      <c r="B23" s="874"/>
      <c r="C23" s="874"/>
      <c r="D23" s="495">
        <v>-3905</v>
      </c>
      <c r="E23" s="495">
        <v>-1106</v>
      </c>
      <c r="F23" s="495">
        <v>706</v>
      </c>
      <c r="G23" s="495">
        <v>-1435</v>
      </c>
      <c r="H23" s="495">
        <v>295</v>
      </c>
      <c r="I23" s="495">
        <v>1618</v>
      </c>
      <c r="J23" s="495">
        <v>1107</v>
      </c>
      <c r="K23" s="495">
        <v>60</v>
      </c>
      <c r="L23" s="495">
        <v>-408</v>
      </c>
      <c r="M23" s="495">
        <v>1950</v>
      </c>
      <c r="N23" s="495">
        <v>954</v>
      </c>
      <c r="O23" s="495">
        <v>3107</v>
      </c>
      <c r="P23" s="495">
        <v>-2360</v>
      </c>
      <c r="Q23" s="495">
        <v>-433</v>
      </c>
      <c r="R23" s="495">
        <v>-892</v>
      </c>
      <c r="S23" s="495">
        <v>3614</v>
      </c>
      <c r="T23" s="495">
        <v>-2559</v>
      </c>
      <c r="U23" s="495">
        <v>530</v>
      </c>
      <c r="V23" s="160"/>
    </row>
    <row r="24" spans="1:22">
      <c r="A24" s="874" t="s">
        <v>195</v>
      </c>
      <c r="B24" s="874"/>
      <c r="C24" s="874"/>
      <c r="D24" s="495">
        <v>3047</v>
      </c>
      <c r="E24" s="495">
        <v>6504</v>
      </c>
      <c r="F24" s="495">
        <v>8824</v>
      </c>
      <c r="G24" s="495">
        <v>6127</v>
      </c>
      <c r="H24" s="495">
        <v>7829</v>
      </c>
      <c r="I24" s="495">
        <v>10547</v>
      </c>
      <c r="J24" s="495">
        <v>9576</v>
      </c>
      <c r="K24" s="495">
        <v>9005</v>
      </c>
      <c r="L24" s="495">
        <v>9632</v>
      </c>
      <c r="M24" s="495">
        <v>12320</v>
      </c>
      <c r="N24" s="495">
        <v>11549</v>
      </c>
      <c r="O24" s="495">
        <v>14230</v>
      </c>
      <c r="P24" s="495">
        <v>8347</v>
      </c>
      <c r="Q24" s="495">
        <v>10965</v>
      </c>
      <c r="R24" s="495">
        <v>10708</v>
      </c>
      <c r="S24" s="495">
        <v>15758</v>
      </c>
      <c r="T24" s="495">
        <v>9316</v>
      </c>
      <c r="U24" s="495">
        <v>12854</v>
      </c>
      <c r="V24" s="160"/>
    </row>
    <row r="25" spans="1:22">
      <c r="A25" s="504"/>
      <c r="B25" s="874" t="s">
        <v>196</v>
      </c>
      <c r="C25" s="874"/>
      <c r="D25" s="495">
        <v>2763</v>
      </c>
      <c r="E25" s="495">
        <v>6192</v>
      </c>
      <c r="F25" s="495">
        <v>8655</v>
      </c>
      <c r="G25" s="495">
        <v>5857</v>
      </c>
      <c r="H25" s="495">
        <v>7169</v>
      </c>
      <c r="I25" s="495">
        <v>10122</v>
      </c>
      <c r="J25" s="495">
        <v>10642</v>
      </c>
      <c r="K25" s="495">
        <v>9176</v>
      </c>
      <c r="L25" s="495">
        <v>10026</v>
      </c>
      <c r="M25" s="495">
        <v>11308</v>
      </c>
      <c r="N25" s="495">
        <v>10849</v>
      </c>
      <c r="O25" s="495">
        <v>13638</v>
      </c>
      <c r="P25" s="495">
        <v>8458</v>
      </c>
      <c r="Q25" s="495">
        <v>10704</v>
      </c>
      <c r="R25" s="495">
        <v>10851</v>
      </c>
      <c r="S25" s="495">
        <v>14751</v>
      </c>
      <c r="T25" s="495">
        <v>9482</v>
      </c>
      <c r="U25" s="495">
        <v>12361</v>
      </c>
      <c r="V25" s="160"/>
    </row>
    <row r="26" spans="1:22" ht="15" thickBot="1">
      <c r="A26" s="520"/>
      <c r="B26" s="875" t="s">
        <v>197</v>
      </c>
      <c r="C26" s="875"/>
      <c r="D26" s="521">
        <v>284</v>
      </c>
      <c r="E26" s="521">
        <v>312</v>
      </c>
      <c r="F26" s="521">
        <v>169</v>
      </c>
      <c r="G26" s="521">
        <v>270</v>
      </c>
      <c r="H26" s="705">
        <v>660</v>
      </c>
      <c r="I26" s="705">
        <v>425</v>
      </c>
      <c r="J26" s="507">
        <v>-1066</v>
      </c>
      <c r="K26" s="507">
        <v>-171</v>
      </c>
      <c r="L26" s="507">
        <v>-394</v>
      </c>
      <c r="M26" s="705">
        <v>1012</v>
      </c>
      <c r="N26" s="507">
        <v>700</v>
      </c>
      <c r="O26" s="507">
        <v>592</v>
      </c>
      <c r="P26" s="507">
        <v>-111</v>
      </c>
      <c r="Q26" s="507">
        <v>261</v>
      </c>
      <c r="R26" s="507">
        <v>-143</v>
      </c>
      <c r="S26" s="507">
        <v>1007</v>
      </c>
      <c r="T26" s="507">
        <v>-166</v>
      </c>
      <c r="U26" s="507">
        <v>493</v>
      </c>
      <c r="V26" s="160"/>
    </row>
    <row r="27" spans="1:22">
      <c r="A27" s="331" t="s">
        <v>1171</v>
      </c>
      <c r="B27" s="45"/>
      <c r="C27" s="45"/>
    </row>
    <row r="28" spans="1:22">
      <c r="A28" s="41" t="s">
        <v>93</v>
      </c>
      <c r="B28" s="45"/>
      <c r="C28" s="45"/>
    </row>
  </sheetData>
  <mergeCells count="20">
    <mergeCell ref="B17:C17"/>
    <mergeCell ref="A2:C2"/>
    <mergeCell ref="A3:C3"/>
    <mergeCell ref="B4:C4"/>
    <mergeCell ref="B5:C5"/>
    <mergeCell ref="B6:C6"/>
    <mergeCell ref="B7:C7"/>
    <mergeCell ref="A8:C8"/>
    <mergeCell ref="B9:C9"/>
    <mergeCell ref="B12:C12"/>
    <mergeCell ref="A15:C15"/>
    <mergeCell ref="B16:C16"/>
    <mergeCell ref="B25:C25"/>
    <mergeCell ref="B26:C26"/>
    <mergeCell ref="A18:C18"/>
    <mergeCell ref="B19:C19"/>
    <mergeCell ref="B20:C20"/>
    <mergeCell ref="A21:C21"/>
    <mergeCell ref="A23:C23"/>
    <mergeCell ref="A24:C24"/>
  </mergeCells>
  <pageMargins left="0.511811024" right="0.511811024" top="0.78740157499999996" bottom="0.78740157499999996" header="0.31496062000000002" footer="0.31496062000000002"/>
  <pageSetup paperSize="9" scale="98" orientation="landscape" verticalDpi="597" r:id="rId1"/>
  <headerFooter>
    <oddFooter>&amp;L&amp;1#&amp;"Calibri"&amp;10&amp;K000000Confidencial | Compartilhamento Interno</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5E708-4B45-41B6-9321-225483F3B96E}">
  <sheetPr codeName="Planilha54">
    <tabColor rgb="FF008817"/>
    <pageSetUpPr fitToPage="1"/>
  </sheetPr>
  <dimension ref="A1:AW878"/>
  <sheetViews>
    <sheetView showGridLines="0" zoomScale="50" zoomScaleNormal="50" workbookViewId="0">
      <pane xSplit="2" ySplit="3" topLeftCell="C4" activePane="bottomRight" state="frozen"/>
      <selection pane="topRight"/>
      <selection pane="bottomLeft"/>
      <selection pane="bottomRight" sqref="A1:B3"/>
    </sheetView>
  </sheetViews>
  <sheetFormatPr defaultRowHeight="14.5"/>
  <cols>
    <col min="1" max="1" width="4" customWidth="1"/>
    <col min="2" max="2" width="99.54296875" customWidth="1"/>
    <col min="3" max="3" width="19.81640625" bestFit="1" customWidth="1"/>
    <col min="4" max="4" width="15" customWidth="1"/>
    <col min="5" max="5" width="16.453125" customWidth="1"/>
    <col min="6" max="7" width="16.54296875" customWidth="1"/>
    <col min="8" max="8" width="19.54296875" customWidth="1"/>
    <col min="9" max="9" width="20.54296875" customWidth="1"/>
    <col min="10" max="10" width="24.54296875" customWidth="1"/>
    <col min="11" max="11" width="25" customWidth="1"/>
    <col min="12" max="12" width="19.54296875" customWidth="1"/>
    <col min="13" max="13" width="21" style="45" customWidth="1"/>
    <col min="14" max="14" width="18" style="45" customWidth="1"/>
    <col min="15" max="15" width="14.1796875" style="45" bestFit="1" customWidth="1"/>
    <col min="16" max="16" width="17.453125" style="269" customWidth="1"/>
    <col min="17" max="49" width="8.54296875" style="269"/>
  </cols>
  <sheetData>
    <row r="1" spans="1:27" s="20" customFormat="1" ht="15" thickBot="1">
      <c r="A1" s="889" t="s">
        <v>1172</v>
      </c>
      <c r="B1" s="889"/>
      <c r="C1" s="888" t="s">
        <v>200</v>
      </c>
      <c r="D1" s="892"/>
      <c r="E1" s="888"/>
      <c r="F1" s="888"/>
      <c r="G1" s="888"/>
      <c r="H1" s="888"/>
      <c r="I1" s="888"/>
      <c r="J1" s="888"/>
      <c r="K1" s="888"/>
      <c r="L1" s="888"/>
      <c r="M1" s="893" t="s">
        <v>1173</v>
      </c>
      <c r="N1" s="893" t="s">
        <v>1174</v>
      </c>
      <c r="O1" s="893" t="s">
        <v>208</v>
      </c>
      <c r="P1" s="269"/>
      <c r="Q1" s="332"/>
      <c r="R1" s="332"/>
      <c r="S1" s="332"/>
      <c r="T1" s="332"/>
      <c r="U1" s="332"/>
      <c r="V1" s="332"/>
      <c r="W1" s="332"/>
      <c r="X1" s="332"/>
      <c r="Y1" s="332"/>
      <c r="Z1" s="332"/>
      <c r="AA1" s="332"/>
    </row>
    <row r="2" spans="1:27" s="20" customFormat="1" ht="15.75" customHeight="1" thickBot="1">
      <c r="A2" s="890"/>
      <c r="B2" s="890"/>
      <c r="C2" s="894" t="s">
        <v>124</v>
      </c>
      <c r="D2" s="896" t="s">
        <v>1114</v>
      </c>
      <c r="E2" s="894" t="s">
        <v>125</v>
      </c>
      <c r="F2" s="894" t="s">
        <v>126</v>
      </c>
      <c r="G2" s="894" t="s">
        <v>1175</v>
      </c>
      <c r="H2" s="888" t="s">
        <v>127</v>
      </c>
      <c r="I2" s="888"/>
      <c r="J2" s="888"/>
      <c r="K2" s="888"/>
      <c r="L2" s="888"/>
      <c r="M2" s="894"/>
      <c r="N2" s="894"/>
      <c r="O2" s="894"/>
      <c r="P2" s="269"/>
      <c r="Q2" s="332"/>
      <c r="R2" s="332"/>
      <c r="S2" s="332"/>
      <c r="T2" s="332"/>
      <c r="U2" s="332"/>
      <c r="V2" s="332"/>
      <c r="W2" s="332"/>
      <c r="X2" s="332"/>
      <c r="Y2" s="332"/>
      <c r="Z2" s="332"/>
      <c r="AA2" s="332"/>
    </row>
    <row r="3" spans="1:27" s="20" customFormat="1" ht="124.5" customHeight="1">
      <c r="A3" s="891"/>
      <c r="B3" s="891"/>
      <c r="C3" s="895" t="s">
        <v>124</v>
      </c>
      <c r="D3" s="895" t="s">
        <v>1114</v>
      </c>
      <c r="E3" s="895" t="s">
        <v>125</v>
      </c>
      <c r="F3" s="895" t="s">
        <v>126</v>
      </c>
      <c r="G3" s="895" t="s">
        <v>1175</v>
      </c>
      <c r="H3" s="522" t="s">
        <v>1176</v>
      </c>
      <c r="I3" s="522" t="s">
        <v>210</v>
      </c>
      <c r="J3" s="522" t="s">
        <v>1177</v>
      </c>
      <c r="K3" s="522" t="s">
        <v>212</v>
      </c>
      <c r="L3" s="522" t="s">
        <v>1178</v>
      </c>
      <c r="M3" s="895" t="s">
        <v>1173</v>
      </c>
      <c r="N3" s="895" t="s">
        <v>1174</v>
      </c>
      <c r="O3" s="895" t="s">
        <v>208</v>
      </c>
      <c r="P3" s="269"/>
      <c r="Q3" s="332"/>
      <c r="R3" s="332"/>
      <c r="S3" s="332"/>
      <c r="T3" s="332"/>
      <c r="U3" s="332"/>
      <c r="V3" s="332"/>
      <c r="W3" s="332"/>
      <c r="X3" s="332"/>
      <c r="Y3" s="332"/>
      <c r="Z3" s="332"/>
      <c r="AA3" s="332"/>
    </row>
    <row r="4" spans="1:27" s="20" customFormat="1" ht="17.5" customHeight="1">
      <c r="A4" s="523" t="s">
        <v>1179</v>
      </c>
      <c r="B4" s="524"/>
      <c r="C4" s="525">
        <v>136910</v>
      </c>
      <c r="D4" s="525">
        <v>-13</v>
      </c>
      <c r="E4" s="525">
        <v>2876</v>
      </c>
      <c r="F4" s="525">
        <v>67711</v>
      </c>
      <c r="G4" s="525">
        <v>0</v>
      </c>
      <c r="H4" s="525">
        <v>-2338</v>
      </c>
      <c r="I4" s="525">
        <v>1494</v>
      </c>
      <c r="J4" s="525">
        <v>-1964</v>
      </c>
      <c r="K4" s="525">
        <v>8722</v>
      </c>
      <c r="L4" s="525">
        <v>-8897</v>
      </c>
      <c r="M4" s="525">
        <v>204501</v>
      </c>
      <c r="N4" s="525">
        <v>10575</v>
      </c>
      <c r="O4" s="525">
        <v>215076</v>
      </c>
      <c r="P4" s="269"/>
      <c r="Q4" s="332"/>
      <c r="R4" s="332"/>
      <c r="S4" s="332"/>
      <c r="T4" s="332"/>
      <c r="U4" s="332"/>
      <c r="V4" s="332"/>
      <c r="W4" s="332"/>
      <c r="X4" s="332"/>
      <c r="Y4" s="332"/>
      <c r="Z4" s="332"/>
      <c r="AA4" s="332"/>
    </row>
    <row r="5" spans="1:27" s="20" customFormat="1" ht="17.5" customHeight="1">
      <c r="A5" s="880" t="s">
        <v>216</v>
      </c>
      <c r="B5" s="880"/>
      <c r="C5" s="525">
        <v>0</v>
      </c>
      <c r="D5" s="525">
        <v>-227</v>
      </c>
      <c r="E5" s="525">
        <v>-865</v>
      </c>
      <c r="F5" s="525">
        <v>0</v>
      </c>
      <c r="G5" s="525">
        <v>0</v>
      </c>
      <c r="H5" s="525">
        <v>0</v>
      </c>
      <c r="I5" s="525">
        <v>0</v>
      </c>
      <c r="J5" s="525">
        <v>0</v>
      </c>
      <c r="K5" s="525">
        <v>0</v>
      </c>
      <c r="L5" s="525">
        <v>0</v>
      </c>
      <c r="M5" s="525">
        <v>-1092</v>
      </c>
      <c r="N5" s="525">
        <v>0</v>
      </c>
      <c r="O5" s="525">
        <v>-1092</v>
      </c>
      <c r="P5" s="269"/>
      <c r="Q5" s="332"/>
      <c r="R5" s="332"/>
      <c r="S5" s="332"/>
      <c r="T5" s="332"/>
      <c r="U5" s="332"/>
      <c r="V5" s="332"/>
      <c r="W5" s="332"/>
      <c r="X5" s="332"/>
      <c r="Y5" s="332"/>
      <c r="Z5" s="332"/>
      <c r="AA5" s="332"/>
    </row>
    <row r="6" spans="1:27" customFormat="1" ht="17.5" customHeight="1">
      <c r="A6" s="878" t="s">
        <v>217</v>
      </c>
      <c r="B6" s="878"/>
      <c r="C6" s="526">
        <v>0</v>
      </c>
      <c r="D6" s="526">
        <v>-1760</v>
      </c>
      <c r="E6" s="526">
        <v>0</v>
      </c>
      <c r="F6" s="526">
        <v>0</v>
      </c>
      <c r="G6" s="526">
        <v>0</v>
      </c>
      <c r="H6" s="526">
        <v>0</v>
      </c>
      <c r="I6" s="526">
        <v>0</v>
      </c>
      <c r="J6" s="526">
        <v>0</v>
      </c>
      <c r="K6" s="526">
        <v>0</v>
      </c>
      <c r="L6" s="526">
        <v>0</v>
      </c>
      <c r="M6" s="526">
        <v>-1760</v>
      </c>
      <c r="N6" s="526">
        <v>0</v>
      </c>
      <c r="O6" s="526">
        <v>-1760</v>
      </c>
      <c r="P6" s="269"/>
      <c r="Q6" s="269"/>
      <c r="R6" s="269"/>
      <c r="S6" s="269"/>
      <c r="T6" s="269"/>
      <c r="U6" s="269"/>
      <c r="V6" s="269"/>
      <c r="W6" s="269"/>
      <c r="X6" s="269"/>
      <c r="Y6" s="269"/>
      <c r="Z6" s="269"/>
      <c r="AA6" s="269"/>
    </row>
    <row r="7" spans="1:27" customFormat="1" ht="17.5" customHeight="1">
      <c r="A7" s="878" t="s">
        <v>218</v>
      </c>
      <c r="B7" s="878"/>
      <c r="C7" s="526">
        <v>0</v>
      </c>
      <c r="D7" s="526">
        <v>1533</v>
      </c>
      <c r="E7" s="526">
        <v>-89</v>
      </c>
      <c r="F7" s="526">
        <v>0</v>
      </c>
      <c r="G7" s="526">
        <v>0</v>
      </c>
      <c r="H7" s="526">
        <v>0</v>
      </c>
      <c r="I7" s="526">
        <v>0</v>
      </c>
      <c r="J7" s="526">
        <v>0</v>
      </c>
      <c r="K7" s="526">
        <v>0</v>
      </c>
      <c r="L7" s="526">
        <v>0</v>
      </c>
      <c r="M7" s="526">
        <v>1444</v>
      </c>
      <c r="N7" s="526">
        <v>0</v>
      </c>
      <c r="O7" s="526">
        <v>1444</v>
      </c>
      <c r="P7" s="269"/>
      <c r="Q7" s="269"/>
      <c r="R7" s="269"/>
      <c r="S7" s="269"/>
      <c r="T7" s="269"/>
      <c r="U7" s="269"/>
      <c r="V7" s="269"/>
      <c r="W7" s="269"/>
      <c r="X7" s="269"/>
      <c r="Y7" s="269"/>
      <c r="Z7" s="269"/>
      <c r="AA7" s="269"/>
    </row>
    <row r="8" spans="1:27" customFormat="1" ht="17.5" customHeight="1">
      <c r="A8" s="878" t="s">
        <v>219</v>
      </c>
      <c r="B8" s="878"/>
      <c r="C8" s="526">
        <v>0</v>
      </c>
      <c r="D8" s="526">
        <v>0</v>
      </c>
      <c r="E8" s="526">
        <v>-776</v>
      </c>
      <c r="F8" s="526">
        <v>0</v>
      </c>
      <c r="G8" s="526">
        <v>0</v>
      </c>
      <c r="H8" s="526">
        <v>0</v>
      </c>
      <c r="I8" s="526">
        <v>0</v>
      </c>
      <c r="J8" s="526">
        <v>0</v>
      </c>
      <c r="K8" s="526">
        <v>0</v>
      </c>
      <c r="L8" s="526">
        <v>0</v>
      </c>
      <c r="M8" s="526">
        <v>-776</v>
      </c>
      <c r="N8" s="526">
        <v>0</v>
      </c>
      <c r="O8" s="526">
        <v>-776</v>
      </c>
      <c r="P8" s="269"/>
      <c r="Q8" s="269"/>
      <c r="R8" s="269"/>
      <c r="S8" s="269"/>
      <c r="T8" s="269"/>
      <c r="U8" s="269"/>
      <c r="V8" s="269"/>
      <c r="W8" s="269"/>
      <c r="X8" s="269"/>
      <c r="Y8" s="269"/>
      <c r="Z8" s="269"/>
      <c r="AA8" s="269"/>
    </row>
    <row r="9" spans="1:27" customFormat="1" ht="17.5" customHeight="1">
      <c r="A9" s="527" t="s">
        <v>225</v>
      </c>
      <c r="B9" s="527"/>
      <c r="C9" s="526">
        <v>0</v>
      </c>
      <c r="D9" s="526">
        <v>0</v>
      </c>
      <c r="E9" s="526">
        <v>0</v>
      </c>
      <c r="F9" s="526">
        <v>0</v>
      </c>
      <c r="G9" s="526">
        <v>0</v>
      </c>
      <c r="H9" s="526">
        <v>0</v>
      </c>
      <c r="I9" s="526">
        <v>0</v>
      </c>
      <c r="J9" s="526">
        <v>0</v>
      </c>
      <c r="K9" s="526">
        <v>0</v>
      </c>
      <c r="L9" s="526">
        <v>0</v>
      </c>
      <c r="M9" s="526">
        <v>0</v>
      </c>
      <c r="N9" s="526">
        <v>-655</v>
      </c>
      <c r="O9" s="526">
        <v>-655</v>
      </c>
      <c r="P9" s="269"/>
      <c r="Q9" s="269"/>
      <c r="R9" s="269"/>
      <c r="S9" s="269"/>
      <c r="T9" s="269"/>
      <c r="U9" s="269"/>
      <c r="V9" s="269"/>
      <c r="W9" s="269"/>
      <c r="X9" s="269"/>
      <c r="Y9" s="269"/>
      <c r="Z9" s="269"/>
      <c r="AA9" s="269"/>
    </row>
    <row r="10" spans="1:27" customFormat="1" ht="17.5" customHeight="1">
      <c r="A10" s="527" t="s">
        <v>226</v>
      </c>
      <c r="B10" s="527"/>
      <c r="C10" s="526">
        <v>0</v>
      </c>
      <c r="D10" s="526">
        <v>0</v>
      </c>
      <c r="E10" s="526">
        <v>0</v>
      </c>
      <c r="F10" s="526">
        <v>0</v>
      </c>
      <c r="G10" s="526">
        <v>-9036</v>
      </c>
      <c r="H10" s="526">
        <v>0</v>
      </c>
      <c r="I10" s="526">
        <v>0</v>
      </c>
      <c r="J10" s="526">
        <v>0</v>
      </c>
      <c r="K10" s="526">
        <v>0</v>
      </c>
      <c r="L10" s="526">
        <v>0</v>
      </c>
      <c r="M10" s="526">
        <v>-9036</v>
      </c>
      <c r="N10" s="526">
        <v>0</v>
      </c>
      <c r="O10" s="526">
        <v>-9036</v>
      </c>
      <c r="P10" s="269"/>
      <c r="Q10" s="269"/>
      <c r="R10" s="269"/>
      <c r="S10" s="269"/>
      <c r="T10" s="269"/>
      <c r="U10" s="269"/>
      <c r="V10" s="269"/>
      <c r="W10" s="269"/>
      <c r="X10" s="269"/>
      <c r="Y10" s="269"/>
      <c r="Z10" s="269"/>
      <c r="AA10" s="269"/>
    </row>
    <row r="11" spans="1:27" customFormat="1" ht="17.5" customHeight="1">
      <c r="A11" s="527" t="s">
        <v>221</v>
      </c>
      <c r="B11" s="527"/>
      <c r="C11" s="526">
        <v>0</v>
      </c>
      <c r="D11" s="526">
        <v>0</v>
      </c>
      <c r="E11" s="526">
        <v>0</v>
      </c>
      <c r="F11" s="526">
        <v>0</v>
      </c>
      <c r="G11" s="526">
        <v>27</v>
      </c>
      <c r="H11" s="526">
        <v>0</v>
      </c>
      <c r="I11" s="526">
        <v>0</v>
      </c>
      <c r="J11" s="526">
        <v>0</v>
      </c>
      <c r="K11" s="526">
        <v>0</v>
      </c>
      <c r="L11" s="526">
        <v>0</v>
      </c>
      <c r="M11" s="526">
        <v>27</v>
      </c>
      <c r="N11" s="526">
        <v>0</v>
      </c>
      <c r="O11" s="526">
        <v>27</v>
      </c>
      <c r="P11" s="269"/>
      <c r="Q11" s="269"/>
      <c r="R11" s="269"/>
      <c r="S11" s="269"/>
      <c r="T11" s="269"/>
      <c r="U11" s="269"/>
      <c r="V11" s="269"/>
      <c r="W11" s="269"/>
      <c r="X11" s="269"/>
      <c r="Y11" s="269"/>
      <c r="Z11" s="269"/>
      <c r="AA11" s="269"/>
    </row>
    <row r="12" spans="1:27" customFormat="1" ht="17.5" customHeight="1">
      <c r="A12" s="527" t="s">
        <v>220</v>
      </c>
      <c r="B12" s="527"/>
      <c r="C12" s="526">
        <v>0</v>
      </c>
      <c r="D12" s="526">
        <v>0</v>
      </c>
      <c r="E12" s="526">
        <v>0</v>
      </c>
      <c r="F12" s="526">
        <v>55</v>
      </c>
      <c r="G12" s="526">
        <v>0</v>
      </c>
      <c r="H12" s="526">
        <v>0</v>
      </c>
      <c r="I12" s="526">
        <v>0</v>
      </c>
      <c r="J12" s="526">
        <v>0</v>
      </c>
      <c r="K12" s="526">
        <v>0</v>
      </c>
      <c r="L12" s="526">
        <v>0</v>
      </c>
      <c r="M12" s="526">
        <v>55</v>
      </c>
      <c r="N12" s="526">
        <v>0</v>
      </c>
      <c r="O12" s="526">
        <v>55</v>
      </c>
      <c r="P12" s="269"/>
      <c r="Q12" s="269"/>
      <c r="R12" s="269"/>
      <c r="S12" s="269"/>
      <c r="T12" s="269"/>
      <c r="U12" s="269"/>
      <c r="V12" s="269"/>
      <c r="W12" s="269"/>
      <c r="X12" s="269"/>
      <c r="Y12" s="269"/>
      <c r="Z12" s="269"/>
      <c r="AA12" s="269"/>
    </row>
    <row r="13" spans="1:27" customFormat="1" ht="17.5" customHeight="1">
      <c r="A13" s="527" t="s">
        <v>214</v>
      </c>
      <c r="B13" s="527"/>
      <c r="C13" s="526">
        <v>0</v>
      </c>
      <c r="D13" s="526">
        <v>0</v>
      </c>
      <c r="E13" s="526">
        <v>0</v>
      </c>
      <c r="F13" s="526">
        <v>1481</v>
      </c>
      <c r="G13" s="526">
        <v>0</v>
      </c>
      <c r="H13" s="526">
        <v>0</v>
      </c>
      <c r="I13" s="526">
        <v>0</v>
      </c>
      <c r="J13" s="526">
        <v>0</v>
      </c>
      <c r="K13" s="526">
        <v>0</v>
      </c>
      <c r="L13" s="526">
        <v>0</v>
      </c>
      <c r="M13" s="526">
        <v>1481</v>
      </c>
      <c r="N13" s="526">
        <v>0</v>
      </c>
      <c r="O13" s="526">
        <v>1481</v>
      </c>
      <c r="P13" s="269"/>
      <c r="Q13" s="269"/>
      <c r="R13" s="269"/>
      <c r="S13" s="269"/>
      <c r="T13" s="269"/>
      <c r="U13" s="269"/>
      <c r="V13" s="269"/>
      <c r="W13" s="269"/>
      <c r="X13" s="269"/>
      <c r="Y13" s="269"/>
      <c r="Z13" s="269"/>
      <c r="AA13" s="269"/>
    </row>
    <row r="14" spans="1:27" s="20" customFormat="1" ht="17.5" customHeight="1">
      <c r="A14" s="880" t="s">
        <v>195</v>
      </c>
      <c r="B14" s="880"/>
      <c r="C14" s="525">
        <v>0</v>
      </c>
      <c r="D14" s="525">
        <v>0</v>
      </c>
      <c r="E14" s="525">
        <v>0</v>
      </c>
      <c r="F14" s="525">
        <v>0</v>
      </c>
      <c r="G14" s="525">
        <v>23615</v>
      </c>
      <c r="H14" s="525">
        <v>-586</v>
      </c>
      <c r="I14" s="525">
        <v>-71</v>
      </c>
      <c r="J14" s="525">
        <v>-15</v>
      </c>
      <c r="K14" s="525">
        <v>-2315</v>
      </c>
      <c r="L14" s="525">
        <v>1215</v>
      </c>
      <c r="M14" s="525">
        <v>21843</v>
      </c>
      <c r="N14" s="525">
        <v>327</v>
      </c>
      <c r="O14" s="525">
        <v>22170</v>
      </c>
      <c r="P14" s="269"/>
      <c r="Q14" s="332"/>
      <c r="R14" s="332"/>
      <c r="S14" s="332"/>
      <c r="T14" s="332"/>
      <c r="U14" s="332"/>
      <c r="V14" s="332"/>
      <c r="W14" s="332"/>
      <c r="X14" s="332"/>
      <c r="Y14" s="332"/>
      <c r="Z14" s="332"/>
      <c r="AA14" s="332"/>
    </row>
    <row r="15" spans="1:27" customFormat="1" ht="17.5" customHeight="1">
      <c r="A15" s="878" t="s">
        <v>173</v>
      </c>
      <c r="B15" s="878"/>
      <c r="C15" s="526">
        <v>0</v>
      </c>
      <c r="D15" s="526">
        <v>0</v>
      </c>
      <c r="E15" s="526">
        <v>0</v>
      </c>
      <c r="F15" s="526">
        <v>0</v>
      </c>
      <c r="G15" s="526">
        <v>23615</v>
      </c>
      <c r="H15" s="526">
        <v>0</v>
      </c>
      <c r="I15" s="526">
        <v>0</v>
      </c>
      <c r="J15" s="526">
        <v>0</v>
      </c>
      <c r="K15" s="526">
        <v>0</v>
      </c>
      <c r="L15" s="526">
        <v>0</v>
      </c>
      <c r="M15" s="526">
        <v>23615</v>
      </c>
      <c r="N15" s="526">
        <v>584</v>
      </c>
      <c r="O15" s="526">
        <v>24199</v>
      </c>
      <c r="P15" s="269"/>
      <c r="Q15" s="269"/>
      <c r="R15" s="269"/>
      <c r="S15" s="269"/>
      <c r="T15" s="269"/>
      <c r="U15" s="269"/>
      <c r="V15" s="269"/>
      <c r="W15" s="269"/>
      <c r="X15" s="269"/>
      <c r="Y15" s="269"/>
      <c r="Z15" s="269"/>
      <c r="AA15" s="269"/>
    </row>
    <row r="16" spans="1:27" customFormat="1" ht="17.5" customHeight="1">
      <c r="A16" s="878" t="s">
        <v>1544</v>
      </c>
      <c r="B16" s="878"/>
      <c r="C16" s="526">
        <v>0</v>
      </c>
      <c r="D16" s="526">
        <v>0</v>
      </c>
      <c r="E16" s="526">
        <v>0</v>
      </c>
      <c r="F16" s="526">
        <v>0</v>
      </c>
      <c r="G16" s="526">
        <v>0</v>
      </c>
      <c r="H16" s="526">
        <v>-586</v>
      </c>
      <c r="I16" s="526">
        <v>-71</v>
      </c>
      <c r="J16" s="526">
        <v>-15</v>
      </c>
      <c r="K16" s="526">
        <v>-2315</v>
      </c>
      <c r="L16" s="526">
        <v>1215</v>
      </c>
      <c r="M16" s="526">
        <v>-1772</v>
      </c>
      <c r="N16" s="526">
        <v>-257</v>
      </c>
      <c r="O16" s="526">
        <v>-2029</v>
      </c>
      <c r="P16" s="269"/>
      <c r="Q16" s="269"/>
      <c r="R16" s="269"/>
      <c r="S16" s="269"/>
      <c r="T16" s="269"/>
      <c r="U16" s="269"/>
      <c r="V16" s="269"/>
      <c r="W16" s="269"/>
      <c r="X16" s="269"/>
      <c r="Y16" s="269"/>
      <c r="Z16" s="269"/>
      <c r="AA16" s="269"/>
    </row>
    <row r="17" spans="1:27" s="20" customFormat="1" ht="17.5" customHeight="1">
      <c r="A17" s="880" t="s">
        <v>222</v>
      </c>
      <c r="B17" s="880"/>
      <c r="C17" s="525">
        <v>0</v>
      </c>
      <c r="D17" s="525">
        <v>0</v>
      </c>
      <c r="E17" s="525">
        <v>0</v>
      </c>
      <c r="F17" s="525">
        <v>0</v>
      </c>
      <c r="G17" s="525">
        <v>0</v>
      </c>
      <c r="H17" s="525">
        <v>0</v>
      </c>
      <c r="I17" s="525">
        <v>0</v>
      </c>
      <c r="J17" s="525">
        <v>0</v>
      </c>
      <c r="K17" s="525">
        <v>0</v>
      </c>
      <c r="L17" s="525">
        <v>0</v>
      </c>
      <c r="M17" s="525">
        <v>0</v>
      </c>
      <c r="N17" s="525">
        <v>0</v>
      </c>
      <c r="O17" s="525">
        <v>0</v>
      </c>
      <c r="P17" s="269"/>
      <c r="Q17" s="332"/>
      <c r="R17" s="332"/>
      <c r="S17" s="332"/>
      <c r="T17" s="332"/>
      <c r="U17" s="332"/>
      <c r="V17" s="332"/>
      <c r="W17" s="332"/>
      <c r="X17" s="332"/>
      <c r="Y17" s="332"/>
      <c r="Z17" s="332"/>
      <c r="AA17" s="332"/>
    </row>
    <row r="18" spans="1:27" customFormat="1" ht="17.5" customHeight="1">
      <c r="A18" s="878" t="s">
        <v>223</v>
      </c>
      <c r="B18" s="878"/>
      <c r="C18" s="526">
        <v>0</v>
      </c>
      <c r="D18" s="526">
        <v>0</v>
      </c>
      <c r="E18" s="526">
        <v>0</v>
      </c>
      <c r="F18" s="526">
        <v>1160</v>
      </c>
      <c r="G18" s="526">
        <v>-1160</v>
      </c>
      <c r="H18" s="526">
        <v>0</v>
      </c>
      <c r="I18" s="526">
        <v>0</v>
      </c>
      <c r="J18" s="526">
        <v>0</v>
      </c>
      <c r="K18" s="526">
        <v>0</v>
      </c>
      <c r="L18" s="526">
        <v>0</v>
      </c>
      <c r="M18" s="526">
        <v>0</v>
      </c>
      <c r="N18" s="526">
        <v>0</v>
      </c>
      <c r="O18" s="526">
        <v>0</v>
      </c>
      <c r="P18" s="269"/>
      <c r="Q18" s="269"/>
      <c r="R18" s="269"/>
      <c r="S18" s="269"/>
      <c r="T18" s="269"/>
      <c r="U18" s="269"/>
      <c r="V18" s="269"/>
      <c r="W18" s="269"/>
      <c r="X18" s="269"/>
      <c r="Y18" s="269"/>
      <c r="Z18" s="269"/>
      <c r="AA18" s="269"/>
    </row>
    <row r="19" spans="1:27" customFormat="1" ht="17.5" customHeight="1">
      <c r="A19" s="878" t="s">
        <v>224</v>
      </c>
      <c r="B19" s="878"/>
      <c r="C19" s="526">
        <v>0</v>
      </c>
      <c r="D19" s="526">
        <v>0</v>
      </c>
      <c r="E19" s="526">
        <v>0</v>
      </c>
      <c r="F19" s="526">
        <v>13446</v>
      </c>
      <c r="G19" s="526">
        <v>-13446</v>
      </c>
      <c r="H19" s="526">
        <v>0</v>
      </c>
      <c r="I19" s="526">
        <v>0</v>
      </c>
      <c r="J19" s="526">
        <v>0</v>
      </c>
      <c r="K19" s="526">
        <v>0</v>
      </c>
      <c r="L19" s="526">
        <v>0</v>
      </c>
      <c r="M19" s="526">
        <v>0</v>
      </c>
      <c r="N19" s="526">
        <v>0</v>
      </c>
      <c r="O19" s="526">
        <v>0</v>
      </c>
      <c r="P19" s="269"/>
      <c r="Q19" s="269"/>
      <c r="R19" s="269"/>
      <c r="S19" s="269"/>
      <c r="T19" s="269"/>
      <c r="U19" s="269"/>
      <c r="V19" s="269"/>
      <c r="W19" s="269"/>
      <c r="X19" s="269"/>
      <c r="Y19" s="269"/>
      <c r="Z19" s="269"/>
      <c r="AA19" s="269"/>
    </row>
    <row r="20" spans="1:27" s="20" customFormat="1" ht="17.5" customHeight="1">
      <c r="A20" s="528" t="s">
        <v>1536</v>
      </c>
      <c r="B20" s="529"/>
      <c r="C20" s="525">
        <v>136910</v>
      </c>
      <c r="D20" s="525">
        <v>-240</v>
      </c>
      <c r="E20" s="525">
        <v>2011</v>
      </c>
      <c r="F20" s="525">
        <v>83853</v>
      </c>
      <c r="G20" s="525">
        <v>0</v>
      </c>
      <c r="H20" s="525">
        <v>-2924</v>
      </c>
      <c r="I20" s="525">
        <v>1423</v>
      </c>
      <c r="J20" s="525">
        <v>-1979</v>
      </c>
      <c r="K20" s="525">
        <v>6407</v>
      </c>
      <c r="L20" s="525">
        <v>-7682</v>
      </c>
      <c r="M20" s="525">
        <v>217779</v>
      </c>
      <c r="N20" s="525">
        <v>10247</v>
      </c>
      <c r="O20" s="525">
        <v>228026</v>
      </c>
      <c r="P20" s="269"/>
      <c r="Q20" s="332"/>
      <c r="R20" s="332"/>
      <c r="S20" s="332"/>
      <c r="T20" s="332"/>
      <c r="U20" s="332"/>
      <c r="V20" s="332"/>
      <c r="W20" s="332"/>
      <c r="X20" s="332"/>
      <c r="Y20" s="332"/>
      <c r="Z20" s="332"/>
      <c r="AA20" s="332"/>
    </row>
    <row r="21" spans="1:27" s="20" customFormat="1" ht="17.5" customHeight="1" thickBot="1">
      <c r="A21" s="879" t="s">
        <v>228</v>
      </c>
      <c r="B21" s="879"/>
      <c r="C21" s="530">
        <v>0</v>
      </c>
      <c r="D21" s="530">
        <v>-227</v>
      </c>
      <c r="E21" s="530">
        <v>-865</v>
      </c>
      <c r="F21" s="530">
        <v>16142</v>
      </c>
      <c r="G21" s="530">
        <v>0</v>
      </c>
      <c r="H21" s="530">
        <v>-586</v>
      </c>
      <c r="I21" s="530">
        <v>-71</v>
      </c>
      <c r="J21" s="530">
        <v>-15</v>
      </c>
      <c r="K21" s="530">
        <v>-2315</v>
      </c>
      <c r="L21" s="530">
        <v>1215</v>
      </c>
      <c r="M21" s="530">
        <v>13278</v>
      </c>
      <c r="N21" s="530">
        <v>-328</v>
      </c>
      <c r="O21" s="530">
        <v>12950</v>
      </c>
      <c r="P21" s="269"/>
      <c r="Q21" s="332"/>
      <c r="R21" s="332"/>
      <c r="S21" s="332"/>
      <c r="T21" s="332"/>
      <c r="U21" s="332"/>
      <c r="V21" s="332"/>
      <c r="W21" s="332"/>
      <c r="X21" s="332"/>
      <c r="Y21" s="332"/>
      <c r="Z21" s="332"/>
      <c r="AA21" s="332"/>
    </row>
    <row r="22" spans="1:27" s="20" customFormat="1" ht="17.5" customHeight="1">
      <c r="A22" s="523" t="s">
        <v>1179</v>
      </c>
      <c r="B22" s="524"/>
      <c r="C22" s="525">
        <v>136910</v>
      </c>
      <c r="D22" s="525">
        <v>-13</v>
      </c>
      <c r="E22" s="525">
        <v>2876</v>
      </c>
      <c r="F22" s="525">
        <v>67711</v>
      </c>
      <c r="G22" s="525">
        <v>0</v>
      </c>
      <c r="H22" s="525">
        <v>-2338</v>
      </c>
      <c r="I22" s="525">
        <v>1494</v>
      </c>
      <c r="J22" s="525">
        <v>-1964</v>
      </c>
      <c r="K22" s="525">
        <v>8722</v>
      </c>
      <c r="L22" s="525">
        <v>-8897</v>
      </c>
      <c r="M22" s="525">
        <v>204501</v>
      </c>
      <c r="N22" s="525">
        <v>10575</v>
      </c>
      <c r="O22" s="525">
        <v>215076</v>
      </c>
      <c r="P22" s="269"/>
      <c r="Q22" s="332"/>
      <c r="R22" s="332"/>
      <c r="S22" s="332"/>
      <c r="T22" s="332"/>
      <c r="U22" s="332"/>
      <c r="V22" s="332"/>
      <c r="W22" s="332"/>
      <c r="X22" s="332"/>
      <c r="Y22" s="332"/>
      <c r="Z22" s="332"/>
      <c r="AA22" s="332"/>
    </row>
    <row r="23" spans="1:27" s="20" customFormat="1" ht="17.5" customHeight="1">
      <c r="A23" s="880" t="s">
        <v>216</v>
      </c>
      <c r="B23" s="880"/>
      <c r="C23" s="525">
        <v>0</v>
      </c>
      <c r="D23" s="525">
        <v>-252</v>
      </c>
      <c r="E23" s="525">
        <v>-1110</v>
      </c>
      <c r="F23" s="525">
        <v>0</v>
      </c>
      <c r="G23" s="525">
        <v>0</v>
      </c>
      <c r="H23" s="525">
        <v>0</v>
      </c>
      <c r="I23" s="525">
        <v>0</v>
      </c>
      <c r="J23" s="525">
        <v>0</v>
      </c>
      <c r="K23" s="525">
        <v>0</v>
      </c>
      <c r="L23" s="525">
        <v>0</v>
      </c>
      <c r="M23" s="525">
        <v>-1362</v>
      </c>
      <c r="N23" s="525">
        <v>0</v>
      </c>
      <c r="O23" s="525">
        <v>-1362</v>
      </c>
      <c r="P23" s="269"/>
      <c r="Q23" s="332"/>
      <c r="R23" s="332"/>
      <c r="S23" s="332"/>
      <c r="T23" s="332"/>
      <c r="U23" s="332"/>
      <c r="V23" s="332"/>
      <c r="W23" s="332"/>
      <c r="X23" s="332"/>
      <c r="Y23" s="332"/>
      <c r="Z23" s="332"/>
      <c r="AA23" s="332"/>
    </row>
    <row r="24" spans="1:27" customFormat="1" ht="17.5" customHeight="1">
      <c r="A24" s="878" t="s">
        <v>217</v>
      </c>
      <c r="B24" s="878"/>
      <c r="C24" s="526">
        <v>0</v>
      </c>
      <c r="D24" s="526">
        <v>-1760</v>
      </c>
      <c r="E24" s="526">
        <v>0</v>
      </c>
      <c r="F24" s="526">
        <v>0</v>
      </c>
      <c r="G24" s="526">
        <v>0</v>
      </c>
      <c r="H24" s="526">
        <v>0</v>
      </c>
      <c r="I24" s="526">
        <v>0</v>
      </c>
      <c r="J24" s="526">
        <v>0</v>
      </c>
      <c r="K24" s="526">
        <v>0</v>
      </c>
      <c r="L24" s="526">
        <v>0</v>
      </c>
      <c r="M24" s="526">
        <v>-1760</v>
      </c>
      <c r="N24" s="526">
        <v>0</v>
      </c>
      <c r="O24" s="526">
        <v>-1760</v>
      </c>
      <c r="P24" s="269"/>
      <c r="Q24" s="269"/>
      <c r="R24" s="269"/>
      <c r="S24" s="269"/>
      <c r="T24" s="269"/>
      <c r="U24" s="269"/>
      <c r="V24" s="269"/>
      <c r="W24" s="269"/>
      <c r="X24" s="269"/>
      <c r="Y24" s="269"/>
      <c r="Z24" s="269"/>
      <c r="AA24" s="269"/>
    </row>
    <row r="25" spans="1:27" customFormat="1" ht="17.5" customHeight="1">
      <c r="A25" s="878" t="s">
        <v>218</v>
      </c>
      <c r="B25" s="878"/>
      <c r="C25" s="526">
        <v>0</v>
      </c>
      <c r="D25" s="526">
        <v>1508</v>
      </c>
      <c r="E25" s="526">
        <v>-87</v>
      </c>
      <c r="F25" s="526">
        <v>0</v>
      </c>
      <c r="G25" s="526">
        <v>0</v>
      </c>
      <c r="H25" s="526">
        <v>0</v>
      </c>
      <c r="I25" s="526">
        <v>0</v>
      </c>
      <c r="J25" s="526">
        <v>0</v>
      </c>
      <c r="K25" s="526">
        <v>0</v>
      </c>
      <c r="L25" s="526">
        <v>0</v>
      </c>
      <c r="M25" s="526">
        <v>1421</v>
      </c>
      <c r="N25" s="526">
        <v>0</v>
      </c>
      <c r="O25" s="526">
        <v>1421</v>
      </c>
      <c r="P25" s="269"/>
      <c r="Q25" s="269"/>
      <c r="R25" s="269"/>
      <c r="S25" s="269"/>
      <c r="T25" s="269"/>
      <c r="U25" s="269"/>
      <c r="V25" s="269"/>
      <c r="W25" s="269"/>
      <c r="X25" s="269"/>
      <c r="Y25" s="269"/>
      <c r="Z25" s="269"/>
      <c r="AA25" s="269"/>
    </row>
    <row r="26" spans="1:27" customFormat="1" ht="17.5" customHeight="1">
      <c r="A26" s="878" t="s">
        <v>219</v>
      </c>
      <c r="B26" s="878"/>
      <c r="C26" s="526">
        <v>0</v>
      </c>
      <c r="D26" s="526">
        <v>0</v>
      </c>
      <c r="E26" s="526">
        <v>-1023</v>
      </c>
      <c r="F26" s="526">
        <v>0</v>
      </c>
      <c r="G26" s="526">
        <v>0</v>
      </c>
      <c r="H26" s="526">
        <v>0</v>
      </c>
      <c r="I26" s="526">
        <v>0</v>
      </c>
      <c r="J26" s="526">
        <v>0</v>
      </c>
      <c r="K26" s="526">
        <v>0</v>
      </c>
      <c r="L26" s="526">
        <v>0</v>
      </c>
      <c r="M26" s="526">
        <v>-1023</v>
      </c>
      <c r="N26" s="526">
        <v>0</v>
      </c>
      <c r="O26" s="526">
        <v>-1023</v>
      </c>
      <c r="P26" s="269"/>
      <c r="Q26" s="269"/>
      <c r="R26" s="269"/>
      <c r="S26" s="269"/>
      <c r="T26" s="269"/>
      <c r="U26" s="269"/>
      <c r="V26" s="269"/>
      <c r="W26" s="269"/>
      <c r="X26" s="269"/>
      <c r="Y26" s="269"/>
      <c r="Z26" s="269"/>
      <c r="AA26" s="269"/>
    </row>
    <row r="27" spans="1:27" customFormat="1" ht="17.5" customHeight="1">
      <c r="A27" s="527" t="s">
        <v>225</v>
      </c>
      <c r="B27" s="527"/>
      <c r="C27" s="526">
        <v>0</v>
      </c>
      <c r="D27" s="526">
        <v>0</v>
      </c>
      <c r="E27" s="526">
        <v>0</v>
      </c>
      <c r="F27" s="526">
        <v>0</v>
      </c>
      <c r="G27" s="526">
        <v>0</v>
      </c>
      <c r="H27" s="526">
        <v>0</v>
      </c>
      <c r="I27" s="526">
        <v>0</v>
      </c>
      <c r="J27" s="526">
        <v>0</v>
      </c>
      <c r="K27" s="526">
        <v>0</v>
      </c>
      <c r="L27" s="526">
        <v>0</v>
      </c>
      <c r="M27" s="526">
        <v>0</v>
      </c>
      <c r="N27" s="526">
        <v>-97</v>
      </c>
      <c r="O27" s="526">
        <v>-97</v>
      </c>
      <c r="P27" s="269"/>
      <c r="Q27" s="269"/>
      <c r="R27" s="269"/>
      <c r="S27" s="269"/>
      <c r="T27" s="269"/>
      <c r="U27" s="269"/>
      <c r="V27" s="269"/>
      <c r="W27" s="269"/>
      <c r="X27" s="269"/>
      <c r="Y27" s="269"/>
      <c r="Z27" s="269"/>
      <c r="AA27" s="269"/>
    </row>
    <row r="28" spans="1:27" customFormat="1" ht="17.5" customHeight="1">
      <c r="A28" s="527" t="s">
        <v>226</v>
      </c>
      <c r="B28" s="527"/>
      <c r="C28" s="526">
        <v>0</v>
      </c>
      <c r="D28" s="526">
        <v>0</v>
      </c>
      <c r="E28" s="526">
        <v>0</v>
      </c>
      <c r="F28" s="526">
        <v>0</v>
      </c>
      <c r="G28" s="526">
        <v>-4446</v>
      </c>
      <c r="H28" s="526">
        <v>0</v>
      </c>
      <c r="I28" s="526">
        <v>0</v>
      </c>
      <c r="J28" s="526">
        <v>0</v>
      </c>
      <c r="K28" s="526">
        <v>0</v>
      </c>
      <c r="L28" s="526">
        <v>0</v>
      </c>
      <c r="M28" s="526">
        <v>-4446</v>
      </c>
      <c r="N28" s="526">
        <v>0</v>
      </c>
      <c r="O28" s="526">
        <v>-4446</v>
      </c>
      <c r="P28" s="269"/>
      <c r="Q28" s="269"/>
      <c r="R28" s="269"/>
      <c r="S28" s="269"/>
      <c r="T28" s="269"/>
      <c r="U28" s="269"/>
      <c r="V28" s="269"/>
      <c r="W28" s="269"/>
      <c r="X28" s="269"/>
      <c r="Y28" s="269"/>
      <c r="Z28" s="269"/>
      <c r="AA28" s="269"/>
    </row>
    <row r="29" spans="1:27" customFormat="1" ht="17.5" customHeight="1">
      <c r="A29" s="527" t="s">
        <v>221</v>
      </c>
      <c r="B29" s="527"/>
      <c r="C29" s="526">
        <v>0</v>
      </c>
      <c r="D29" s="526">
        <v>0</v>
      </c>
      <c r="E29" s="526">
        <v>0</v>
      </c>
      <c r="F29" s="526">
        <v>0</v>
      </c>
      <c r="G29" s="526">
        <v>25</v>
      </c>
      <c r="H29" s="526">
        <v>0</v>
      </c>
      <c r="I29" s="526">
        <v>0</v>
      </c>
      <c r="J29" s="526">
        <v>0</v>
      </c>
      <c r="K29" s="526">
        <v>0</v>
      </c>
      <c r="L29" s="526">
        <v>0</v>
      </c>
      <c r="M29" s="526">
        <v>25</v>
      </c>
      <c r="N29" s="526">
        <v>0</v>
      </c>
      <c r="O29" s="526">
        <v>25</v>
      </c>
      <c r="P29" s="269"/>
      <c r="Q29" s="269"/>
      <c r="R29" s="269"/>
      <c r="S29" s="269"/>
      <c r="T29" s="269"/>
      <c r="U29" s="269"/>
      <c r="V29" s="269"/>
      <c r="W29" s="269"/>
      <c r="X29" s="269"/>
      <c r="Y29" s="269"/>
      <c r="Z29" s="269"/>
      <c r="AA29" s="269"/>
    </row>
    <row r="30" spans="1:27" customFormat="1" ht="17.5" customHeight="1">
      <c r="A30" s="527" t="s">
        <v>220</v>
      </c>
      <c r="B30" s="527"/>
      <c r="C30" s="526">
        <v>0</v>
      </c>
      <c r="D30" s="526">
        <v>0</v>
      </c>
      <c r="E30" s="526">
        <v>0</v>
      </c>
      <c r="F30" s="526">
        <v>54</v>
      </c>
      <c r="G30" s="526">
        <v>0</v>
      </c>
      <c r="H30" s="526">
        <v>0</v>
      </c>
      <c r="I30" s="526">
        <v>0</v>
      </c>
      <c r="J30" s="526">
        <v>0</v>
      </c>
      <c r="K30" s="526">
        <v>0</v>
      </c>
      <c r="L30" s="526">
        <v>0</v>
      </c>
      <c r="M30" s="526">
        <v>54</v>
      </c>
      <c r="N30" s="526">
        <v>0</v>
      </c>
      <c r="O30" s="526">
        <v>54</v>
      </c>
      <c r="P30" s="269"/>
      <c r="Q30" s="269"/>
      <c r="R30" s="269"/>
      <c r="S30" s="269"/>
      <c r="T30" s="269"/>
      <c r="U30" s="269"/>
      <c r="V30" s="269"/>
      <c r="W30" s="269"/>
      <c r="X30" s="269"/>
      <c r="Y30" s="269"/>
      <c r="Z30" s="269"/>
      <c r="AA30" s="269"/>
    </row>
    <row r="31" spans="1:27" customFormat="1" ht="17.5" customHeight="1">
      <c r="A31" s="527" t="s">
        <v>214</v>
      </c>
      <c r="B31" s="527"/>
      <c r="C31" s="526">
        <v>0</v>
      </c>
      <c r="D31" s="526">
        <v>0</v>
      </c>
      <c r="E31" s="526">
        <v>0</v>
      </c>
      <c r="F31" s="526">
        <v>1451</v>
      </c>
      <c r="G31" s="526">
        <v>0</v>
      </c>
      <c r="H31" s="526">
        <v>0</v>
      </c>
      <c r="I31" s="526">
        <v>0</v>
      </c>
      <c r="J31" s="526">
        <v>0</v>
      </c>
      <c r="K31" s="526">
        <v>0</v>
      </c>
      <c r="L31" s="526">
        <v>0</v>
      </c>
      <c r="M31" s="526">
        <v>1451</v>
      </c>
      <c r="N31" s="526">
        <v>0</v>
      </c>
      <c r="O31" s="526">
        <v>1451</v>
      </c>
      <c r="P31" s="269"/>
      <c r="Q31" s="269"/>
      <c r="R31" s="269"/>
      <c r="S31" s="269"/>
      <c r="T31" s="269"/>
      <c r="U31" s="269"/>
      <c r="V31" s="269"/>
      <c r="W31" s="269"/>
      <c r="X31" s="269"/>
      <c r="Y31" s="269"/>
      <c r="Z31" s="269"/>
      <c r="AA31" s="269"/>
    </row>
    <row r="32" spans="1:27" s="20" customFormat="1" ht="17.5" customHeight="1">
      <c r="A32" s="880" t="s">
        <v>195</v>
      </c>
      <c r="B32" s="880"/>
      <c r="C32" s="525">
        <v>0</v>
      </c>
      <c r="D32" s="525">
        <v>0</v>
      </c>
      <c r="E32" s="525">
        <v>0</v>
      </c>
      <c r="F32" s="525">
        <v>0</v>
      </c>
      <c r="G32" s="525">
        <v>11636</v>
      </c>
      <c r="H32" s="525">
        <v>-285</v>
      </c>
      <c r="I32" s="525">
        <v>159</v>
      </c>
      <c r="J32" s="525">
        <v>-10</v>
      </c>
      <c r="K32" s="525">
        <v>-2838</v>
      </c>
      <c r="L32" s="525">
        <v>820</v>
      </c>
      <c r="M32" s="525">
        <v>9482</v>
      </c>
      <c r="N32" s="525">
        <v>-166</v>
      </c>
      <c r="O32" s="525">
        <v>9316</v>
      </c>
      <c r="P32" s="269"/>
      <c r="Q32" s="332"/>
      <c r="R32" s="332"/>
      <c r="S32" s="332"/>
      <c r="T32" s="332"/>
      <c r="U32" s="332"/>
      <c r="V32" s="332"/>
      <c r="W32" s="332"/>
      <c r="X32" s="332"/>
      <c r="Y32" s="332"/>
      <c r="Z32" s="332"/>
      <c r="AA32" s="332"/>
    </row>
    <row r="33" spans="1:27" customFormat="1" ht="17.5" customHeight="1">
      <c r="A33" s="878" t="s">
        <v>173</v>
      </c>
      <c r="B33" s="878"/>
      <c r="C33" s="526">
        <v>0</v>
      </c>
      <c r="D33" s="526">
        <v>0</v>
      </c>
      <c r="E33" s="526">
        <v>0</v>
      </c>
      <c r="F33" s="526">
        <v>0</v>
      </c>
      <c r="G33" s="526">
        <v>11636</v>
      </c>
      <c r="H33" s="526">
        <v>0</v>
      </c>
      <c r="I33" s="526">
        <v>0</v>
      </c>
      <c r="J33" s="526">
        <v>0</v>
      </c>
      <c r="K33" s="526">
        <v>0</v>
      </c>
      <c r="L33" s="526">
        <v>0</v>
      </c>
      <c r="M33" s="526">
        <v>11636</v>
      </c>
      <c r="N33" s="526">
        <v>239</v>
      </c>
      <c r="O33" s="526">
        <v>11875</v>
      </c>
      <c r="P33" s="269"/>
      <c r="Q33" s="269"/>
      <c r="R33" s="269"/>
      <c r="S33" s="269"/>
      <c r="T33" s="269"/>
      <c r="U33" s="269"/>
      <c r="V33" s="269"/>
      <c r="W33" s="269"/>
      <c r="X33" s="269"/>
      <c r="Y33" s="269"/>
      <c r="Z33" s="269"/>
      <c r="AA33" s="269"/>
    </row>
    <row r="34" spans="1:27" customFormat="1" ht="17.5" customHeight="1">
      <c r="A34" s="878" t="s">
        <v>1180</v>
      </c>
      <c r="B34" s="878"/>
      <c r="C34" s="526">
        <v>0</v>
      </c>
      <c r="D34" s="526">
        <v>0</v>
      </c>
      <c r="E34" s="526">
        <v>0</v>
      </c>
      <c r="F34" s="526">
        <v>0</v>
      </c>
      <c r="G34" s="526">
        <v>0</v>
      </c>
      <c r="H34" s="526">
        <v>-285</v>
      </c>
      <c r="I34" s="526">
        <v>159</v>
      </c>
      <c r="J34" s="526">
        <v>-10</v>
      </c>
      <c r="K34" s="526">
        <v>-2838</v>
      </c>
      <c r="L34" s="526">
        <v>820</v>
      </c>
      <c r="M34" s="526">
        <v>-2154</v>
      </c>
      <c r="N34" s="526">
        <v>-405</v>
      </c>
      <c r="O34" s="526">
        <v>-2559</v>
      </c>
      <c r="P34" s="269"/>
      <c r="Q34" s="269"/>
      <c r="R34" s="269"/>
      <c r="S34" s="269"/>
      <c r="T34" s="269"/>
      <c r="U34" s="269"/>
      <c r="V34" s="269"/>
      <c r="W34" s="269"/>
      <c r="X34" s="269"/>
      <c r="Y34" s="269"/>
      <c r="Z34" s="269"/>
      <c r="AA34" s="269"/>
    </row>
    <row r="35" spans="1:27" s="20" customFormat="1" ht="17.5" customHeight="1">
      <c r="A35" s="880" t="s">
        <v>222</v>
      </c>
      <c r="B35" s="880"/>
      <c r="C35" s="525"/>
      <c r="D35" s="525"/>
      <c r="E35" s="525"/>
      <c r="F35" s="525"/>
      <c r="G35" s="525"/>
      <c r="H35" s="525"/>
      <c r="I35" s="525"/>
      <c r="J35" s="525"/>
      <c r="K35" s="525"/>
      <c r="L35" s="525"/>
      <c r="M35" s="525"/>
      <c r="N35" s="525"/>
      <c r="O35" s="525"/>
      <c r="P35" s="269"/>
      <c r="Q35" s="332"/>
      <c r="R35" s="332"/>
      <c r="S35" s="332"/>
      <c r="T35" s="332"/>
      <c r="U35" s="332"/>
      <c r="V35" s="332"/>
      <c r="W35" s="332"/>
      <c r="X35" s="332"/>
      <c r="Y35" s="332"/>
      <c r="Z35" s="332"/>
      <c r="AA35" s="332"/>
    </row>
    <row r="36" spans="1:27" customFormat="1" ht="17.5" customHeight="1">
      <c r="A36" s="878" t="s">
        <v>223</v>
      </c>
      <c r="B36" s="878"/>
      <c r="C36" s="526">
        <v>0</v>
      </c>
      <c r="D36" s="526">
        <v>0</v>
      </c>
      <c r="E36" s="526">
        <v>0</v>
      </c>
      <c r="F36" s="526">
        <v>583</v>
      </c>
      <c r="G36" s="526">
        <v>-583</v>
      </c>
      <c r="H36" s="526">
        <v>0</v>
      </c>
      <c r="I36" s="526">
        <v>0</v>
      </c>
      <c r="J36" s="526">
        <v>0</v>
      </c>
      <c r="K36" s="526">
        <v>0</v>
      </c>
      <c r="L36" s="526">
        <v>0</v>
      </c>
      <c r="M36" s="526">
        <v>0</v>
      </c>
      <c r="N36" s="526">
        <v>0</v>
      </c>
      <c r="O36" s="526">
        <v>0</v>
      </c>
      <c r="P36" s="269"/>
      <c r="Q36" s="269"/>
      <c r="R36" s="269"/>
      <c r="S36" s="269"/>
      <c r="T36" s="269"/>
      <c r="U36" s="269"/>
      <c r="V36" s="269"/>
      <c r="W36" s="269"/>
      <c r="X36" s="269"/>
      <c r="Y36" s="269"/>
      <c r="Z36" s="269"/>
      <c r="AA36" s="269"/>
    </row>
    <row r="37" spans="1:27" customFormat="1" ht="17.5" customHeight="1">
      <c r="A37" s="878" t="s">
        <v>224</v>
      </c>
      <c r="B37" s="878"/>
      <c r="C37" s="526">
        <v>0</v>
      </c>
      <c r="D37" s="526">
        <v>0</v>
      </c>
      <c r="E37" s="526">
        <v>0</v>
      </c>
      <c r="F37" s="526">
        <v>6632</v>
      </c>
      <c r="G37" s="526">
        <v>-6632</v>
      </c>
      <c r="H37" s="526">
        <v>0</v>
      </c>
      <c r="I37" s="526">
        <v>0</v>
      </c>
      <c r="J37" s="526">
        <v>0</v>
      </c>
      <c r="K37" s="526">
        <v>0</v>
      </c>
      <c r="L37" s="526">
        <v>0</v>
      </c>
      <c r="M37" s="526">
        <v>0</v>
      </c>
      <c r="N37" s="526">
        <v>0</v>
      </c>
      <c r="O37" s="526">
        <v>0</v>
      </c>
      <c r="P37" s="269"/>
      <c r="Q37" s="269"/>
      <c r="R37" s="269"/>
      <c r="S37" s="269"/>
      <c r="T37" s="269"/>
      <c r="U37" s="269"/>
      <c r="V37" s="269"/>
      <c r="W37" s="269"/>
      <c r="X37" s="269"/>
      <c r="Y37" s="269"/>
      <c r="Z37" s="269"/>
      <c r="AA37" s="269"/>
    </row>
    <row r="38" spans="1:27" s="20" customFormat="1" ht="17.5" customHeight="1">
      <c r="A38" s="528" t="s">
        <v>1181</v>
      </c>
      <c r="B38" s="529"/>
      <c r="C38" s="525">
        <v>136910</v>
      </c>
      <c r="D38" s="525">
        <v>-265</v>
      </c>
      <c r="E38" s="525">
        <v>1766</v>
      </c>
      <c r="F38" s="525">
        <v>76431</v>
      </c>
      <c r="G38" s="525">
        <v>0</v>
      </c>
      <c r="H38" s="525">
        <v>-2623</v>
      </c>
      <c r="I38" s="525">
        <v>1653</v>
      </c>
      <c r="J38" s="525">
        <v>-1974</v>
      </c>
      <c r="K38" s="525">
        <v>5884</v>
      </c>
      <c r="L38" s="525">
        <v>-8077</v>
      </c>
      <c r="M38" s="525">
        <v>209705</v>
      </c>
      <c r="N38" s="525">
        <v>10312</v>
      </c>
      <c r="O38" s="525">
        <v>220017</v>
      </c>
      <c r="P38" s="269"/>
      <c r="Q38" s="332"/>
      <c r="R38" s="332"/>
      <c r="S38" s="332"/>
      <c r="T38" s="332"/>
      <c r="U38" s="332"/>
      <c r="V38" s="332"/>
      <c r="W38" s="332"/>
      <c r="X38" s="332"/>
      <c r="Y38" s="332"/>
      <c r="Z38" s="332"/>
      <c r="AA38" s="332"/>
    </row>
    <row r="39" spans="1:27" s="20" customFormat="1" ht="17.5" customHeight="1" thickBot="1">
      <c r="A39" s="879" t="s">
        <v>228</v>
      </c>
      <c r="B39" s="879"/>
      <c r="C39" s="530">
        <v>0</v>
      </c>
      <c r="D39" s="530">
        <v>-252</v>
      </c>
      <c r="E39" s="530">
        <v>-1110</v>
      </c>
      <c r="F39" s="530">
        <v>8720</v>
      </c>
      <c r="G39" s="530">
        <v>0</v>
      </c>
      <c r="H39" s="530">
        <v>-285</v>
      </c>
      <c r="I39" s="530">
        <v>159</v>
      </c>
      <c r="J39" s="530">
        <v>-10</v>
      </c>
      <c r="K39" s="530">
        <v>-2838</v>
      </c>
      <c r="L39" s="530">
        <v>820</v>
      </c>
      <c r="M39" s="530">
        <v>5204</v>
      </c>
      <c r="N39" s="530">
        <v>-263</v>
      </c>
      <c r="O39" s="530">
        <v>4941</v>
      </c>
      <c r="P39" s="269"/>
      <c r="Q39" s="332"/>
      <c r="R39" s="332"/>
      <c r="S39" s="332"/>
      <c r="T39" s="332"/>
      <c r="U39" s="332"/>
      <c r="V39" s="332"/>
      <c r="W39" s="332"/>
      <c r="X39" s="332"/>
      <c r="Y39" s="332"/>
      <c r="Z39" s="332"/>
      <c r="AA39" s="332"/>
    </row>
    <row r="40" spans="1:27" s="20" customFormat="1" ht="17.5" customHeight="1">
      <c r="A40" s="523" t="s">
        <v>1182</v>
      </c>
      <c r="B40" s="524"/>
      <c r="C40" s="525">
        <v>90729</v>
      </c>
      <c r="D40" s="525">
        <v>-909</v>
      </c>
      <c r="E40" s="525">
        <v>2732</v>
      </c>
      <c r="F40" s="525">
        <v>121428</v>
      </c>
      <c r="G40" s="525">
        <v>0</v>
      </c>
      <c r="H40" s="525">
        <v>-3318</v>
      </c>
      <c r="I40" s="525">
        <v>556</v>
      </c>
      <c r="J40" s="525">
        <v>-1959</v>
      </c>
      <c r="K40" s="525">
        <v>11730</v>
      </c>
      <c r="L40" s="525">
        <v>-9899</v>
      </c>
      <c r="M40" s="525">
        <v>211090</v>
      </c>
      <c r="N40" s="525">
        <v>10194</v>
      </c>
      <c r="O40" s="525">
        <v>221284</v>
      </c>
      <c r="P40" s="269"/>
      <c r="Q40" s="332"/>
      <c r="R40" s="332"/>
      <c r="S40" s="332"/>
      <c r="T40" s="332"/>
      <c r="U40" s="332"/>
      <c r="V40" s="332"/>
      <c r="W40" s="332"/>
      <c r="X40" s="332"/>
      <c r="Y40" s="332"/>
      <c r="Z40" s="332"/>
      <c r="AA40" s="332"/>
    </row>
    <row r="41" spans="1:27" s="20" customFormat="1" ht="17.5" customHeight="1">
      <c r="A41" s="880" t="s">
        <v>216</v>
      </c>
      <c r="B41" s="880"/>
      <c r="C41" s="525">
        <v>46181</v>
      </c>
      <c r="D41" s="525">
        <v>896</v>
      </c>
      <c r="E41" s="525">
        <v>144</v>
      </c>
      <c r="F41" s="525">
        <v>-49181</v>
      </c>
      <c r="G41" s="525">
        <v>0</v>
      </c>
      <c r="H41" s="525">
        <v>0</v>
      </c>
      <c r="I41" s="525">
        <v>0</v>
      </c>
      <c r="J41" s="525">
        <v>0</v>
      </c>
      <c r="K41" s="525">
        <v>0</v>
      </c>
      <c r="L41" s="525">
        <v>0</v>
      </c>
      <c r="M41" s="525">
        <v>-1960</v>
      </c>
      <c r="N41" s="525">
        <v>0</v>
      </c>
      <c r="O41" s="525">
        <v>-1960</v>
      </c>
      <c r="P41" s="269"/>
      <c r="Q41" s="332"/>
      <c r="R41" s="332"/>
      <c r="S41" s="332"/>
      <c r="T41" s="332"/>
      <c r="U41" s="332"/>
      <c r="V41" s="332"/>
      <c r="W41" s="332"/>
      <c r="X41" s="332"/>
      <c r="Y41" s="332"/>
      <c r="Z41" s="332"/>
      <c r="AA41" s="332"/>
    </row>
    <row r="42" spans="1:27" customFormat="1" ht="17.5" customHeight="1">
      <c r="A42" s="878" t="s">
        <v>217</v>
      </c>
      <c r="B42" s="878"/>
      <c r="C42" s="526">
        <v>0</v>
      </c>
      <c r="D42" s="526">
        <v>-3085</v>
      </c>
      <c r="E42" s="526">
        <v>0</v>
      </c>
      <c r="F42" s="526">
        <v>0</v>
      </c>
      <c r="G42" s="526">
        <v>0</v>
      </c>
      <c r="H42" s="526">
        <v>0</v>
      </c>
      <c r="I42" s="526">
        <v>0</v>
      </c>
      <c r="J42" s="526">
        <v>0</v>
      </c>
      <c r="K42" s="526">
        <v>0</v>
      </c>
      <c r="L42" s="526">
        <v>0</v>
      </c>
      <c r="M42" s="526">
        <v>-3085</v>
      </c>
      <c r="N42" s="526">
        <v>0</v>
      </c>
      <c r="O42" s="526">
        <v>-3085</v>
      </c>
      <c r="P42" s="269"/>
      <c r="Q42" s="269"/>
      <c r="R42" s="269"/>
      <c r="S42" s="269"/>
      <c r="T42" s="269"/>
      <c r="U42" s="269"/>
      <c r="V42" s="269"/>
      <c r="W42" s="269"/>
      <c r="X42" s="269"/>
      <c r="Y42" s="269"/>
      <c r="Z42" s="269"/>
      <c r="AA42" s="269"/>
    </row>
    <row r="43" spans="1:27" customFormat="1" ht="17.5" customHeight="1">
      <c r="A43" s="683" t="s">
        <v>230</v>
      </c>
      <c r="B43" s="683"/>
      <c r="C43" s="526">
        <v>0</v>
      </c>
      <c r="D43" s="526">
        <v>3000</v>
      </c>
      <c r="E43" s="526">
        <v>0</v>
      </c>
      <c r="F43" s="526">
        <v>-3000</v>
      </c>
      <c r="G43" s="526">
        <v>0</v>
      </c>
      <c r="H43" s="526">
        <v>0</v>
      </c>
      <c r="I43" s="526">
        <v>0</v>
      </c>
      <c r="J43" s="526">
        <v>0</v>
      </c>
      <c r="K43" s="526">
        <v>0</v>
      </c>
      <c r="L43" s="526">
        <v>0</v>
      </c>
      <c r="M43" s="526">
        <v>0</v>
      </c>
      <c r="N43" s="526">
        <v>0</v>
      </c>
      <c r="O43" s="526">
        <v>0</v>
      </c>
      <c r="P43" s="269"/>
      <c r="Q43" s="269"/>
      <c r="R43" s="269"/>
      <c r="S43" s="269"/>
      <c r="T43" s="269"/>
      <c r="U43" s="269"/>
      <c r="V43" s="269"/>
      <c r="W43" s="269"/>
      <c r="X43" s="269"/>
      <c r="Y43" s="269"/>
      <c r="Z43" s="269"/>
      <c r="AA43" s="269"/>
    </row>
    <row r="44" spans="1:27" customFormat="1" ht="17.5" customHeight="1">
      <c r="A44" s="883" t="s">
        <v>218</v>
      </c>
      <c r="B44" s="883"/>
      <c r="C44" s="526">
        <v>0</v>
      </c>
      <c r="D44" s="526">
        <v>981</v>
      </c>
      <c r="E44" s="526">
        <v>-10</v>
      </c>
      <c r="F44" s="526">
        <v>0</v>
      </c>
      <c r="G44" s="526">
        <v>0</v>
      </c>
      <c r="H44" s="526">
        <v>0</v>
      </c>
      <c r="I44" s="526">
        <v>0</v>
      </c>
      <c r="J44" s="526">
        <v>0</v>
      </c>
      <c r="K44" s="526">
        <v>0</v>
      </c>
      <c r="L44" s="526">
        <v>0</v>
      </c>
      <c r="M44" s="526">
        <v>971</v>
      </c>
      <c r="N44" s="526">
        <v>0</v>
      </c>
      <c r="O44" s="526">
        <v>971</v>
      </c>
      <c r="P44" s="269"/>
      <c r="Q44" s="269"/>
      <c r="R44" s="269"/>
      <c r="S44" s="269"/>
      <c r="T44" s="269"/>
      <c r="U44" s="269"/>
      <c r="V44" s="269"/>
      <c r="W44" s="269"/>
      <c r="X44" s="269"/>
      <c r="Y44" s="269"/>
      <c r="Z44" s="269"/>
      <c r="AA44" s="269"/>
    </row>
    <row r="45" spans="1:27" customFormat="1" ht="17.5" customHeight="1">
      <c r="A45" s="883" t="s">
        <v>219</v>
      </c>
      <c r="B45" s="883"/>
      <c r="C45" s="526">
        <v>0</v>
      </c>
      <c r="D45" s="526">
        <v>0</v>
      </c>
      <c r="E45" s="526">
        <v>154</v>
      </c>
      <c r="F45" s="526">
        <v>0</v>
      </c>
      <c r="G45" s="526">
        <v>0</v>
      </c>
      <c r="H45" s="526">
        <v>0</v>
      </c>
      <c r="I45" s="526">
        <v>0</v>
      </c>
      <c r="J45" s="526">
        <v>0</v>
      </c>
      <c r="K45" s="526">
        <v>0</v>
      </c>
      <c r="L45" s="526">
        <v>0</v>
      </c>
      <c r="M45" s="526">
        <v>154</v>
      </c>
      <c r="N45" s="526">
        <v>0</v>
      </c>
      <c r="O45" s="526">
        <v>154</v>
      </c>
      <c r="P45" s="269"/>
      <c r="Q45" s="269"/>
      <c r="R45" s="269"/>
      <c r="S45" s="269"/>
      <c r="T45" s="269"/>
      <c r="U45" s="269"/>
      <c r="V45" s="269"/>
      <c r="W45" s="269"/>
      <c r="X45" s="269"/>
      <c r="Y45" s="269"/>
      <c r="Z45" s="269"/>
      <c r="AA45" s="269"/>
    </row>
    <row r="46" spans="1:27" customFormat="1" ht="17.5" customHeight="1">
      <c r="A46" s="883" t="s">
        <v>231</v>
      </c>
      <c r="B46" s="883"/>
      <c r="C46" s="526">
        <v>46181</v>
      </c>
      <c r="D46" s="526">
        <v>0</v>
      </c>
      <c r="E46" s="526">
        <v>0</v>
      </c>
      <c r="F46" s="526">
        <v>-46181</v>
      </c>
      <c r="G46" s="526">
        <v>0</v>
      </c>
      <c r="H46" s="526">
        <v>0</v>
      </c>
      <c r="I46" s="526">
        <v>0</v>
      </c>
      <c r="J46" s="526">
        <v>0</v>
      </c>
      <c r="K46" s="526">
        <v>0</v>
      </c>
      <c r="L46" s="526">
        <v>0</v>
      </c>
      <c r="M46" s="526">
        <v>0</v>
      </c>
      <c r="N46" s="526">
        <v>0</v>
      </c>
      <c r="O46" s="526">
        <v>0</v>
      </c>
      <c r="P46" s="269"/>
      <c r="Q46" s="269"/>
      <c r="R46" s="269"/>
      <c r="S46" s="269"/>
      <c r="T46" s="269"/>
      <c r="U46" s="269"/>
      <c r="V46" s="269"/>
      <c r="W46" s="269"/>
      <c r="X46" s="269"/>
      <c r="Y46" s="269"/>
      <c r="Z46" s="269"/>
      <c r="AA46" s="269"/>
    </row>
    <row r="47" spans="1:27" customFormat="1" ht="17.5" customHeight="1">
      <c r="A47" s="527" t="s">
        <v>225</v>
      </c>
      <c r="B47" s="527"/>
      <c r="C47" s="526">
        <v>0</v>
      </c>
      <c r="D47" s="526">
        <v>0</v>
      </c>
      <c r="E47" s="526">
        <v>0</v>
      </c>
      <c r="F47" s="526">
        <v>0</v>
      </c>
      <c r="G47" s="526">
        <v>-20000</v>
      </c>
      <c r="H47" s="526">
        <v>0</v>
      </c>
      <c r="I47" s="526">
        <v>0</v>
      </c>
      <c r="J47" s="526">
        <v>0</v>
      </c>
      <c r="K47" s="526">
        <v>0</v>
      </c>
      <c r="L47" s="526">
        <v>0</v>
      </c>
      <c r="M47" s="526">
        <v>-20000</v>
      </c>
      <c r="N47" s="526">
        <v>-633</v>
      </c>
      <c r="O47" s="526">
        <v>-20633</v>
      </c>
      <c r="P47" s="269"/>
      <c r="Q47" s="269"/>
      <c r="R47" s="269"/>
      <c r="S47" s="269"/>
      <c r="T47" s="269"/>
      <c r="U47" s="269"/>
      <c r="V47" s="269"/>
      <c r="W47" s="269"/>
      <c r="X47" s="269"/>
      <c r="Y47" s="269"/>
      <c r="Z47" s="269"/>
      <c r="AA47" s="269"/>
    </row>
    <row r="48" spans="1:27" customFormat="1" ht="17.5" customHeight="1">
      <c r="A48" s="527" t="s">
        <v>226</v>
      </c>
      <c r="B48" s="527"/>
      <c r="C48" s="526">
        <v>0</v>
      </c>
      <c r="D48" s="526">
        <v>0</v>
      </c>
      <c r="E48" s="526">
        <v>0</v>
      </c>
      <c r="F48" s="526">
        <v>0</v>
      </c>
      <c r="G48" s="526">
        <v>-13704</v>
      </c>
      <c r="H48" s="526">
        <v>0</v>
      </c>
      <c r="I48" s="526">
        <v>0</v>
      </c>
      <c r="J48" s="526">
        <v>0</v>
      </c>
      <c r="K48" s="526">
        <v>0</v>
      </c>
      <c r="L48" s="526">
        <v>0</v>
      </c>
      <c r="M48" s="526">
        <v>-13704</v>
      </c>
      <c r="N48" s="526">
        <v>0</v>
      </c>
      <c r="O48" s="526">
        <v>-13704</v>
      </c>
      <c r="P48" s="269"/>
      <c r="Q48" s="269"/>
      <c r="R48" s="269"/>
      <c r="S48" s="269"/>
      <c r="T48" s="269"/>
      <c r="U48" s="269"/>
      <c r="V48" s="269"/>
      <c r="W48" s="269"/>
      <c r="X48" s="269"/>
      <c r="Y48" s="269"/>
      <c r="Z48" s="269"/>
      <c r="AA48" s="269"/>
    </row>
    <row r="49" spans="1:27" customFormat="1" ht="17.5" customHeight="1">
      <c r="A49" s="527" t="s">
        <v>1183</v>
      </c>
      <c r="B49" s="527"/>
      <c r="C49" s="526">
        <v>0</v>
      </c>
      <c r="D49" s="526">
        <v>0</v>
      </c>
      <c r="E49" s="526">
        <v>0</v>
      </c>
      <c r="F49" s="526">
        <v>-15489</v>
      </c>
      <c r="G49" s="526">
        <v>0</v>
      </c>
      <c r="H49" s="526">
        <v>0</v>
      </c>
      <c r="I49" s="526">
        <v>0</v>
      </c>
      <c r="J49" s="526">
        <v>0</v>
      </c>
      <c r="K49" s="526">
        <v>0</v>
      </c>
      <c r="L49" s="526">
        <v>0</v>
      </c>
      <c r="M49" s="526">
        <v>-15489</v>
      </c>
      <c r="N49" s="526">
        <v>0</v>
      </c>
      <c r="O49" s="526">
        <v>-15489</v>
      </c>
      <c r="P49" s="269"/>
      <c r="Q49" s="269"/>
      <c r="R49" s="269"/>
      <c r="S49" s="269"/>
      <c r="T49" s="269"/>
      <c r="U49" s="269"/>
      <c r="V49" s="269"/>
      <c r="W49" s="269"/>
      <c r="X49" s="269"/>
      <c r="Y49" s="269"/>
      <c r="Z49" s="269"/>
      <c r="AA49" s="269"/>
    </row>
    <row r="50" spans="1:27" customFormat="1" ht="17.5" customHeight="1">
      <c r="A50" s="881" t="s">
        <v>221</v>
      </c>
      <c r="B50" s="881"/>
      <c r="C50" s="526">
        <v>0</v>
      </c>
      <c r="D50" s="526">
        <v>0</v>
      </c>
      <c r="E50" s="526">
        <v>0</v>
      </c>
      <c r="F50" s="526">
        <v>0</v>
      </c>
      <c r="G50" s="526">
        <v>38</v>
      </c>
      <c r="H50" s="526">
        <v>0</v>
      </c>
      <c r="I50" s="526">
        <v>0</v>
      </c>
      <c r="J50" s="526">
        <v>0</v>
      </c>
      <c r="K50" s="526">
        <v>0</v>
      </c>
      <c r="L50" s="526">
        <v>0</v>
      </c>
      <c r="M50" s="526">
        <v>38</v>
      </c>
      <c r="N50" s="526">
        <v>0</v>
      </c>
      <c r="O50" s="526">
        <v>38</v>
      </c>
      <c r="P50" s="269"/>
      <c r="Q50" s="269"/>
      <c r="R50" s="269"/>
      <c r="S50" s="269"/>
      <c r="T50" s="269"/>
      <c r="U50" s="269"/>
      <c r="V50" s="269"/>
      <c r="W50" s="269"/>
      <c r="X50" s="269"/>
      <c r="Y50" s="269"/>
      <c r="Z50" s="269"/>
      <c r="AA50" s="269"/>
    </row>
    <row r="51" spans="1:27" customFormat="1" ht="17.5" customHeight="1">
      <c r="A51" s="527" t="s">
        <v>220</v>
      </c>
      <c r="B51" s="527"/>
      <c r="C51" s="526">
        <v>0</v>
      </c>
      <c r="D51" s="526">
        <v>0</v>
      </c>
      <c r="E51" s="526">
        <v>0</v>
      </c>
      <c r="F51" s="526">
        <v>-5</v>
      </c>
      <c r="G51" s="526">
        <v>0</v>
      </c>
      <c r="H51" s="526">
        <v>0</v>
      </c>
      <c r="I51" s="526">
        <v>0</v>
      </c>
      <c r="J51" s="526">
        <v>0</v>
      </c>
      <c r="K51" s="526">
        <v>0</v>
      </c>
      <c r="L51" s="526">
        <v>0</v>
      </c>
      <c r="M51" s="526">
        <v>-5</v>
      </c>
      <c r="N51" s="526">
        <v>0</v>
      </c>
      <c r="O51" s="526">
        <v>-5</v>
      </c>
      <c r="P51" s="269"/>
      <c r="Q51" s="269"/>
      <c r="R51" s="269"/>
      <c r="S51" s="269"/>
      <c r="T51" s="269"/>
      <c r="U51" s="269"/>
      <c r="V51" s="269"/>
      <c r="W51" s="269"/>
      <c r="X51" s="269"/>
      <c r="Y51" s="269"/>
      <c r="Z51" s="269"/>
      <c r="AA51" s="269"/>
    </row>
    <row r="52" spans="1:27" customFormat="1" ht="17.5" customHeight="1">
      <c r="A52" s="882" t="s">
        <v>214</v>
      </c>
      <c r="B52" s="882"/>
      <c r="C52" s="526">
        <v>0</v>
      </c>
      <c r="D52" s="526">
        <v>0</v>
      </c>
      <c r="E52" s="526">
        <v>0</v>
      </c>
      <c r="F52" s="526">
        <v>-233</v>
      </c>
      <c r="G52" s="526">
        <v>0</v>
      </c>
      <c r="H52" s="526">
        <v>0</v>
      </c>
      <c r="I52" s="526">
        <v>0</v>
      </c>
      <c r="J52" s="526">
        <v>0</v>
      </c>
      <c r="K52" s="526">
        <v>0</v>
      </c>
      <c r="L52" s="526">
        <v>0</v>
      </c>
      <c r="M52" s="526">
        <v>-233</v>
      </c>
      <c r="N52" s="526">
        <v>0</v>
      </c>
      <c r="O52" s="526">
        <v>-233</v>
      </c>
      <c r="P52" s="269"/>
      <c r="Q52" s="269"/>
      <c r="R52" s="269"/>
      <c r="S52" s="269"/>
      <c r="T52" s="269"/>
      <c r="U52" s="269"/>
      <c r="V52" s="269"/>
      <c r="W52" s="269"/>
      <c r="X52" s="269"/>
      <c r="Y52" s="269"/>
      <c r="Z52" s="269"/>
      <c r="AA52" s="269"/>
    </row>
    <row r="53" spans="1:27" s="20" customFormat="1" ht="17.5" customHeight="1">
      <c r="A53" s="880" t="s">
        <v>195</v>
      </c>
      <c r="B53" s="880"/>
      <c r="C53" s="525">
        <v>0</v>
      </c>
      <c r="D53" s="525">
        <v>0</v>
      </c>
      <c r="E53" s="525">
        <v>0</v>
      </c>
      <c r="F53" s="525">
        <v>0</v>
      </c>
      <c r="G53" s="525">
        <v>44857</v>
      </c>
      <c r="H53" s="525">
        <v>980</v>
      </c>
      <c r="I53" s="525">
        <v>938</v>
      </c>
      <c r="J53" s="525">
        <v>-5</v>
      </c>
      <c r="K53" s="525">
        <v>-3008</v>
      </c>
      <c r="L53" s="525">
        <v>1002</v>
      </c>
      <c r="M53" s="525">
        <v>44764</v>
      </c>
      <c r="N53" s="525">
        <v>1014</v>
      </c>
      <c r="O53" s="525">
        <v>45778</v>
      </c>
      <c r="P53" s="269"/>
      <c r="Q53" s="332"/>
      <c r="R53" s="332"/>
      <c r="S53" s="332"/>
      <c r="T53" s="332"/>
      <c r="U53" s="332"/>
      <c r="V53" s="332"/>
      <c r="W53" s="332"/>
      <c r="X53" s="332"/>
      <c r="Y53" s="332"/>
      <c r="Z53" s="332"/>
      <c r="AA53" s="332"/>
    </row>
    <row r="54" spans="1:27" customFormat="1" ht="17.5" customHeight="1">
      <c r="A54" s="884" t="s">
        <v>173</v>
      </c>
      <c r="B54" s="884"/>
      <c r="C54" s="526">
        <v>0</v>
      </c>
      <c r="D54" s="526">
        <v>0</v>
      </c>
      <c r="E54" s="526">
        <v>0</v>
      </c>
      <c r="F54" s="526">
        <v>0</v>
      </c>
      <c r="G54" s="526">
        <v>44857</v>
      </c>
      <c r="H54" s="526">
        <v>0</v>
      </c>
      <c r="I54" s="526">
        <v>0</v>
      </c>
      <c r="J54" s="526">
        <v>0</v>
      </c>
      <c r="K54" s="526">
        <v>0</v>
      </c>
      <c r="L54" s="526">
        <v>0</v>
      </c>
      <c r="M54" s="526">
        <v>44857</v>
      </c>
      <c r="N54" s="526">
        <v>992</v>
      </c>
      <c r="O54" s="526">
        <v>45849</v>
      </c>
      <c r="P54" s="269"/>
      <c r="Q54" s="269"/>
      <c r="R54" s="269"/>
      <c r="S54" s="269"/>
      <c r="T54" s="269"/>
      <c r="U54" s="269"/>
      <c r="V54" s="269"/>
      <c r="W54" s="269"/>
      <c r="X54" s="269"/>
      <c r="Y54" s="269"/>
      <c r="Z54" s="269"/>
      <c r="AA54" s="269"/>
    </row>
    <row r="55" spans="1:27" customFormat="1" ht="17.5" customHeight="1">
      <c r="A55" s="884" t="s">
        <v>1180</v>
      </c>
      <c r="B55" s="884"/>
      <c r="C55" s="526">
        <v>0</v>
      </c>
      <c r="D55" s="526">
        <v>0</v>
      </c>
      <c r="E55" s="526">
        <v>0</v>
      </c>
      <c r="F55" s="526">
        <v>0</v>
      </c>
      <c r="G55" s="526">
        <v>0</v>
      </c>
      <c r="H55" s="526">
        <v>980</v>
      </c>
      <c r="I55" s="526">
        <v>938</v>
      </c>
      <c r="J55" s="526">
        <v>-5</v>
      </c>
      <c r="K55" s="526">
        <v>-3008</v>
      </c>
      <c r="L55" s="526">
        <v>1002</v>
      </c>
      <c r="M55" s="526">
        <v>-93</v>
      </c>
      <c r="N55" s="526">
        <v>22</v>
      </c>
      <c r="O55" s="526">
        <v>-71</v>
      </c>
      <c r="P55" s="269"/>
      <c r="Q55" s="269"/>
      <c r="R55" s="269"/>
      <c r="S55" s="269"/>
      <c r="T55" s="269"/>
      <c r="U55" s="269"/>
      <c r="V55" s="269"/>
      <c r="W55" s="269"/>
      <c r="X55" s="269"/>
      <c r="Y55" s="269"/>
      <c r="Z55" s="269"/>
      <c r="AA55" s="269"/>
    </row>
    <row r="56" spans="1:27" s="20" customFormat="1" ht="17.5" customHeight="1">
      <c r="A56" s="880" t="s">
        <v>222</v>
      </c>
      <c r="B56" s="880"/>
      <c r="C56" s="525">
        <v>0</v>
      </c>
      <c r="D56" s="525">
        <v>0</v>
      </c>
      <c r="E56" s="525">
        <v>0</v>
      </c>
      <c r="F56" s="525">
        <v>0</v>
      </c>
      <c r="G56" s="525">
        <v>0</v>
      </c>
      <c r="H56" s="525">
        <v>0</v>
      </c>
      <c r="I56" s="525">
        <v>0</v>
      </c>
      <c r="J56" s="525">
        <v>0</v>
      </c>
      <c r="K56" s="525">
        <v>0</v>
      </c>
      <c r="L56" s="525">
        <v>0</v>
      </c>
      <c r="M56" s="525">
        <v>0</v>
      </c>
      <c r="N56" s="525">
        <v>0</v>
      </c>
      <c r="O56" s="525">
        <v>0</v>
      </c>
      <c r="P56" s="269"/>
      <c r="Q56" s="332"/>
      <c r="R56" s="332"/>
      <c r="S56" s="332"/>
      <c r="T56" s="332"/>
      <c r="U56" s="332"/>
      <c r="V56" s="332"/>
      <c r="W56" s="332"/>
      <c r="X56" s="332"/>
      <c r="Y56" s="332"/>
      <c r="Z56" s="332"/>
      <c r="AA56" s="332"/>
    </row>
    <row r="57" spans="1:27" customFormat="1" ht="17.5" customHeight="1">
      <c r="A57" s="884" t="s">
        <v>223</v>
      </c>
      <c r="B57" s="884"/>
      <c r="C57" s="526">
        <v>0</v>
      </c>
      <c r="D57" s="526">
        <v>0</v>
      </c>
      <c r="E57" s="526">
        <v>0</v>
      </c>
      <c r="F57" s="526">
        <v>2283</v>
      </c>
      <c r="G57" s="526">
        <v>-2283</v>
      </c>
      <c r="H57" s="526">
        <v>0</v>
      </c>
      <c r="I57" s="526">
        <v>0</v>
      </c>
      <c r="J57" s="526">
        <v>0</v>
      </c>
      <c r="K57" s="526">
        <v>0</v>
      </c>
      <c r="L57" s="526">
        <v>0</v>
      </c>
      <c r="M57" s="526">
        <v>0</v>
      </c>
      <c r="N57" s="526">
        <v>0</v>
      </c>
      <c r="O57" s="526">
        <v>0</v>
      </c>
      <c r="P57" s="269"/>
      <c r="Q57" s="269"/>
      <c r="R57" s="269"/>
      <c r="S57" s="269"/>
      <c r="T57" s="269"/>
      <c r="U57" s="269"/>
      <c r="V57" s="269"/>
      <c r="W57" s="269"/>
      <c r="X57" s="269"/>
      <c r="Y57" s="269"/>
      <c r="Z57" s="269"/>
      <c r="AA57" s="269"/>
    </row>
    <row r="58" spans="1:27" customFormat="1" ht="17.5" customHeight="1">
      <c r="A58" s="884" t="s">
        <v>224</v>
      </c>
      <c r="B58" s="884"/>
      <c r="C58" s="526">
        <v>0</v>
      </c>
      <c r="D58" s="526">
        <v>0</v>
      </c>
      <c r="E58" s="526">
        <v>0</v>
      </c>
      <c r="F58" s="526">
        <v>8908</v>
      </c>
      <c r="G58" s="526">
        <v>-8908</v>
      </c>
      <c r="H58" s="526">
        <v>0</v>
      </c>
      <c r="I58" s="526">
        <v>0</v>
      </c>
      <c r="J58" s="526">
        <v>0</v>
      </c>
      <c r="K58" s="526">
        <v>0</v>
      </c>
      <c r="L58" s="526">
        <v>0</v>
      </c>
      <c r="M58" s="526">
        <v>0</v>
      </c>
      <c r="N58" s="526">
        <v>0</v>
      </c>
      <c r="O58" s="526">
        <v>0</v>
      </c>
      <c r="P58" s="269"/>
      <c r="Q58" s="269"/>
      <c r="R58" s="269"/>
      <c r="S58" s="269"/>
      <c r="T58" s="269"/>
      <c r="U58" s="269"/>
      <c r="V58" s="269"/>
      <c r="W58" s="269"/>
      <c r="X58" s="269"/>
      <c r="Y58" s="269"/>
      <c r="Z58" s="269"/>
      <c r="AA58" s="269"/>
    </row>
    <row r="59" spans="1:27" s="20" customFormat="1" ht="17.5" customHeight="1">
      <c r="A59" s="528" t="s">
        <v>1184</v>
      </c>
      <c r="B59" s="529"/>
      <c r="C59" s="525">
        <v>136910</v>
      </c>
      <c r="D59" s="525">
        <v>-13</v>
      </c>
      <c r="E59" s="525">
        <v>2876</v>
      </c>
      <c r="F59" s="525">
        <v>67711</v>
      </c>
      <c r="G59" s="525">
        <v>0</v>
      </c>
      <c r="H59" s="525">
        <v>-2338</v>
      </c>
      <c r="I59" s="525">
        <v>1494</v>
      </c>
      <c r="J59" s="525">
        <v>-1964</v>
      </c>
      <c r="K59" s="525">
        <v>8722</v>
      </c>
      <c r="L59" s="525">
        <v>-8897</v>
      </c>
      <c r="M59" s="525">
        <v>204501</v>
      </c>
      <c r="N59" s="525">
        <v>10575</v>
      </c>
      <c r="O59" s="525">
        <v>215076</v>
      </c>
      <c r="P59" s="269"/>
      <c r="Q59" s="332"/>
      <c r="R59" s="332"/>
      <c r="S59" s="332"/>
      <c r="T59" s="332"/>
      <c r="U59" s="332"/>
      <c r="V59" s="332"/>
      <c r="W59" s="332"/>
      <c r="X59" s="332"/>
      <c r="Y59" s="332"/>
      <c r="Z59" s="332"/>
      <c r="AA59" s="332"/>
    </row>
    <row r="60" spans="1:27" s="20" customFormat="1" ht="17.5" customHeight="1" thickBot="1">
      <c r="A60" s="879" t="s">
        <v>228</v>
      </c>
      <c r="B60" s="879"/>
      <c r="C60" s="530">
        <v>46181</v>
      </c>
      <c r="D60" s="530">
        <v>896</v>
      </c>
      <c r="E60" s="530">
        <v>144</v>
      </c>
      <c r="F60" s="530">
        <v>-53717</v>
      </c>
      <c r="G60" s="530">
        <v>0</v>
      </c>
      <c r="H60" s="530">
        <v>980</v>
      </c>
      <c r="I60" s="530">
        <v>938</v>
      </c>
      <c r="J60" s="530">
        <v>-5</v>
      </c>
      <c r="K60" s="530">
        <v>-3008</v>
      </c>
      <c r="L60" s="530">
        <v>1002</v>
      </c>
      <c r="M60" s="530">
        <v>-6589</v>
      </c>
      <c r="N60" s="530">
        <v>381</v>
      </c>
      <c r="O60" s="530">
        <v>-6208</v>
      </c>
      <c r="P60" s="269"/>
      <c r="Q60" s="332"/>
      <c r="R60" s="332"/>
      <c r="S60" s="332"/>
      <c r="T60" s="332"/>
      <c r="U60" s="332"/>
      <c r="V60" s="332"/>
      <c r="W60" s="332"/>
      <c r="X60" s="332"/>
      <c r="Y60" s="332"/>
      <c r="Z60" s="332"/>
      <c r="AA60" s="332"/>
    </row>
    <row r="61" spans="1:27" s="20" customFormat="1" ht="17.5" customHeight="1">
      <c r="A61" s="523" t="s">
        <v>1182</v>
      </c>
      <c r="B61" s="524"/>
      <c r="C61" s="525">
        <v>90729</v>
      </c>
      <c r="D61" s="525">
        <v>-909</v>
      </c>
      <c r="E61" s="525">
        <v>2732</v>
      </c>
      <c r="F61" s="525">
        <v>121428</v>
      </c>
      <c r="G61" s="525">
        <v>0</v>
      </c>
      <c r="H61" s="525">
        <v>-3318</v>
      </c>
      <c r="I61" s="525">
        <v>556</v>
      </c>
      <c r="J61" s="525">
        <v>-1959</v>
      </c>
      <c r="K61" s="525">
        <v>11730</v>
      </c>
      <c r="L61" s="525">
        <v>-9899</v>
      </c>
      <c r="M61" s="525">
        <v>211090</v>
      </c>
      <c r="N61" s="525">
        <v>10194</v>
      </c>
      <c r="O61" s="525">
        <v>221284</v>
      </c>
      <c r="P61" s="269"/>
      <c r="Q61" s="332"/>
      <c r="R61" s="332"/>
      <c r="S61" s="332"/>
      <c r="T61" s="332"/>
      <c r="U61" s="332"/>
      <c r="V61" s="332"/>
      <c r="W61" s="332"/>
      <c r="X61" s="332"/>
      <c r="Y61" s="332"/>
      <c r="Z61" s="332"/>
      <c r="AA61" s="332"/>
    </row>
    <row r="62" spans="1:27" s="20" customFormat="1" ht="17.5" customHeight="1">
      <c r="A62" s="880" t="s">
        <v>216</v>
      </c>
      <c r="B62" s="880"/>
      <c r="C62" s="525">
        <v>33334</v>
      </c>
      <c r="D62" s="525">
        <v>-913</v>
      </c>
      <c r="E62" s="525">
        <v>-132</v>
      </c>
      <c r="F62" s="525">
        <v>-33334</v>
      </c>
      <c r="G62" s="525">
        <v>0</v>
      </c>
      <c r="H62" s="525">
        <v>0</v>
      </c>
      <c r="I62" s="525">
        <v>0</v>
      </c>
      <c r="J62" s="525">
        <v>0</v>
      </c>
      <c r="K62" s="525">
        <v>0</v>
      </c>
      <c r="L62" s="525">
        <v>0</v>
      </c>
      <c r="M62" s="525">
        <v>-1045</v>
      </c>
      <c r="N62" s="525">
        <v>0</v>
      </c>
      <c r="O62" s="525">
        <v>-1045</v>
      </c>
      <c r="P62" s="269"/>
      <c r="Q62" s="332"/>
      <c r="R62" s="332"/>
      <c r="S62" s="332"/>
      <c r="T62" s="332"/>
      <c r="U62" s="332"/>
      <c r="V62" s="332"/>
      <c r="W62" s="332"/>
      <c r="X62" s="332"/>
      <c r="Y62" s="332"/>
      <c r="Z62" s="332"/>
      <c r="AA62" s="332"/>
    </row>
    <row r="63" spans="1:27" s="20" customFormat="1" ht="17.5" customHeight="1">
      <c r="A63" s="878" t="s">
        <v>217</v>
      </c>
      <c r="B63" s="878"/>
      <c r="C63" s="526">
        <v>0</v>
      </c>
      <c r="D63" s="526">
        <v>-1894</v>
      </c>
      <c r="E63" s="526">
        <v>0</v>
      </c>
      <c r="F63" s="526">
        <v>0</v>
      </c>
      <c r="G63" s="526">
        <v>0</v>
      </c>
      <c r="H63" s="526">
        <v>0</v>
      </c>
      <c r="I63" s="526">
        <v>0</v>
      </c>
      <c r="J63" s="526">
        <v>0</v>
      </c>
      <c r="K63" s="526">
        <v>0</v>
      </c>
      <c r="L63" s="526">
        <v>0</v>
      </c>
      <c r="M63" s="526">
        <v>-1894</v>
      </c>
      <c r="N63" s="526">
        <v>0</v>
      </c>
      <c r="O63" s="526">
        <v>-1894</v>
      </c>
      <c r="P63" s="269"/>
      <c r="Q63" s="332"/>
      <c r="R63" s="332"/>
      <c r="S63" s="332"/>
      <c r="T63" s="332"/>
      <c r="U63" s="332"/>
      <c r="V63" s="332"/>
      <c r="W63" s="332"/>
      <c r="X63" s="332"/>
      <c r="Y63" s="332"/>
      <c r="Z63" s="332"/>
      <c r="AA63" s="332"/>
    </row>
    <row r="64" spans="1:27" s="20" customFormat="1" ht="17.5" customHeight="1">
      <c r="A64" s="883" t="s">
        <v>218</v>
      </c>
      <c r="B64" s="883"/>
      <c r="C64" s="526">
        <v>0</v>
      </c>
      <c r="D64" s="526">
        <v>981</v>
      </c>
      <c r="E64" s="526">
        <v>-9</v>
      </c>
      <c r="F64" s="526">
        <v>0</v>
      </c>
      <c r="G64" s="526">
        <v>0</v>
      </c>
      <c r="H64" s="526">
        <v>0</v>
      </c>
      <c r="I64" s="526">
        <v>0</v>
      </c>
      <c r="J64" s="526">
        <v>0</v>
      </c>
      <c r="K64" s="526">
        <v>0</v>
      </c>
      <c r="L64" s="526">
        <v>0</v>
      </c>
      <c r="M64" s="526">
        <v>972</v>
      </c>
      <c r="N64" s="526">
        <v>0</v>
      </c>
      <c r="O64" s="526">
        <v>972</v>
      </c>
      <c r="P64" s="269"/>
      <c r="Q64" s="332"/>
      <c r="R64" s="332"/>
      <c r="S64" s="332"/>
      <c r="T64" s="332"/>
      <c r="U64" s="332"/>
      <c r="V64" s="332"/>
      <c r="W64" s="332"/>
      <c r="X64" s="332"/>
      <c r="Y64" s="332"/>
      <c r="Z64" s="332"/>
      <c r="AA64" s="332"/>
    </row>
    <row r="65" spans="1:27" s="20" customFormat="1" ht="17.5" customHeight="1">
      <c r="A65" s="883" t="s">
        <v>219</v>
      </c>
      <c r="B65" s="883"/>
      <c r="C65" s="526">
        <v>0</v>
      </c>
      <c r="D65" s="526">
        <v>0</v>
      </c>
      <c r="E65" s="526">
        <v>-123</v>
      </c>
      <c r="F65" s="526">
        <v>0</v>
      </c>
      <c r="G65" s="526">
        <v>0</v>
      </c>
      <c r="H65" s="526">
        <v>0</v>
      </c>
      <c r="I65" s="526">
        <v>0</v>
      </c>
      <c r="J65" s="526">
        <v>0</v>
      </c>
      <c r="K65" s="526">
        <v>0</v>
      </c>
      <c r="L65" s="526">
        <v>0</v>
      </c>
      <c r="M65" s="526">
        <v>-123</v>
      </c>
      <c r="N65" s="526">
        <v>0</v>
      </c>
      <c r="O65" s="526">
        <v>-123</v>
      </c>
      <c r="P65" s="269"/>
      <c r="Q65" s="332"/>
      <c r="R65" s="332"/>
      <c r="S65" s="332"/>
      <c r="T65" s="332"/>
      <c r="U65" s="332"/>
      <c r="V65" s="332"/>
      <c r="W65" s="332"/>
      <c r="X65" s="332"/>
      <c r="Y65" s="332"/>
      <c r="Z65" s="332"/>
      <c r="AA65" s="332"/>
    </row>
    <row r="66" spans="1:27" s="20" customFormat="1" ht="17.5" customHeight="1">
      <c r="A66" s="883" t="s">
        <v>231</v>
      </c>
      <c r="B66" s="883"/>
      <c r="C66" s="526">
        <v>33334</v>
      </c>
      <c r="D66" s="526">
        <v>0</v>
      </c>
      <c r="E66" s="526">
        <v>0</v>
      </c>
      <c r="F66" s="526">
        <v>-33334</v>
      </c>
      <c r="G66" s="526">
        <v>0</v>
      </c>
      <c r="H66" s="526">
        <v>0</v>
      </c>
      <c r="I66" s="526">
        <v>0</v>
      </c>
      <c r="J66" s="526">
        <v>0</v>
      </c>
      <c r="K66" s="526">
        <v>0</v>
      </c>
      <c r="L66" s="526">
        <v>0</v>
      </c>
      <c r="M66" s="526">
        <v>0</v>
      </c>
      <c r="N66" s="526">
        <v>0</v>
      </c>
      <c r="O66" s="526">
        <v>0</v>
      </c>
      <c r="P66" s="269"/>
      <c r="Q66" s="332"/>
      <c r="R66" s="332"/>
      <c r="S66" s="332"/>
      <c r="T66" s="332"/>
      <c r="U66" s="332"/>
      <c r="V66" s="332"/>
      <c r="W66" s="332"/>
      <c r="X66" s="332"/>
      <c r="Y66" s="332"/>
      <c r="Z66" s="332"/>
      <c r="AA66" s="332"/>
    </row>
    <row r="67" spans="1:27" s="20" customFormat="1" ht="17.5" customHeight="1">
      <c r="A67" s="527" t="s">
        <v>225</v>
      </c>
      <c r="B67" s="527"/>
      <c r="C67" s="526">
        <v>0</v>
      </c>
      <c r="D67" s="526">
        <v>0</v>
      </c>
      <c r="E67" s="526">
        <v>0</v>
      </c>
      <c r="F67" s="526">
        <v>0</v>
      </c>
      <c r="G67" s="526">
        <v>0</v>
      </c>
      <c r="H67" s="526">
        <v>0</v>
      </c>
      <c r="I67" s="526">
        <v>0</v>
      </c>
      <c r="J67" s="526">
        <v>0</v>
      </c>
      <c r="K67" s="526">
        <v>0</v>
      </c>
      <c r="L67" s="526">
        <v>0</v>
      </c>
      <c r="M67" s="526">
        <v>0</v>
      </c>
      <c r="N67" s="526">
        <v>-412</v>
      </c>
      <c r="O67" s="526">
        <v>-412</v>
      </c>
      <c r="P67" s="269"/>
      <c r="Q67" s="332"/>
      <c r="R67" s="332"/>
      <c r="S67" s="332"/>
      <c r="T67" s="332"/>
      <c r="U67" s="332"/>
      <c r="V67" s="332"/>
      <c r="W67" s="332"/>
      <c r="X67" s="332"/>
      <c r="Y67" s="332"/>
      <c r="Z67" s="332"/>
      <c r="AA67" s="332"/>
    </row>
    <row r="68" spans="1:27" s="20" customFormat="1" ht="17.5" customHeight="1">
      <c r="A68" s="527" t="s">
        <v>226</v>
      </c>
      <c r="B68" s="527"/>
      <c r="C68" s="526">
        <v>0</v>
      </c>
      <c r="D68" s="526">
        <v>0</v>
      </c>
      <c r="E68" s="526">
        <v>0</v>
      </c>
      <c r="F68" s="526">
        <v>0</v>
      </c>
      <c r="G68" s="526">
        <v>-9503</v>
      </c>
      <c r="H68" s="526">
        <v>0</v>
      </c>
      <c r="I68" s="526">
        <v>0</v>
      </c>
      <c r="J68" s="526">
        <v>0</v>
      </c>
      <c r="K68" s="526">
        <v>0</v>
      </c>
      <c r="L68" s="526">
        <v>0</v>
      </c>
      <c r="M68" s="526">
        <v>-9503</v>
      </c>
      <c r="N68" s="526">
        <v>0</v>
      </c>
      <c r="O68" s="526">
        <v>-9503</v>
      </c>
      <c r="P68" s="269"/>
      <c r="Q68" s="332"/>
      <c r="R68" s="332"/>
      <c r="S68" s="332"/>
      <c r="T68" s="332"/>
      <c r="U68" s="332"/>
      <c r="V68" s="332"/>
      <c r="W68" s="332"/>
      <c r="X68" s="332"/>
      <c r="Y68" s="332"/>
      <c r="Z68" s="332"/>
      <c r="AA68" s="332"/>
    </row>
    <row r="69" spans="1:27" s="20" customFormat="1" ht="17.5" customHeight="1">
      <c r="A69" s="527" t="s">
        <v>1183</v>
      </c>
      <c r="B69" s="527"/>
      <c r="C69" s="526">
        <v>0</v>
      </c>
      <c r="D69" s="526">
        <v>0</v>
      </c>
      <c r="E69" s="526">
        <v>0</v>
      </c>
      <c r="F69" s="526">
        <v>-15489</v>
      </c>
      <c r="G69" s="526">
        <v>0</v>
      </c>
      <c r="H69" s="526">
        <v>0</v>
      </c>
      <c r="I69" s="526">
        <v>0</v>
      </c>
      <c r="J69" s="526">
        <v>0</v>
      </c>
      <c r="K69" s="526">
        <v>0</v>
      </c>
      <c r="L69" s="526">
        <v>0</v>
      </c>
      <c r="M69" s="526">
        <v>-15489</v>
      </c>
      <c r="N69" s="526">
        <v>0</v>
      </c>
      <c r="O69" s="526">
        <v>-15489</v>
      </c>
      <c r="P69" s="269"/>
      <c r="Q69" s="332"/>
      <c r="R69" s="332"/>
      <c r="S69" s="332"/>
      <c r="T69" s="332"/>
      <c r="U69" s="332"/>
      <c r="V69" s="332"/>
      <c r="W69" s="332"/>
      <c r="X69" s="332"/>
      <c r="Y69" s="332"/>
      <c r="Z69" s="332"/>
      <c r="AA69" s="332"/>
    </row>
    <row r="70" spans="1:27" s="20" customFormat="1" ht="17.5" customHeight="1">
      <c r="A70" s="881" t="s">
        <v>221</v>
      </c>
      <c r="B70" s="881"/>
      <c r="C70" s="526">
        <v>0</v>
      </c>
      <c r="D70" s="526">
        <v>0</v>
      </c>
      <c r="E70" s="526">
        <v>0</v>
      </c>
      <c r="F70" s="526">
        <v>0</v>
      </c>
      <c r="G70" s="526">
        <v>36</v>
      </c>
      <c r="H70" s="526">
        <v>0</v>
      </c>
      <c r="I70" s="526">
        <v>0</v>
      </c>
      <c r="J70" s="526">
        <v>0</v>
      </c>
      <c r="K70" s="526">
        <v>0</v>
      </c>
      <c r="L70" s="526">
        <v>0</v>
      </c>
      <c r="M70" s="526">
        <v>36</v>
      </c>
      <c r="N70" s="526">
        <v>0</v>
      </c>
      <c r="O70" s="526">
        <v>36</v>
      </c>
      <c r="P70" s="269"/>
      <c r="Q70" s="332"/>
      <c r="R70" s="332"/>
      <c r="S70" s="332"/>
      <c r="T70" s="332"/>
      <c r="U70" s="332"/>
      <c r="V70" s="332"/>
      <c r="W70" s="332"/>
      <c r="X70" s="332"/>
      <c r="Y70" s="332"/>
      <c r="Z70" s="332"/>
      <c r="AA70" s="332"/>
    </row>
    <row r="71" spans="1:27" s="20" customFormat="1" ht="17.5" customHeight="1">
      <c r="A71" s="527" t="s">
        <v>220</v>
      </c>
      <c r="B71" s="527"/>
      <c r="C71" s="526">
        <v>0</v>
      </c>
      <c r="D71" s="526">
        <v>0</v>
      </c>
      <c r="E71" s="526">
        <v>0</v>
      </c>
      <c r="F71" s="526">
        <v>82</v>
      </c>
      <c r="G71" s="526">
        <v>0</v>
      </c>
      <c r="H71" s="526">
        <v>0</v>
      </c>
      <c r="I71" s="526">
        <v>0</v>
      </c>
      <c r="J71" s="526">
        <v>0</v>
      </c>
      <c r="K71" s="526">
        <v>0</v>
      </c>
      <c r="L71" s="526">
        <v>0</v>
      </c>
      <c r="M71" s="526">
        <v>82</v>
      </c>
      <c r="N71" s="526">
        <v>0</v>
      </c>
      <c r="O71" s="526">
        <v>82</v>
      </c>
      <c r="P71" s="269"/>
      <c r="Q71" s="332"/>
      <c r="R71" s="332"/>
      <c r="S71" s="332"/>
      <c r="T71" s="332"/>
      <c r="U71" s="332"/>
      <c r="V71" s="332"/>
      <c r="W71" s="332"/>
      <c r="X71" s="332"/>
      <c r="Y71" s="332"/>
      <c r="Z71" s="332"/>
      <c r="AA71" s="332"/>
    </row>
    <row r="72" spans="1:27" s="20" customFormat="1" ht="17.5" customHeight="1">
      <c r="A72" s="882" t="s">
        <v>214</v>
      </c>
      <c r="B72" s="882"/>
      <c r="C72" s="526">
        <v>0</v>
      </c>
      <c r="D72" s="526">
        <v>0</v>
      </c>
      <c r="E72" s="526">
        <v>0</v>
      </c>
      <c r="F72" s="526">
        <v>-266</v>
      </c>
      <c r="G72" s="526">
        <v>0</v>
      </c>
      <c r="H72" s="526">
        <v>0</v>
      </c>
      <c r="I72" s="526">
        <v>0</v>
      </c>
      <c r="J72" s="526">
        <v>0</v>
      </c>
      <c r="K72" s="526">
        <v>0</v>
      </c>
      <c r="L72" s="526">
        <v>0</v>
      </c>
      <c r="M72" s="526">
        <v>-266</v>
      </c>
      <c r="N72" s="526">
        <v>0</v>
      </c>
      <c r="O72" s="526">
        <v>-266</v>
      </c>
      <c r="P72" s="269"/>
      <c r="Q72" s="332"/>
      <c r="R72" s="332"/>
      <c r="S72" s="332"/>
      <c r="T72" s="332"/>
      <c r="U72" s="332"/>
      <c r="V72" s="332"/>
      <c r="W72" s="332"/>
      <c r="X72" s="332"/>
      <c r="Y72" s="332"/>
      <c r="Z72" s="332"/>
      <c r="AA72" s="332"/>
    </row>
    <row r="73" spans="1:27" s="20" customFormat="1" ht="17.5" customHeight="1">
      <c r="A73" s="880" t="s">
        <v>195</v>
      </c>
      <c r="B73" s="880"/>
      <c r="C73" s="525">
        <v>0</v>
      </c>
      <c r="D73" s="525">
        <v>0</v>
      </c>
      <c r="E73" s="525">
        <v>0</v>
      </c>
      <c r="F73" s="525">
        <v>0</v>
      </c>
      <c r="G73" s="525">
        <v>32950</v>
      </c>
      <c r="H73" s="525">
        <v>1000</v>
      </c>
      <c r="I73" s="525">
        <v>623</v>
      </c>
      <c r="J73" s="525">
        <v>-13</v>
      </c>
      <c r="K73" s="525">
        <v>-6096</v>
      </c>
      <c r="L73" s="525">
        <v>1549</v>
      </c>
      <c r="M73" s="525">
        <v>30013</v>
      </c>
      <c r="N73" s="525">
        <v>7</v>
      </c>
      <c r="O73" s="525">
        <v>30020</v>
      </c>
      <c r="P73" s="269"/>
      <c r="Q73" s="332"/>
      <c r="R73" s="332"/>
      <c r="S73" s="332"/>
      <c r="T73" s="332"/>
      <c r="U73" s="332"/>
      <c r="V73" s="332"/>
      <c r="W73" s="332"/>
      <c r="X73" s="332"/>
      <c r="Y73" s="332"/>
      <c r="Z73" s="332"/>
      <c r="AA73" s="332"/>
    </row>
    <row r="74" spans="1:27" s="20" customFormat="1" ht="17.5" customHeight="1">
      <c r="A74" s="884" t="s">
        <v>173</v>
      </c>
      <c r="B74" s="884"/>
      <c r="C74" s="526">
        <v>0</v>
      </c>
      <c r="D74" s="526">
        <v>0</v>
      </c>
      <c r="E74" s="526">
        <v>0</v>
      </c>
      <c r="F74" s="526">
        <v>0</v>
      </c>
      <c r="G74" s="526">
        <v>32950</v>
      </c>
      <c r="H74" s="526">
        <v>0</v>
      </c>
      <c r="I74" s="526">
        <v>0</v>
      </c>
      <c r="J74" s="526">
        <v>0</v>
      </c>
      <c r="K74" s="526">
        <v>0</v>
      </c>
      <c r="L74" s="526">
        <v>0</v>
      </c>
      <c r="M74" s="526">
        <v>32950</v>
      </c>
      <c r="N74" s="526">
        <v>755</v>
      </c>
      <c r="O74" s="526">
        <v>33705</v>
      </c>
      <c r="P74" s="269"/>
      <c r="Q74" s="332"/>
      <c r="R74" s="332"/>
      <c r="S74" s="332"/>
      <c r="T74" s="332"/>
      <c r="U74" s="332"/>
      <c r="V74" s="332"/>
      <c r="W74" s="332"/>
      <c r="X74" s="332"/>
      <c r="Y74" s="332"/>
      <c r="Z74" s="332"/>
      <c r="AA74" s="332"/>
    </row>
    <row r="75" spans="1:27" s="20" customFormat="1" ht="17.5" customHeight="1">
      <c r="A75" s="884" t="s">
        <v>1180</v>
      </c>
      <c r="B75" s="884"/>
      <c r="C75" s="526">
        <v>0</v>
      </c>
      <c r="D75" s="526">
        <v>0</v>
      </c>
      <c r="E75" s="526">
        <v>0</v>
      </c>
      <c r="F75" s="526">
        <v>0</v>
      </c>
      <c r="G75" s="526">
        <v>0</v>
      </c>
      <c r="H75" s="526">
        <v>1000</v>
      </c>
      <c r="I75" s="526">
        <v>623</v>
      </c>
      <c r="J75" s="526">
        <v>-13</v>
      </c>
      <c r="K75" s="526">
        <v>-6096</v>
      </c>
      <c r="L75" s="526">
        <v>1549</v>
      </c>
      <c r="M75" s="526">
        <v>-2937</v>
      </c>
      <c r="N75" s="526">
        <v>-748</v>
      </c>
      <c r="O75" s="526">
        <v>-3685</v>
      </c>
      <c r="P75" s="269"/>
      <c r="Q75" s="332"/>
      <c r="R75" s="332"/>
      <c r="S75" s="332"/>
      <c r="T75" s="332"/>
      <c r="U75" s="332"/>
      <c r="V75" s="332"/>
      <c r="W75" s="332"/>
      <c r="X75" s="332"/>
      <c r="Y75" s="332"/>
      <c r="Z75" s="332"/>
      <c r="AA75" s="332"/>
    </row>
    <row r="76" spans="1:27" s="20" customFormat="1" ht="17.5" customHeight="1">
      <c r="A76" s="880" t="s">
        <v>222</v>
      </c>
      <c r="B76" s="880"/>
      <c r="C76" s="525"/>
      <c r="D76" s="525"/>
      <c r="E76" s="525"/>
      <c r="F76" s="525"/>
      <c r="G76" s="525"/>
      <c r="H76" s="525"/>
      <c r="I76" s="525"/>
      <c r="J76" s="525"/>
      <c r="K76" s="525"/>
      <c r="L76" s="525"/>
      <c r="M76" s="525"/>
      <c r="N76" s="525"/>
      <c r="O76" s="525"/>
      <c r="P76" s="269"/>
      <c r="Q76" s="332"/>
      <c r="R76" s="332"/>
      <c r="S76" s="332"/>
      <c r="T76" s="332"/>
      <c r="U76" s="332"/>
      <c r="V76" s="332"/>
      <c r="W76" s="332"/>
      <c r="X76" s="332"/>
      <c r="Y76" s="332"/>
      <c r="Z76" s="332"/>
      <c r="AA76" s="332"/>
    </row>
    <row r="77" spans="1:27" s="20" customFormat="1" ht="17.5" customHeight="1">
      <c r="A77" s="884" t="s">
        <v>223</v>
      </c>
      <c r="B77" s="884"/>
      <c r="C77" s="526">
        <v>0</v>
      </c>
      <c r="D77" s="526">
        <v>0</v>
      </c>
      <c r="E77" s="526">
        <v>0</v>
      </c>
      <c r="F77" s="526">
        <v>1701</v>
      </c>
      <c r="G77" s="526">
        <v>-1701</v>
      </c>
      <c r="H77" s="526">
        <v>0</v>
      </c>
      <c r="I77" s="526">
        <v>0</v>
      </c>
      <c r="J77" s="526">
        <v>0</v>
      </c>
      <c r="K77" s="526">
        <v>0</v>
      </c>
      <c r="L77" s="526">
        <v>0</v>
      </c>
      <c r="M77" s="526">
        <v>0</v>
      </c>
      <c r="N77" s="526">
        <v>0</v>
      </c>
      <c r="O77" s="526">
        <v>0</v>
      </c>
      <c r="P77" s="269"/>
      <c r="Q77" s="332"/>
      <c r="R77" s="332"/>
      <c r="S77" s="332"/>
      <c r="T77" s="332"/>
      <c r="U77" s="332"/>
      <c r="V77" s="332"/>
      <c r="W77" s="332"/>
      <c r="X77" s="332"/>
      <c r="Y77" s="332"/>
      <c r="Z77" s="332"/>
      <c r="AA77" s="332"/>
    </row>
    <row r="78" spans="1:27" s="20" customFormat="1" ht="17.5" customHeight="1">
      <c r="A78" s="884" t="s">
        <v>224</v>
      </c>
      <c r="B78" s="884"/>
      <c r="C78" s="526">
        <v>0</v>
      </c>
      <c r="D78" s="526">
        <v>0</v>
      </c>
      <c r="E78" s="526">
        <v>0</v>
      </c>
      <c r="F78" s="526">
        <v>21782</v>
      </c>
      <c r="G78" s="526">
        <v>-21782</v>
      </c>
      <c r="H78" s="526">
        <v>0</v>
      </c>
      <c r="I78" s="526">
        <v>0</v>
      </c>
      <c r="J78" s="526">
        <v>0</v>
      </c>
      <c r="K78" s="526">
        <v>0</v>
      </c>
      <c r="L78" s="526">
        <v>0</v>
      </c>
      <c r="M78" s="526">
        <v>0</v>
      </c>
      <c r="N78" s="526">
        <v>0</v>
      </c>
      <c r="O78" s="526">
        <v>0</v>
      </c>
      <c r="P78" s="269"/>
      <c r="Q78" s="332"/>
      <c r="R78" s="332"/>
      <c r="S78" s="332"/>
      <c r="T78" s="332"/>
      <c r="U78" s="332"/>
      <c r="V78" s="332"/>
      <c r="W78" s="332"/>
      <c r="X78" s="332"/>
      <c r="Y78" s="332"/>
      <c r="Z78" s="332"/>
      <c r="AA78" s="332"/>
    </row>
    <row r="79" spans="1:27" s="20" customFormat="1" ht="17.5" customHeight="1">
      <c r="A79" s="528" t="s">
        <v>1185</v>
      </c>
      <c r="B79" s="529"/>
      <c r="C79" s="525">
        <v>124063</v>
      </c>
      <c r="D79" s="525">
        <v>-1822</v>
      </c>
      <c r="E79" s="525">
        <v>2600</v>
      </c>
      <c r="F79" s="525">
        <v>95904</v>
      </c>
      <c r="G79" s="525">
        <v>0</v>
      </c>
      <c r="H79" s="525">
        <v>-2318</v>
      </c>
      <c r="I79" s="525">
        <v>1179</v>
      </c>
      <c r="J79" s="525">
        <v>-1972</v>
      </c>
      <c r="K79" s="525">
        <v>5634</v>
      </c>
      <c r="L79" s="525">
        <v>-8350</v>
      </c>
      <c r="M79" s="525">
        <v>214918</v>
      </c>
      <c r="N79" s="525">
        <v>9789</v>
      </c>
      <c r="O79" s="525">
        <v>224707</v>
      </c>
      <c r="P79" s="269"/>
      <c r="Q79" s="332"/>
      <c r="R79" s="332"/>
      <c r="S79" s="332"/>
      <c r="T79" s="332"/>
      <c r="U79" s="332"/>
      <c r="V79" s="332"/>
      <c r="W79" s="332"/>
      <c r="X79" s="332"/>
      <c r="Y79" s="332"/>
      <c r="Z79" s="332"/>
      <c r="AA79" s="332"/>
    </row>
    <row r="80" spans="1:27" s="20" customFormat="1" ht="17.5" customHeight="1" thickBot="1">
      <c r="A80" s="879" t="s">
        <v>228</v>
      </c>
      <c r="B80" s="879"/>
      <c r="C80" s="530">
        <v>33334</v>
      </c>
      <c r="D80" s="530">
        <v>-913</v>
      </c>
      <c r="E80" s="530">
        <v>-132</v>
      </c>
      <c r="F80" s="530">
        <v>-25524</v>
      </c>
      <c r="G80" s="530">
        <v>0</v>
      </c>
      <c r="H80" s="530">
        <v>1000</v>
      </c>
      <c r="I80" s="530">
        <v>623</v>
      </c>
      <c r="J80" s="530">
        <v>-13</v>
      </c>
      <c r="K80" s="530">
        <v>-6096</v>
      </c>
      <c r="L80" s="530">
        <v>1549</v>
      </c>
      <c r="M80" s="530">
        <v>3828</v>
      </c>
      <c r="N80" s="530">
        <v>-405</v>
      </c>
      <c r="O80" s="530">
        <v>3423</v>
      </c>
      <c r="P80" s="269"/>
      <c r="Q80" s="332"/>
      <c r="R80" s="332"/>
      <c r="S80" s="332"/>
      <c r="T80" s="332"/>
      <c r="U80" s="332"/>
      <c r="V80" s="332"/>
      <c r="W80" s="332"/>
      <c r="X80" s="332"/>
      <c r="Y80" s="332"/>
      <c r="Z80" s="332"/>
      <c r="AA80" s="332"/>
    </row>
    <row r="81" spans="1:28" s="20" customFormat="1" ht="16.399999999999999" customHeight="1">
      <c r="A81" s="523" t="s">
        <v>1182</v>
      </c>
      <c r="B81" s="524"/>
      <c r="C81" s="525">
        <v>90729</v>
      </c>
      <c r="D81" s="525">
        <v>-909</v>
      </c>
      <c r="E81" s="525">
        <v>2732</v>
      </c>
      <c r="F81" s="525">
        <v>121428</v>
      </c>
      <c r="G81" s="525">
        <v>0</v>
      </c>
      <c r="H81" s="525">
        <v>-3318</v>
      </c>
      <c r="I81" s="525">
        <v>556</v>
      </c>
      <c r="J81" s="525">
        <v>-1959</v>
      </c>
      <c r="K81" s="525">
        <v>11730</v>
      </c>
      <c r="L81" s="525">
        <v>-9899</v>
      </c>
      <c r="M81" s="525">
        <v>211090</v>
      </c>
      <c r="N81" s="525">
        <v>10194</v>
      </c>
      <c r="O81" s="525">
        <v>221284</v>
      </c>
      <c r="P81" s="269"/>
      <c r="Q81" s="269"/>
      <c r="R81" s="269"/>
      <c r="S81" s="269"/>
      <c r="T81" s="269"/>
      <c r="U81" s="269"/>
      <c r="V81" s="269"/>
      <c r="W81" s="269"/>
      <c r="X81" s="269"/>
      <c r="Y81" s="269"/>
      <c r="Z81" s="269"/>
      <c r="AA81" s="269"/>
      <c r="AB81" s="269"/>
    </row>
    <row r="82" spans="1:28" s="20" customFormat="1" ht="16.399999999999999" customHeight="1">
      <c r="A82" s="880" t="s">
        <v>216</v>
      </c>
      <c r="B82" s="880"/>
      <c r="C82" s="525">
        <v>33334</v>
      </c>
      <c r="D82" s="525">
        <v>891</v>
      </c>
      <c r="E82" s="525">
        <v>-401</v>
      </c>
      <c r="F82" s="525">
        <v>-33334</v>
      </c>
      <c r="G82" s="525">
        <v>0</v>
      </c>
      <c r="H82" s="525">
        <v>0</v>
      </c>
      <c r="I82" s="525">
        <v>0</v>
      </c>
      <c r="J82" s="525">
        <v>0</v>
      </c>
      <c r="K82" s="525">
        <v>0</v>
      </c>
      <c r="L82" s="525">
        <v>0</v>
      </c>
      <c r="M82" s="525">
        <v>490</v>
      </c>
      <c r="N82" s="525">
        <v>0</v>
      </c>
      <c r="O82" s="525">
        <v>490</v>
      </c>
      <c r="P82" s="269"/>
      <c r="Q82" s="269"/>
      <c r="R82" s="269"/>
      <c r="S82" s="269"/>
      <c r="T82" s="269"/>
      <c r="U82" s="269"/>
      <c r="V82" s="269"/>
      <c r="W82" s="269"/>
      <c r="X82" s="269"/>
      <c r="Y82" s="269"/>
      <c r="Z82" s="269"/>
      <c r="AA82" s="269"/>
      <c r="AB82" s="269"/>
    </row>
    <row r="83" spans="1:28" s="20" customFormat="1" ht="16.399999999999999" customHeight="1">
      <c r="A83" s="878" t="s">
        <v>217</v>
      </c>
      <c r="B83" s="878"/>
      <c r="C83" s="526">
        <v>0</v>
      </c>
      <c r="D83" s="526">
        <v>-83</v>
      </c>
      <c r="E83" s="526">
        <v>0</v>
      </c>
      <c r="F83" s="526">
        <v>0</v>
      </c>
      <c r="G83" s="526">
        <v>0</v>
      </c>
      <c r="H83" s="526">
        <v>0</v>
      </c>
      <c r="I83" s="526">
        <v>0</v>
      </c>
      <c r="J83" s="526">
        <v>0</v>
      </c>
      <c r="K83" s="526">
        <v>0</v>
      </c>
      <c r="L83" s="526">
        <v>0</v>
      </c>
      <c r="M83" s="526">
        <v>-83</v>
      </c>
      <c r="N83" s="526">
        <v>0</v>
      </c>
      <c r="O83" s="526">
        <v>-83</v>
      </c>
      <c r="P83" s="269"/>
      <c r="Q83" s="269"/>
      <c r="R83" s="269"/>
      <c r="S83" s="269"/>
      <c r="T83" s="269"/>
      <c r="U83" s="269"/>
      <c r="V83" s="269"/>
      <c r="W83" s="269"/>
      <c r="X83" s="269"/>
      <c r="Y83" s="269"/>
      <c r="Z83" s="269"/>
      <c r="AA83" s="269"/>
      <c r="AB83" s="269"/>
    </row>
    <row r="84" spans="1:28" s="20" customFormat="1" ht="16.399999999999999" customHeight="1">
      <c r="A84" s="883" t="s">
        <v>218</v>
      </c>
      <c r="B84" s="883"/>
      <c r="C84" s="526">
        <v>0</v>
      </c>
      <c r="D84" s="526">
        <v>974</v>
      </c>
      <c r="E84" s="526">
        <v>-9</v>
      </c>
      <c r="F84" s="526">
        <v>0</v>
      </c>
      <c r="G84" s="526">
        <v>0</v>
      </c>
      <c r="H84" s="526">
        <v>0</v>
      </c>
      <c r="I84" s="526">
        <v>0</v>
      </c>
      <c r="J84" s="526">
        <v>0</v>
      </c>
      <c r="K84" s="526">
        <v>0</v>
      </c>
      <c r="L84" s="526">
        <v>0</v>
      </c>
      <c r="M84" s="526">
        <v>965</v>
      </c>
      <c r="N84" s="526">
        <v>0</v>
      </c>
      <c r="O84" s="526">
        <v>965</v>
      </c>
      <c r="P84" s="269"/>
      <c r="Q84" s="269"/>
      <c r="R84" s="269"/>
      <c r="S84" s="269"/>
      <c r="T84" s="269"/>
      <c r="U84" s="269"/>
      <c r="V84" s="269"/>
      <c r="W84" s="269"/>
      <c r="X84" s="269"/>
      <c r="Y84" s="269"/>
      <c r="Z84" s="269"/>
      <c r="AA84" s="269"/>
      <c r="AB84" s="269"/>
    </row>
    <row r="85" spans="1:28" s="20" customFormat="1" ht="16.399999999999999" customHeight="1">
      <c r="A85" s="883" t="s">
        <v>219</v>
      </c>
      <c r="B85" s="883"/>
      <c r="C85" s="526">
        <v>0</v>
      </c>
      <c r="D85" s="526">
        <v>0</v>
      </c>
      <c r="E85" s="526">
        <v>-392</v>
      </c>
      <c r="F85" s="526">
        <v>0</v>
      </c>
      <c r="G85" s="526">
        <v>0</v>
      </c>
      <c r="H85" s="526">
        <v>0</v>
      </c>
      <c r="I85" s="526">
        <v>0</v>
      </c>
      <c r="J85" s="526">
        <v>0</v>
      </c>
      <c r="K85" s="526">
        <v>0</v>
      </c>
      <c r="L85" s="526">
        <v>0</v>
      </c>
      <c r="M85" s="526">
        <v>-392</v>
      </c>
      <c r="N85" s="526">
        <v>0</v>
      </c>
      <c r="O85" s="526">
        <v>-392</v>
      </c>
      <c r="P85" s="269"/>
      <c r="Q85" s="269"/>
      <c r="R85" s="269"/>
      <c r="S85" s="269"/>
      <c r="T85" s="269"/>
      <c r="U85" s="269"/>
      <c r="V85" s="269"/>
      <c r="W85" s="269"/>
      <c r="X85" s="269"/>
      <c r="Y85" s="269"/>
      <c r="Z85" s="269"/>
      <c r="AA85" s="269"/>
      <c r="AB85" s="269"/>
    </row>
    <row r="86" spans="1:28" s="20" customFormat="1" ht="16.399999999999999" customHeight="1">
      <c r="A86" s="883" t="s">
        <v>231</v>
      </c>
      <c r="B86" s="883"/>
      <c r="C86" s="526">
        <v>33334</v>
      </c>
      <c r="D86" s="526">
        <v>0</v>
      </c>
      <c r="E86" s="526">
        <v>0</v>
      </c>
      <c r="F86" s="526">
        <v>-33334</v>
      </c>
      <c r="G86" s="526">
        <v>0</v>
      </c>
      <c r="H86" s="526">
        <v>0</v>
      </c>
      <c r="I86" s="526">
        <v>0</v>
      </c>
      <c r="J86" s="526">
        <v>0</v>
      </c>
      <c r="K86" s="526">
        <v>0</v>
      </c>
      <c r="L86" s="526">
        <v>0</v>
      </c>
      <c r="M86" s="526">
        <v>0</v>
      </c>
      <c r="N86" s="526">
        <v>0</v>
      </c>
      <c r="O86" s="526">
        <v>0</v>
      </c>
      <c r="P86" s="269"/>
      <c r="Q86" s="269"/>
      <c r="R86" s="269"/>
      <c r="S86" s="269"/>
      <c r="T86" s="269"/>
      <c r="U86" s="269"/>
      <c r="V86" s="269"/>
      <c r="W86" s="269"/>
      <c r="X86" s="269"/>
      <c r="Y86" s="269"/>
      <c r="Z86" s="269"/>
      <c r="AA86" s="269"/>
      <c r="AB86" s="269"/>
    </row>
    <row r="87" spans="1:28" s="20" customFormat="1" ht="16.399999999999999" customHeight="1">
      <c r="A87" s="527" t="s">
        <v>225</v>
      </c>
      <c r="B87" s="527"/>
      <c r="C87" s="526">
        <v>0</v>
      </c>
      <c r="D87" s="526">
        <v>0</v>
      </c>
      <c r="E87" s="526">
        <v>0</v>
      </c>
      <c r="F87" s="526">
        <v>0</v>
      </c>
      <c r="G87" s="526">
        <v>0</v>
      </c>
      <c r="H87" s="526">
        <v>0</v>
      </c>
      <c r="I87" s="526">
        <v>0</v>
      </c>
      <c r="J87" s="526">
        <v>0</v>
      </c>
      <c r="K87" s="526">
        <v>0</v>
      </c>
      <c r="L87" s="526">
        <v>0</v>
      </c>
      <c r="M87" s="526">
        <v>0</v>
      </c>
      <c r="N87" s="526">
        <v>-440</v>
      </c>
      <c r="O87" s="526">
        <v>-440</v>
      </c>
      <c r="P87" s="269"/>
      <c r="Q87" s="269"/>
      <c r="R87" s="269"/>
      <c r="S87" s="269"/>
      <c r="T87" s="269"/>
      <c r="U87" s="269"/>
      <c r="V87" s="269"/>
      <c r="W87" s="269"/>
      <c r="X87" s="269"/>
      <c r="Y87" s="269"/>
      <c r="Z87" s="269"/>
      <c r="AA87" s="269"/>
      <c r="AB87" s="269"/>
    </row>
    <row r="88" spans="1:28" s="20" customFormat="1" ht="16.399999999999999" customHeight="1">
      <c r="A88" s="527" t="s">
        <v>226</v>
      </c>
      <c r="B88" s="527"/>
      <c r="C88" s="526">
        <v>0</v>
      </c>
      <c r="D88" s="526">
        <v>0</v>
      </c>
      <c r="E88" s="526">
        <v>0</v>
      </c>
      <c r="F88" s="526">
        <v>2394</v>
      </c>
      <c r="G88" s="526">
        <v>-8612</v>
      </c>
      <c r="H88" s="526">
        <v>0</v>
      </c>
      <c r="I88" s="526">
        <v>0</v>
      </c>
      <c r="J88" s="526">
        <v>0</v>
      </c>
      <c r="K88" s="526">
        <v>0</v>
      </c>
      <c r="L88" s="526">
        <v>0</v>
      </c>
      <c r="M88" s="526">
        <v>-6218</v>
      </c>
      <c r="N88" s="526">
        <v>0</v>
      </c>
      <c r="O88" s="526">
        <v>-6218</v>
      </c>
      <c r="P88" s="269"/>
      <c r="Q88" s="269"/>
      <c r="R88" s="269"/>
      <c r="S88" s="269"/>
      <c r="T88" s="269"/>
      <c r="U88" s="269"/>
      <c r="V88" s="269"/>
      <c r="W88" s="269"/>
      <c r="X88" s="269"/>
      <c r="Y88" s="269"/>
      <c r="Z88" s="269"/>
      <c r="AA88" s="269"/>
      <c r="AB88" s="269"/>
    </row>
    <row r="89" spans="1:28" s="20" customFormat="1" ht="16.399999999999999" customHeight="1">
      <c r="A89" s="527" t="s">
        <v>1183</v>
      </c>
      <c r="B89" s="527"/>
      <c r="C89" s="526">
        <v>0</v>
      </c>
      <c r="D89" s="526">
        <v>0</v>
      </c>
      <c r="E89" s="526">
        <v>0</v>
      </c>
      <c r="F89" s="526">
        <v>-15489</v>
      </c>
      <c r="G89" s="526">
        <v>0</v>
      </c>
      <c r="H89" s="526">
        <v>0</v>
      </c>
      <c r="I89" s="526">
        <v>0</v>
      </c>
      <c r="J89" s="526">
        <v>0</v>
      </c>
      <c r="K89" s="526">
        <v>0</v>
      </c>
      <c r="L89" s="526">
        <v>0</v>
      </c>
      <c r="M89" s="526">
        <v>-15489</v>
      </c>
      <c r="N89" s="526">
        <v>0</v>
      </c>
      <c r="O89" s="526">
        <v>-15489</v>
      </c>
      <c r="P89" s="269"/>
      <c r="Q89" s="269"/>
      <c r="R89" s="269"/>
      <c r="S89" s="269"/>
      <c r="T89" s="269"/>
      <c r="U89" s="269"/>
      <c r="V89" s="269"/>
      <c r="W89" s="269"/>
      <c r="X89" s="269"/>
      <c r="Y89" s="269"/>
      <c r="Z89" s="269"/>
      <c r="AA89" s="269"/>
      <c r="AB89" s="269"/>
    </row>
    <row r="90" spans="1:28" s="20" customFormat="1" ht="16.399999999999999" customHeight="1">
      <c r="A90" s="881" t="s">
        <v>221</v>
      </c>
      <c r="B90" s="881"/>
      <c r="C90" s="526">
        <v>0</v>
      </c>
      <c r="D90" s="526">
        <v>0</v>
      </c>
      <c r="E90" s="526">
        <v>0</v>
      </c>
      <c r="F90" s="526">
        <v>0</v>
      </c>
      <c r="G90" s="526">
        <v>18</v>
      </c>
      <c r="H90" s="526">
        <v>0</v>
      </c>
      <c r="I90" s="526">
        <v>0</v>
      </c>
      <c r="J90" s="526">
        <v>0</v>
      </c>
      <c r="K90" s="526">
        <v>0</v>
      </c>
      <c r="L90" s="526">
        <v>0</v>
      </c>
      <c r="M90" s="526">
        <v>18</v>
      </c>
      <c r="N90" s="526">
        <v>0</v>
      </c>
      <c r="O90" s="526">
        <v>18</v>
      </c>
      <c r="P90" s="269"/>
      <c r="Q90" s="269"/>
      <c r="R90" s="269"/>
      <c r="S90" s="269"/>
      <c r="T90" s="269"/>
      <c r="U90" s="269"/>
      <c r="V90" s="269"/>
      <c r="W90" s="269"/>
      <c r="X90" s="269"/>
      <c r="Y90" s="269"/>
      <c r="Z90" s="269"/>
      <c r="AA90" s="269"/>
      <c r="AB90" s="269"/>
    </row>
    <row r="91" spans="1:28" s="20" customFormat="1" ht="16.399999999999999" customHeight="1">
      <c r="A91" s="527" t="s">
        <v>220</v>
      </c>
      <c r="B91" s="527"/>
      <c r="C91" s="526">
        <v>0</v>
      </c>
      <c r="D91" s="526">
        <v>0</v>
      </c>
      <c r="E91" s="526">
        <v>0</v>
      </c>
      <c r="F91" s="526">
        <v>56</v>
      </c>
      <c r="G91" s="526">
        <v>0</v>
      </c>
      <c r="H91" s="526">
        <v>0</v>
      </c>
      <c r="I91" s="526">
        <v>0</v>
      </c>
      <c r="J91" s="526">
        <v>0</v>
      </c>
      <c r="K91" s="526">
        <v>0</v>
      </c>
      <c r="L91" s="526">
        <v>0</v>
      </c>
      <c r="M91" s="526">
        <v>56</v>
      </c>
      <c r="N91" s="526">
        <v>0</v>
      </c>
      <c r="O91" s="526">
        <v>56</v>
      </c>
      <c r="P91" s="269"/>
      <c r="Q91" s="269"/>
      <c r="R91" s="269"/>
      <c r="S91" s="269"/>
      <c r="T91" s="269"/>
      <c r="U91" s="269"/>
      <c r="V91" s="269"/>
      <c r="W91" s="269"/>
      <c r="X91" s="269"/>
      <c r="Y91" s="269"/>
      <c r="Z91" s="269"/>
      <c r="AA91" s="269"/>
      <c r="AB91" s="269"/>
    </row>
    <row r="92" spans="1:28" s="20" customFormat="1" ht="16.399999999999999" customHeight="1">
      <c r="A92" s="882" t="s">
        <v>214</v>
      </c>
      <c r="B92" s="882"/>
      <c r="C92" s="526">
        <v>0</v>
      </c>
      <c r="D92" s="526">
        <v>0</v>
      </c>
      <c r="E92" s="526">
        <v>0</v>
      </c>
      <c r="F92" s="526">
        <v>-562</v>
      </c>
      <c r="G92" s="526">
        <v>0</v>
      </c>
      <c r="H92" s="526">
        <v>0</v>
      </c>
      <c r="I92" s="526">
        <v>0</v>
      </c>
      <c r="J92" s="526">
        <v>0</v>
      </c>
      <c r="K92" s="526">
        <v>0</v>
      </c>
      <c r="L92" s="526">
        <v>0</v>
      </c>
      <c r="M92" s="526">
        <v>-562</v>
      </c>
      <c r="N92" s="526">
        <v>0</v>
      </c>
      <c r="O92" s="526">
        <v>-562</v>
      </c>
      <c r="P92" s="269"/>
      <c r="Q92" s="269"/>
      <c r="R92" s="269"/>
      <c r="S92" s="269"/>
      <c r="T92" s="269"/>
      <c r="U92" s="269"/>
      <c r="V92" s="269"/>
      <c r="W92" s="269"/>
      <c r="X92" s="269"/>
      <c r="Y92" s="269"/>
      <c r="Z92" s="269"/>
      <c r="AA92" s="269"/>
      <c r="AB92" s="269"/>
    </row>
    <row r="93" spans="1:28" s="20" customFormat="1" ht="16.399999999999999" customHeight="1">
      <c r="A93" s="880" t="s">
        <v>195</v>
      </c>
      <c r="B93" s="880"/>
      <c r="C93" s="525">
        <v>0</v>
      </c>
      <c r="D93" s="525">
        <v>0</v>
      </c>
      <c r="E93" s="525">
        <v>0</v>
      </c>
      <c r="F93" s="525">
        <v>0</v>
      </c>
      <c r="G93" s="525">
        <v>21644</v>
      </c>
      <c r="H93" s="525">
        <v>922</v>
      </c>
      <c r="I93" s="525">
        <v>525</v>
      </c>
      <c r="J93" s="525">
        <v>-9</v>
      </c>
      <c r="K93" s="525">
        <v>-5068</v>
      </c>
      <c r="L93" s="525">
        <v>1148</v>
      </c>
      <c r="M93" s="525">
        <v>19162</v>
      </c>
      <c r="N93" s="525">
        <v>150</v>
      </c>
      <c r="O93" s="525">
        <v>19312</v>
      </c>
      <c r="P93" s="269"/>
      <c r="Q93" s="269"/>
      <c r="R93" s="269"/>
      <c r="S93" s="269"/>
      <c r="T93" s="269"/>
      <c r="U93" s="269"/>
      <c r="V93" s="269"/>
      <c r="W93" s="269"/>
      <c r="X93" s="269"/>
      <c r="Y93" s="269"/>
      <c r="Z93" s="269"/>
      <c r="AA93" s="269"/>
      <c r="AB93" s="269"/>
    </row>
    <row r="94" spans="1:28" s="20" customFormat="1" ht="16.399999999999999" customHeight="1">
      <c r="A94" s="884" t="s">
        <v>173</v>
      </c>
      <c r="B94" s="884"/>
      <c r="C94" s="526">
        <v>0</v>
      </c>
      <c r="D94" s="526">
        <v>0</v>
      </c>
      <c r="E94" s="526">
        <v>0</v>
      </c>
      <c r="F94" s="526">
        <v>0</v>
      </c>
      <c r="G94" s="526">
        <v>21644</v>
      </c>
      <c r="H94" s="526">
        <v>0</v>
      </c>
      <c r="I94" s="526">
        <v>0</v>
      </c>
      <c r="J94" s="526">
        <v>0</v>
      </c>
      <c r="K94" s="526">
        <v>0</v>
      </c>
      <c r="L94" s="526">
        <v>0</v>
      </c>
      <c r="M94" s="526">
        <v>21644</v>
      </c>
      <c r="N94" s="526">
        <v>461</v>
      </c>
      <c r="O94" s="526">
        <v>22105</v>
      </c>
      <c r="P94" s="269"/>
      <c r="Q94" s="269"/>
      <c r="R94" s="269"/>
      <c r="S94" s="269"/>
      <c r="T94" s="269"/>
      <c r="U94" s="269"/>
      <c r="V94" s="269"/>
      <c r="W94" s="269"/>
      <c r="X94" s="269"/>
      <c r="Y94" s="269"/>
      <c r="Z94" s="269"/>
      <c r="AA94" s="269"/>
      <c r="AB94" s="269"/>
    </row>
    <row r="95" spans="1:28" s="20" customFormat="1" ht="16.399999999999999" customHeight="1">
      <c r="A95" s="884" t="s">
        <v>1180</v>
      </c>
      <c r="B95" s="884"/>
      <c r="C95" s="526">
        <v>0</v>
      </c>
      <c r="D95" s="526">
        <v>0</v>
      </c>
      <c r="E95" s="526">
        <v>0</v>
      </c>
      <c r="F95" s="526">
        <v>0</v>
      </c>
      <c r="G95" s="526">
        <v>0</v>
      </c>
      <c r="H95" s="526">
        <v>922</v>
      </c>
      <c r="I95" s="526">
        <v>525</v>
      </c>
      <c r="J95" s="526">
        <v>-9</v>
      </c>
      <c r="K95" s="526">
        <v>-5068</v>
      </c>
      <c r="L95" s="526">
        <v>1148</v>
      </c>
      <c r="M95" s="526">
        <v>-2482</v>
      </c>
      <c r="N95" s="526">
        <v>-311</v>
      </c>
      <c r="O95" s="526">
        <v>-2793</v>
      </c>
      <c r="P95" s="269"/>
      <c r="Q95" s="269"/>
      <c r="R95" s="269"/>
      <c r="S95" s="269"/>
      <c r="T95" s="269"/>
      <c r="U95" s="269"/>
      <c r="V95" s="269"/>
      <c r="W95" s="269"/>
      <c r="X95" s="269"/>
      <c r="Y95" s="269"/>
      <c r="Z95" s="269"/>
      <c r="AA95" s="269"/>
      <c r="AB95" s="269"/>
    </row>
    <row r="96" spans="1:28" s="20" customFormat="1" ht="16.399999999999999" customHeight="1">
      <c r="A96" s="880" t="s">
        <v>222</v>
      </c>
      <c r="B96" s="880"/>
      <c r="C96" s="525">
        <v>0</v>
      </c>
      <c r="D96" s="525">
        <v>0</v>
      </c>
      <c r="E96" s="525">
        <v>0</v>
      </c>
      <c r="F96" s="525">
        <v>0</v>
      </c>
      <c r="G96" s="525">
        <v>0</v>
      </c>
      <c r="H96" s="525">
        <v>0</v>
      </c>
      <c r="I96" s="525">
        <v>0</v>
      </c>
      <c r="J96" s="525">
        <v>0</v>
      </c>
      <c r="K96" s="525">
        <v>0</v>
      </c>
      <c r="L96" s="525">
        <v>0</v>
      </c>
      <c r="M96" s="525">
        <v>0</v>
      </c>
      <c r="N96" s="525">
        <v>0</v>
      </c>
      <c r="O96" s="525">
        <v>0</v>
      </c>
      <c r="P96" s="269"/>
      <c r="Q96" s="269"/>
      <c r="R96" s="269"/>
      <c r="S96" s="269"/>
      <c r="T96" s="269"/>
      <c r="U96" s="269"/>
      <c r="V96" s="269"/>
      <c r="W96" s="269"/>
      <c r="X96" s="269"/>
      <c r="Y96" s="269"/>
      <c r="Z96" s="269"/>
      <c r="AA96" s="269"/>
      <c r="AB96" s="269"/>
    </row>
    <row r="97" spans="1:49" s="20" customFormat="1" ht="16.399999999999999" customHeight="1">
      <c r="A97" s="884" t="s">
        <v>223</v>
      </c>
      <c r="B97" s="884"/>
      <c r="C97" s="526">
        <v>0</v>
      </c>
      <c r="D97" s="526">
        <v>0</v>
      </c>
      <c r="E97" s="526">
        <v>0</v>
      </c>
      <c r="F97" s="526">
        <v>1113</v>
      </c>
      <c r="G97" s="526">
        <v>-1113</v>
      </c>
      <c r="H97" s="526">
        <v>0</v>
      </c>
      <c r="I97" s="526">
        <v>0</v>
      </c>
      <c r="J97" s="526">
        <v>0</v>
      </c>
      <c r="K97" s="526">
        <v>0</v>
      </c>
      <c r="L97" s="526">
        <v>0</v>
      </c>
      <c r="M97" s="526">
        <v>0</v>
      </c>
      <c r="N97" s="526">
        <v>0</v>
      </c>
      <c r="O97" s="526">
        <v>0</v>
      </c>
      <c r="P97" s="269"/>
      <c r="Q97" s="269"/>
      <c r="R97" s="269"/>
      <c r="S97" s="269"/>
      <c r="T97" s="269"/>
      <c r="U97" s="269"/>
      <c r="V97" s="269"/>
      <c r="W97" s="269"/>
      <c r="X97" s="269"/>
      <c r="Y97" s="269"/>
      <c r="Z97" s="269"/>
      <c r="AA97" s="269"/>
      <c r="AB97" s="269"/>
    </row>
    <row r="98" spans="1:49" s="20" customFormat="1" ht="16.399999999999999" customHeight="1">
      <c r="A98" s="884" t="s">
        <v>224</v>
      </c>
      <c r="B98" s="884"/>
      <c r="C98" s="526">
        <v>0</v>
      </c>
      <c r="D98" s="526">
        <v>0</v>
      </c>
      <c r="E98" s="526">
        <v>0</v>
      </c>
      <c r="F98" s="526">
        <v>11937</v>
      </c>
      <c r="G98" s="526">
        <v>-11937</v>
      </c>
      <c r="H98" s="526">
        <v>0</v>
      </c>
      <c r="I98" s="526">
        <v>0</v>
      </c>
      <c r="J98" s="526">
        <v>0</v>
      </c>
      <c r="K98" s="526">
        <v>0</v>
      </c>
      <c r="L98" s="526">
        <v>0</v>
      </c>
      <c r="M98" s="526">
        <v>0</v>
      </c>
      <c r="N98" s="526">
        <v>0</v>
      </c>
      <c r="O98" s="526">
        <v>0</v>
      </c>
      <c r="P98" s="269"/>
      <c r="Q98" s="269"/>
      <c r="R98" s="269"/>
      <c r="S98" s="269"/>
      <c r="T98" s="269"/>
      <c r="U98" s="269"/>
      <c r="V98" s="269"/>
      <c r="W98" s="269"/>
      <c r="X98" s="269"/>
      <c r="Y98" s="269"/>
      <c r="Z98" s="269"/>
      <c r="AA98" s="269"/>
      <c r="AB98" s="269"/>
    </row>
    <row r="99" spans="1:49" s="20" customFormat="1" ht="16.399999999999999" customHeight="1">
      <c r="A99" s="528" t="s">
        <v>1186</v>
      </c>
      <c r="B99" s="529"/>
      <c r="C99" s="525">
        <v>124063</v>
      </c>
      <c r="D99" s="525">
        <v>-18</v>
      </c>
      <c r="E99" s="525">
        <v>2331</v>
      </c>
      <c r="F99" s="525">
        <v>87543</v>
      </c>
      <c r="G99" s="525">
        <v>0</v>
      </c>
      <c r="H99" s="525">
        <v>-2396</v>
      </c>
      <c r="I99" s="525">
        <v>1081</v>
      </c>
      <c r="J99" s="525">
        <v>-1968</v>
      </c>
      <c r="K99" s="525">
        <v>6662</v>
      </c>
      <c r="L99" s="525">
        <v>-8751</v>
      </c>
      <c r="M99" s="525">
        <v>208547</v>
      </c>
      <c r="N99" s="525">
        <v>9904</v>
      </c>
      <c r="O99" s="525">
        <v>218451</v>
      </c>
      <c r="P99" s="269"/>
      <c r="Q99" s="269"/>
      <c r="R99" s="269"/>
      <c r="S99" s="269"/>
      <c r="T99" s="269"/>
      <c r="U99" s="269"/>
      <c r="V99" s="269"/>
      <c r="W99" s="269"/>
      <c r="X99" s="269"/>
      <c r="Y99" s="269"/>
      <c r="Z99" s="269"/>
      <c r="AA99" s="269"/>
      <c r="AB99" s="269"/>
    </row>
    <row r="100" spans="1:49" s="20" customFormat="1" ht="16.399999999999999" customHeight="1" thickBot="1">
      <c r="A100" s="879" t="s">
        <v>228</v>
      </c>
      <c r="B100" s="879"/>
      <c r="C100" s="530">
        <v>33334</v>
      </c>
      <c r="D100" s="530">
        <v>891</v>
      </c>
      <c r="E100" s="530">
        <v>-401</v>
      </c>
      <c r="F100" s="530">
        <v>-33885</v>
      </c>
      <c r="G100" s="530">
        <v>0</v>
      </c>
      <c r="H100" s="530">
        <v>922</v>
      </c>
      <c r="I100" s="530">
        <v>525</v>
      </c>
      <c r="J100" s="530">
        <v>-9</v>
      </c>
      <c r="K100" s="530">
        <v>-5068</v>
      </c>
      <c r="L100" s="530">
        <v>1148</v>
      </c>
      <c r="M100" s="530">
        <v>-2543</v>
      </c>
      <c r="N100" s="530">
        <v>-290</v>
      </c>
      <c r="O100" s="530">
        <v>-2833</v>
      </c>
      <c r="P100" s="269"/>
      <c r="Q100" s="269"/>
      <c r="R100" s="269"/>
      <c r="S100" s="269"/>
      <c r="T100" s="269"/>
      <c r="U100" s="269"/>
      <c r="V100" s="269"/>
      <c r="W100" s="269"/>
      <c r="X100" s="269"/>
      <c r="Y100" s="269"/>
      <c r="Z100" s="269"/>
      <c r="AA100" s="269"/>
      <c r="AB100" s="269"/>
    </row>
    <row r="101" spans="1:49">
      <c r="A101" s="523" t="s">
        <v>1182</v>
      </c>
      <c r="B101" s="524"/>
      <c r="C101" s="525">
        <v>90729</v>
      </c>
      <c r="D101" s="525">
        <v>-909</v>
      </c>
      <c r="E101" s="525">
        <v>2732</v>
      </c>
      <c r="F101" s="525">
        <v>121428</v>
      </c>
      <c r="G101" s="525">
        <v>0</v>
      </c>
      <c r="H101" s="525">
        <v>-3318</v>
      </c>
      <c r="I101" s="525">
        <v>556</v>
      </c>
      <c r="J101" s="525">
        <v>-1959</v>
      </c>
      <c r="K101" s="525">
        <v>11730</v>
      </c>
      <c r="L101" s="525">
        <v>-9899</v>
      </c>
      <c r="M101" s="525">
        <v>211090</v>
      </c>
      <c r="N101" s="525">
        <v>10194</v>
      </c>
      <c r="O101" s="525">
        <v>221284</v>
      </c>
      <c r="AB101"/>
      <c r="AC101"/>
      <c r="AD101"/>
      <c r="AE101"/>
      <c r="AF101"/>
      <c r="AG101"/>
      <c r="AH101"/>
      <c r="AI101"/>
      <c r="AJ101"/>
      <c r="AK101"/>
      <c r="AL101"/>
      <c r="AM101"/>
      <c r="AN101"/>
      <c r="AO101"/>
      <c r="AP101"/>
      <c r="AQ101"/>
      <c r="AR101"/>
      <c r="AS101"/>
      <c r="AT101"/>
      <c r="AU101"/>
      <c r="AV101"/>
      <c r="AW101"/>
    </row>
    <row r="102" spans="1:49">
      <c r="A102" s="880" t="s">
        <v>216</v>
      </c>
      <c r="B102" s="880"/>
      <c r="C102" s="525">
        <v>33334</v>
      </c>
      <c r="D102" s="525">
        <v>879</v>
      </c>
      <c r="E102" s="525">
        <v>-691</v>
      </c>
      <c r="F102" s="525">
        <v>-33334</v>
      </c>
      <c r="G102" s="525">
        <v>0</v>
      </c>
      <c r="H102" s="525">
        <v>0</v>
      </c>
      <c r="I102" s="525">
        <v>0</v>
      </c>
      <c r="J102" s="525">
        <v>0</v>
      </c>
      <c r="K102" s="525">
        <v>0</v>
      </c>
      <c r="L102" s="525">
        <v>0</v>
      </c>
      <c r="M102" s="525">
        <v>188</v>
      </c>
      <c r="N102" s="525">
        <v>0</v>
      </c>
      <c r="O102" s="525">
        <v>188</v>
      </c>
      <c r="AB102"/>
      <c r="AC102"/>
      <c r="AD102"/>
      <c r="AE102"/>
      <c r="AF102"/>
      <c r="AG102"/>
      <c r="AH102"/>
      <c r="AI102"/>
      <c r="AJ102"/>
      <c r="AK102"/>
      <c r="AL102"/>
      <c r="AM102"/>
      <c r="AN102"/>
      <c r="AO102"/>
      <c r="AP102"/>
      <c r="AQ102"/>
      <c r="AR102"/>
      <c r="AS102"/>
      <c r="AT102"/>
      <c r="AU102"/>
      <c r="AV102"/>
      <c r="AW102"/>
    </row>
    <row r="103" spans="1:49">
      <c r="A103" s="878" t="s">
        <v>217</v>
      </c>
      <c r="B103" s="878"/>
      <c r="C103" s="526">
        <v>0</v>
      </c>
      <c r="D103" s="526">
        <v>-83</v>
      </c>
      <c r="E103" s="526">
        <v>0</v>
      </c>
      <c r="F103" s="526">
        <v>0</v>
      </c>
      <c r="G103" s="526">
        <v>0</v>
      </c>
      <c r="H103" s="526">
        <v>0</v>
      </c>
      <c r="I103" s="526">
        <v>0</v>
      </c>
      <c r="J103" s="526">
        <v>0</v>
      </c>
      <c r="K103" s="526">
        <v>0</v>
      </c>
      <c r="L103" s="526">
        <v>0</v>
      </c>
      <c r="M103" s="526">
        <v>-83</v>
      </c>
      <c r="N103" s="526">
        <v>0</v>
      </c>
      <c r="O103" s="526">
        <v>-83</v>
      </c>
      <c r="AB103"/>
      <c r="AC103"/>
      <c r="AD103"/>
      <c r="AE103"/>
      <c r="AF103"/>
      <c r="AG103"/>
      <c r="AH103"/>
      <c r="AI103"/>
      <c r="AJ103"/>
      <c r="AK103"/>
      <c r="AL103"/>
      <c r="AM103"/>
      <c r="AN103"/>
      <c r="AO103"/>
      <c r="AP103"/>
      <c r="AQ103"/>
      <c r="AR103"/>
      <c r="AS103"/>
      <c r="AT103"/>
      <c r="AU103"/>
      <c r="AV103"/>
      <c r="AW103"/>
    </row>
    <row r="104" spans="1:49">
      <c r="A104" s="883" t="s">
        <v>218</v>
      </c>
      <c r="B104" s="883"/>
      <c r="C104" s="526">
        <v>0</v>
      </c>
      <c r="D104" s="526">
        <v>962</v>
      </c>
      <c r="E104" s="526">
        <v>-8</v>
      </c>
      <c r="F104" s="526">
        <v>0</v>
      </c>
      <c r="G104" s="526">
        <v>0</v>
      </c>
      <c r="H104" s="526">
        <v>0</v>
      </c>
      <c r="I104" s="526">
        <v>0</v>
      </c>
      <c r="J104" s="526">
        <v>0</v>
      </c>
      <c r="K104" s="526">
        <v>0</v>
      </c>
      <c r="L104" s="526">
        <v>0</v>
      </c>
      <c r="M104" s="526">
        <v>954</v>
      </c>
      <c r="N104" s="526">
        <v>0</v>
      </c>
      <c r="O104" s="526">
        <v>954</v>
      </c>
      <c r="AB104"/>
      <c r="AC104"/>
      <c r="AD104"/>
      <c r="AE104"/>
      <c r="AF104"/>
      <c r="AG104"/>
      <c r="AH104"/>
      <c r="AI104"/>
      <c r="AJ104"/>
      <c r="AK104"/>
      <c r="AL104"/>
      <c r="AM104"/>
      <c r="AN104"/>
      <c r="AO104"/>
      <c r="AP104"/>
      <c r="AQ104"/>
      <c r="AR104"/>
      <c r="AS104"/>
      <c r="AT104"/>
      <c r="AU104"/>
      <c r="AV104"/>
      <c r="AW104"/>
    </row>
    <row r="105" spans="1:49">
      <c r="A105" s="883" t="s">
        <v>219</v>
      </c>
      <c r="B105" s="883"/>
      <c r="C105" s="526">
        <v>0</v>
      </c>
      <c r="D105" s="526">
        <v>0</v>
      </c>
      <c r="E105" s="526">
        <v>-683</v>
      </c>
      <c r="F105" s="526">
        <v>0</v>
      </c>
      <c r="G105" s="526">
        <v>0</v>
      </c>
      <c r="H105" s="526">
        <v>0</v>
      </c>
      <c r="I105" s="526">
        <v>0</v>
      </c>
      <c r="J105" s="526">
        <v>0</v>
      </c>
      <c r="K105" s="526">
        <v>0</v>
      </c>
      <c r="L105" s="526">
        <v>0</v>
      </c>
      <c r="M105" s="526">
        <v>-683</v>
      </c>
      <c r="N105" s="526">
        <v>0</v>
      </c>
      <c r="O105" s="526">
        <v>-683</v>
      </c>
      <c r="AB105"/>
      <c r="AC105"/>
      <c r="AD105"/>
      <c r="AE105"/>
      <c r="AF105"/>
      <c r="AG105"/>
      <c r="AH105"/>
      <c r="AI105"/>
      <c r="AJ105"/>
      <c r="AK105"/>
      <c r="AL105"/>
      <c r="AM105"/>
      <c r="AN105"/>
      <c r="AO105"/>
      <c r="AP105"/>
      <c r="AQ105"/>
      <c r="AR105"/>
      <c r="AS105"/>
      <c r="AT105"/>
      <c r="AU105"/>
      <c r="AV105"/>
      <c r="AW105"/>
    </row>
    <row r="106" spans="1:49">
      <c r="A106" s="883" t="s">
        <v>231</v>
      </c>
      <c r="B106" s="883"/>
      <c r="C106" s="526">
        <v>33334</v>
      </c>
      <c r="D106" s="526">
        <v>0</v>
      </c>
      <c r="E106" s="526">
        <v>0</v>
      </c>
      <c r="F106" s="526">
        <v>-33334</v>
      </c>
      <c r="G106" s="526">
        <v>0</v>
      </c>
      <c r="H106" s="526">
        <v>0</v>
      </c>
      <c r="I106" s="526">
        <v>0</v>
      </c>
      <c r="J106" s="526">
        <v>0</v>
      </c>
      <c r="K106" s="526">
        <v>0</v>
      </c>
      <c r="L106" s="526">
        <v>0</v>
      </c>
      <c r="M106" s="526">
        <v>0</v>
      </c>
      <c r="N106" s="526">
        <v>0</v>
      </c>
      <c r="O106" s="526">
        <v>0</v>
      </c>
      <c r="AB106"/>
      <c r="AC106"/>
      <c r="AD106"/>
      <c r="AE106"/>
      <c r="AF106"/>
      <c r="AG106"/>
      <c r="AH106"/>
      <c r="AI106"/>
      <c r="AJ106"/>
      <c r="AK106"/>
      <c r="AL106"/>
      <c r="AM106"/>
      <c r="AN106"/>
      <c r="AO106"/>
      <c r="AP106"/>
      <c r="AQ106"/>
      <c r="AR106"/>
      <c r="AS106"/>
      <c r="AT106"/>
      <c r="AU106"/>
      <c r="AV106"/>
      <c r="AW106"/>
    </row>
    <row r="107" spans="1:49">
      <c r="A107" s="527" t="s">
        <v>225</v>
      </c>
      <c r="B107" s="527"/>
      <c r="C107" s="526">
        <v>0</v>
      </c>
      <c r="D107" s="526">
        <v>0</v>
      </c>
      <c r="E107" s="526">
        <v>0</v>
      </c>
      <c r="F107" s="526">
        <v>0</v>
      </c>
      <c r="G107" s="526">
        <v>0</v>
      </c>
      <c r="H107" s="526">
        <v>0</v>
      </c>
      <c r="I107" s="526">
        <v>0</v>
      </c>
      <c r="J107" s="526">
        <v>0</v>
      </c>
      <c r="K107" s="526">
        <v>0</v>
      </c>
      <c r="L107" s="526">
        <v>0</v>
      </c>
      <c r="M107" s="526">
        <v>0</v>
      </c>
      <c r="N107" s="526">
        <v>-201</v>
      </c>
      <c r="O107" s="526">
        <v>-201</v>
      </c>
      <c r="AB107"/>
      <c r="AC107"/>
      <c r="AD107"/>
      <c r="AE107"/>
      <c r="AF107"/>
      <c r="AG107"/>
      <c r="AH107"/>
      <c r="AI107"/>
      <c r="AJ107"/>
      <c r="AK107"/>
      <c r="AL107"/>
      <c r="AM107"/>
      <c r="AN107"/>
      <c r="AO107"/>
      <c r="AP107"/>
      <c r="AQ107"/>
      <c r="AR107"/>
      <c r="AS107"/>
      <c r="AT107"/>
      <c r="AU107"/>
      <c r="AV107"/>
      <c r="AW107"/>
    </row>
    <row r="108" spans="1:49">
      <c r="A108" s="527" t="s">
        <v>226</v>
      </c>
      <c r="B108" s="527"/>
      <c r="C108" s="526">
        <v>0</v>
      </c>
      <c r="D108" s="526">
        <v>0</v>
      </c>
      <c r="E108" s="526">
        <v>0</v>
      </c>
      <c r="F108" s="526">
        <v>0</v>
      </c>
      <c r="G108" s="526">
        <v>-3039</v>
      </c>
      <c r="H108" s="526">
        <v>0</v>
      </c>
      <c r="I108" s="526">
        <v>0</v>
      </c>
      <c r="J108" s="526">
        <v>0</v>
      </c>
      <c r="K108" s="526">
        <v>0</v>
      </c>
      <c r="L108" s="526">
        <v>0</v>
      </c>
      <c r="M108" s="526">
        <v>-3039</v>
      </c>
      <c r="N108" s="526">
        <v>0</v>
      </c>
      <c r="O108" s="526">
        <v>-3039</v>
      </c>
    </row>
    <row r="109" spans="1:49">
      <c r="A109" s="527" t="s">
        <v>1183</v>
      </c>
      <c r="B109" s="527"/>
      <c r="C109" s="526">
        <v>0</v>
      </c>
      <c r="D109" s="526">
        <v>0</v>
      </c>
      <c r="E109" s="526">
        <v>0</v>
      </c>
      <c r="F109" s="526">
        <v>-15489</v>
      </c>
      <c r="G109" s="526">
        <v>0</v>
      </c>
      <c r="H109" s="526">
        <v>0</v>
      </c>
      <c r="I109" s="526">
        <v>0</v>
      </c>
      <c r="J109" s="526">
        <v>0</v>
      </c>
      <c r="K109" s="526">
        <v>0</v>
      </c>
      <c r="L109" s="526">
        <v>0</v>
      </c>
      <c r="M109" s="526">
        <v>-15489</v>
      </c>
      <c r="N109" s="526">
        <v>0</v>
      </c>
      <c r="O109" s="526">
        <v>-15489</v>
      </c>
    </row>
    <row r="110" spans="1:49">
      <c r="A110" s="881" t="s">
        <v>221</v>
      </c>
      <c r="B110" s="881"/>
      <c r="C110" s="526">
        <v>0</v>
      </c>
      <c r="D110" s="526">
        <v>0</v>
      </c>
      <c r="E110" s="526">
        <v>0</v>
      </c>
      <c r="F110" s="526">
        <v>0</v>
      </c>
      <c r="G110" s="526">
        <v>15</v>
      </c>
      <c r="H110" s="526">
        <v>0</v>
      </c>
      <c r="I110" s="526">
        <v>0</v>
      </c>
      <c r="J110" s="526">
        <v>0</v>
      </c>
      <c r="K110" s="526">
        <v>0</v>
      </c>
      <c r="L110" s="526">
        <v>0</v>
      </c>
      <c r="M110" s="526">
        <v>15</v>
      </c>
      <c r="N110" s="526">
        <v>0</v>
      </c>
      <c r="O110" s="526">
        <v>15</v>
      </c>
    </row>
    <row r="111" spans="1:49">
      <c r="A111" s="527" t="s">
        <v>220</v>
      </c>
      <c r="B111" s="527"/>
      <c r="C111" s="526">
        <v>0</v>
      </c>
      <c r="D111" s="526">
        <v>0</v>
      </c>
      <c r="E111" s="526">
        <v>0</v>
      </c>
      <c r="F111" s="526">
        <v>34</v>
      </c>
      <c r="G111" s="526">
        <v>0</v>
      </c>
      <c r="H111" s="526">
        <v>0</v>
      </c>
      <c r="I111" s="526">
        <v>0</v>
      </c>
      <c r="J111" s="526">
        <v>0</v>
      </c>
      <c r="K111" s="526">
        <v>0</v>
      </c>
      <c r="L111" s="526">
        <v>0</v>
      </c>
      <c r="M111" s="526">
        <v>34</v>
      </c>
      <c r="N111" s="526">
        <v>0</v>
      </c>
      <c r="O111" s="526">
        <v>34</v>
      </c>
    </row>
    <row r="112" spans="1:49">
      <c r="A112" s="882" t="s">
        <v>214</v>
      </c>
      <c r="B112" s="882"/>
      <c r="C112" s="526">
        <v>0</v>
      </c>
      <c r="D112" s="526">
        <v>0</v>
      </c>
      <c r="E112" s="526">
        <v>0</v>
      </c>
      <c r="F112" s="526">
        <v>-117</v>
      </c>
      <c r="G112" s="526">
        <v>0</v>
      </c>
      <c r="H112" s="526">
        <v>0</v>
      </c>
      <c r="I112" s="526">
        <v>0</v>
      </c>
      <c r="J112" s="526">
        <v>0</v>
      </c>
      <c r="K112" s="526">
        <v>0</v>
      </c>
      <c r="L112" s="526">
        <v>0</v>
      </c>
      <c r="M112" s="526">
        <v>-117</v>
      </c>
      <c r="N112" s="526">
        <v>0</v>
      </c>
      <c r="O112" s="526">
        <v>-117</v>
      </c>
    </row>
    <row r="113" spans="1:49">
      <c r="A113" s="880" t="s">
        <v>195</v>
      </c>
      <c r="B113" s="880"/>
      <c r="C113" s="525">
        <v>0</v>
      </c>
      <c r="D113" s="525">
        <v>0</v>
      </c>
      <c r="E113" s="525">
        <v>0</v>
      </c>
      <c r="F113" s="525">
        <v>0</v>
      </c>
      <c r="G113" s="525">
        <v>10507</v>
      </c>
      <c r="H113" s="525">
        <v>146</v>
      </c>
      <c r="I113" s="525">
        <v>-24</v>
      </c>
      <c r="J113" s="525">
        <v>-3</v>
      </c>
      <c r="K113" s="525">
        <v>-3325</v>
      </c>
      <c r="L113" s="525">
        <v>1157</v>
      </c>
      <c r="M113" s="525">
        <v>8458</v>
      </c>
      <c r="N113" s="525">
        <v>-111</v>
      </c>
      <c r="O113" s="525">
        <v>8347</v>
      </c>
    </row>
    <row r="114" spans="1:49">
      <c r="A114" s="884" t="s">
        <v>173</v>
      </c>
      <c r="B114" s="884"/>
      <c r="C114" s="526">
        <v>0</v>
      </c>
      <c r="D114" s="526">
        <v>0</v>
      </c>
      <c r="E114" s="526">
        <v>0</v>
      </c>
      <c r="F114" s="526">
        <v>0</v>
      </c>
      <c r="G114" s="526">
        <v>10507</v>
      </c>
      <c r="H114" s="526">
        <v>0</v>
      </c>
      <c r="I114" s="526">
        <v>0</v>
      </c>
      <c r="J114" s="526">
        <v>0</v>
      </c>
      <c r="K114" s="526">
        <v>0</v>
      </c>
      <c r="L114" s="526">
        <v>0</v>
      </c>
      <c r="M114" s="526">
        <v>10507</v>
      </c>
      <c r="N114" s="526">
        <v>200</v>
      </c>
      <c r="O114" s="526">
        <v>10707</v>
      </c>
    </row>
    <row r="115" spans="1:49">
      <c r="A115" s="884" t="s">
        <v>1180</v>
      </c>
      <c r="B115" s="884"/>
      <c r="C115" s="526">
        <v>0</v>
      </c>
      <c r="D115" s="526">
        <v>0</v>
      </c>
      <c r="E115" s="526">
        <v>0</v>
      </c>
      <c r="F115" s="526">
        <v>0</v>
      </c>
      <c r="G115" s="526">
        <v>0</v>
      </c>
      <c r="H115" s="526">
        <v>146</v>
      </c>
      <c r="I115" s="526">
        <v>-24</v>
      </c>
      <c r="J115" s="526">
        <v>-3</v>
      </c>
      <c r="K115" s="526">
        <v>-3325</v>
      </c>
      <c r="L115" s="526">
        <v>1157</v>
      </c>
      <c r="M115" s="526">
        <v>-2049</v>
      </c>
      <c r="N115" s="526">
        <v>-311</v>
      </c>
      <c r="O115" s="526">
        <v>-2360</v>
      </c>
    </row>
    <row r="116" spans="1:49">
      <c r="A116" s="880" t="s">
        <v>222</v>
      </c>
      <c r="B116" s="880"/>
      <c r="C116" s="525"/>
      <c r="D116" s="525"/>
      <c r="E116" s="525"/>
      <c r="F116" s="525"/>
      <c r="G116" s="525"/>
      <c r="H116" s="525"/>
      <c r="I116" s="525"/>
      <c r="J116" s="525"/>
      <c r="K116" s="525"/>
      <c r="L116" s="525"/>
      <c r="M116" s="525"/>
      <c r="N116" s="525"/>
      <c r="O116" s="525"/>
    </row>
    <row r="117" spans="1:49">
      <c r="A117" s="884" t="s">
        <v>223</v>
      </c>
      <c r="B117" s="884"/>
      <c r="C117" s="526">
        <v>0</v>
      </c>
      <c r="D117" s="526">
        <v>0</v>
      </c>
      <c r="E117" s="526">
        <v>0</v>
      </c>
      <c r="F117" s="526">
        <v>544</v>
      </c>
      <c r="G117" s="526">
        <v>-544</v>
      </c>
      <c r="H117" s="526">
        <v>0</v>
      </c>
      <c r="I117" s="526">
        <v>0</v>
      </c>
      <c r="J117" s="526">
        <v>0</v>
      </c>
      <c r="K117" s="526">
        <v>0</v>
      </c>
      <c r="L117" s="526">
        <v>0</v>
      </c>
      <c r="M117" s="526">
        <v>0</v>
      </c>
      <c r="N117" s="526">
        <v>0</v>
      </c>
      <c r="O117" s="526">
        <v>0</v>
      </c>
    </row>
    <row r="118" spans="1:49">
      <c r="A118" s="884" t="s">
        <v>224</v>
      </c>
      <c r="B118" s="884"/>
      <c r="C118" s="526">
        <v>0</v>
      </c>
      <c r="D118" s="526">
        <v>0</v>
      </c>
      <c r="E118" s="526">
        <v>0</v>
      </c>
      <c r="F118" s="526">
        <v>6939</v>
      </c>
      <c r="G118" s="526">
        <v>-6939</v>
      </c>
      <c r="H118" s="526">
        <v>0</v>
      </c>
      <c r="I118" s="526">
        <v>0</v>
      </c>
      <c r="J118" s="526">
        <v>0</v>
      </c>
      <c r="K118" s="526">
        <v>0</v>
      </c>
      <c r="L118" s="526">
        <v>0</v>
      </c>
      <c r="M118" s="526">
        <v>0</v>
      </c>
      <c r="N118" s="526">
        <v>0</v>
      </c>
      <c r="O118" s="526">
        <v>0</v>
      </c>
    </row>
    <row r="119" spans="1:49">
      <c r="A119" s="528" t="s">
        <v>1187</v>
      </c>
      <c r="B119" s="529"/>
      <c r="C119" s="525">
        <v>124063</v>
      </c>
      <c r="D119" s="525">
        <v>-30</v>
      </c>
      <c r="E119" s="525">
        <v>2041</v>
      </c>
      <c r="F119" s="525">
        <v>80005</v>
      </c>
      <c r="G119" s="525">
        <v>0</v>
      </c>
      <c r="H119" s="525">
        <v>-3172</v>
      </c>
      <c r="I119" s="525">
        <v>532</v>
      </c>
      <c r="J119" s="525">
        <v>-1962</v>
      </c>
      <c r="K119" s="525">
        <v>8405</v>
      </c>
      <c r="L119" s="525">
        <v>-8742</v>
      </c>
      <c r="M119" s="525">
        <v>201140</v>
      </c>
      <c r="N119" s="525">
        <v>9882</v>
      </c>
      <c r="O119" s="525">
        <v>211022</v>
      </c>
    </row>
    <row r="120" spans="1:49" ht="15" thickBot="1">
      <c r="A120" s="879" t="s">
        <v>228</v>
      </c>
      <c r="B120" s="879"/>
      <c r="C120" s="530">
        <v>33334</v>
      </c>
      <c r="D120" s="530">
        <v>879</v>
      </c>
      <c r="E120" s="530">
        <v>-691</v>
      </c>
      <c r="F120" s="530">
        <v>-41423</v>
      </c>
      <c r="G120" s="530">
        <v>0</v>
      </c>
      <c r="H120" s="530">
        <v>146</v>
      </c>
      <c r="I120" s="530">
        <v>-24</v>
      </c>
      <c r="J120" s="530">
        <v>-3</v>
      </c>
      <c r="K120" s="530">
        <v>-3325</v>
      </c>
      <c r="L120" s="530">
        <v>1157</v>
      </c>
      <c r="M120" s="530">
        <v>-9950</v>
      </c>
      <c r="N120" s="530">
        <v>-312</v>
      </c>
      <c r="O120" s="530">
        <v>-10262</v>
      </c>
      <c r="AD120"/>
      <c r="AE120"/>
      <c r="AF120"/>
      <c r="AG120"/>
      <c r="AH120"/>
      <c r="AI120"/>
      <c r="AJ120"/>
      <c r="AK120"/>
      <c r="AL120"/>
      <c r="AM120"/>
      <c r="AN120"/>
      <c r="AO120"/>
      <c r="AP120"/>
      <c r="AQ120"/>
      <c r="AR120"/>
      <c r="AS120"/>
      <c r="AT120"/>
      <c r="AU120"/>
      <c r="AV120"/>
      <c r="AW120"/>
    </row>
    <row r="121" spans="1:49" ht="16.5" customHeight="1">
      <c r="A121" s="523" t="s">
        <v>1188</v>
      </c>
      <c r="B121" s="524"/>
      <c r="C121" s="525">
        <v>90729</v>
      </c>
      <c r="D121" s="525">
        <v>-11</v>
      </c>
      <c r="E121" s="525">
        <v>2620</v>
      </c>
      <c r="F121" s="525">
        <v>104465</v>
      </c>
      <c r="G121" s="525">
        <v>0</v>
      </c>
      <c r="H121" s="525">
        <v>-1303</v>
      </c>
      <c r="I121" s="525">
        <v>86</v>
      </c>
      <c r="J121" s="525">
        <v>-1844</v>
      </c>
      <c r="K121" s="525">
        <v>3178</v>
      </c>
      <c r="L121" s="525">
        <v>-7743</v>
      </c>
      <c r="M121" s="525">
        <v>190177</v>
      </c>
      <c r="N121" s="525">
        <v>8873</v>
      </c>
      <c r="O121" s="525">
        <v>199050</v>
      </c>
      <c r="AB121"/>
      <c r="AC121"/>
      <c r="AD121"/>
      <c r="AE121"/>
      <c r="AF121"/>
      <c r="AG121"/>
      <c r="AH121"/>
      <c r="AI121"/>
      <c r="AJ121"/>
      <c r="AK121"/>
      <c r="AL121"/>
      <c r="AM121"/>
      <c r="AN121"/>
      <c r="AO121"/>
      <c r="AP121"/>
      <c r="AQ121"/>
      <c r="AR121"/>
      <c r="AS121"/>
      <c r="AT121"/>
      <c r="AU121"/>
      <c r="AV121"/>
      <c r="AW121"/>
    </row>
    <row r="122" spans="1:49" ht="16.5" customHeight="1">
      <c r="A122" s="880" t="s">
        <v>216</v>
      </c>
      <c r="B122" s="880"/>
      <c r="C122" s="525">
        <v>0</v>
      </c>
      <c r="D122" s="525">
        <v>-898</v>
      </c>
      <c r="E122" s="525">
        <v>112</v>
      </c>
      <c r="F122" s="525">
        <v>0</v>
      </c>
      <c r="G122" s="525">
        <v>0</v>
      </c>
      <c r="H122" s="525">
        <v>0</v>
      </c>
      <c r="I122" s="525">
        <v>0</v>
      </c>
      <c r="J122" s="525">
        <v>0</v>
      </c>
      <c r="K122" s="525">
        <v>0</v>
      </c>
      <c r="L122" s="525">
        <v>0</v>
      </c>
      <c r="M122" s="525">
        <v>-786</v>
      </c>
      <c r="N122" s="525">
        <v>0</v>
      </c>
      <c r="O122" s="525">
        <v>-786</v>
      </c>
      <c r="AB122"/>
      <c r="AC122"/>
      <c r="AD122"/>
      <c r="AE122"/>
      <c r="AF122"/>
      <c r="AG122"/>
      <c r="AH122"/>
      <c r="AI122"/>
      <c r="AJ122"/>
      <c r="AK122"/>
      <c r="AL122"/>
      <c r="AM122"/>
      <c r="AN122"/>
      <c r="AO122"/>
      <c r="AP122"/>
      <c r="AQ122"/>
      <c r="AR122"/>
      <c r="AS122"/>
      <c r="AT122"/>
      <c r="AU122"/>
      <c r="AV122"/>
      <c r="AW122"/>
    </row>
    <row r="123" spans="1:49" ht="16.5" customHeight="1">
      <c r="A123" s="878" t="s">
        <v>217</v>
      </c>
      <c r="B123" s="878"/>
      <c r="C123" s="526">
        <v>0</v>
      </c>
      <c r="D123" s="526">
        <v>-1775</v>
      </c>
      <c r="E123" s="526">
        <v>0</v>
      </c>
      <c r="F123" s="526">
        <v>0</v>
      </c>
      <c r="G123" s="526">
        <v>0</v>
      </c>
      <c r="H123" s="526">
        <v>0</v>
      </c>
      <c r="I123" s="526">
        <v>0</v>
      </c>
      <c r="J123" s="526">
        <v>0</v>
      </c>
      <c r="K123" s="526">
        <v>0</v>
      </c>
      <c r="L123" s="526">
        <v>0</v>
      </c>
      <c r="M123" s="526">
        <v>-1775</v>
      </c>
      <c r="N123" s="526">
        <v>0</v>
      </c>
      <c r="O123" s="526">
        <v>-1775</v>
      </c>
      <c r="AB123"/>
      <c r="AC123"/>
      <c r="AD123"/>
      <c r="AE123"/>
      <c r="AF123"/>
      <c r="AG123"/>
      <c r="AH123"/>
      <c r="AI123"/>
      <c r="AJ123"/>
      <c r="AK123"/>
      <c r="AL123"/>
      <c r="AM123"/>
      <c r="AN123"/>
      <c r="AO123"/>
      <c r="AP123"/>
      <c r="AQ123"/>
      <c r="AR123"/>
      <c r="AS123"/>
      <c r="AT123"/>
      <c r="AU123"/>
      <c r="AV123"/>
      <c r="AW123"/>
    </row>
    <row r="124" spans="1:49" s="20" customFormat="1" ht="16.5" customHeight="1">
      <c r="A124" s="883" t="s">
        <v>218</v>
      </c>
      <c r="B124" s="883"/>
      <c r="C124" s="526">
        <v>0</v>
      </c>
      <c r="D124" s="526">
        <v>877</v>
      </c>
      <c r="E124" s="526">
        <v>-17</v>
      </c>
      <c r="F124" s="526">
        <v>0</v>
      </c>
      <c r="G124" s="526">
        <v>0</v>
      </c>
      <c r="H124" s="526">
        <v>0</v>
      </c>
      <c r="I124" s="526">
        <v>0</v>
      </c>
      <c r="J124" s="526">
        <v>0</v>
      </c>
      <c r="K124" s="526">
        <v>0</v>
      </c>
      <c r="L124" s="526">
        <v>0</v>
      </c>
      <c r="M124" s="526">
        <v>860</v>
      </c>
      <c r="N124" s="526">
        <v>0</v>
      </c>
      <c r="O124" s="526">
        <v>860</v>
      </c>
      <c r="P124" s="269"/>
      <c r="Q124" s="332"/>
      <c r="R124" s="332"/>
      <c r="S124" s="332"/>
      <c r="T124" s="332"/>
      <c r="U124" s="332"/>
      <c r="V124" s="332"/>
      <c r="W124" s="332"/>
      <c r="X124" s="332"/>
      <c r="Y124" s="332"/>
      <c r="Z124" s="332"/>
      <c r="AA124" s="332"/>
    </row>
    <row r="125" spans="1:49" ht="16.5" customHeight="1">
      <c r="A125" s="883" t="s">
        <v>219</v>
      </c>
      <c r="B125" s="883"/>
      <c r="C125" s="526">
        <v>0</v>
      </c>
      <c r="D125" s="526">
        <v>0</v>
      </c>
      <c r="E125" s="526">
        <v>129</v>
      </c>
      <c r="F125" s="526">
        <v>0</v>
      </c>
      <c r="G125" s="526">
        <v>0</v>
      </c>
      <c r="H125" s="526">
        <v>0</v>
      </c>
      <c r="I125" s="526">
        <v>0</v>
      </c>
      <c r="J125" s="526">
        <v>0</v>
      </c>
      <c r="K125" s="526">
        <v>0</v>
      </c>
      <c r="L125" s="526">
        <v>0</v>
      </c>
      <c r="M125" s="526">
        <v>129</v>
      </c>
      <c r="N125" s="526">
        <v>0</v>
      </c>
      <c r="O125" s="526">
        <v>129</v>
      </c>
      <c r="AB125"/>
      <c r="AC125"/>
      <c r="AD125"/>
      <c r="AE125"/>
      <c r="AF125"/>
      <c r="AG125"/>
      <c r="AH125"/>
      <c r="AI125"/>
      <c r="AJ125"/>
      <c r="AK125"/>
      <c r="AL125"/>
      <c r="AM125"/>
      <c r="AN125"/>
      <c r="AO125"/>
      <c r="AP125"/>
      <c r="AQ125"/>
      <c r="AR125"/>
      <c r="AS125"/>
      <c r="AT125"/>
      <c r="AU125"/>
      <c r="AV125"/>
      <c r="AW125"/>
    </row>
    <row r="126" spans="1:49" s="20" customFormat="1" ht="16.5" customHeight="1">
      <c r="A126" s="527" t="s">
        <v>225</v>
      </c>
      <c r="B126" s="527"/>
      <c r="C126" s="526">
        <v>0</v>
      </c>
      <c r="D126" s="526">
        <v>0</v>
      </c>
      <c r="E126" s="526">
        <v>0</v>
      </c>
      <c r="F126" s="526">
        <v>12229</v>
      </c>
      <c r="G126" s="526">
        <v>-12229</v>
      </c>
      <c r="H126" s="526">
        <v>0</v>
      </c>
      <c r="I126" s="526">
        <v>0</v>
      </c>
      <c r="J126" s="526">
        <v>0</v>
      </c>
      <c r="K126" s="526">
        <v>0</v>
      </c>
      <c r="L126" s="526">
        <v>0</v>
      </c>
      <c r="M126" s="526">
        <v>0</v>
      </c>
      <c r="N126" s="526">
        <v>-589</v>
      </c>
      <c r="O126" s="526">
        <v>-589</v>
      </c>
      <c r="P126" s="269"/>
      <c r="Q126" s="332"/>
      <c r="R126" s="332"/>
      <c r="S126" s="332"/>
      <c r="T126" s="332"/>
      <c r="U126" s="332"/>
      <c r="V126" s="332"/>
      <c r="W126" s="332"/>
      <c r="X126" s="332"/>
      <c r="Y126" s="332"/>
      <c r="Z126" s="332"/>
      <c r="AA126" s="332"/>
    </row>
    <row r="127" spans="1:49" ht="16.5" customHeight="1">
      <c r="A127" s="527" t="s">
        <v>226</v>
      </c>
      <c r="B127" s="527"/>
      <c r="C127" s="526">
        <v>0</v>
      </c>
      <c r="D127" s="526">
        <v>0</v>
      </c>
      <c r="E127" s="526">
        <v>0</v>
      </c>
      <c r="F127" s="526">
        <v>3260</v>
      </c>
      <c r="G127" s="526">
        <v>-15875</v>
      </c>
      <c r="H127" s="526">
        <v>0</v>
      </c>
      <c r="I127" s="526">
        <v>0</v>
      </c>
      <c r="J127" s="526">
        <v>0</v>
      </c>
      <c r="K127" s="526">
        <v>0</v>
      </c>
      <c r="L127" s="526">
        <v>0</v>
      </c>
      <c r="M127" s="526">
        <v>-12615</v>
      </c>
      <c r="N127" s="526">
        <v>0</v>
      </c>
      <c r="O127" s="526">
        <v>-12615</v>
      </c>
      <c r="AB127"/>
      <c r="AC127"/>
      <c r="AD127"/>
      <c r="AE127"/>
      <c r="AF127"/>
      <c r="AG127"/>
      <c r="AH127"/>
      <c r="AI127"/>
      <c r="AJ127"/>
      <c r="AK127"/>
      <c r="AL127"/>
      <c r="AM127"/>
      <c r="AN127"/>
      <c r="AO127"/>
      <c r="AP127"/>
      <c r="AQ127"/>
      <c r="AR127"/>
      <c r="AS127"/>
      <c r="AT127"/>
      <c r="AU127"/>
      <c r="AV127"/>
      <c r="AW127"/>
    </row>
    <row r="128" spans="1:49" ht="16.5" customHeight="1">
      <c r="A128" s="527" t="s">
        <v>1183</v>
      </c>
      <c r="B128" s="527"/>
      <c r="C128" s="526">
        <v>0</v>
      </c>
      <c r="D128" s="526">
        <v>0</v>
      </c>
      <c r="E128" s="526">
        <v>0</v>
      </c>
      <c r="F128" s="526">
        <v>-11000</v>
      </c>
      <c r="G128" s="526">
        <v>0</v>
      </c>
      <c r="H128" s="526">
        <v>0</v>
      </c>
      <c r="I128" s="526">
        <v>0</v>
      </c>
      <c r="J128" s="526">
        <v>0</v>
      </c>
      <c r="K128" s="526">
        <v>0</v>
      </c>
      <c r="L128" s="526">
        <v>0</v>
      </c>
      <c r="M128" s="526">
        <v>-11000</v>
      </c>
      <c r="N128" s="526">
        <v>0</v>
      </c>
      <c r="O128" s="526">
        <v>-11000</v>
      </c>
      <c r="AB128"/>
      <c r="AC128"/>
      <c r="AD128"/>
      <c r="AE128"/>
      <c r="AF128"/>
      <c r="AG128"/>
      <c r="AH128"/>
      <c r="AI128"/>
      <c r="AJ128"/>
      <c r="AK128"/>
      <c r="AL128"/>
      <c r="AM128"/>
      <c r="AN128"/>
      <c r="AO128"/>
      <c r="AP128"/>
      <c r="AQ128"/>
      <c r="AR128"/>
      <c r="AS128"/>
      <c r="AT128"/>
      <c r="AU128"/>
      <c r="AV128"/>
      <c r="AW128"/>
    </row>
    <row r="129" spans="1:49" ht="16.5" customHeight="1">
      <c r="A129" s="881" t="s">
        <v>221</v>
      </c>
      <c r="B129" s="881"/>
      <c r="C129" s="526">
        <v>0</v>
      </c>
      <c r="D129" s="526">
        <v>0</v>
      </c>
      <c r="E129" s="526">
        <v>0</v>
      </c>
      <c r="F129" s="526">
        <v>0</v>
      </c>
      <c r="G129" s="526">
        <v>32</v>
      </c>
      <c r="H129" s="526">
        <v>0</v>
      </c>
      <c r="I129" s="526">
        <v>0</v>
      </c>
      <c r="J129" s="526">
        <v>0</v>
      </c>
      <c r="K129" s="526">
        <v>0</v>
      </c>
      <c r="L129" s="526">
        <v>0</v>
      </c>
      <c r="M129" s="526">
        <v>32</v>
      </c>
      <c r="N129" s="526">
        <v>0</v>
      </c>
      <c r="O129" s="526">
        <v>32</v>
      </c>
      <c r="AB129"/>
      <c r="AC129"/>
      <c r="AD129"/>
      <c r="AE129"/>
      <c r="AF129"/>
      <c r="AG129"/>
      <c r="AH129"/>
      <c r="AI129"/>
      <c r="AJ129"/>
      <c r="AK129"/>
      <c r="AL129"/>
      <c r="AM129"/>
      <c r="AN129"/>
      <c r="AO129"/>
      <c r="AP129"/>
      <c r="AQ129"/>
      <c r="AR129"/>
      <c r="AS129"/>
      <c r="AT129"/>
      <c r="AU129"/>
      <c r="AV129"/>
      <c r="AW129"/>
    </row>
    <row r="130" spans="1:49" ht="16.5" customHeight="1">
      <c r="A130" s="527" t="s">
        <v>220</v>
      </c>
      <c r="B130" s="527"/>
      <c r="C130" s="526">
        <v>0</v>
      </c>
      <c r="D130" s="526">
        <v>0</v>
      </c>
      <c r="E130" s="526">
        <v>0</v>
      </c>
      <c r="F130" s="526">
        <v>-359</v>
      </c>
      <c r="G130" s="526">
        <v>0</v>
      </c>
      <c r="H130" s="526">
        <v>0</v>
      </c>
      <c r="I130" s="526">
        <v>0</v>
      </c>
      <c r="J130" s="526">
        <v>0</v>
      </c>
      <c r="K130" s="526">
        <v>0</v>
      </c>
      <c r="L130" s="526">
        <v>0</v>
      </c>
      <c r="M130" s="526">
        <v>-359</v>
      </c>
      <c r="N130" s="526">
        <v>0</v>
      </c>
      <c r="O130" s="526">
        <v>-359</v>
      </c>
      <c r="AB130"/>
      <c r="AC130"/>
      <c r="AD130"/>
      <c r="AE130"/>
      <c r="AF130"/>
      <c r="AG130"/>
      <c r="AH130"/>
      <c r="AI130"/>
      <c r="AJ130"/>
      <c r="AK130"/>
      <c r="AL130"/>
      <c r="AM130"/>
      <c r="AN130"/>
      <c r="AO130"/>
      <c r="AP130"/>
      <c r="AQ130"/>
      <c r="AR130"/>
      <c r="AS130"/>
      <c r="AT130"/>
      <c r="AU130"/>
      <c r="AV130"/>
      <c r="AW130"/>
    </row>
    <row r="131" spans="1:49" s="269" customFormat="1" ht="16.5" customHeight="1">
      <c r="A131" s="882" t="s">
        <v>1189</v>
      </c>
      <c r="B131" s="882"/>
      <c r="C131" s="526">
        <v>0</v>
      </c>
      <c r="D131" s="526">
        <v>0</v>
      </c>
      <c r="E131" s="526">
        <v>0</v>
      </c>
      <c r="F131" s="526">
        <v>-180</v>
      </c>
      <c r="G131" s="526">
        <v>0</v>
      </c>
      <c r="H131" s="526">
        <v>0</v>
      </c>
      <c r="I131" s="526">
        <v>0</v>
      </c>
      <c r="J131" s="526">
        <v>0</v>
      </c>
      <c r="K131" s="526">
        <v>0</v>
      </c>
      <c r="L131" s="526">
        <v>0</v>
      </c>
      <c r="M131" s="526">
        <v>-180</v>
      </c>
      <c r="N131" s="526">
        <v>0</v>
      </c>
      <c r="O131" s="526">
        <v>-180</v>
      </c>
    </row>
    <row r="132" spans="1:49" s="332" customFormat="1" ht="16.5" customHeight="1">
      <c r="A132" s="880" t="s">
        <v>195</v>
      </c>
      <c r="B132" s="880"/>
      <c r="C132" s="525">
        <v>0</v>
      </c>
      <c r="D132" s="525">
        <v>0</v>
      </c>
      <c r="E132" s="525">
        <v>0</v>
      </c>
      <c r="F132" s="525">
        <v>0</v>
      </c>
      <c r="G132" s="525">
        <v>41085</v>
      </c>
      <c r="H132" s="525">
        <v>-2015</v>
      </c>
      <c r="I132" s="525">
        <v>470</v>
      </c>
      <c r="J132" s="525">
        <v>-115</v>
      </c>
      <c r="K132" s="525">
        <v>8552</v>
      </c>
      <c r="L132" s="525">
        <v>-2156</v>
      </c>
      <c r="M132" s="525">
        <v>45821</v>
      </c>
      <c r="N132" s="525">
        <v>1910</v>
      </c>
      <c r="O132" s="525">
        <v>47731</v>
      </c>
      <c r="P132" s="269"/>
    </row>
    <row r="133" spans="1:49" s="269" customFormat="1" ht="16.5" customHeight="1">
      <c r="A133" s="884" t="s">
        <v>173</v>
      </c>
      <c r="B133" s="884"/>
      <c r="C133" s="526">
        <v>0</v>
      </c>
      <c r="D133" s="526">
        <v>0</v>
      </c>
      <c r="E133" s="526">
        <v>0</v>
      </c>
      <c r="F133" s="526">
        <v>0</v>
      </c>
      <c r="G133" s="526">
        <v>41085</v>
      </c>
      <c r="H133" s="526">
        <v>0</v>
      </c>
      <c r="I133" s="526">
        <v>0</v>
      </c>
      <c r="J133" s="526">
        <v>0</v>
      </c>
      <c r="K133" s="526">
        <v>0</v>
      </c>
      <c r="L133" s="526">
        <v>0</v>
      </c>
      <c r="M133" s="526">
        <v>41085</v>
      </c>
      <c r="N133" s="526">
        <v>1043</v>
      </c>
      <c r="O133" s="526">
        <v>42128</v>
      </c>
    </row>
    <row r="134" spans="1:49" s="269" customFormat="1" ht="16.5" customHeight="1">
      <c r="A134" s="884" t="s">
        <v>1180</v>
      </c>
      <c r="B134" s="884"/>
      <c r="C134" s="526">
        <v>0</v>
      </c>
      <c r="D134" s="526">
        <v>0</v>
      </c>
      <c r="E134" s="526">
        <v>0</v>
      </c>
      <c r="F134" s="526">
        <v>0</v>
      </c>
      <c r="G134" s="526">
        <v>0</v>
      </c>
      <c r="H134" s="526">
        <v>-2015</v>
      </c>
      <c r="I134" s="526">
        <v>470</v>
      </c>
      <c r="J134" s="526">
        <v>-115</v>
      </c>
      <c r="K134" s="526">
        <v>8552</v>
      </c>
      <c r="L134" s="526">
        <v>-2156</v>
      </c>
      <c r="M134" s="526">
        <v>4736</v>
      </c>
      <c r="N134" s="526">
        <v>867</v>
      </c>
      <c r="O134" s="526">
        <v>5603</v>
      </c>
    </row>
    <row r="135" spans="1:49" s="269" customFormat="1" ht="19.5" customHeight="1">
      <c r="A135" s="880" t="s">
        <v>222</v>
      </c>
      <c r="B135" s="880"/>
      <c r="C135" s="525"/>
      <c r="D135" s="525"/>
      <c r="E135" s="525"/>
      <c r="F135" s="525"/>
      <c r="G135" s="525"/>
      <c r="H135" s="525"/>
      <c r="I135" s="525"/>
      <c r="J135" s="525"/>
      <c r="K135" s="525"/>
      <c r="L135" s="525"/>
      <c r="M135" s="525"/>
      <c r="N135" s="525"/>
      <c r="O135" s="525"/>
    </row>
    <row r="136" spans="1:49" s="269" customFormat="1" ht="16.5" customHeight="1">
      <c r="A136" s="884" t="s">
        <v>223</v>
      </c>
      <c r="B136" s="884"/>
      <c r="C136" s="526">
        <v>0</v>
      </c>
      <c r="D136" s="526">
        <v>0</v>
      </c>
      <c r="E136" s="526">
        <v>0</v>
      </c>
      <c r="F136" s="526">
        <v>1406</v>
      </c>
      <c r="G136" s="526">
        <v>-1406</v>
      </c>
      <c r="H136" s="526">
        <v>0</v>
      </c>
      <c r="I136" s="526">
        <v>0</v>
      </c>
      <c r="J136" s="526">
        <v>0</v>
      </c>
      <c r="K136" s="526">
        <v>0</v>
      </c>
      <c r="L136" s="526">
        <v>0</v>
      </c>
      <c r="M136" s="526">
        <v>0</v>
      </c>
      <c r="N136" s="526">
        <v>0</v>
      </c>
      <c r="O136" s="526">
        <v>0</v>
      </c>
    </row>
    <row r="137" spans="1:49" s="269" customFormat="1" ht="16.5" customHeight="1">
      <c r="A137" s="884" t="s">
        <v>224</v>
      </c>
      <c r="B137" s="884"/>
      <c r="C137" s="526">
        <v>0</v>
      </c>
      <c r="D137" s="526">
        <v>0</v>
      </c>
      <c r="E137" s="526">
        <v>0</v>
      </c>
      <c r="F137" s="526">
        <v>11607</v>
      </c>
      <c r="G137" s="526">
        <v>-11607</v>
      </c>
      <c r="H137" s="526">
        <v>0</v>
      </c>
      <c r="I137" s="526">
        <v>0</v>
      </c>
      <c r="J137" s="526">
        <v>0</v>
      </c>
      <c r="K137" s="526">
        <v>0</v>
      </c>
      <c r="L137" s="526">
        <v>0</v>
      </c>
      <c r="M137" s="526">
        <v>0</v>
      </c>
      <c r="N137" s="526">
        <v>0</v>
      </c>
      <c r="O137" s="526">
        <v>0</v>
      </c>
    </row>
    <row r="138" spans="1:49" s="269" customFormat="1" ht="16.5" customHeight="1">
      <c r="A138" s="528" t="s">
        <v>1190</v>
      </c>
      <c r="B138" s="529"/>
      <c r="C138" s="525">
        <v>90729</v>
      </c>
      <c r="D138" s="525">
        <v>-909</v>
      </c>
      <c r="E138" s="525">
        <v>2732</v>
      </c>
      <c r="F138" s="525">
        <v>121428</v>
      </c>
      <c r="G138" s="525">
        <v>0</v>
      </c>
      <c r="H138" s="525">
        <v>-3318</v>
      </c>
      <c r="I138" s="525">
        <v>556</v>
      </c>
      <c r="J138" s="525">
        <v>-1959</v>
      </c>
      <c r="K138" s="525">
        <v>11730</v>
      </c>
      <c r="L138" s="525">
        <v>-9899</v>
      </c>
      <c r="M138" s="525">
        <v>211090</v>
      </c>
      <c r="N138" s="525">
        <v>10194</v>
      </c>
      <c r="O138" s="525">
        <v>221284</v>
      </c>
    </row>
    <row r="139" spans="1:49" s="269" customFormat="1" ht="16.5" customHeight="1" thickBot="1">
      <c r="A139" s="879" t="s">
        <v>228</v>
      </c>
      <c r="B139" s="879"/>
      <c r="C139" s="530">
        <v>0</v>
      </c>
      <c r="D139" s="530">
        <v>-898</v>
      </c>
      <c r="E139" s="530">
        <v>112</v>
      </c>
      <c r="F139" s="530">
        <v>16963</v>
      </c>
      <c r="G139" s="530">
        <v>0</v>
      </c>
      <c r="H139" s="530">
        <v>-2015</v>
      </c>
      <c r="I139" s="530">
        <v>470</v>
      </c>
      <c r="J139" s="530">
        <v>-115</v>
      </c>
      <c r="K139" s="530">
        <v>8552</v>
      </c>
      <c r="L139" s="530">
        <v>-2156</v>
      </c>
      <c r="M139" s="530">
        <v>20913</v>
      </c>
      <c r="N139" s="530">
        <v>1321</v>
      </c>
      <c r="O139" s="530">
        <v>22234</v>
      </c>
    </row>
    <row r="140" spans="1:49">
      <c r="A140" s="523" t="s">
        <v>1188</v>
      </c>
      <c r="B140" s="524"/>
      <c r="C140" s="525">
        <v>90729</v>
      </c>
      <c r="D140" s="525">
        <v>-11</v>
      </c>
      <c r="E140" s="525">
        <v>2620</v>
      </c>
      <c r="F140" s="525">
        <v>104465</v>
      </c>
      <c r="G140" s="525">
        <v>0</v>
      </c>
      <c r="H140" s="525">
        <v>-1303</v>
      </c>
      <c r="I140" s="525">
        <v>86</v>
      </c>
      <c r="J140" s="525">
        <v>-1844</v>
      </c>
      <c r="K140" s="525">
        <v>3178</v>
      </c>
      <c r="L140" s="525">
        <v>-7743</v>
      </c>
      <c r="M140" s="525">
        <v>190177</v>
      </c>
      <c r="N140" s="525">
        <v>8873</v>
      </c>
      <c r="O140" s="525">
        <v>199050</v>
      </c>
      <c r="P140" s="333"/>
      <c r="Q140" s="333"/>
      <c r="R140" s="333"/>
      <c r="S140" s="333"/>
      <c r="T140" s="333"/>
      <c r="U140" s="333"/>
      <c r="V140" s="333"/>
      <c r="W140" s="333"/>
      <c r="X140" s="333"/>
      <c r="Y140" s="333"/>
      <c r="Z140" s="333"/>
      <c r="AA140" s="333"/>
      <c r="AB140" s="333"/>
      <c r="AC140"/>
      <c r="AD140"/>
      <c r="AE140"/>
      <c r="AF140"/>
      <c r="AG140"/>
      <c r="AH140"/>
      <c r="AI140"/>
      <c r="AJ140"/>
      <c r="AK140"/>
      <c r="AL140"/>
      <c r="AM140"/>
      <c r="AN140"/>
      <c r="AO140"/>
      <c r="AP140"/>
      <c r="AQ140"/>
      <c r="AR140"/>
      <c r="AS140"/>
      <c r="AT140"/>
      <c r="AU140"/>
      <c r="AV140"/>
      <c r="AW140"/>
    </row>
    <row r="141" spans="1:49" s="20" customFormat="1">
      <c r="A141" s="880" t="s">
        <v>216</v>
      </c>
      <c r="B141" s="880"/>
      <c r="C141" s="525">
        <v>0</v>
      </c>
      <c r="D141" s="525">
        <v>-357</v>
      </c>
      <c r="E141" s="525">
        <v>-129</v>
      </c>
      <c r="F141" s="525">
        <v>0</v>
      </c>
      <c r="G141" s="525">
        <v>0</v>
      </c>
      <c r="H141" s="525">
        <v>0</v>
      </c>
      <c r="I141" s="525">
        <v>0</v>
      </c>
      <c r="J141" s="525">
        <v>0</v>
      </c>
      <c r="K141" s="525">
        <v>0</v>
      </c>
      <c r="L141" s="525">
        <v>0</v>
      </c>
      <c r="M141" s="525">
        <v>-486</v>
      </c>
      <c r="N141" s="525">
        <v>0</v>
      </c>
      <c r="O141" s="525">
        <v>-486</v>
      </c>
      <c r="P141" s="333"/>
      <c r="Q141" s="333"/>
      <c r="R141" s="333"/>
      <c r="S141" s="333"/>
      <c r="T141" s="333"/>
      <c r="U141" s="333"/>
      <c r="V141" s="333"/>
      <c r="W141" s="333"/>
      <c r="X141" s="333"/>
      <c r="Y141" s="333"/>
      <c r="Z141" s="333"/>
      <c r="AA141" s="333"/>
      <c r="AB141" s="333"/>
    </row>
    <row r="142" spans="1:49">
      <c r="A142" s="878" t="s">
        <v>217</v>
      </c>
      <c r="B142" s="878"/>
      <c r="C142" s="526">
        <v>0</v>
      </c>
      <c r="D142" s="526">
        <v>-1220</v>
      </c>
      <c r="E142" s="526">
        <v>0</v>
      </c>
      <c r="F142" s="526">
        <v>0</v>
      </c>
      <c r="G142" s="526">
        <v>0</v>
      </c>
      <c r="H142" s="526">
        <v>0</v>
      </c>
      <c r="I142" s="526">
        <v>0</v>
      </c>
      <c r="J142" s="526">
        <v>0</v>
      </c>
      <c r="K142" s="526">
        <v>0</v>
      </c>
      <c r="L142" s="526">
        <v>0</v>
      </c>
      <c r="M142" s="526">
        <v>-1220</v>
      </c>
      <c r="N142" s="526">
        <v>0</v>
      </c>
      <c r="O142" s="526">
        <v>-1220</v>
      </c>
      <c r="P142" s="333"/>
      <c r="Q142" s="333"/>
      <c r="R142" s="333"/>
      <c r="S142" s="333"/>
      <c r="T142" s="333"/>
      <c r="U142" s="333"/>
      <c r="V142" s="333"/>
      <c r="W142" s="333"/>
      <c r="X142" s="333"/>
      <c r="Y142" s="333"/>
      <c r="Z142" s="333"/>
      <c r="AA142" s="333"/>
      <c r="AB142" s="333"/>
      <c r="AC142"/>
      <c r="AD142"/>
      <c r="AE142"/>
      <c r="AF142"/>
      <c r="AG142"/>
      <c r="AH142"/>
      <c r="AI142"/>
      <c r="AJ142"/>
      <c r="AK142"/>
      <c r="AL142"/>
      <c r="AM142"/>
      <c r="AN142"/>
      <c r="AO142"/>
      <c r="AP142"/>
      <c r="AQ142"/>
      <c r="AR142"/>
      <c r="AS142"/>
      <c r="AT142"/>
      <c r="AU142"/>
      <c r="AV142"/>
      <c r="AW142"/>
    </row>
    <row r="143" spans="1:49">
      <c r="A143" s="883" t="s">
        <v>218</v>
      </c>
      <c r="B143" s="883"/>
      <c r="C143" s="526">
        <v>0</v>
      </c>
      <c r="D143" s="526">
        <v>863</v>
      </c>
      <c r="E143" s="526">
        <v>-18</v>
      </c>
      <c r="F143" s="526">
        <v>0</v>
      </c>
      <c r="G143" s="526">
        <v>0</v>
      </c>
      <c r="H143" s="526">
        <v>0</v>
      </c>
      <c r="I143" s="526">
        <v>0</v>
      </c>
      <c r="J143" s="526">
        <v>0</v>
      </c>
      <c r="K143" s="526">
        <v>0</v>
      </c>
      <c r="L143" s="526">
        <v>0</v>
      </c>
      <c r="M143" s="526">
        <v>845</v>
      </c>
      <c r="N143" s="526">
        <v>0</v>
      </c>
      <c r="O143" s="526">
        <v>845</v>
      </c>
      <c r="P143" s="333"/>
      <c r="Q143" s="333"/>
      <c r="R143" s="333"/>
      <c r="S143" s="333"/>
      <c r="T143" s="333"/>
      <c r="U143" s="333"/>
      <c r="V143" s="333"/>
      <c r="W143" s="333"/>
      <c r="X143" s="333"/>
      <c r="Y143" s="333"/>
      <c r="Z143" s="333"/>
      <c r="AA143" s="333"/>
      <c r="AB143" s="333"/>
      <c r="AC143"/>
      <c r="AD143"/>
      <c r="AE143"/>
      <c r="AF143"/>
      <c r="AG143"/>
      <c r="AH143"/>
      <c r="AI143"/>
      <c r="AJ143"/>
      <c r="AK143"/>
      <c r="AL143"/>
      <c r="AM143"/>
      <c r="AN143"/>
      <c r="AO143"/>
      <c r="AP143"/>
      <c r="AQ143"/>
      <c r="AR143"/>
      <c r="AS143"/>
      <c r="AT143"/>
      <c r="AU143"/>
      <c r="AV143"/>
      <c r="AW143"/>
    </row>
    <row r="144" spans="1:49">
      <c r="A144" s="883" t="s">
        <v>219</v>
      </c>
      <c r="B144" s="883"/>
      <c r="C144" s="526">
        <v>0</v>
      </c>
      <c r="D144" s="526">
        <v>0</v>
      </c>
      <c r="E144" s="526">
        <v>-111</v>
      </c>
      <c r="F144" s="526">
        <v>0</v>
      </c>
      <c r="G144" s="526">
        <v>0</v>
      </c>
      <c r="H144" s="526">
        <v>0</v>
      </c>
      <c r="I144" s="526">
        <v>0</v>
      </c>
      <c r="J144" s="526">
        <v>0</v>
      </c>
      <c r="K144" s="526">
        <v>0</v>
      </c>
      <c r="L144" s="526">
        <v>0</v>
      </c>
      <c r="M144" s="526">
        <v>-111</v>
      </c>
      <c r="N144" s="526">
        <v>0</v>
      </c>
      <c r="O144" s="526">
        <v>-111</v>
      </c>
      <c r="P144" s="333"/>
      <c r="Q144" s="333"/>
      <c r="R144" s="333"/>
      <c r="S144" s="333"/>
      <c r="T144" s="333"/>
      <c r="U144" s="333"/>
      <c r="V144" s="333"/>
      <c r="W144" s="333"/>
      <c r="X144" s="333"/>
      <c r="Y144" s="333"/>
      <c r="Z144" s="333"/>
      <c r="AA144" s="333"/>
      <c r="AB144" s="333"/>
      <c r="AC144"/>
      <c r="AD144"/>
      <c r="AE144"/>
      <c r="AF144"/>
      <c r="AG144"/>
      <c r="AH144"/>
      <c r="AI144"/>
      <c r="AJ144"/>
      <c r="AK144"/>
      <c r="AL144"/>
      <c r="AM144"/>
      <c r="AN144"/>
      <c r="AO144"/>
      <c r="AP144"/>
      <c r="AQ144"/>
      <c r="AR144"/>
      <c r="AS144"/>
      <c r="AT144"/>
      <c r="AU144"/>
      <c r="AV144"/>
      <c r="AW144"/>
    </row>
    <row r="145" spans="1:49">
      <c r="A145" s="527" t="s">
        <v>225</v>
      </c>
      <c r="B145" s="527"/>
      <c r="C145" s="526">
        <v>0</v>
      </c>
      <c r="D145" s="526">
        <v>0</v>
      </c>
      <c r="E145" s="526">
        <v>0</v>
      </c>
      <c r="F145" s="526">
        <v>0</v>
      </c>
      <c r="G145" s="526">
        <v>0</v>
      </c>
      <c r="H145" s="526">
        <v>0</v>
      </c>
      <c r="I145" s="526">
        <v>0</v>
      </c>
      <c r="J145" s="526">
        <v>0</v>
      </c>
      <c r="K145" s="526">
        <v>0</v>
      </c>
      <c r="L145" s="526">
        <v>0</v>
      </c>
      <c r="M145" s="526">
        <v>0</v>
      </c>
      <c r="N145" s="526">
        <v>-569</v>
      </c>
      <c r="O145" s="526">
        <v>-569</v>
      </c>
      <c r="P145" s="333"/>
      <c r="Q145" s="333"/>
      <c r="R145" s="333"/>
      <c r="S145" s="333"/>
      <c r="T145" s="333"/>
      <c r="U145" s="333"/>
      <c r="V145" s="333"/>
      <c r="W145" s="333"/>
      <c r="X145" s="333"/>
      <c r="Y145" s="333"/>
      <c r="Z145" s="333"/>
      <c r="AA145" s="333"/>
      <c r="AB145" s="333"/>
      <c r="AC145"/>
      <c r="AD145"/>
      <c r="AE145"/>
      <c r="AF145"/>
      <c r="AG145"/>
      <c r="AH145"/>
      <c r="AI145"/>
      <c r="AJ145"/>
      <c r="AK145"/>
      <c r="AL145"/>
      <c r="AM145"/>
      <c r="AN145"/>
      <c r="AO145"/>
      <c r="AP145"/>
      <c r="AQ145"/>
      <c r="AR145"/>
      <c r="AS145"/>
      <c r="AT145"/>
      <c r="AU145"/>
      <c r="AV145"/>
      <c r="AW145"/>
    </row>
    <row r="146" spans="1:49">
      <c r="A146" s="527" t="s">
        <v>226</v>
      </c>
      <c r="B146" s="527"/>
      <c r="C146" s="526">
        <v>0</v>
      </c>
      <c r="D146" s="526">
        <v>0</v>
      </c>
      <c r="E146" s="526">
        <v>0</v>
      </c>
      <c r="F146" s="526">
        <v>0</v>
      </c>
      <c r="G146" s="526">
        <v>-9056</v>
      </c>
      <c r="H146" s="526">
        <v>0</v>
      </c>
      <c r="I146" s="526">
        <v>0</v>
      </c>
      <c r="J146" s="526">
        <v>0</v>
      </c>
      <c r="K146" s="526">
        <v>0</v>
      </c>
      <c r="L146" s="526">
        <v>0</v>
      </c>
      <c r="M146" s="526">
        <v>-9056</v>
      </c>
      <c r="N146" s="526">
        <v>0</v>
      </c>
      <c r="O146" s="526">
        <v>-9056</v>
      </c>
      <c r="P146" s="333"/>
      <c r="Q146" s="333"/>
      <c r="R146" s="333"/>
      <c r="S146" s="333"/>
      <c r="T146" s="333"/>
      <c r="U146" s="333"/>
      <c r="V146" s="333"/>
      <c r="W146" s="333"/>
      <c r="X146" s="333"/>
      <c r="Y146" s="333"/>
      <c r="Z146" s="333"/>
      <c r="AA146" s="333"/>
      <c r="AB146" s="333"/>
      <c r="AC146"/>
      <c r="AD146"/>
      <c r="AE146"/>
      <c r="AF146"/>
      <c r="AG146"/>
      <c r="AH146"/>
      <c r="AI146"/>
      <c r="AJ146"/>
      <c r="AK146"/>
      <c r="AL146"/>
      <c r="AM146"/>
      <c r="AN146"/>
      <c r="AO146"/>
      <c r="AP146"/>
      <c r="AQ146"/>
      <c r="AR146"/>
      <c r="AS146"/>
      <c r="AT146"/>
      <c r="AU146"/>
      <c r="AV146"/>
      <c r="AW146"/>
    </row>
    <row r="147" spans="1:49">
      <c r="A147" s="527" t="s">
        <v>1183</v>
      </c>
      <c r="B147" s="527"/>
      <c r="C147" s="526">
        <v>0</v>
      </c>
      <c r="D147" s="526">
        <v>0</v>
      </c>
      <c r="E147" s="526">
        <v>0</v>
      </c>
      <c r="F147" s="526">
        <v>-11000</v>
      </c>
      <c r="G147" s="526">
        <v>0</v>
      </c>
      <c r="H147" s="526">
        <v>0</v>
      </c>
      <c r="I147" s="526">
        <v>0</v>
      </c>
      <c r="J147" s="526">
        <v>0</v>
      </c>
      <c r="K147" s="526">
        <v>0</v>
      </c>
      <c r="L147" s="526">
        <v>0</v>
      </c>
      <c r="M147" s="526">
        <v>-11000</v>
      </c>
      <c r="N147" s="526">
        <v>0</v>
      </c>
      <c r="O147" s="526">
        <v>-11000</v>
      </c>
      <c r="P147" s="333"/>
      <c r="Q147" s="333"/>
      <c r="R147" s="333"/>
      <c r="S147" s="333"/>
      <c r="T147" s="333"/>
      <c r="U147" s="333"/>
      <c r="V147" s="333"/>
      <c r="W147" s="333"/>
      <c r="X147" s="333"/>
      <c r="Y147" s="333"/>
      <c r="Z147" s="333"/>
      <c r="AA147" s="333"/>
      <c r="AB147" s="333"/>
      <c r="AC147"/>
      <c r="AD147"/>
      <c r="AE147"/>
      <c r="AF147"/>
      <c r="AG147"/>
      <c r="AH147"/>
      <c r="AI147"/>
      <c r="AJ147"/>
      <c r="AK147"/>
      <c r="AL147"/>
      <c r="AM147"/>
      <c r="AN147"/>
      <c r="AO147"/>
      <c r="AP147"/>
      <c r="AQ147"/>
      <c r="AR147"/>
      <c r="AS147"/>
      <c r="AT147"/>
      <c r="AU147"/>
      <c r="AV147"/>
      <c r="AW147"/>
    </row>
    <row r="148" spans="1:49">
      <c r="A148" s="881" t="s">
        <v>221</v>
      </c>
      <c r="B148" s="881"/>
      <c r="C148" s="526">
        <v>0</v>
      </c>
      <c r="D148" s="526">
        <v>0</v>
      </c>
      <c r="E148" s="526">
        <v>0</v>
      </c>
      <c r="F148" s="526">
        <v>0</v>
      </c>
      <c r="G148" s="526">
        <v>30</v>
      </c>
      <c r="H148" s="526">
        <v>0</v>
      </c>
      <c r="I148" s="526">
        <v>0</v>
      </c>
      <c r="J148" s="526">
        <v>0</v>
      </c>
      <c r="K148" s="526">
        <v>0</v>
      </c>
      <c r="L148" s="526">
        <v>0</v>
      </c>
      <c r="M148" s="526">
        <v>30</v>
      </c>
      <c r="N148" s="526">
        <v>0</v>
      </c>
      <c r="O148" s="526">
        <v>30</v>
      </c>
      <c r="P148" s="333"/>
      <c r="Q148" s="333"/>
      <c r="R148" s="333"/>
      <c r="S148" s="333"/>
      <c r="T148" s="333"/>
      <c r="U148" s="333"/>
      <c r="V148" s="333"/>
      <c r="W148" s="333"/>
      <c r="X148" s="333"/>
      <c r="Y148" s="333"/>
      <c r="Z148" s="333"/>
      <c r="AA148" s="333"/>
      <c r="AB148" s="333"/>
      <c r="AC148"/>
      <c r="AD148"/>
      <c r="AE148"/>
      <c r="AF148"/>
      <c r="AG148"/>
      <c r="AH148"/>
      <c r="AI148"/>
      <c r="AJ148"/>
      <c r="AK148"/>
      <c r="AL148"/>
      <c r="AM148"/>
      <c r="AN148"/>
      <c r="AO148"/>
      <c r="AP148"/>
      <c r="AQ148"/>
      <c r="AR148"/>
      <c r="AS148"/>
      <c r="AT148"/>
      <c r="AU148"/>
      <c r="AV148"/>
      <c r="AW148"/>
    </row>
    <row r="149" spans="1:49">
      <c r="A149" s="527" t="s">
        <v>220</v>
      </c>
      <c r="B149" s="527"/>
      <c r="C149" s="526">
        <v>0</v>
      </c>
      <c r="D149" s="526">
        <v>0</v>
      </c>
      <c r="E149" s="526">
        <v>0</v>
      </c>
      <c r="F149" s="526">
        <v>-302</v>
      </c>
      <c r="G149" s="526">
        <v>0</v>
      </c>
      <c r="H149" s="526">
        <v>0</v>
      </c>
      <c r="I149" s="526">
        <v>0</v>
      </c>
      <c r="J149" s="526">
        <v>0</v>
      </c>
      <c r="K149" s="526">
        <v>0</v>
      </c>
      <c r="L149" s="526">
        <v>0</v>
      </c>
      <c r="M149" s="526">
        <v>-302</v>
      </c>
      <c r="N149" s="526">
        <v>0</v>
      </c>
      <c r="O149" s="526">
        <v>-302</v>
      </c>
      <c r="P149" s="333"/>
      <c r="Q149" s="333"/>
      <c r="R149" s="333"/>
      <c r="S149" s="333"/>
      <c r="T149" s="333"/>
      <c r="U149" s="333"/>
      <c r="V149" s="333"/>
      <c r="W149" s="333"/>
      <c r="X149" s="333"/>
      <c r="Y149" s="333"/>
      <c r="Z149" s="333"/>
      <c r="AA149" s="333"/>
      <c r="AB149" s="333"/>
      <c r="AC149"/>
      <c r="AD149"/>
      <c r="AE149"/>
      <c r="AF149"/>
      <c r="AG149"/>
      <c r="AH149"/>
      <c r="AI149"/>
      <c r="AJ149"/>
      <c r="AK149"/>
      <c r="AL149"/>
      <c r="AM149"/>
      <c r="AN149"/>
      <c r="AO149"/>
      <c r="AP149"/>
      <c r="AQ149"/>
      <c r="AR149"/>
      <c r="AS149"/>
      <c r="AT149"/>
      <c r="AU149"/>
      <c r="AV149"/>
      <c r="AW149"/>
    </row>
    <row r="150" spans="1:49" ht="16.5">
      <c r="A150" s="882" t="s">
        <v>1189</v>
      </c>
      <c r="B150" s="882"/>
      <c r="C150" s="526">
        <v>0</v>
      </c>
      <c r="D150" s="526">
        <v>0</v>
      </c>
      <c r="E150" s="526">
        <v>0</v>
      </c>
      <c r="F150" s="526">
        <v>-181</v>
      </c>
      <c r="G150" s="526">
        <v>0</v>
      </c>
      <c r="H150" s="526">
        <v>0</v>
      </c>
      <c r="I150" s="526">
        <v>0</v>
      </c>
      <c r="J150" s="526">
        <v>0</v>
      </c>
      <c r="K150" s="526">
        <v>0</v>
      </c>
      <c r="L150" s="526">
        <v>0</v>
      </c>
      <c r="M150" s="526">
        <v>-181</v>
      </c>
      <c r="N150" s="526">
        <v>0</v>
      </c>
      <c r="O150" s="526">
        <v>-181</v>
      </c>
      <c r="P150" s="333"/>
      <c r="Q150" s="333"/>
      <c r="R150" s="333"/>
      <c r="S150" s="333"/>
      <c r="T150" s="333"/>
      <c r="U150" s="333"/>
      <c r="V150" s="333"/>
      <c r="W150" s="333"/>
      <c r="X150" s="333"/>
      <c r="Y150" s="333"/>
      <c r="Z150" s="333"/>
      <c r="AA150" s="333"/>
      <c r="AB150" s="333"/>
      <c r="AC150"/>
      <c r="AD150"/>
      <c r="AE150"/>
      <c r="AF150"/>
      <c r="AG150"/>
      <c r="AH150"/>
      <c r="AI150"/>
      <c r="AJ150"/>
      <c r="AK150"/>
      <c r="AL150"/>
      <c r="AM150"/>
      <c r="AN150"/>
      <c r="AO150"/>
      <c r="AP150"/>
      <c r="AQ150"/>
      <c r="AR150"/>
      <c r="AS150"/>
      <c r="AT150"/>
      <c r="AU150"/>
      <c r="AV150"/>
      <c r="AW150"/>
    </row>
    <row r="151" spans="1:49">
      <c r="A151" s="880" t="s">
        <v>195</v>
      </c>
      <c r="B151" s="880"/>
      <c r="C151" s="525">
        <v>0</v>
      </c>
      <c r="D151" s="525">
        <v>0</v>
      </c>
      <c r="E151" s="525">
        <v>0</v>
      </c>
      <c r="F151" s="525">
        <v>0</v>
      </c>
      <c r="G151" s="525">
        <v>30250</v>
      </c>
      <c r="H151" s="525">
        <v>-1308</v>
      </c>
      <c r="I151" s="525">
        <v>375</v>
      </c>
      <c r="J151" s="525">
        <v>-27</v>
      </c>
      <c r="K151" s="525">
        <v>3874</v>
      </c>
      <c r="L151" s="525">
        <v>-981</v>
      </c>
      <c r="M151" s="525">
        <v>32183</v>
      </c>
      <c r="N151" s="525">
        <v>1318</v>
      </c>
      <c r="O151" s="525">
        <v>33501</v>
      </c>
      <c r="P151" s="333"/>
      <c r="Q151" s="333"/>
      <c r="R151" s="333"/>
      <c r="S151" s="333"/>
      <c r="T151" s="333"/>
      <c r="U151" s="333"/>
      <c r="V151" s="333"/>
      <c r="W151" s="333"/>
      <c r="X151" s="333"/>
      <c r="Y151" s="333"/>
      <c r="Z151" s="333"/>
      <c r="AA151" s="333"/>
      <c r="AB151" s="333"/>
      <c r="AC151"/>
      <c r="AD151"/>
      <c r="AE151"/>
      <c r="AF151"/>
      <c r="AG151"/>
      <c r="AH151"/>
      <c r="AI151"/>
      <c r="AJ151"/>
      <c r="AK151"/>
      <c r="AL151"/>
      <c r="AM151"/>
      <c r="AN151"/>
      <c r="AO151"/>
      <c r="AP151"/>
      <c r="AQ151"/>
      <c r="AR151"/>
      <c r="AS151"/>
      <c r="AT151"/>
      <c r="AU151"/>
      <c r="AV151"/>
      <c r="AW151"/>
    </row>
    <row r="152" spans="1:49">
      <c r="A152" s="884" t="s">
        <v>173</v>
      </c>
      <c r="B152" s="884"/>
      <c r="C152" s="526">
        <v>0</v>
      </c>
      <c r="D152" s="526">
        <v>0</v>
      </c>
      <c r="E152" s="526">
        <v>0</v>
      </c>
      <c r="F152" s="526">
        <v>0</v>
      </c>
      <c r="G152" s="526">
        <v>30250</v>
      </c>
      <c r="H152" s="526">
        <v>0</v>
      </c>
      <c r="I152" s="526">
        <v>0</v>
      </c>
      <c r="J152" s="526">
        <v>0</v>
      </c>
      <c r="K152" s="526">
        <v>0</v>
      </c>
      <c r="L152" s="526">
        <v>0</v>
      </c>
      <c r="M152" s="526">
        <v>30250</v>
      </c>
      <c r="N152" s="526">
        <v>755</v>
      </c>
      <c r="O152" s="526">
        <v>31005</v>
      </c>
      <c r="P152" s="333"/>
      <c r="Q152" s="333"/>
      <c r="R152" s="333"/>
      <c r="S152" s="333"/>
      <c r="T152" s="333"/>
      <c r="U152" s="333"/>
      <c r="V152" s="333"/>
      <c r="W152" s="333"/>
      <c r="X152" s="333"/>
      <c r="Y152" s="333"/>
      <c r="Z152" s="333"/>
      <c r="AA152" s="333"/>
      <c r="AB152" s="333"/>
      <c r="AC152"/>
      <c r="AD152"/>
      <c r="AE152"/>
      <c r="AF152"/>
      <c r="AG152"/>
      <c r="AH152"/>
      <c r="AI152"/>
      <c r="AJ152"/>
      <c r="AK152"/>
      <c r="AL152"/>
      <c r="AM152"/>
      <c r="AN152"/>
      <c r="AO152"/>
      <c r="AP152"/>
      <c r="AQ152"/>
      <c r="AR152"/>
      <c r="AS152"/>
      <c r="AT152"/>
      <c r="AU152"/>
      <c r="AV152"/>
      <c r="AW152"/>
    </row>
    <row r="153" spans="1:49">
      <c r="A153" s="884" t="s">
        <v>1180</v>
      </c>
      <c r="B153" s="884"/>
      <c r="C153" s="526">
        <v>0</v>
      </c>
      <c r="D153" s="526">
        <v>0</v>
      </c>
      <c r="E153" s="526">
        <v>0</v>
      </c>
      <c r="F153" s="526">
        <v>0</v>
      </c>
      <c r="G153" s="526">
        <v>0</v>
      </c>
      <c r="H153" s="526">
        <v>-1308</v>
      </c>
      <c r="I153" s="526">
        <v>375</v>
      </c>
      <c r="J153" s="526">
        <v>-27</v>
      </c>
      <c r="K153" s="526">
        <v>3874</v>
      </c>
      <c r="L153" s="526">
        <v>-981</v>
      </c>
      <c r="M153" s="526">
        <v>1933</v>
      </c>
      <c r="N153" s="526">
        <v>563</v>
      </c>
      <c r="O153" s="526">
        <v>2496</v>
      </c>
      <c r="P153" s="333"/>
      <c r="Q153" s="333"/>
      <c r="R153" s="333"/>
      <c r="S153" s="333"/>
      <c r="T153" s="333"/>
      <c r="U153" s="333"/>
      <c r="V153" s="333"/>
      <c r="W153" s="333"/>
      <c r="X153" s="333"/>
      <c r="Y153" s="333"/>
      <c r="Z153" s="333"/>
      <c r="AA153" s="333"/>
      <c r="AB153" s="333"/>
      <c r="AC153"/>
      <c r="AD153"/>
      <c r="AE153"/>
      <c r="AF153"/>
      <c r="AG153"/>
      <c r="AH153"/>
      <c r="AI153"/>
      <c r="AJ153"/>
      <c r="AK153"/>
      <c r="AL153"/>
      <c r="AM153"/>
      <c r="AN153"/>
      <c r="AO153"/>
      <c r="AP153"/>
      <c r="AQ153"/>
      <c r="AR153"/>
      <c r="AS153"/>
      <c r="AT153"/>
      <c r="AU153"/>
      <c r="AV153"/>
      <c r="AW153"/>
    </row>
    <row r="154" spans="1:49">
      <c r="A154" s="880" t="s">
        <v>222</v>
      </c>
      <c r="B154" s="880"/>
      <c r="C154" s="525"/>
      <c r="D154" s="525"/>
      <c r="E154" s="525"/>
      <c r="F154" s="525"/>
      <c r="G154" s="525"/>
      <c r="H154" s="525"/>
      <c r="I154" s="525"/>
      <c r="J154" s="525"/>
      <c r="K154" s="525"/>
      <c r="L154" s="525"/>
      <c r="M154" s="525"/>
      <c r="N154" s="525"/>
      <c r="O154" s="525"/>
      <c r="P154" s="333"/>
      <c r="Q154" s="333"/>
      <c r="R154" s="333"/>
      <c r="S154" s="333"/>
      <c r="T154" s="333"/>
      <c r="U154" s="333"/>
      <c r="V154" s="333"/>
      <c r="W154" s="333"/>
      <c r="X154" s="333"/>
      <c r="Y154" s="333"/>
      <c r="Z154" s="333"/>
      <c r="AA154" s="333"/>
      <c r="AB154" s="333"/>
      <c r="AC154"/>
      <c r="AD154"/>
      <c r="AE154"/>
      <c r="AF154"/>
      <c r="AG154"/>
      <c r="AH154"/>
      <c r="AI154"/>
      <c r="AJ154"/>
      <c r="AK154"/>
      <c r="AL154"/>
      <c r="AM154"/>
      <c r="AN154"/>
      <c r="AO154"/>
      <c r="AP154"/>
      <c r="AQ154"/>
      <c r="AR154"/>
      <c r="AS154"/>
      <c r="AT154"/>
      <c r="AU154"/>
      <c r="AV154"/>
      <c r="AW154"/>
    </row>
    <row r="155" spans="1:49">
      <c r="A155" s="884" t="s">
        <v>223</v>
      </c>
      <c r="B155" s="884"/>
      <c r="C155" s="526">
        <v>0</v>
      </c>
      <c r="D155" s="526">
        <v>0</v>
      </c>
      <c r="E155" s="526">
        <v>0</v>
      </c>
      <c r="F155" s="526">
        <v>1406</v>
      </c>
      <c r="G155" s="526">
        <v>-1406</v>
      </c>
      <c r="H155" s="526">
        <v>0</v>
      </c>
      <c r="I155" s="526">
        <v>0</v>
      </c>
      <c r="J155" s="526">
        <v>0</v>
      </c>
      <c r="K155" s="526">
        <v>0</v>
      </c>
      <c r="L155" s="526">
        <v>0</v>
      </c>
      <c r="M155" s="526">
        <v>0</v>
      </c>
      <c r="N155" s="526">
        <v>0</v>
      </c>
      <c r="O155" s="526">
        <v>0</v>
      </c>
      <c r="P155" s="333"/>
      <c r="Q155" s="333"/>
      <c r="R155" s="333"/>
      <c r="S155" s="333"/>
      <c r="T155" s="333"/>
      <c r="U155" s="333"/>
      <c r="V155" s="333"/>
      <c r="W155" s="333"/>
      <c r="X155" s="333"/>
      <c r="Y155" s="333"/>
      <c r="Z155" s="333"/>
      <c r="AA155" s="333"/>
      <c r="AB155" s="333"/>
      <c r="AC155"/>
      <c r="AD155"/>
      <c r="AE155"/>
      <c r="AF155"/>
      <c r="AG155"/>
      <c r="AH155"/>
      <c r="AI155"/>
      <c r="AJ155"/>
      <c r="AK155"/>
      <c r="AL155"/>
      <c r="AM155"/>
      <c r="AN155"/>
      <c r="AO155"/>
      <c r="AP155"/>
      <c r="AQ155"/>
      <c r="AR155"/>
      <c r="AS155"/>
      <c r="AT155"/>
      <c r="AU155"/>
      <c r="AV155"/>
      <c r="AW155"/>
    </row>
    <row r="156" spans="1:49">
      <c r="A156" s="884" t="s">
        <v>224</v>
      </c>
      <c r="B156" s="884"/>
      <c r="C156" s="526">
        <v>0</v>
      </c>
      <c r="D156" s="526">
        <v>0</v>
      </c>
      <c r="E156" s="526">
        <v>0</v>
      </c>
      <c r="F156" s="526">
        <v>19818</v>
      </c>
      <c r="G156" s="526">
        <v>-19818</v>
      </c>
      <c r="H156" s="526">
        <v>0</v>
      </c>
      <c r="I156" s="526">
        <v>0</v>
      </c>
      <c r="J156" s="526">
        <v>0</v>
      </c>
      <c r="K156" s="526">
        <v>0</v>
      </c>
      <c r="L156" s="526">
        <v>0</v>
      </c>
      <c r="M156" s="526">
        <v>0</v>
      </c>
      <c r="N156" s="526">
        <v>0</v>
      </c>
      <c r="O156" s="526">
        <v>0</v>
      </c>
      <c r="P156" s="333"/>
      <c r="Q156" s="333"/>
      <c r="R156" s="333"/>
      <c r="S156" s="333"/>
      <c r="T156" s="333"/>
      <c r="U156" s="333"/>
      <c r="V156" s="333"/>
      <c r="W156" s="333"/>
      <c r="X156" s="333"/>
      <c r="Y156" s="333"/>
      <c r="Z156" s="333"/>
      <c r="AA156" s="333"/>
      <c r="AB156" s="333"/>
      <c r="AC156"/>
      <c r="AD156"/>
      <c r="AE156"/>
      <c r="AF156"/>
      <c r="AG156"/>
      <c r="AH156"/>
      <c r="AI156"/>
      <c r="AJ156"/>
      <c r="AK156"/>
      <c r="AL156"/>
      <c r="AM156"/>
      <c r="AN156"/>
      <c r="AO156"/>
      <c r="AP156"/>
      <c r="AQ156"/>
      <c r="AR156"/>
      <c r="AS156"/>
      <c r="AT156"/>
      <c r="AU156"/>
      <c r="AV156"/>
      <c r="AW156"/>
    </row>
    <row r="157" spans="1:49">
      <c r="A157" s="528" t="s">
        <v>1191</v>
      </c>
      <c r="B157" s="529"/>
      <c r="C157" s="525">
        <v>90729</v>
      </c>
      <c r="D157" s="525">
        <v>-368</v>
      </c>
      <c r="E157" s="525">
        <v>2491</v>
      </c>
      <c r="F157" s="525">
        <v>114206</v>
      </c>
      <c r="G157" s="525">
        <v>0</v>
      </c>
      <c r="H157" s="525">
        <v>-2611</v>
      </c>
      <c r="I157" s="525">
        <v>461</v>
      </c>
      <c r="J157" s="525">
        <v>-1871</v>
      </c>
      <c r="K157" s="525">
        <v>7052</v>
      </c>
      <c r="L157" s="525">
        <v>-8724</v>
      </c>
      <c r="M157" s="525">
        <v>201365</v>
      </c>
      <c r="N157" s="525">
        <v>9622</v>
      </c>
      <c r="O157" s="525">
        <v>210987</v>
      </c>
      <c r="P157" s="333"/>
      <c r="Q157" s="333"/>
      <c r="R157" s="333"/>
      <c r="S157" s="333"/>
      <c r="T157" s="333"/>
      <c r="U157" s="333"/>
      <c r="V157" s="333"/>
      <c r="W157" s="333"/>
      <c r="X157" s="333"/>
      <c r="Y157" s="333"/>
      <c r="Z157" s="333"/>
      <c r="AA157" s="333"/>
      <c r="AB157" s="333"/>
      <c r="AC157"/>
      <c r="AD157"/>
      <c r="AE157"/>
      <c r="AF157"/>
      <c r="AG157"/>
      <c r="AH157"/>
      <c r="AI157"/>
      <c r="AJ157"/>
      <c r="AK157"/>
      <c r="AL157"/>
      <c r="AM157"/>
      <c r="AN157"/>
      <c r="AO157"/>
      <c r="AP157"/>
      <c r="AQ157"/>
      <c r="AR157"/>
      <c r="AS157"/>
      <c r="AT157"/>
      <c r="AU157"/>
      <c r="AV157"/>
      <c r="AW157"/>
    </row>
    <row r="158" spans="1:49" ht="15" customHeight="1" thickBot="1">
      <c r="A158" s="879" t="s">
        <v>228</v>
      </c>
      <c r="B158" s="879"/>
      <c r="C158" s="530">
        <v>0</v>
      </c>
      <c r="D158" s="530">
        <v>-357</v>
      </c>
      <c r="E158" s="530">
        <v>-129</v>
      </c>
      <c r="F158" s="530">
        <v>9741</v>
      </c>
      <c r="G158" s="530">
        <v>0</v>
      </c>
      <c r="H158" s="530">
        <v>-1308</v>
      </c>
      <c r="I158" s="530">
        <v>375</v>
      </c>
      <c r="J158" s="530">
        <v>-27</v>
      </c>
      <c r="K158" s="530">
        <v>3874</v>
      </c>
      <c r="L158" s="530">
        <v>-981</v>
      </c>
      <c r="M158" s="530">
        <v>11188</v>
      </c>
      <c r="N158" s="530">
        <v>749</v>
      </c>
      <c r="O158" s="530">
        <v>11937</v>
      </c>
      <c r="P158" s="333"/>
      <c r="Q158" s="333"/>
      <c r="R158" s="333"/>
      <c r="S158" s="333"/>
      <c r="T158" s="333"/>
      <c r="U158" s="333"/>
      <c r="V158" s="333"/>
      <c r="W158" s="333"/>
      <c r="X158" s="333"/>
      <c r="Y158" s="333"/>
      <c r="Z158" s="333"/>
      <c r="AA158" s="333"/>
      <c r="AB158" s="333"/>
      <c r="AC158"/>
      <c r="AD158"/>
      <c r="AE158"/>
      <c r="AF158"/>
      <c r="AG158"/>
      <c r="AH158"/>
      <c r="AI158"/>
      <c r="AJ158"/>
      <c r="AK158"/>
      <c r="AL158"/>
      <c r="AM158"/>
      <c r="AN158"/>
      <c r="AO158"/>
      <c r="AP158"/>
      <c r="AQ158"/>
      <c r="AR158"/>
      <c r="AS158"/>
      <c r="AT158"/>
      <c r="AU158"/>
      <c r="AV158"/>
      <c r="AW158"/>
    </row>
    <row r="159" spans="1:49">
      <c r="A159" s="523" t="s">
        <v>1188</v>
      </c>
      <c r="B159" s="524"/>
      <c r="C159" s="525">
        <v>90729</v>
      </c>
      <c r="D159" s="525">
        <v>-11</v>
      </c>
      <c r="E159" s="525">
        <v>2620</v>
      </c>
      <c r="F159" s="525">
        <v>104465</v>
      </c>
      <c r="G159" s="525">
        <v>0</v>
      </c>
      <c r="H159" s="525">
        <v>-1303</v>
      </c>
      <c r="I159" s="525">
        <v>86</v>
      </c>
      <c r="J159" s="525">
        <v>-1844</v>
      </c>
      <c r="K159" s="525">
        <v>3178</v>
      </c>
      <c r="L159" s="525">
        <v>-7743</v>
      </c>
      <c r="M159" s="525">
        <v>190177</v>
      </c>
      <c r="N159" s="525">
        <v>8873</v>
      </c>
      <c r="O159" s="525">
        <v>199050</v>
      </c>
      <c r="P159" s="333"/>
      <c r="Q159" s="333"/>
      <c r="R159" s="333"/>
      <c r="S159" s="333"/>
      <c r="T159" s="333"/>
      <c r="U159" s="333"/>
      <c r="V159" s="333"/>
      <c r="W159" s="333"/>
      <c r="X159" s="333"/>
      <c r="Y159" s="333"/>
      <c r="Z159" s="333"/>
      <c r="AA159" s="333"/>
      <c r="AB159" s="333"/>
      <c r="AC159"/>
      <c r="AD159"/>
      <c r="AE159"/>
      <c r="AF159"/>
      <c r="AG159"/>
      <c r="AH159"/>
      <c r="AI159"/>
      <c r="AJ159"/>
      <c r="AK159"/>
      <c r="AL159"/>
      <c r="AM159"/>
      <c r="AN159"/>
      <c r="AO159"/>
      <c r="AP159"/>
      <c r="AQ159"/>
      <c r="AR159"/>
      <c r="AS159"/>
      <c r="AT159"/>
      <c r="AU159"/>
      <c r="AV159"/>
      <c r="AW159"/>
    </row>
    <row r="160" spans="1:49" s="20" customFormat="1">
      <c r="A160" s="880" t="s">
        <v>216</v>
      </c>
      <c r="B160" s="880"/>
      <c r="C160" s="525">
        <v>0</v>
      </c>
      <c r="D160" s="525">
        <v>-365</v>
      </c>
      <c r="E160" s="525">
        <v>-295</v>
      </c>
      <c r="F160" s="525">
        <v>0</v>
      </c>
      <c r="G160" s="525">
        <v>0</v>
      </c>
      <c r="H160" s="525">
        <v>0</v>
      </c>
      <c r="I160" s="525">
        <v>0</v>
      </c>
      <c r="J160" s="525">
        <v>0</v>
      </c>
      <c r="K160" s="525">
        <v>0</v>
      </c>
      <c r="L160" s="525">
        <v>0</v>
      </c>
      <c r="M160" s="525">
        <v>-660</v>
      </c>
      <c r="N160" s="525">
        <v>92</v>
      </c>
      <c r="O160" s="525">
        <v>-568</v>
      </c>
      <c r="P160" s="333"/>
      <c r="Q160" s="333"/>
      <c r="R160" s="333"/>
      <c r="S160" s="333"/>
      <c r="T160" s="333"/>
      <c r="U160" s="333"/>
      <c r="V160" s="333"/>
      <c r="W160" s="333"/>
      <c r="X160" s="333"/>
      <c r="Y160" s="333"/>
      <c r="Z160" s="333"/>
      <c r="AA160" s="333"/>
      <c r="AB160" s="333"/>
    </row>
    <row r="161" spans="1:49">
      <c r="A161" s="878" t="s">
        <v>217</v>
      </c>
      <c r="B161" s="878"/>
      <c r="C161" s="526">
        <v>0</v>
      </c>
      <c r="D161" s="526">
        <v>-1220</v>
      </c>
      <c r="E161" s="526">
        <v>0</v>
      </c>
      <c r="F161" s="526">
        <v>0</v>
      </c>
      <c r="G161" s="526">
        <v>0</v>
      </c>
      <c r="H161" s="526">
        <v>0</v>
      </c>
      <c r="I161" s="526">
        <v>0</v>
      </c>
      <c r="J161" s="526">
        <v>0</v>
      </c>
      <c r="K161" s="526">
        <v>0</v>
      </c>
      <c r="L161" s="526">
        <v>0</v>
      </c>
      <c r="M161" s="526">
        <v>-1220</v>
      </c>
      <c r="N161" s="526">
        <v>0</v>
      </c>
      <c r="O161" s="526">
        <v>-1220</v>
      </c>
      <c r="P161" s="333"/>
      <c r="Q161" s="333"/>
      <c r="R161" s="333"/>
      <c r="S161" s="333"/>
      <c r="T161" s="333"/>
      <c r="U161" s="333"/>
      <c r="V161" s="333"/>
      <c r="W161" s="333"/>
      <c r="X161" s="333"/>
      <c r="Y161" s="333"/>
      <c r="Z161" s="333"/>
      <c r="AA161" s="333"/>
      <c r="AB161" s="333"/>
      <c r="AC161"/>
      <c r="AD161"/>
      <c r="AE161"/>
      <c r="AF161"/>
      <c r="AG161"/>
      <c r="AH161"/>
      <c r="AI161"/>
      <c r="AJ161"/>
      <c r="AK161"/>
      <c r="AL161"/>
      <c r="AM161"/>
      <c r="AN161"/>
      <c r="AO161"/>
      <c r="AP161"/>
      <c r="AQ161"/>
      <c r="AR161"/>
      <c r="AS161"/>
      <c r="AT161"/>
      <c r="AU161"/>
      <c r="AV161"/>
      <c r="AW161"/>
    </row>
    <row r="162" spans="1:49">
      <c r="A162" s="883" t="s">
        <v>218</v>
      </c>
      <c r="B162" s="883"/>
      <c r="C162" s="526">
        <v>0</v>
      </c>
      <c r="D162" s="526">
        <v>855</v>
      </c>
      <c r="E162" s="526">
        <v>-20</v>
      </c>
      <c r="F162" s="526">
        <v>0</v>
      </c>
      <c r="G162" s="526">
        <v>0</v>
      </c>
      <c r="H162" s="526">
        <v>0</v>
      </c>
      <c r="I162" s="526">
        <v>0</v>
      </c>
      <c r="J162" s="526">
        <v>0</v>
      </c>
      <c r="K162" s="526">
        <v>0</v>
      </c>
      <c r="L162" s="526">
        <v>0</v>
      </c>
      <c r="M162" s="526">
        <v>835</v>
      </c>
      <c r="N162" s="526">
        <v>0</v>
      </c>
      <c r="O162" s="526">
        <v>835</v>
      </c>
      <c r="P162" s="333"/>
      <c r="Q162" s="333"/>
      <c r="R162" s="333"/>
      <c r="S162" s="333"/>
      <c r="T162" s="333"/>
      <c r="U162" s="333"/>
      <c r="V162" s="333"/>
      <c r="W162" s="333"/>
      <c r="X162" s="333"/>
      <c r="Y162" s="333"/>
      <c r="Z162" s="333"/>
      <c r="AA162" s="333"/>
      <c r="AB162" s="333"/>
      <c r="AC162"/>
      <c r="AD162"/>
      <c r="AE162"/>
      <c r="AF162"/>
      <c r="AG162"/>
      <c r="AH162"/>
      <c r="AI162"/>
      <c r="AJ162"/>
      <c r="AK162"/>
      <c r="AL162"/>
      <c r="AM162"/>
      <c r="AN162"/>
      <c r="AO162"/>
      <c r="AP162"/>
      <c r="AQ162"/>
      <c r="AR162"/>
      <c r="AS162"/>
      <c r="AT162"/>
      <c r="AU162"/>
      <c r="AV162"/>
      <c r="AW162"/>
    </row>
    <row r="163" spans="1:49">
      <c r="A163" s="883" t="s">
        <v>219</v>
      </c>
      <c r="B163" s="883"/>
      <c r="C163" s="526">
        <v>0</v>
      </c>
      <c r="D163" s="526">
        <v>0</v>
      </c>
      <c r="E163" s="526">
        <v>-275</v>
      </c>
      <c r="F163" s="526">
        <v>0</v>
      </c>
      <c r="G163" s="526">
        <v>0</v>
      </c>
      <c r="H163" s="526">
        <v>0</v>
      </c>
      <c r="I163" s="526">
        <v>0</v>
      </c>
      <c r="J163" s="526">
        <v>0</v>
      </c>
      <c r="K163" s="526">
        <v>0</v>
      </c>
      <c r="L163" s="526">
        <v>0</v>
      </c>
      <c r="M163" s="526">
        <v>-275</v>
      </c>
      <c r="N163" s="526">
        <v>0</v>
      </c>
      <c r="O163" s="526">
        <v>-275</v>
      </c>
      <c r="P163" s="333"/>
      <c r="Q163" s="333"/>
      <c r="R163" s="333"/>
      <c r="S163" s="333"/>
      <c r="T163" s="333"/>
      <c r="U163" s="333"/>
      <c r="V163" s="333"/>
      <c r="W163" s="333"/>
      <c r="X163" s="333"/>
      <c r="Y163" s="333"/>
      <c r="Z163" s="333"/>
      <c r="AA163" s="333"/>
      <c r="AB163" s="333"/>
      <c r="AC163"/>
      <c r="AD163"/>
      <c r="AE163"/>
      <c r="AF163"/>
      <c r="AG163"/>
      <c r="AH163"/>
      <c r="AI163"/>
      <c r="AJ163"/>
      <c r="AK163"/>
      <c r="AL163"/>
      <c r="AM163"/>
      <c r="AN163"/>
      <c r="AO163"/>
      <c r="AP163"/>
      <c r="AQ163"/>
      <c r="AR163"/>
      <c r="AS163"/>
      <c r="AT163"/>
      <c r="AU163"/>
      <c r="AV163"/>
      <c r="AW163"/>
    </row>
    <row r="164" spans="1:49">
      <c r="A164" s="883" t="s">
        <v>1192</v>
      </c>
      <c r="B164" s="883"/>
      <c r="C164" s="526">
        <v>0</v>
      </c>
      <c r="D164" s="526">
        <v>0</v>
      </c>
      <c r="E164" s="526">
        <v>0</v>
      </c>
      <c r="F164" s="526">
        <v>0</v>
      </c>
      <c r="G164" s="526">
        <v>0</v>
      </c>
      <c r="H164" s="526">
        <v>0</v>
      </c>
      <c r="I164" s="526">
        <v>0</v>
      </c>
      <c r="J164" s="526">
        <v>0</v>
      </c>
      <c r="K164" s="526">
        <v>0</v>
      </c>
      <c r="L164" s="526">
        <v>0</v>
      </c>
      <c r="M164" s="526">
        <v>0</v>
      </c>
      <c r="N164" s="526">
        <v>92</v>
      </c>
      <c r="O164" s="526">
        <v>92</v>
      </c>
      <c r="P164" s="333"/>
      <c r="Q164" s="333"/>
      <c r="R164" s="333"/>
      <c r="S164" s="333"/>
      <c r="T164" s="333"/>
      <c r="U164" s="333"/>
      <c r="V164" s="333"/>
      <c r="W164" s="333"/>
      <c r="X164" s="333"/>
      <c r="Y164" s="333"/>
      <c r="Z164" s="333"/>
      <c r="AA164" s="333"/>
      <c r="AB164" s="333"/>
      <c r="AC164"/>
      <c r="AD164"/>
      <c r="AE164"/>
      <c r="AF164"/>
      <c r="AG164"/>
      <c r="AH164"/>
      <c r="AI164"/>
      <c r="AJ164"/>
      <c r="AK164"/>
      <c r="AL164"/>
      <c r="AM164"/>
      <c r="AN164"/>
      <c r="AO164"/>
      <c r="AP164"/>
      <c r="AQ164"/>
      <c r="AR164"/>
      <c r="AS164"/>
      <c r="AT164"/>
      <c r="AU164"/>
      <c r="AV164"/>
      <c r="AW164"/>
    </row>
    <row r="165" spans="1:49">
      <c r="A165" s="527" t="s">
        <v>225</v>
      </c>
      <c r="B165" s="527"/>
      <c r="C165" s="526">
        <v>0</v>
      </c>
      <c r="D165" s="526">
        <v>0</v>
      </c>
      <c r="E165" s="526">
        <v>0</v>
      </c>
      <c r="F165" s="526">
        <v>0</v>
      </c>
      <c r="G165" s="526">
        <v>0</v>
      </c>
      <c r="H165" s="526">
        <v>0</v>
      </c>
      <c r="I165" s="526">
        <v>0</v>
      </c>
      <c r="J165" s="526">
        <v>0</v>
      </c>
      <c r="K165" s="526">
        <v>0</v>
      </c>
      <c r="L165" s="526">
        <v>0</v>
      </c>
      <c r="M165" s="526">
        <v>0</v>
      </c>
      <c r="N165" s="526">
        <v>-507</v>
      </c>
      <c r="O165" s="526">
        <v>-507</v>
      </c>
      <c r="P165" s="333"/>
      <c r="Q165" s="333"/>
      <c r="R165" s="333"/>
      <c r="S165" s="333"/>
      <c r="T165" s="333"/>
      <c r="U165" s="333"/>
      <c r="V165" s="333"/>
      <c r="W165" s="333"/>
      <c r="X165" s="333"/>
      <c r="Y165" s="333"/>
      <c r="Z165" s="333"/>
      <c r="AA165" s="333"/>
      <c r="AB165" s="333"/>
      <c r="AC165"/>
      <c r="AD165"/>
      <c r="AE165"/>
      <c r="AF165"/>
      <c r="AG165"/>
      <c r="AH165"/>
      <c r="AI165"/>
      <c r="AJ165"/>
      <c r="AK165"/>
      <c r="AL165"/>
      <c r="AM165"/>
      <c r="AN165"/>
      <c r="AO165"/>
      <c r="AP165"/>
      <c r="AQ165"/>
      <c r="AR165"/>
      <c r="AS165"/>
      <c r="AT165"/>
      <c r="AU165"/>
      <c r="AV165"/>
      <c r="AW165"/>
    </row>
    <row r="166" spans="1:49">
      <c r="A166" s="527" t="s">
        <v>226</v>
      </c>
      <c r="B166" s="527"/>
      <c r="C166" s="526">
        <v>0</v>
      </c>
      <c r="D166" s="526">
        <v>0</v>
      </c>
      <c r="E166" s="526">
        <v>0</v>
      </c>
      <c r="F166" s="526">
        <v>0</v>
      </c>
      <c r="G166" s="526">
        <v>-5865</v>
      </c>
      <c r="H166" s="526">
        <v>0</v>
      </c>
      <c r="I166" s="526">
        <v>0</v>
      </c>
      <c r="J166" s="526">
        <v>0</v>
      </c>
      <c r="K166" s="526">
        <v>0</v>
      </c>
      <c r="L166" s="526">
        <v>0</v>
      </c>
      <c r="M166" s="526">
        <v>-5865</v>
      </c>
      <c r="N166" s="526">
        <v>0</v>
      </c>
      <c r="O166" s="526">
        <v>-5865</v>
      </c>
      <c r="P166" s="333"/>
      <c r="Q166" s="333"/>
      <c r="R166" s="333"/>
      <c r="S166" s="333"/>
      <c r="T166" s="333"/>
      <c r="U166" s="333"/>
      <c r="V166" s="333"/>
      <c r="W166" s="333"/>
      <c r="X166" s="333"/>
      <c r="Y166" s="333"/>
      <c r="Z166" s="333"/>
      <c r="AA166" s="333"/>
      <c r="AB166" s="333"/>
      <c r="AC166"/>
      <c r="AD166"/>
      <c r="AE166"/>
      <c r="AF166"/>
      <c r="AG166"/>
      <c r="AH166"/>
      <c r="AI166"/>
      <c r="AJ166"/>
      <c r="AK166"/>
      <c r="AL166"/>
      <c r="AM166"/>
      <c r="AN166"/>
      <c r="AO166"/>
      <c r="AP166"/>
      <c r="AQ166"/>
      <c r="AR166"/>
      <c r="AS166"/>
      <c r="AT166"/>
      <c r="AU166"/>
      <c r="AV166"/>
      <c r="AW166"/>
    </row>
    <row r="167" spans="1:49">
      <c r="A167" s="527" t="s">
        <v>1183</v>
      </c>
      <c r="B167" s="527"/>
      <c r="C167" s="526">
        <v>0</v>
      </c>
      <c r="D167" s="526">
        <v>0</v>
      </c>
      <c r="E167" s="526">
        <v>0</v>
      </c>
      <c r="F167" s="526">
        <v>-11000</v>
      </c>
      <c r="G167" s="526">
        <v>0</v>
      </c>
      <c r="H167" s="526">
        <v>0</v>
      </c>
      <c r="I167" s="526">
        <v>0</v>
      </c>
      <c r="J167" s="526">
        <v>0</v>
      </c>
      <c r="K167" s="526">
        <v>0</v>
      </c>
      <c r="L167" s="526">
        <v>0</v>
      </c>
      <c r="M167" s="526">
        <v>-11000</v>
      </c>
      <c r="N167" s="526">
        <v>0</v>
      </c>
      <c r="O167" s="526">
        <v>-11000</v>
      </c>
      <c r="P167" s="333"/>
      <c r="Q167" s="333"/>
      <c r="R167" s="333"/>
      <c r="S167" s="333"/>
      <c r="T167" s="333"/>
      <c r="U167" s="333"/>
      <c r="V167" s="333"/>
      <c r="W167" s="333"/>
      <c r="X167" s="333"/>
      <c r="Y167" s="333"/>
      <c r="Z167" s="333"/>
      <c r="AA167" s="333"/>
      <c r="AB167" s="333"/>
      <c r="AC167"/>
      <c r="AD167"/>
      <c r="AE167"/>
      <c r="AF167"/>
      <c r="AG167"/>
      <c r="AH167"/>
      <c r="AI167"/>
      <c r="AJ167"/>
      <c r="AK167"/>
      <c r="AL167"/>
      <c r="AM167"/>
      <c r="AN167"/>
      <c r="AO167"/>
      <c r="AP167"/>
      <c r="AQ167"/>
      <c r="AR167"/>
      <c r="AS167"/>
      <c r="AT167"/>
      <c r="AU167"/>
      <c r="AV167"/>
      <c r="AW167"/>
    </row>
    <row r="168" spans="1:49">
      <c r="A168" s="881" t="s">
        <v>221</v>
      </c>
      <c r="B168" s="881"/>
      <c r="C168" s="526">
        <v>0</v>
      </c>
      <c r="D168" s="526">
        <v>0</v>
      </c>
      <c r="E168" s="526">
        <v>0</v>
      </c>
      <c r="F168" s="526">
        <v>0</v>
      </c>
      <c r="G168" s="526">
        <v>16</v>
      </c>
      <c r="H168" s="526">
        <v>0</v>
      </c>
      <c r="I168" s="526">
        <v>0</v>
      </c>
      <c r="J168" s="526">
        <v>0</v>
      </c>
      <c r="K168" s="526">
        <v>0</v>
      </c>
      <c r="L168" s="526">
        <v>0</v>
      </c>
      <c r="M168" s="526">
        <v>16</v>
      </c>
      <c r="N168" s="526">
        <v>0</v>
      </c>
      <c r="O168" s="526">
        <v>16</v>
      </c>
      <c r="P168" s="333"/>
      <c r="Q168" s="333"/>
      <c r="R168" s="333"/>
      <c r="S168" s="333"/>
      <c r="T168" s="333"/>
      <c r="U168" s="333"/>
      <c r="V168" s="333"/>
      <c r="W168" s="333"/>
      <c r="X168" s="333"/>
      <c r="Y168" s="333"/>
      <c r="Z168" s="333"/>
      <c r="AA168" s="333"/>
      <c r="AB168" s="333"/>
      <c r="AC168"/>
      <c r="AD168"/>
      <c r="AE168"/>
      <c r="AF168"/>
      <c r="AG168"/>
      <c r="AH168"/>
      <c r="AI168"/>
      <c r="AJ168"/>
      <c r="AK168"/>
      <c r="AL168"/>
      <c r="AM168"/>
      <c r="AN168"/>
      <c r="AO168"/>
      <c r="AP168"/>
      <c r="AQ168"/>
      <c r="AR168"/>
      <c r="AS168"/>
      <c r="AT168"/>
      <c r="AU168"/>
      <c r="AV168"/>
      <c r="AW168"/>
    </row>
    <row r="169" spans="1:49">
      <c r="A169" s="527" t="s">
        <v>220</v>
      </c>
      <c r="B169" s="527"/>
      <c r="C169" s="526">
        <v>0</v>
      </c>
      <c r="D169" s="526">
        <v>0</v>
      </c>
      <c r="E169" s="526">
        <v>0</v>
      </c>
      <c r="F169" s="526">
        <v>-327</v>
      </c>
      <c r="G169" s="526">
        <v>0</v>
      </c>
      <c r="H169" s="526">
        <v>0</v>
      </c>
      <c r="I169" s="526">
        <v>0</v>
      </c>
      <c r="J169" s="526">
        <v>0</v>
      </c>
      <c r="K169" s="526">
        <v>0</v>
      </c>
      <c r="L169" s="526">
        <v>0</v>
      </c>
      <c r="M169" s="526">
        <v>-327</v>
      </c>
      <c r="N169" s="526">
        <v>0</v>
      </c>
      <c r="O169" s="526">
        <v>-327</v>
      </c>
      <c r="P169" s="333"/>
      <c r="Q169" s="333"/>
      <c r="R169" s="333"/>
      <c r="S169" s="333"/>
      <c r="T169" s="333"/>
      <c r="U169" s="333"/>
      <c r="V169" s="333"/>
      <c r="W169" s="333"/>
      <c r="X169" s="333"/>
      <c r="Y169" s="333"/>
      <c r="Z169" s="333"/>
      <c r="AA169" s="333"/>
      <c r="AB169" s="333"/>
      <c r="AC169"/>
      <c r="AD169"/>
      <c r="AE169"/>
      <c r="AF169"/>
      <c r="AG169"/>
      <c r="AH169"/>
      <c r="AI169"/>
      <c r="AJ169"/>
      <c r="AK169"/>
      <c r="AL169"/>
      <c r="AM169"/>
      <c r="AN169"/>
      <c r="AO169"/>
      <c r="AP169"/>
      <c r="AQ169"/>
      <c r="AR169"/>
      <c r="AS169"/>
      <c r="AT169"/>
      <c r="AU169"/>
      <c r="AV169"/>
      <c r="AW169"/>
    </row>
    <row r="170" spans="1:49">
      <c r="A170" s="882" t="s">
        <v>214</v>
      </c>
      <c r="B170" s="882"/>
      <c r="C170" s="526">
        <v>0</v>
      </c>
      <c r="D170" s="526">
        <v>0</v>
      </c>
      <c r="E170" s="526">
        <v>0</v>
      </c>
      <c r="F170" s="526">
        <v>74</v>
      </c>
      <c r="G170" s="526">
        <v>0</v>
      </c>
      <c r="H170" s="526">
        <v>0</v>
      </c>
      <c r="I170" s="526">
        <v>0</v>
      </c>
      <c r="J170" s="526">
        <v>0</v>
      </c>
      <c r="K170" s="526">
        <v>0</v>
      </c>
      <c r="L170" s="526">
        <v>0</v>
      </c>
      <c r="M170" s="526">
        <v>74</v>
      </c>
      <c r="N170" s="526">
        <v>0</v>
      </c>
      <c r="O170" s="526">
        <v>74</v>
      </c>
      <c r="P170" s="333"/>
      <c r="Q170" s="333"/>
      <c r="R170" s="333"/>
      <c r="S170" s="333"/>
      <c r="T170" s="333"/>
      <c r="U170" s="333"/>
      <c r="V170" s="333"/>
      <c r="W170" s="333"/>
      <c r="X170" s="333"/>
      <c r="Y170" s="333"/>
      <c r="Z170" s="333"/>
      <c r="AA170" s="333"/>
      <c r="AB170" s="333"/>
      <c r="AC170"/>
      <c r="AD170"/>
      <c r="AE170"/>
      <c r="AF170"/>
      <c r="AG170"/>
      <c r="AH170"/>
      <c r="AI170"/>
      <c r="AJ170"/>
      <c r="AK170"/>
      <c r="AL170"/>
      <c r="AM170"/>
      <c r="AN170"/>
      <c r="AO170"/>
      <c r="AP170"/>
      <c r="AQ170"/>
      <c r="AR170"/>
      <c r="AS170"/>
      <c r="AT170"/>
      <c r="AU170"/>
      <c r="AV170"/>
      <c r="AW170"/>
    </row>
    <row r="171" spans="1:49">
      <c r="A171" s="880" t="s">
        <v>195</v>
      </c>
      <c r="B171" s="880"/>
      <c r="C171" s="525">
        <v>0</v>
      </c>
      <c r="D171" s="525">
        <v>0</v>
      </c>
      <c r="E171" s="525">
        <v>0</v>
      </c>
      <c r="F171" s="525">
        <v>0</v>
      </c>
      <c r="G171" s="525">
        <v>19884</v>
      </c>
      <c r="H171" s="525">
        <v>-2550</v>
      </c>
      <c r="I171" s="525">
        <v>433</v>
      </c>
      <c r="J171" s="525">
        <v>-19</v>
      </c>
      <c r="K171" s="525">
        <v>4631</v>
      </c>
      <c r="L171" s="525">
        <v>-1045</v>
      </c>
      <c r="M171" s="525">
        <v>21334</v>
      </c>
      <c r="N171" s="525">
        <v>526</v>
      </c>
      <c r="O171" s="525">
        <v>21860</v>
      </c>
      <c r="P171" s="333"/>
      <c r="Q171" s="333"/>
      <c r="R171" s="333"/>
      <c r="S171" s="333"/>
      <c r="T171" s="333"/>
      <c r="U171" s="333"/>
      <c r="V171" s="333"/>
      <c r="W171" s="333"/>
      <c r="X171" s="333"/>
      <c r="Y171" s="333"/>
      <c r="Z171" s="333"/>
      <c r="AA171" s="333"/>
      <c r="AB171" s="333"/>
      <c r="AC171"/>
      <c r="AD171"/>
      <c r="AE171"/>
      <c r="AF171"/>
      <c r="AG171"/>
      <c r="AH171"/>
      <c r="AI171"/>
      <c r="AJ171"/>
      <c r="AK171"/>
      <c r="AL171"/>
      <c r="AM171"/>
      <c r="AN171"/>
      <c r="AO171"/>
      <c r="AP171"/>
      <c r="AQ171"/>
      <c r="AR171"/>
      <c r="AS171"/>
      <c r="AT171"/>
      <c r="AU171"/>
      <c r="AV171"/>
      <c r="AW171"/>
    </row>
    <row r="172" spans="1:49">
      <c r="A172" s="884" t="s">
        <v>173</v>
      </c>
      <c r="B172" s="884"/>
      <c r="C172" s="526">
        <v>0</v>
      </c>
      <c r="D172" s="526">
        <v>0</v>
      </c>
      <c r="E172" s="526">
        <v>0</v>
      </c>
      <c r="F172" s="526">
        <v>0</v>
      </c>
      <c r="G172" s="526">
        <v>19884</v>
      </c>
      <c r="H172" s="526">
        <v>0</v>
      </c>
      <c r="I172" s="526">
        <v>0</v>
      </c>
      <c r="J172" s="526">
        <v>0</v>
      </c>
      <c r="K172" s="526">
        <v>0</v>
      </c>
      <c r="L172" s="526">
        <v>0</v>
      </c>
      <c r="M172" s="526">
        <v>19884</v>
      </c>
      <c r="N172" s="526">
        <v>526</v>
      </c>
      <c r="O172" s="526">
        <v>20410</v>
      </c>
      <c r="P172" s="333"/>
      <c r="Q172" s="333"/>
      <c r="R172" s="333"/>
      <c r="S172" s="333"/>
      <c r="T172" s="333"/>
      <c r="U172" s="333"/>
      <c r="V172" s="333"/>
      <c r="W172" s="333"/>
      <c r="X172" s="333"/>
      <c r="Y172" s="333"/>
      <c r="Z172" s="333"/>
      <c r="AA172" s="333"/>
      <c r="AB172" s="333"/>
      <c r="AC172"/>
      <c r="AD172"/>
      <c r="AE172"/>
      <c r="AF172"/>
      <c r="AG172"/>
      <c r="AH172"/>
      <c r="AI172"/>
      <c r="AJ172"/>
      <c r="AK172"/>
      <c r="AL172"/>
      <c r="AM172"/>
      <c r="AN172"/>
      <c r="AO172"/>
      <c r="AP172"/>
      <c r="AQ172"/>
      <c r="AR172"/>
      <c r="AS172"/>
      <c r="AT172"/>
      <c r="AU172"/>
      <c r="AV172"/>
      <c r="AW172"/>
    </row>
    <row r="173" spans="1:49">
      <c r="A173" s="884" t="s">
        <v>1180</v>
      </c>
      <c r="B173" s="884"/>
      <c r="C173" s="526">
        <v>0</v>
      </c>
      <c r="D173" s="526">
        <v>0</v>
      </c>
      <c r="E173" s="526">
        <v>0</v>
      </c>
      <c r="F173" s="526">
        <v>0</v>
      </c>
      <c r="G173" s="526">
        <v>0</v>
      </c>
      <c r="H173" s="526">
        <v>-2550</v>
      </c>
      <c r="I173" s="526">
        <v>433</v>
      </c>
      <c r="J173" s="526">
        <v>-19</v>
      </c>
      <c r="K173" s="526">
        <v>4631</v>
      </c>
      <c r="L173" s="526">
        <v>-1045</v>
      </c>
      <c r="M173" s="526">
        <v>1450</v>
      </c>
      <c r="N173" s="526">
        <v>0</v>
      </c>
      <c r="O173" s="526">
        <v>1450</v>
      </c>
      <c r="P173" s="333"/>
      <c r="Q173" s="333"/>
      <c r="R173" s="333"/>
      <c r="S173" s="333"/>
      <c r="T173" s="333"/>
      <c r="U173" s="333"/>
      <c r="V173" s="333"/>
      <c r="W173" s="333"/>
      <c r="X173" s="333"/>
      <c r="Y173" s="333"/>
      <c r="Z173" s="333"/>
      <c r="AA173" s="333"/>
      <c r="AB173" s="333"/>
      <c r="AC173"/>
      <c r="AD173"/>
      <c r="AE173"/>
      <c r="AF173"/>
      <c r="AG173"/>
      <c r="AH173"/>
      <c r="AI173"/>
      <c r="AJ173"/>
      <c r="AK173"/>
      <c r="AL173"/>
      <c r="AM173"/>
      <c r="AN173"/>
      <c r="AO173"/>
      <c r="AP173"/>
      <c r="AQ173"/>
      <c r="AR173"/>
      <c r="AS173"/>
      <c r="AT173"/>
      <c r="AU173"/>
      <c r="AV173"/>
      <c r="AW173"/>
    </row>
    <row r="174" spans="1:49">
      <c r="A174" s="880" t="s">
        <v>222</v>
      </c>
      <c r="B174" s="880"/>
      <c r="C174" s="525">
        <v>0</v>
      </c>
      <c r="D174" s="525">
        <v>0</v>
      </c>
      <c r="E174" s="525">
        <v>0</v>
      </c>
      <c r="F174" s="525">
        <v>0</v>
      </c>
      <c r="G174" s="525">
        <v>0</v>
      </c>
      <c r="H174" s="525">
        <v>0</v>
      </c>
      <c r="I174" s="525">
        <v>0</v>
      </c>
      <c r="J174" s="525">
        <v>0</v>
      </c>
      <c r="K174" s="525">
        <v>0</v>
      </c>
      <c r="L174" s="525">
        <v>0</v>
      </c>
      <c r="M174" s="525">
        <v>0</v>
      </c>
      <c r="N174" s="525">
        <v>0</v>
      </c>
      <c r="O174" s="525">
        <v>0</v>
      </c>
      <c r="P174" s="333"/>
      <c r="Q174" s="333"/>
      <c r="R174" s="333"/>
      <c r="S174" s="333"/>
      <c r="T174" s="333"/>
      <c r="U174" s="333"/>
      <c r="V174" s="333"/>
      <c r="W174" s="333"/>
      <c r="X174" s="333"/>
      <c r="Y174" s="333"/>
      <c r="Z174" s="333"/>
      <c r="AA174" s="333"/>
      <c r="AB174" s="333"/>
      <c r="AC174"/>
      <c r="AD174"/>
      <c r="AE174"/>
      <c r="AF174"/>
      <c r="AG174"/>
      <c r="AH174"/>
      <c r="AI174"/>
      <c r="AJ174"/>
      <c r="AK174"/>
      <c r="AL174"/>
      <c r="AM174"/>
      <c r="AN174"/>
      <c r="AO174"/>
      <c r="AP174"/>
      <c r="AQ174"/>
      <c r="AR174"/>
      <c r="AS174"/>
      <c r="AT174"/>
      <c r="AU174"/>
      <c r="AV174"/>
      <c r="AW174"/>
    </row>
    <row r="175" spans="1:49">
      <c r="A175" s="884" t="s">
        <v>223</v>
      </c>
      <c r="B175" s="884"/>
      <c r="C175" s="526">
        <v>0</v>
      </c>
      <c r="D175" s="526">
        <v>0</v>
      </c>
      <c r="E175" s="526">
        <v>0</v>
      </c>
      <c r="F175" s="526">
        <v>904</v>
      </c>
      <c r="G175" s="526">
        <v>-904</v>
      </c>
      <c r="H175" s="526">
        <v>0</v>
      </c>
      <c r="I175" s="526">
        <v>0</v>
      </c>
      <c r="J175" s="526">
        <v>0</v>
      </c>
      <c r="K175" s="526">
        <v>0</v>
      </c>
      <c r="L175" s="526">
        <v>0</v>
      </c>
      <c r="M175" s="526">
        <v>0</v>
      </c>
      <c r="N175" s="526">
        <v>0</v>
      </c>
      <c r="O175" s="526">
        <v>0</v>
      </c>
      <c r="P175" s="333"/>
      <c r="Q175" s="333"/>
      <c r="R175" s="333"/>
      <c r="S175" s="333"/>
      <c r="T175" s="333"/>
      <c r="U175" s="333"/>
      <c r="V175" s="333"/>
      <c r="W175" s="333"/>
      <c r="X175" s="333"/>
      <c r="Y175" s="333"/>
      <c r="Z175" s="333"/>
      <c r="AA175" s="333"/>
      <c r="AB175" s="333"/>
      <c r="AC175"/>
      <c r="AD175"/>
      <c r="AE175"/>
      <c r="AF175"/>
      <c r="AG175"/>
      <c r="AH175"/>
      <c r="AI175"/>
      <c r="AJ175"/>
      <c r="AK175"/>
      <c r="AL175"/>
      <c r="AM175"/>
      <c r="AN175"/>
      <c r="AO175"/>
      <c r="AP175"/>
      <c r="AQ175"/>
      <c r="AR175"/>
      <c r="AS175"/>
      <c r="AT175"/>
      <c r="AU175"/>
      <c r="AV175"/>
      <c r="AW175"/>
    </row>
    <row r="176" spans="1:49">
      <c r="A176" s="884" t="s">
        <v>224</v>
      </c>
      <c r="B176" s="884"/>
      <c r="C176" s="526">
        <v>0</v>
      </c>
      <c r="D176" s="526">
        <v>0</v>
      </c>
      <c r="E176" s="526">
        <v>0</v>
      </c>
      <c r="F176" s="526">
        <v>13131</v>
      </c>
      <c r="G176" s="526">
        <v>-13131</v>
      </c>
      <c r="H176" s="526">
        <v>0</v>
      </c>
      <c r="I176" s="526">
        <v>0</v>
      </c>
      <c r="J176" s="526">
        <v>0</v>
      </c>
      <c r="K176" s="526">
        <v>0</v>
      </c>
      <c r="L176" s="526">
        <v>0</v>
      </c>
      <c r="M176" s="526">
        <v>0</v>
      </c>
      <c r="N176" s="526">
        <v>0</v>
      </c>
      <c r="O176" s="526">
        <v>0</v>
      </c>
      <c r="P176" s="333"/>
      <c r="Q176" s="333"/>
      <c r="R176" s="333"/>
      <c r="S176" s="333"/>
      <c r="T176" s="333"/>
      <c r="U176" s="333"/>
      <c r="V176" s="333"/>
      <c r="W176" s="333"/>
      <c r="X176" s="333"/>
      <c r="Y176" s="333"/>
      <c r="Z176" s="333"/>
      <c r="AA176" s="333"/>
      <c r="AB176" s="333"/>
      <c r="AC176"/>
      <c r="AD176"/>
      <c r="AE176"/>
      <c r="AF176"/>
      <c r="AG176"/>
      <c r="AH176"/>
      <c r="AI176"/>
      <c r="AJ176"/>
      <c r="AK176"/>
      <c r="AL176"/>
      <c r="AM176"/>
      <c r="AN176"/>
      <c r="AO176"/>
      <c r="AP176"/>
      <c r="AQ176"/>
      <c r="AR176"/>
      <c r="AS176"/>
      <c r="AT176"/>
      <c r="AU176"/>
      <c r="AV176"/>
      <c r="AW176"/>
    </row>
    <row r="177" spans="1:49">
      <c r="A177" s="528" t="s">
        <v>1193</v>
      </c>
      <c r="B177" s="529"/>
      <c r="C177" s="525">
        <v>90729</v>
      </c>
      <c r="D177" s="525">
        <v>-376</v>
      </c>
      <c r="E177" s="525">
        <v>2325</v>
      </c>
      <c r="F177" s="525">
        <v>107247</v>
      </c>
      <c r="G177" s="525">
        <v>0</v>
      </c>
      <c r="H177" s="525">
        <v>-3853</v>
      </c>
      <c r="I177" s="525">
        <v>519</v>
      </c>
      <c r="J177" s="525">
        <v>-1863</v>
      </c>
      <c r="K177" s="525">
        <v>7809</v>
      </c>
      <c r="L177" s="525">
        <v>-8788</v>
      </c>
      <c r="M177" s="525">
        <v>193749</v>
      </c>
      <c r="N177" s="525">
        <v>8984</v>
      </c>
      <c r="O177" s="525">
        <v>202733</v>
      </c>
      <c r="P177" s="333"/>
      <c r="Q177" s="333"/>
      <c r="R177" s="333"/>
      <c r="S177" s="333"/>
      <c r="T177" s="333"/>
      <c r="U177" s="333"/>
      <c r="V177" s="333"/>
      <c r="W177" s="333"/>
      <c r="X177" s="333"/>
      <c r="Y177" s="333"/>
      <c r="Z177" s="333"/>
      <c r="AA177" s="333"/>
      <c r="AB177" s="333"/>
      <c r="AC177"/>
      <c r="AD177"/>
      <c r="AE177"/>
      <c r="AF177"/>
      <c r="AG177"/>
      <c r="AH177"/>
      <c r="AI177"/>
      <c r="AJ177"/>
      <c r="AK177"/>
      <c r="AL177"/>
      <c r="AM177"/>
      <c r="AN177"/>
      <c r="AO177"/>
      <c r="AP177"/>
      <c r="AQ177"/>
      <c r="AR177"/>
      <c r="AS177"/>
      <c r="AT177"/>
      <c r="AU177"/>
      <c r="AV177"/>
      <c r="AW177"/>
    </row>
    <row r="178" spans="1:49" ht="15" customHeight="1" thickBot="1">
      <c r="A178" s="879" t="s">
        <v>228</v>
      </c>
      <c r="B178" s="879"/>
      <c r="C178" s="530">
        <v>0</v>
      </c>
      <c r="D178" s="530">
        <v>-365</v>
      </c>
      <c r="E178" s="530">
        <v>-295</v>
      </c>
      <c r="F178" s="530">
        <v>2782</v>
      </c>
      <c r="G178" s="530">
        <v>0</v>
      </c>
      <c r="H178" s="530">
        <v>-2550</v>
      </c>
      <c r="I178" s="530">
        <v>433</v>
      </c>
      <c r="J178" s="530">
        <v>-19</v>
      </c>
      <c r="K178" s="530">
        <v>4631</v>
      </c>
      <c r="L178" s="530">
        <v>-1045</v>
      </c>
      <c r="M178" s="530">
        <v>3572</v>
      </c>
      <c r="N178" s="530">
        <v>111</v>
      </c>
      <c r="O178" s="530">
        <v>3683</v>
      </c>
      <c r="P178" s="333"/>
      <c r="Q178" s="333"/>
      <c r="R178" s="333"/>
      <c r="S178" s="333"/>
      <c r="T178" s="333"/>
      <c r="U178" s="333"/>
      <c r="V178" s="333"/>
      <c r="W178" s="333"/>
      <c r="X178" s="333"/>
      <c r="Y178" s="333"/>
      <c r="Z178" s="333"/>
      <c r="AA178" s="333"/>
      <c r="AB178" s="333"/>
      <c r="AC178"/>
      <c r="AD178"/>
      <c r="AE178"/>
      <c r="AF178"/>
      <c r="AG178"/>
      <c r="AH178"/>
      <c r="AI178"/>
      <c r="AJ178"/>
      <c r="AK178"/>
      <c r="AL178"/>
      <c r="AM178"/>
      <c r="AN178"/>
      <c r="AO178"/>
      <c r="AP178"/>
      <c r="AQ178"/>
      <c r="AR178"/>
      <c r="AS178"/>
      <c r="AT178"/>
      <c r="AU178"/>
      <c r="AV178"/>
      <c r="AW178"/>
    </row>
    <row r="179" spans="1:49">
      <c r="A179" s="523" t="s">
        <v>1188</v>
      </c>
      <c r="B179" s="524"/>
      <c r="C179" s="525">
        <v>90729</v>
      </c>
      <c r="D179" s="525">
        <v>-11</v>
      </c>
      <c r="E179" s="525">
        <v>2620</v>
      </c>
      <c r="F179" s="525">
        <v>104465</v>
      </c>
      <c r="G179" s="525">
        <v>0</v>
      </c>
      <c r="H179" s="525">
        <v>-1303</v>
      </c>
      <c r="I179" s="525">
        <v>86</v>
      </c>
      <c r="J179" s="525">
        <v>-1844</v>
      </c>
      <c r="K179" s="525">
        <v>3178</v>
      </c>
      <c r="L179" s="525">
        <v>-7743</v>
      </c>
      <c r="M179" s="525">
        <v>190177</v>
      </c>
      <c r="N179" s="525">
        <v>8873</v>
      </c>
      <c r="O179" s="525">
        <v>199050</v>
      </c>
      <c r="P179" s="333"/>
      <c r="Q179" s="333"/>
      <c r="R179" s="333"/>
      <c r="S179" s="333"/>
      <c r="T179" s="333"/>
      <c r="U179" s="333"/>
      <c r="V179" s="333"/>
      <c r="W179" s="333"/>
      <c r="X179" s="333"/>
      <c r="Y179" s="333"/>
      <c r="Z179" s="333"/>
      <c r="AA179" s="333"/>
      <c r="AB179" s="333"/>
      <c r="AC179" s="333"/>
      <c r="AD179"/>
      <c r="AE179"/>
      <c r="AF179"/>
      <c r="AG179"/>
      <c r="AH179"/>
      <c r="AI179"/>
      <c r="AJ179"/>
      <c r="AK179"/>
      <c r="AL179"/>
      <c r="AM179"/>
      <c r="AN179"/>
      <c r="AO179"/>
      <c r="AP179"/>
      <c r="AQ179"/>
      <c r="AR179"/>
      <c r="AS179"/>
      <c r="AT179"/>
      <c r="AU179"/>
      <c r="AV179"/>
      <c r="AW179"/>
    </row>
    <row r="180" spans="1:49">
      <c r="A180" s="880" t="s">
        <v>216</v>
      </c>
      <c r="B180" s="880"/>
      <c r="C180" s="526">
        <v>0</v>
      </c>
      <c r="D180" s="526">
        <v>-57</v>
      </c>
      <c r="E180" s="526">
        <v>-562</v>
      </c>
      <c r="F180" s="526">
        <v>0</v>
      </c>
      <c r="G180" s="526">
        <v>0</v>
      </c>
      <c r="H180" s="526">
        <v>0</v>
      </c>
      <c r="I180" s="526">
        <v>0</v>
      </c>
      <c r="J180" s="526">
        <v>0</v>
      </c>
      <c r="K180" s="526">
        <v>0</v>
      </c>
      <c r="L180" s="526">
        <v>0</v>
      </c>
      <c r="M180" s="526">
        <v>-619</v>
      </c>
      <c r="N180" s="526">
        <v>-623</v>
      </c>
      <c r="O180" s="526">
        <v>-1242</v>
      </c>
      <c r="P180" s="333"/>
      <c r="Q180" s="333"/>
      <c r="R180" s="333"/>
      <c r="S180" s="333"/>
      <c r="T180" s="333"/>
      <c r="U180" s="333"/>
      <c r="V180" s="333"/>
      <c r="W180" s="333"/>
      <c r="X180" s="333"/>
      <c r="Y180" s="333"/>
      <c r="Z180" s="333"/>
      <c r="AA180" s="333"/>
      <c r="AB180" s="333"/>
      <c r="AC180" s="333"/>
      <c r="AD180"/>
      <c r="AE180"/>
      <c r="AF180"/>
      <c r="AG180"/>
      <c r="AH180"/>
      <c r="AI180"/>
      <c r="AJ180"/>
      <c r="AK180"/>
      <c r="AL180"/>
      <c r="AM180"/>
      <c r="AN180"/>
      <c r="AO180"/>
      <c r="AP180"/>
      <c r="AQ180"/>
      <c r="AR180"/>
      <c r="AS180"/>
      <c r="AT180"/>
      <c r="AU180"/>
      <c r="AV180"/>
      <c r="AW180"/>
    </row>
    <row r="181" spans="1:49">
      <c r="A181" s="878" t="s">
        <v>217</v>
      </c>
      <c r="B181" s="878"/>
      <c r="C181" s="526">
        <v>0</v>
      </c>
      <c r="D181" s="526">
        <v>-901</v>
      </c>
      <c r="E181" s="526">
        <v>0</v>
      </c>
      <c r="F181" s="526">
        <v>0</v>
      </c>
      <c r="G181" s="526">
        <v>0</v>
      </c>
      <c r="H181" s="526">
        <v>0</v>
      </c>
      <c r="I181" s="526">
        <v>0</v>
      </c>
      <c r="J181" s="526">
        <v>0</v>
      </c>
      <c r="K181" s="526">
        <v>0</v>
      </c>
      <c r="L181" s="526">
        <v>0</v>
      </c>
      <c r="M181" s="526">
        <v>-901</v>
      </c>
      <c r="N181" s="526">
        <v>0</v>
      </c>
      <c r="O181" s="526">
        <v>-901</v>
      </c>
      <c r="P181" s="333"/>
      <c r="Q181" s="333"/>
      <c r="R181" s="333"/>
      <c r="S181" s="333"/>
      <c r="T181" s="333"/>
      <c r="U181" s="333"/>
      <c r="V181" s="333"/>
      <c r="W181" s="333"/>
      <c r="X181" s="333"/>
      <c r="Y181" s="333"/>
      <c r="Z181" s="333"/>
      <c r="AA181" s="333"/>
      <c r="AB181" s="333"/>
      <c r="AC181" s="333"/>
      <c r="AD181"/>
      <c r="AE181"/>
      <c r="AF181"/>
      <c r="AG181"/>
      <c r="AH181"/>
      <c r="AI181"/>
      <c r="AJ181"/>
      <c r="AK181"/>
      <c r="AL181"/>
      <c r="AM181"/>
      <c r="AN181"/>
      <c r="AO181"/>
      <c r="AP181"/>
      <c r="AQ181"/>
      <c r="AR181"/>
      <c r="AS181"/>
      <c r="AT181"/>
      <c r="AU181"/>
      <c r="AV181"/>
      <c r="AW181"/>
    </row>
    <row r="182" spans="1:49">
      <c r="A182" s="883" t="s">
        <v>218</v>
      </c>
      <c r="B182" s="883"/>
      <c r="C182" s="526">
        <v>0</v>
      </c>
      <c r="D182" s="526">
        <v>844</v>
      </c>
      <c r="E182" s="526">
        <v>-20</v>
      </c>
      <c r="F182" s="526">
        <v>0</v>
      </c>
      <c r="G182" s="526">
        <v>0</v>
      </c>
      <c r="H182" s="526">
        <v>0</v>
      </c>
      <c r="I182" s="526">
        <v>0</v>
      </c>
      <c r="J182" s="526">
        <v>0</v>
      </c>
      <c r="K182" s="526">
        <v>0</v>
      </c>
      <c r="L182" s="526">
        <v>0</v>
      </c>
      <c r="M182" s="526">
        <v>824</v>
      </c>
      <c r="N182" s="526">
        <v>0</v>
      </c>
      <c r="O182" s="526">
        <v>824</v>
      </c>
      <c r="P182" s="333"/>
      <c r="Q182" s="333"/>
      <c r="R182" s="333"/>
      <c r="S182" s="333"/>
      <c r="T182" s="333"/>
      <c r="U182" s="333"/>
      <c r="V182" s="333"/>
      <c r="W182" s="333"/>
      <c r="X182" s="333"/>
      <c r="Y182" s="333"/>
      <c r="Z182" s="333"/>
      <c r="AA182" s="333"/>
      <c r="AB182" s="333"/>
      <c r="AC182" s="333"/>
      <c r="AD182"/>
      <c r="AE182"/>
      <c r="AF182"/>
      <c r="AG182"/>
      <c r="AH182"/>
      <c r="AI182"/>
      <c r="AJ182"/>
      <c r="AK182"/>
      <c r="AL182"/>
      <c r="AM182"/>
      <c r="AN182"/>
      <c r="AO182"/>
      <c r="AP182"/>
      <c r="AQ182"/>
      <c r="AR182"/>
      <c r="AS182"/>
      <c r="AT182"/>
      <c r="AU182"/>
      <c r="AV182"/>
      <c r="AW182"/>
    </row>
    <row r="183" spans="1:49">
      <c r="A183" s="883" t="s">
        <v>219</v>
      </c>
      <c r="B183" s="883"/>
      <c r="C183" s="526">
        <v>0</v>
      </c>
      <c r="D183" s="526">
        <v>0</v>
      </c>
      <c r="E183" s="526">
        <v>-542</v>
      </c>
      <c r="F183" s="526">
        <v>0</v>
      </c>
      <c r="G183" s="526">
        <v>0</v>
      </c>
      <c r="H183" s="526">
        <v>0</v>
      </c>
      <c r="I183" s="526">
        <v>0</v>
      </c>
      <c r="J183" s="526">
        <v>0</v>
      </c>
      <c r="K183" s="526">
        <v>0</v>
      </c>
      <c r="L183" s="526">
        <v>0</v>
      </c>
      <c r="M183" s="526">
        <v>-542</v>
      </c>
      <c r="N183" s="526">
        <v>0</v>
      </c>
      <c r="O183" s="526">
        <v>-542</v>
      </c>
      <c r="P183" s="333"/>
      <c r="Q183" s="333"/>
      <c r="R183" s="333"/>
      <c r="S183" s="333"/>
      <c r="T183" s="333"/>
      <c r="U183" s="333"/>
      <c r="V183" s="333"/>
      <c r="W183" s="333"/>
      <c r="X183" s="333"/>
      <c r="Y183" s="333"/>
      <c r="Z183" s="333"/>
      <c r="AA183" s="333"/>
      <c r="AB183" s="333"/>
      <c r="AC183" s="333"/>
      <c r="AD183"/>
      <c r="AE183"/>
      <c r="AF183"/>
      <c r="AG183"/>
      <c r="AH183"/>
      <c r="AI183"/>
      <c r="AJ183"/>
      <c r="AK183"/>
      <c r="AL183"/>
      <c r="AM183"/>
      <c r="AN183"/>
      <c r="AO183"/>
      <c r="AP183"/>
      <c r="AQ183"/>
      <c r="AR183"/>
      <c r="AS183"/>
      <c r="AT183"/>
      <c r="AU183"/>
      <c r="AV183"/>
      <c r="AW183"/>
    </row>
    <row r="184" spans="1:49">
      <c r="A184" s="883" t="s">
        <v>1192</v>
      </c>
      <c r="B184" s="883"/>
      <c r="C184" s="526">
        <v>0</v>
      </c>
      <c r="D184" s="526">
        <v>0</v>
      </c>
      <c r="E184" s="526">
        <v>0</v>
      </c>
      <c r="F184" s="526">
        <v>0</v>
      </c>
      <c r="G184" s="526">
        <v>0</v>
      </c>
      <c r="H184" s="526">
        <v>0</v>
      </c>
      <c r="I184" s="526">
        <v>0</v>
      </c>
      <c r="J184" s="526">
        <v>0</v>
      </c>
      <c r="K184" s="526">
        <v>0</v>
      </c>
      <c r="L184" s="526">
        <v>0</v>
      </c>
      <c r="M184" s="526">
        <v>0</v>
      </c>
      <c r="N184" s="526">
        <v>-623</v>
      </c>
      <c r="O184" s="526">
        <v>-623</v>
      </c>
      <c r="P184" s="333"/>
      <c r="Q184" s="333"/>
      <c r="R184" s="333"/>
      <c r="S184" s="333"/>
      <c r="T184" s="333"/>
      <c r="U184" s="333"/>
      <c r="V184" s="333"/>
      <c r="W184" s="333"/>
      <c r="X184" s="333"/>
      <c r="Y184" s="333"/>
      <c r="Z184" s="333"/>
      <c r="AA184" s="333"/>
      <c r="AB184" s="333"/>
      <c r="AC184" s="333"/>
      <c r="AD184"/>
      <c r="AE184"/>
      <c r="AF184"/>
      <c r="AG184"/>
      <c r="AH184"/>
      <c r="AI184"/>
      <c r="AJ184"/>
      <c r="AK184"/>
      <c r="AL184"/>
      <c r="AM184"/>
      <c r="AN184"/>
      <c r="AO184"/>
      <c r="AP184"/>
      <c r="AQ184"/>
      <c r="AR184"/>
      <c r="AS184"/>
      <c r="AT184"/>
      <c r="AU184"/>
      <c r="AV184"/>
      <c r="AW184"/>
    </row>
    <row r="185" spans="1:49">
      <c r="A185" s="527" t="s">
        <v>225</v>
      </c>
      <c r="B185" s="527"/>
      <c r="C185" s="526">
        <v>0</v>
      </c>
      <c r="D185" s="526">
        <v>0</v>
      </c>
      <c r="E185" s="526">
        <v>0</v>
      </c>
      <c r="F185" s="526">
        <v>0</v>
      </c>
      <c r="G185" s="526">
        <v>0</v>
      </c>
      <c r="H185" s="526">
        <v>0</v>
      </c>
      <c r="I185" s="526">
        <v>0</v>
      </c>
      <c r="J185" s="526">
        <v>0</v>
      </c>
      <c r="K185" s="526">
        <v>0</v>
      </c>
      <c r="L185" s="526">
        <v>0</v>
      </c>
      <c r="M185" s="526">
        <v>0</v>
      </c>
      <c r="N185" s="526">
        <v>-349</v>
      </c>
      <c r="O185" s="526">
        <v>-349</v>
      </c>
      <c r="P185" s="333"/>
      <c r="Q185" s="333"/>
      <c r="R185" s="333"/>
      <c r="S185" s="333"/>
      <c r="T185" s="333"/>
      <c r="U185" s="333"/>
      <c r="V185" s="333"/>
      <c r="W185" s="333"/>
      <c r="X185" s="333"/>
      <c r="Y185" s="333"/>
      <c r="Z185" s="333"/>
      <c r="AA185" s="333"/>
      <c r="AB185" s="333"/>
      <c r="AC185" s="333"/>
      <c r="AD185"/>
      <c r="AE185"/>
      <c r="AF185"/>
      <c r="AG185"/>
      <c r="AH185"/>
      <c r="AI185"/>
      <c r="AJ185"/>
      <c r="AK185"/>
      <c r="AL185"/>
      <c r="AM185"/>
      <c r="AN185"/>
      <c r="AO185"/>
      <c r="AP185"/>
      <c r="AQ185"/>
      <c r="AR185"/>
      <c r="AS185"/>
      <c r="AT185"/>
      <c r="AU185"/>
      <c r="AV185"/>
      <c r="AW185"/>
    </row>
    <row r="186" spans="1:49">
      <c r="A186" s="527" t="s">
        <v>226</v>
      </c>
      <c r="B186" s="527"/>
      <c r="C186" s="526">
        <v>0</v>
      </c>
      <c r="D186" s="526">
        <v>0</v>
      </c>
      <c r="E186" s="526">
        <v>0</v>
      </c>
      <c r="F186" s="526">
        <v>0</v>
      </c>
      <c r="G186" s="526">
        <v>-2889</v>
      </c>
      <c r="H186" s="526">
        <v>0</v>
      </c>
      <c r="I186" s="526">
        <v>0</v>
      </c>
      <c r="J186" s="526">
        <v>0</v>
      </c>
      <c r="K186" s="526">
        <v>0</v>
      </c>
      <c r="L186" s="526">
        <v>0</v>
      </c>
      <c r="M186" s="526">
        <v>-2889</v>
      </c>
      <c r="N186" s="526">
        <v>0</v>
      </c>
      <c r="O186" s="526">
        <v>-2889</v>
      </c>
      <c r="P186" s="333"/>
      <c r="Q186" s="333"/>
      <c r="R186" s="333"/>
      <c r="S186" s="333"/>
      <c r="T186" s="333"/>
      <c r="U186" s="333"/>
      <c r="V186" s="333"/>
      <c r="W186" s="333"/>
      <c r="X186" s="333"/>
      <c r="Y186" s="333"/>
      <c r="Z186" s="333"/>
      <c r="AA186" s="333"/>
      <c r="AB186" s="333"/>
      <c r="AC186" s="333"/>
      <c r="AD186"/>
      <c r="AE186"/>
      <c r="AF186"/>
      <c r="AG186"/>
      <c r="AH186"/>
      <c r="AI186"/>
      <c r="AJ186"/>
      <c r="AK186"/>
      <c r="AL186"/>
      <c r="AM186"/>
      <c r="AN186"/>
      <c r="AO186"/>
      <c r="AP186"/>
      <c r="AQ186"/>
      <c r="AR186"/>
      <c r="AS186"/>
      <c r="AT186"/>
      <c r="AU186"/>
      <c r="AV186"/>
      <c r="AW186"/>
    </row>
    <row r="187" spans="1:49">
      <c r="A187" s="527" t="s">
        <v>1183</v>
      </c>
      <c r="B187" s="527"/>
      <c r="C187" s="526">
        <v>0</v>
      </c>
      <c r="D187" s="526">
        <v>0</v>
      </c>
      <c r="E187" s="526">
        <v>0</v>
      </c>
      <c r="F187" s="526">
        <v>-11000</v>
      </c>
      <c r="G187" s="526">
        <v>0</v>
      </c>
      <c r="H187" s="526">
        <v>0</v>
      </c>
      <c r="I187" s="526">
        <v>0</v>
      </c>
      <c r="J187" s="526">
        <v>0</v>
      </c>
      <c r="K187" s="526">
        <v>0</v>
      </c>
      <c r="L187" s="526">
        <v>0</v>
      </c>
      <c r="M187" s="526">
        <v>-11000</v>
      </c>
      <c r="N187" s="526">
        <v>0</v>
      </c>
      <c r="O187" s="526">
        <v>-11000</v>
      </c>
      <c r="P187" s="333"/>
      <c r="Q187" s="333"/>
      <c r="R187" s="333"/>
      <c r="S187" s="333"/>
      <c r="T187" s="333"/>
      <c r="U187" s="333"/>
      <c r="V187" s="333"/>
      <c r="W187" s="333"/>
      <c r="X187" s="333"/>
      <c r="Y187" s="333"/>
      <c r="Z187" s="333"/>
      <c r="AA187" s="333"/>
      <c r="AB187" s="333"/>
      <c r="AC187" s="333"/>
      <c r="AD187"/>
      <c r="AE187"/>
      <c r="AF187"/>
      <c r="AG187"/>
      <c r="AH187"/>
      <c r="AI187"/>
      <c r="AJ187"/>
      <c r="AK187"/>
      <c r="AL187"/>
      <c r="AM187"/>
      <c r="AN187"/>
      <c r="AO187"/>
      <c r="AP187"/>
      <c r="AQ187"/>
      <c r="AR187"/>
      <c r="AS187"/>
      <c r="AT187"/>
      <c r="AU187"/>
      <c r="AV187"/>
      <c r="AW187"/>
    </row>
    <row r="188" spans="1:49">
      <c r="A188" s="881" t="s">
        <v>221</v>
      </c>
      <c r="B188" s="881"/>
      <c r="C188" s="526">
        <v>0</v>
      </c>
      <c r="D188" s="526">
        <v>0</v>
      </c>
      <c r="E188" s="526">
        <v>0</v>
      </c>
      <c r="F188" s="526">
        <v>0</v>
      </c>
      <c r="G188" s="526">
        <v>13</v>
      </c>
      <c r="H188" s="526">
        <v>0</v>
      </c>
      <c r="I188" s="526">
        <v>0</v>
      </c>
      <c r="J188" s="526">
        <v>0</v>
      </c>
      <c r="K188" s="526">
        <v>0</v>
      </c>
      <c r="L188" s="526">
        <v>0</v>
      </c>
      <c r="M188" s="526">
        <v>13</v>
      </c>
      <c r="N188" s="526">
        <v>0</v>
      </c>
      <c r="O188" s="526">
        <v>13</v>
      </c>
      <c r="P188" s="333"/>
      <c r="Q188" s="333"/>
      <c r="R188" s="333"/>
      <c r="S188" s="333"/>
      <c r="T188" s="333"/>
      <c r="U188" s="333"/>
      <c r="V188" s="333"/>
      <c r="W188" s="333"/>
      <c r="X188" s="333"/>
      <c r="Y188" s="333"/>
      <c r="Z188" s="333"/>
      <c r="AA188" s="333"/>
      <c r="AB188" s="333"/>
      <c r="AC188" s="333"/>
      <c r="AD188"/>
      <c r="AE188"/>
      <c r="AF188"/>
      <c r="AG188"/>
      <c r="AH188"/>
      <c r="AI188"/>
      <c r="AJ188"/>
      <c r="AK188"/>
      <c r="AL188"/>
      <c r="AM188"/>
      <c r="AN188"/>
      <c r="AO188"/>
      <c r="AP188"/>
      <c r="AQ188"/>
      <c r="AR188"/>
      <c r="AS188"/>
      <c r="AT188"/>
      <c r="AU188"/>
      <c r="AV188"/>
      <c r="AW188"/>
    </row>
    <row r="189" spans="1:49">
      <c r="A189" s="527" t="s">
        <v>220</v>
      </c>
      <c r="B189" s="527"/>
      <c r="C189" s="526">
        <v>0</v>
      </c>
      <c r="D189" s="526">
        <v>0</v>
      </c>
      <c r="E189" s="526">
        <v>0</v>
      </c>
      <c r="F189" s="526">
        <v>-237</v>
      </c>
      <c r="G189" s="526">
        <v>0</v>
      </c>
      <c r="H189" s="526">
        <v>0</v>
      </c>
      <c r="I189" s="526">
        <v>0</v>
      </c>
      <c r="J189" s="526">
        <v>0</v>
      </c>
      <c r="K189" s="526">
        <v>0</v>
      </c>
      <c r="L189" s="526">
        <v>0</v>
      </c>
      <c r="M189" s="526">
        <v>-237</v>
      </c>
      <c r="N189" s="526">
        <v>0</v>
      </c>
      <c r="O189" s="526">
        <v>-237</v>
      </c>
      <c r="P189" s="333"/>
      <c r="Q189" s="333"/>
      <c r="R189" s="333"/>
      <c r="S189" s="333"/>
      <c r="T189" s="333"/>
      <c r="U189" s="333"/>
      <c r="V189" s="333"/>
      <c r="W189" s="333"/>
      <c r="X189" s="333"/>
      <c r="Y189" s="333"/>
      <c r="Z189" s="333"/>
      <c r="AA189" s="333"/>
      <c r="AB189" s="333"/>
      <c r="AC189" s="333"/>
      <c r="AD189"/>
      <c r="AE189"/>
      <c r="AF189"/>
      <c r="AG189"/>
      <c r="AH189"/>
      <c r="AI189"/>
      <c r="AJ189"/>
      <c r="AK189"/>
      <c r="AL189"/>
      <c r="AM189"/>
      <c r="AN189"/>
      <c r="AO189"/>
      <c r="AP189"/>
      <c r="AQ189"/>
      <c r="AR189"/>
      <c r="AS189"/>
      <c r="AT189"/>
      <c r="AU189"/>
      <c r="AV189"/>
      <c r="AW189"/>
    </row>
    <row r="190" spans="1:49" ht="16.5">
      <c r="A190" s="882" t="s">
        <v>1189</v>
      </c>
      <c r="B190" s="882"/>
      <c r="C190" s="526">
        <v>0</v>
      </c>
      <c r="D190" s="526">
        <v>0</v>
      </c>
      <c r="E190" s="526">
        <v>0</v>
      </c>
      <c r="F190" s="526">
        <v>76</v>
      </c>
      <c r="G190" s="526">
        <v>0</v>
      </c>
      <c r="H190" s="526">
        <v>0</v>
      </c>
      <c r="I190" s="526">
        <v>0</v>
      </c>
      <c r="J190" s="526">
        <v>0</v>
      </c>
      <c r="K190" s="526">
        <v>0</v>
      </c>
      <c r="L190" s="526">
        <v>0</v>
      </c>
      <c r="M190" s="526">
        <v>76</v>
      </c>
      <c r="N190" s="526">
        <v>0</v>
      </c>
      <c r="O190" s="526">
        <v>76</v>
      </c>
      <c r="P190" s="333"/>
      <c r="Q190" s="333"/>
      <c r="R190" s="333"/>
      <c r="S190" s="333"/>
      <c r="T190" s="333"/>
      <c r="U190" s="333"/>
      <c r="V190" s="333"/>
      <c r="W190" s="333"/>
      <c r="X190" s="333"/>
      <c r="Y190" s="333"/>
      <c r="Z190" s="333"/>
      <c r="AA190" s="333"/>
      <c r="AB190" s="333"/>
      <c r="AC190" s="333"/>
      <c r="AD190"/>
      <c r="AE190"/>
      <c r="AF190"/>
      <c r="AG190"/>
      <c r="AH190"/>
      <c r="AI190"/>
      <c r="AJ190"/>
      <c r="AK190"/>
      <c r="AL190"/>
      <c r="AM190"/>
      <c r="AN190"/>
      <c r="AO190"/>
      <c r="AP190"/>
      <c r="AQ190"/>
      <c r="AR190"/>
      <c r="AS190"/>
      <c r="AT190"/>
      <c r="AU190"/>
      <c r="AV190"/>
      <c r="AW190"/>
    </row>
    <row r="191" spans="1:49">
      <c r="A191" s="880" t="s">
        <v>195</v>
      </c>
      <c r="B191" s="880"/>
      <c r="C191" s="525">
        <v>0</v>
      </c>
      <c r="D191" s="525">
        <v>0</v>
      </c>
      <c r="E191" s="525">
        <v>0</v>
      </c>
      <c r="F191" s="525">
        <v>0</v>
      </c>
      <c r="G191" s="525">
        <v>9811</v>
      </c>
      <c r="H191" s="525">
        <v>-740</v>
      </c>
      <c r="I191" s="525">
        <v>272</v>
      </c>
      <c r="J191" s="525">
        <v>-8</v>
      </c>
      <c r="K191" s="525">
        <v>402</v>
      </c>
      <c r="L191" s="525">
        <v>289</v>
      </c>
      <c r="M191" s="525">
        <v>10026</v>
      </c>
      <c r="N191" s="525">
        <v>229</v>
      </c>
      <c r="O191" s="525">
        <v>10255</v>
      </c>
      <c r="P191" s="333"/>
      <c r="Q191" s="333"/>
      <c r="R191" s="333"/>
      <c r="S191" s="333"/>
      <c r="T191" s="333"/>
      <c r="U191" s="333"/>
      <c r="V191" s="333"/>
      <c r="W191" s="333"/>
      <c r="X191" s="333"/>
      <c r="Y191" s="333"/>
      <c r="Z191" s="333"/>
      <c r="AA191" s="333"/>
      <c r="AB191" s="333"/>
      <c r="AC191" s="333"/>
      <c r="AD191"/>
      <c r="AE191"/>
      <c r="AF191"/>
      <c r="AG191"/>
      <c r="AH191"/>
      <c r="AI191"/>
      <c r="AJ191"/>
      <c r="AK191"/>
      <c r="AL191"/>
      <c r="AM191"/>
      <c r="AN191"/>
      <c r="AO191"/>
      <c r="AP191"/>
      <c r="AQ191"/>
      <c r="AR191"/>
      <c r="AS191"/>
      <c r="AT191"/>
      <c r="AU191"/>
      <c r="AV191"/>
      <c r="AW191"/>
    </row>
    <row r="192" spans="1:49">
      <c r="A192" s="884" t="s">
        <v>173</v>
      </c>
      <c r="B192" s="884"/>
      <c r="C192" s="526">
        <v>0</v>
      </c>
      <c r="D192" s="526">
        <v>0</v>
      </c>
      <c r="E192" s="526">
        <v>0</v>
      </c>
      <c r="F192" s="526">
        <v>0</v>
      </c>
      <c r="G192" s="526">
        <v>9811</v>
      </c>
      <c r="H192" s="526">
        <v>0</v>
      </c>
      <c r="I192" s="526">
        <v>0</v>
      </c>
      <c r="J192" s="526">
        <v>0</v>
      </c>
      <c r="K192" s="526">
        <v>0</v>
      </c>
      <c r="L192" s="526">
        <v>0</v>
      </c>
      <c r="M192" s="526">
        <v>9811</v>
      </c>
      <c r="N192" s="526">
        <v>229</v>
      </c>
      <c r="O192" s="526">
        <v>10040</v>
      </c>
      <c r="P192" s="333"/>
      <c r="Q192" s="333"/>
      <c r="R192" s="333"/>
      <c r="S192" s="333"/>
      <c r="T192" s="333"/>
      <c r="U192" s="333"/>
      <c r="V192" s="333"/>
      <c r="W192" s="333"/>
      <c r="X192" s="333"/>
      <c r="Y192" s="333"/>
      <c r="Z192" s="333"/>
      <c r="AA192" s="333"/>
      <c r="AB192" s="333"/>
      <c r="AC192" s="333"/>
      <c r="AD192"/>
      <c r="AE192"/>
      <c r="AF192"/>
      <c r="AG192"/>
      <c r="AH192"/>
      <c r="AI192"/>
      <c r="AJ192"/>
      <c r="AK192"/>
      <c r="AL192"/>
      <c r="AM192"/>
      <c r="AN192"/>
      <c r="AO192"/>
      <c r="AP192"/>
      <c r="AQ192"/>
      <c r="AR192"/>
      <c r="AS192"/>
      <c r="AT192"/>
      <c r="AU192"/>
      <c r="AV192"/>
      <c r="AW192"/>
    </row>
    <row r="193" spans="1:49">
      <c r="A193" s="884" t="s">
        <v>1180</v>
      </c>
      <c r="B193" s="884"/>
      <c r="C193" s="526">
        <v>0</v>
      </c>
      <c r="D193" s="526">
        <v>0</v>
      </c>
      <c r="E193" s="526">
        <v>0</v>
      </c>
      <c r="F193" s="526">
        <v>0</v>
      </c>
      <c r="G193" s="526">
        <v>0</v>
      </c>
      <c r="H193" s="526">
        <v>-740</v>
      </c>
      <c r="I193" s="526">
        <v>272</v>
      </c>
      <c r="J193" s="526">
        <v>-8</v>
      </c>
      <c r="K193" s="526">
        <v>402</v>
      </c>
      <c r="L193" s="526">
        <v>289</v>
      </c>
      <c r="M193" s="526">
        <v>215</v>
      </c>
      <c r="N193" s="526">
        <v>0</v>
      </c>
      <c r="O193" s="526">
        <v>215</v>
      </c>
      <c r="P193" s="333"/>
      <c r="Q193" s="333"/>
      <c r="R193" s="333"/>
      <c r="S193" s="333"/>
      <c r="T193" s="333"/>
      <c r="U193" s="333"/>
      <c r="V193" s="333"/>
      <c r="W193" s="333"/>
      <c r="X193" s="333"/>
      <c r="Y193" s="333"/>
      <c r="Z193" s="333"/>
      <c r="AA193" s="333"/>
      <c r="AB193" s="333"/>
      <c r="AC193" s="333"/>
      <c r="AD193"/>
      <c r="AE193"/>
      <c r="AF193"/>
      <c r="AG193"/>
      <c r="AH193"/>
      <c r="AI193"/>
      <c r="AJ193"/>
      <c r="AK193"/>
      <c r="AL193"/>
      <c r="AM193"/>
      <c r="AN193"/>
      <c r="AO193"/>
      <c r="AP193"/>
      <c r="AQ193"/>
      <c r="AR193"/>
      <c r="AS193"/>
      <c r="AT193"/>
      <c r="AU193"/>
      <c r="AV193"/>
      <c r="AW193"/>
    </row>
    <row r="194" spans="1:49">
      <c r="A194" s="880" t="s">
        <v>222</v>
      </c>
      <c r="B194" s="880"/>
      <c r="C194" s="525">
        <v>0</v>
      </c>
      <c r="D194" s="525">
        <v>0</v>
      </c>
      <c r="E194" s="525">
        <v>0</v>
      </c>
      <c r="F194" s="525">
        <v>0</v>
      </c>
      <c r="G194" s="525">
        <v>0</v>
      </c>
      <c r="H194" s="525">
        <v>0</v>
      </c>
      <c r="I194" s="525">
        <v>0</v>
      </c>
      <c r="J194" s="525">
        <v>0</v>
      </c>
      <c r="K194" s="525">
        <v>0</v>
      </c>
      <c r="L194" s="525">
        <v>0</v>
      </c>
      <c r="M194" s="525">
        <v>0</v>
      </c>
      <c r="N194" s="525">
        <v>0</v>
      </c>
      <c r="O194" s="525">
        <v>0</v>
      </c>
      <c r="P194" s="333"/>
      <c r="Q194" s="333"/>
      <c r="R194" s="333"/>
      <c r="S194" s="333"/>
      <c r="T194" s="333"/>
      <c r="U194" s="333"/>
      <c r="V194" s="333"/>
      <c r="W194" s="333"/>
      <c r="X194" s="333"/>
      <c r="Y194" s="333"/>
      <c r="Z194" s="333"/>
      <c r="AA194" s="333"/>
      <c r="AB194" s="333"/>
      <c r="AC194" s="333"/>
      <c r="AD194"/>
      <c r="AE194"/>
      <c r="AF194"/>
      <c r="AG194"/>
      <c r="AH194"/>
      <c r="AI194"/>
      <c r="AJ194"/>
      <c r="AK194"/>
      <c r="AL194"/>
      <c r="AM194"/>
      <c r="AN194"/>
      <c r="AO194"/>
      <c r="AP194"/>
      <c r="AQ194"/>
      <c r="AR194"/>
      <c r="AS194"/>
      <c r="AT194"/>
      <c r="AU194"/>
      <c r="AV194"/>
      <c r="AW194"/>
    </row>
    <row r="195" spans="1:49">
      <c r="A195" s="884" t="s">
        <v>223</v>
      </c>
      <c r="B195" s="884"/>
      <c r="C195" s="526">
        <v>0</v>
      </c>
      <c r="D195" s="526">
        <v>0</v>
      </c>
      <c r="E195" s="526">
        <v>0</v>
      </c>
      <c r="F195" s="526">
        <v>441</v>
      </c>
      <c r="G195" s="526">
        <v>-441</v>
      </c>
      <c r="H195" s="526">
        <v>0</v>
      </c>
      <c r="I195" s="526">
        <v>0</v>
      </c>
      <c r="J195" s="526">
        <v>0</v>
      </c>
      <c r="K195" s="526">
        <v>0</v>
      </c>
      <c r="L195" s="526">
        <v>0</v>
      </c>
      <c r="M195" s="526">
        <v>0</v>
      </c>
      <c r="N195" s="526">
        <v>0</v>
      </c>
      <c r="O195" s="526">
        <v>0</v>
      </c>
      <c r="P195" s="333"/>
      <c r="Q195" s="333"/>
      <c r="R195" s="333"/>
      <c r="S195" s="333"/>
      <c r="T195" s="333"/>
      <c r="U195" s="333"/>
      <c r="V195" s="333"/>
      <c r="W195" s="333"/>
      <c r="X195" s="333"/>
      <c r="Y195" s="333"/>
      <c r="Z195" s="333"/>
      <c r="AA195" s="333"/>
      <c r="AB195" s="333"/>
      <c r="AC195" s="333"/>
      <c r="AD195"/>
      <c r="AE195"/>
      <c r="AF195"/>
      <c r="AG195"/>
      <c r="AH195"/>
      <c r="AI195"/>
      <c r="AJ195"/>
      <c r="AK195"/>
      <c r="AL195"/>
      <c r="AM195"/>
      <c r="AN195"/>
      <c r="AO195"/>
      <c r="AP195"/>
      <c r="AQ195"/>
      <c r="AR195"/>
      <c r="AS195"/>
      <c r="AT195"/>
      <c r="AU195"/>
      <c r="AV195"/>
      <c r="AW195"/>
    </row>
    <row r="196" spans="1:49">
      <c r="A196" s="884" t="s">
        <v>224</v>
      </c>
      <c r="B196" s="884"/>
      <c r="C196" s="526">
        <v>0</v>
      </c>
      <c r="D196" s="526">
        <v>0</v>
      </c>
      <c r="E196" s="526">
        <v>0</v>
      </c>
      <c r="F196" s="526">
        <v>6494</v>
      </c>
      <c r="G196" s="526">
        <v>-6494</v>
      </c>
      <c r="H196" s="526">
        <v>0</v>
      </c>
      <c r="I196" s="526">
        <v>0</v>
      </c>
      <c r="J196" s="526">
        <v>0</v>
      </c>
      <c r="K196" s="526">
        <v>0</v>
      </c>
      <c r="L196" s="526">
        <v>0</v>
      </c>
      <c r="M196" s="526">
        <v>0</v>
      </c>
      <c r="N196" s="526">
        <v>0</v>
      </c>
      <c r="O196" s="526">
        <v>0</v>
      </c>
      <c r="P196" s="333"/>
      <c r="Q196" s="333"/>
      <c r="R196" s="333"/>
      <c r="S196" s="333"/>
      <c r="T196" s="333"/>
      <c r="U196" s="333"/>
      <c r="V196" s="333"/>
      <c r="W196" s="333"/>
      <c r="X196" s="333"/>
      <c r="Y196" s="333"/>
      <c r="Z196" s="333"/>
      <c r="AA196" s="333"/>
      <c r="AB196" s="333"/>
      <c r="AC196" s="333"/>
      <c r="AD196"/>
      <c r="AE196"/>
      <c r="AF196"/>
      <c r="AG196"/>
      <c r="AH196"/>
      <c r="AI196"/>
      <c r="AJ196"/>
      <c r="AK196"/>
      <c r="AL196"/>
      <c r="AM196"/>
      <c r="AN196"/>
      <c r="AO196"/>
      <c r="AP196"/>
      <c r="AQ196"/>
      <c r="AR196"/>
      <c r="AS196"/>
      <c r="AT196"/>
      <c r="AU196"/>
      <c r="AV196"/>
      <c r="AW196"/>
    </row>
    <row r="197" spans="1:49">
      <c r="A197" s="528" t="s">
        <v>1194</v>
      </c>
      <c r="B197" s="529"/>
      <c r="C197" s="525">
        <v>90729</v>
      </c>
      <c r="D197" s="525">
        <v>-68</v>
      </c>
      <c r="E197" s="525">
        <v>2058</v>
      </c>
      <c r="F197" s="525">
        <v>100239</v>
      </c>
      <c r="G197" s="525">
        <v>0</v>
      </c>
      <c r="H197" s="525">
        <v>-2043</v>
      </c>
      <c r="I197" s="525">
        <v>358</v>
      </c>
      <c r="J197" s="525">
        <v>-1852</v>
      </c>
      <c r="K197" s="525">
        <v>3580</v>
      </c>
      <c r="L197" s="525">
        <v>-7454</v>
      </c>
      <c r="M197" s="525">
        <v>185547</v>
      </c>
      <c r="N197" s="525">
        <v>8130</v>
      </c>
      <c r="O197" s="525">
        <v>193677</v>
      </c>
      <c r="P197" s="333"/>
      <c r="Q197" s="333"/>
      <c r="R197" s="333"/>
      <c r="S197" s="333"/>
      <c r="T197" s="333"/>
      <c r="U197" s="333"/>
      <c r="V197" s="333"/>
      <c r="W197" s="333"/>
      <c r="X197" s="333"/>
      <c r="Y197" s="333"/>
      <c r="Z197" s="333"/>
      <c r="AA197" s="333"/>
      <c r="AB197" s="333"/>
      <c r="AC197" s="333"/>
      <c r="AD197"/>
      <c r="AE197"/>
      <c r="AF197"/>
      <c r="AG197"/>
      <c r="AH197"/>
      <c r="AI197"/>
      <c r="AJ197"/>
      <c r="AK197"/>
      <c r="AL197"/>
      <c r="AM197"/>
      <c r="AN197"/>
      <c r="AO197"/>
      <c r="AP197"/>
      <c r="AQ197"/>
      <c r="AR197"/>
      <c r="AS197"/>
      <c r="AT197"/>
      <c r="AU197"/>
      <c r="AV197"/>
      <c r="AW197"/>
    </row>
    <row r="198" spans="1:49" s="20" customFormat="1" ht="15" customHeight="1" thickBot="1">
      <c r="A198" s="885" t="s">
        <v>228</v>
      </c>
      <c r="B198" s="885"/>
      <c r="C198" s="530">
        <v>0</v>
      </c>
      <c r="D198" s="530">
        <v>-57</v>
      </c>
      <c r="E198" s="530">
        <v>-562</v>
      </c>
      <c r="F198" s="530">
        <v>-4226</v>
      </c>
      <c r="G198" s="530">
        <v>0</v>
      </c>
      <c r="H198" s="530">
        <v>-740</v>
      </c>
      <c r="I198" s="530">
        <v>272</v>
      </c>
      <c r="J198" s="530">
        <v>-8</v>
      </c>
      <c r="K198" s="530">
        <v>402</v>
      </c>
      <c r="L198" s="530">
        <v>289</v>
      </c>
      <c r="M198" s="530">
        <v>-4630</v>
      </c>
      <c r="N198" s="530">
        <v>-743</v>
      </c>
      <c r="O198" s="530">
        <v>-5373</v>
      </c>
      <c r="P198" s="333"/>
      <c r="Q198" s="333"/>
      <c r="R198" s="333"/>
      <c r="S198" s="333"/>
      <c r="T198" s="333"/>
      <c r="U198" s="333"/>
      <c r="V198" s="333"/>
      <c r="W198" s="333"/>
      <c r="X198" s="333"/>
      <c r="Y198" s="333"/>
      <c r="Z198" s="333"/>
      <c r="AA198" s="333"/>
      <c r="AB198" s="333"/>
      <c r="AC198" s="333"/>
    </row>
    <row r="199" spans="1:49" ht="16.5" customHeight="1">
      <c r="A199" s="523" t="s">
        <v>1195</v>
      </c>
      <c r="B199" s="524"/>
      <c r="C199" s="525">
        <v>90729</v>
      </c>
      <c r="D199" s="525">
        <v>-71</v>
      </c>
      <c r="E199" s="525">
        <v>2480</v>
      </c>
      <c r="F199" s="525">
        <v>86209</v>
      </c>
      <c r="G199" s="525">
        <v>0</v>
      </c>
      <c r="H199" s="525">
        <v>-5984</v>
      </c>
      <c r="I199" s="525">
        <v>796</v>
      </c>
      <c r="J199" s="525">
        <v>-1520</v>
      </c>
      <c r="K199" s="525">
        <v>3505</v>
      </c>
      <c r="L199" s="525">
        <v>-8427</v>
      </c>
      <c r="M199" s="525">
        <v>167717</v>
      </c>
      <c r="N199" s="525">
        <v>9390</v>
      </c>
      <c r="O199" s="525">
        <v>177107</v>
      </c>
      <c r="S199"/>
      <c r="T199"/>
      <c r="U199"/>
      <c r="V199"/>
      <c r="W199"/>
      <c r="X199"/>
      <c r="Y199"/>
      <c r="Z199"/>
      <c r="AA199"/>
      <c r="AB199"/>
      <c r="AC199"/>
      <c r="AD199"/>
      <c r="AE199"/>
      <c r="AF199"/>
      <c r="AG199"/>
      <c r="AH199"/>
      <c r="AI199"/>
      <c r="AJ199"/>
      <c r="AK199"/>
      <c r="AL199"/>
      <c r="AM199"/>
      <c r="AN199"/>
      <c r="AO199"/>
      <c r="AP199"/>
      <c r="AQ199"/>
      <c r="AR199"/>
      <c r="AS199"/>
      <c r="AT199"/>
      <c r="AU199"/>
      <c r="AV199"/>
      <c r="AW199"/>
    </row>
    <row r="200" spans="1:49" ht="15" customHeight="1">
      <c r="A200" s="880" t="s">
        <v>216</v>
      </c>
      <c r="B200" s="880"/>
      <c r="C200" s="526">
        <v>0</v>
      </c>
      <c r="D200" s="526">
        <v>60</v>
      </c>
      <c r="E200" s="526">
        <v>140</v>
      </c>
      <c r="F200" s="526">
        <v>0</v>
      </c>
      <c r="G200" s="526">
        <v>0</v>
      </c>
      <c r="H200" s="526">
        <v>0</v>
      </c>
      <c r="I200" s="526">
        <v>0</v>
      </c>
      <c r="J200" s="526">
        <v>0</v>
      </c>
      <c r="K200" s="526">
        <v>0</v>
      </c>
      <c r="L200" s="526">
        <v>0</v>
      </c>
      <c r="M200" s="526">
        <v>200</v>
      </c>
      <c r="N200" s="526">
        <v>0</v>
      </c>
      <c r="O200" s="526">
        <v>200</v>
      </c>
      <c r="S200"/>
      <c r="T200"/>
      <c r="U200"/>
      <c r="V200"/>
      <c r="W200"/>
      <c r="X200"/>
      <c r="Y200"/>
      <c r="Z200"/>
      <c r="AA200"/>
      <c r="AB200"/>
      <c r="AC200"/>
      <c r="AD200"/>
      <c r="AE200"/>
      <c r="AF200"/>
      <c r="AG200"/>
      <c r="AH200"/>
      <c r="AI200"/>
      <c r="AJ200"/>
      <c r="AK200"/>
      <c r="AL200"/>
      <c r="AM200"/>
      <c r="AN200"/>
      <c r="AO200"/>
      <c r="AP200"/>
      <c r="AQ200"/>
      <c r="AR200"/>
      <c r="AS200"/>
      <c r="AT200"/>
      <c r="AU200"/>
      <c r="AV200"/>
      <c r="AW200"/>
    </row>
    <row r="201" spans="1:49">
      <c r="A201" s="878" t="s">
        <v>217</v>
      </c>
      <c r="B201" s="878"/>
      <c r="C201" s="526">
        <v>0</v>
      </c>
      <c r="D201" s="526">
        <v>-689</v>
      </c>
      <c r="E201" s="526">
        <v>0</v>
      </c>
      <c r="F201" s="526">
        <v>0</v>
      </c>
      <c r="G201" s="526">
        <v>0</v>
      </c>
      <c r="H201" s="526">
        <v>0</v>
      </c>
      <c r="I201" s="526">
        <v>0</v>
      </c>
      <c r="J201" s="526">
        <v>0</v>
      </c>
      <c r="K201" s="526">
        <v>0</v>
      </c>
      <c r="L201" s="526">
        <v>0</v>
      </c>
      <c r="M201" s="526">
        <v>-689</v>
      </c>
      <c r="N201" s="526">
        <v>0</v>
      </c>
      <c r="O201" s="526">
        <v>-689</v>
      </c>
      <c r="S201"/>
      <c r="T201"/>
      <c r="U201"/>
      <c r="V201"/>
      <c r="W201"/>
      <c r="X201"/>
      <c r="Y201"/>
      <c r="Z201"/>
      <c r="AA201"/>
      <c r="AB201"/>
      <c r="AC201"/>
      <c r="AD201"/>
      <c r="AE201"/>
      <c r="AF201"/>
      <c r="AG201"/>
      <c r="AH201"/>
      <c r="AI201"/>
      <c r="AJ201"/>
      <c r="AK201"/>
      <c r="AL201"/>
      <c r="AM201"/>
      <c r="AN201"/>
      <c r="AO201"/>
      <c r="AP201"/>
      <c r="AQ201"/>
      <c r="AR201"/>
      <c r="AS201"/>
      <c r="AT201"/>
      <c r="AU201"/>
      <c r="AV201"/>
      <c r="AW201"/>
    </row>
    <row r="202" spans="1:49">
      <c r="A202" s="883" t="s">
        <v>218</v>
      </c>
      <c r="B202" s="883"/>
      <c r="C202" s="526">
        <v>0</v>
      </c>
      <c r="D202" s="526">
        <v>749</v>
      </c>
      <c r="E202" s="526">
        <v>-2</v>
      </c>
      <c r="F202" s="526">
        <v>0</v>
      </c>
      <c r="G202" s="526">
        <v>0</v>
      </c>
      <c r="H202" s="526">
        <v>0</v>
      </c>
      <c r="I202" s="526">
        <v>0</v>
      </c>
      <c r="J202" s="526">
        <v>0</v>
      </c>
      <c r="K202" s="526">
        <v>0</v>
      </c>
      <c r="L202" s="526">
        <v>0</v>
      </c>
      <c r="M202" s="526">
        <v>747</v>
      </c>
      <c r="N202" s="526">
        <v>0</v>
      </c>
      <c r="O202" s="526">
        <v>747</v>
      </c>
      <c r="S202"/>
      <c r="T202"/>
      <c r="U202"/>
      <c r="V202"/>
      <c r="W202"/>
      <c r="X202"/>
      <c r="Y202"/>
      <c r="Z202"/>
      <c r="AA202"/>
      <c r="AB202"/>
      <c r="AC202"/>
      <c r="AD202"/>
      <c r="AE202"/>
      <c r="AF202"/>
      <c r="AG202"/>
      <c r="AH202"/>
      <c r="AI202"/>
      <c r="AJ202"/>
      <c r="AK202"/>
      <c r="AL202"/>
      <c r="AM202"/>
      <c r="AN202"/>
      <c r="AO202"/>
      <c r="AP202"/>
      <c r="AQ202"/>
      <c r="AR202"/>
      <c r="AS202"/>
      <c r="AT202"/>
      <c r="AU202"/>
      <c r="AV202"/>
      <c r="AW202"/>
    </row>
    <row r="203" spans="1:49">
      <c r="A203" s="883" t="s">
        <v>219</v>
      </c>
      <c r="B203" s="883"/>
      <c r="C203" s="526">
        <v>0</v>
      </c>
      <c r="D203" s="526">
        <v>0</v>
      </c>
      <c r="E203" s="526">
        <v>142</v>
      </c>
      <c r="F203" s="526">
        <v>0</v>
      </c>
      <c r="G203" s="526">
        <v>0</v>
      </c>
      <c r="H203" s="526">
        <v>0</v>
      </c>
      <c r="I203" s="526">
        <v>0</v>
      </c>
      <c r="J203" s="526">
        <v>0</v>
      </c>
      <c r="K203" s="526">
        <v>0</v>
      </c>
      <c r="L203" s="526">
        <v>0</v>
      </c>
      <c r="M203" s="526">
        <v>142</v>
      </c>
      <c r="N203" s="526">
        <v>0</v>
      </c>
      <c r="O203" s="526">
        <v>142</v>
      </c>
      <c r="S203"/>
      <c r="T203"/>
      <c r="U203"/>
      <c r="V203"/>
      <c r="W203"/>
      <c r="X203"/>
      <c r="Y203"/>
      <c r="Z203"/>
      <c r="AA203"/>
      <c r="AB203"/>
      <c r="AC203"/>
      <c r="AD203"/>
      <c r="AE203"/>
      <c r="AF203"/>
      <c r="AG203"/>
      <c r="AH203"/>
      <c r="AI203"/>
      <c r="AJ203"/>
      <c r="AK203"/>
      <c r="AL203"/>
      <c r="AM203"/>
      <c r="AN203"/>
      <c r="AO203"/>
      <c r="AP203"/>
      <c r="AQ203"/>
      <c r="AR203"/>
      <c r="AS203"/>
      <c r="AT203"/>
      <c r="AU203"/>
      <c r="AV203"/>
      <c r="AW203"/>
    </row>
    <row r="204" spans="1:49">
      <c r="A204" s="882" t="s">
        <v>225</v>
      </c>
      <c r="B204" s="882"/>
      <c r="C204" s="526">
        <v>0</v>
      </c>
      <c r="D204" s="526">
        <v>0</v>
      </c>
      <c r="E204" s="526">
        <v>0</v>
      </c>
      <c r="F204" s="526">
        <v>11000</v>
      </c>
      <c r="G204" s="526">
        <v>-11000</v>
      </c>
      <c r="H204" s="526">
        <v>0</v>
      </c>
      <c r="I204" s="526">
        <v>0</v>
      </c>
      <c r="J204" s="526">
        <v>0</v>
      </c>
      <c r="K204" s="526">
        <v>0</v>
      </c>
      <c r="L204" s="526">
        <v>0</v>
      </c>
      <c r="M204" s="526">
        <v>0</v>
      </c>
      <c r="N204" s="526">
        <v>-365</v>
      </c>
      <c r="O204" s="526">
        <v>-365</v>
      </c>
      <c r="S204"/>
      <c r="T204"/>
      <c r="U204"/>
      <c r="V204"/>
      <c r="W204"/>
      <c r="X204"/>
      <c r="Y204"/>
      <c r="Z204"/>
      <c r="AA204"/>
      <c r="AB204"/>
      <c r="AC204"/>
      <c r="AD204"/>
      <c r="AE204"/>
      <c r="AF204"/>
      <c r="AG204"/>
      <c r="AH204"/>
      <c r="AI204"/>
      <c r="AJ204"/>
      <c r="AK204"/>
      <c r="AL204"/>
      <c r="AM204"/>
      <c r="AN204"/>
      <c r="AO204"/>
      <c r="AP204"/>
      <c r="AQ204"/>
      <c r="AR204"/>
      <c r="AS204"/>
      <c r="AT204"/>
      <c r="AU204"/>
      <c r="AV204"/>
      <c r="AW204"/>
    </row>
    <row r="205" spans="1:49">
      <c r="A205" s="2" t="s">
        <v>226</v>
      </c>
      <c r="B205" s="2"/>
      <c r="C205" s="526">
        <v>0</v>
      </c>
      <c r="D205" s="526">
        <v>0</v>
      </c>
      <c r="E205" s="526">
        <v>0</v>
      </c>
      <c r="F205" s="526">
        <v>0</v>
      </c>
      <c r="G205" s="526">
        <v>-12315</v>
      </c>
      <c r="H205" s="526">
        <v>0</v>
      </c>
      <c r="I205" s="526">
        <v>0</v>
      </c>
      <c r="J205" s="526">
        <v>0</v>
      </c>
      <c r="K205" s="526">
        <v>0</v>
      </c>
      <c r="L205" s="526">
        <v>0</v>
      </c>
      <c r="M205" s="526">
        <v>-12315</v>
      </c>
      <c r="N205" s="526">
        <v>0</v>
      </c>
      <c r="O205" s="526">
        <v>-12315</v>
      </c>
      <c r="S205"/>
      <c r="T205"/>
      <c r="U205"/>
      <c r="V205"/>
      <c r="W205"/>
      <c r="X205"/>
      <c r="Y205"/>
      <c r="Z205"/>
      <c r="AA205"/>
      <c r="AB205"/>
      <c r="AC205"/>
      <c r="AD205"/>
      <c r="AE205"/>
      <c r="AF205"/>
      <c r="AG205"/>
      <c r="AH205"/>
      <c r="AI205"/>
      <c r="AJ205"/>
      <c r="AK205"/>
      <c r="AL205"/>
      <c r="AM205"/>
      <c r="AN205"/>
      <c r="AO205"/>
      <c r="AP205"/>
      <c r="AQ205"/>
      <c r="AR205"/>
      <c r="AS205"/>
      <c r="AT205"/>
      <c r="AU205"/>
      <c r="AV205"/>
      <c r="AW205"/>
    </row>
    <row r="206" spans="1:49" ht="13.5" customHeight="1">
      <c r="A206" s="881" t="s">
        <v>221</v>
      </c>
      <c r="B206" s="881"/>
      <c r="C206" s="526">
        <v>0</v>
      </c>
      <c r="D206" s="526">
        <v>0</v>
      </c>
      <c r="E206" s="526">
        <v>0</v>
      </c>
      <c r="F206" s="526">
        <v>0</v>
      </c>
      <c r="G206" s="526">
        <v>53</v>
      </c>
      <c r="H206" s="526">
        <v>0</v>
      </c>
      <c r="I206" s="526">
        <v>0</v>
      </c>
      <c r="J206" s="526">
        <v>0</v>
      </c>
      <c r="K206" s="526">
        <v>0</v>
      </c>
      <c r="L206" s="526">
        <v>0</v>
      </c>
      <c r="M206" s="526">
        <v>53</v>
      </c>
      <c r="N206" s="526">
        <v>0</v>
      </c>
      <c r="O206" s="526">
        <v>53</v>
      </c>
      <c r="S206"/>
      <c r="T206"/>
      <c r="U206"/>
      <c r="V206"/>
      <c r="W206"/>
      <c r="X206"/>
      <c r="Y206"/>
      <c r="Z206"/>
      <c r="AA206"/>
      <c r="AB206"/>
      <c r="AC206"/>
      <c r="AD206"/>
      <c r="AE206"/>
      <c r="AF206"/>
      <c r="AG206"/>
      <c r="AH206"/>
      <c r="AI206"/>
      <c r="AJ206"/>
      <c r="AK206"/>
      <c r="AL206"/>
      <c r="AM206"/>
      <c r="AN206"/>
      <c r="AO206"/>
      <c r="AP206"/>
      <c r="AQ206"/>
      <c r="AR206"/>
      <c r="AS206"/>
      <c r="AT206"/>
      <c r="AU206"/>
      <c r="AV206"/>
      <c r="AW206"/>
    </row>
    <row r="207" spans="1:49" ht="13.5" customHeight="1">
      <c r="A207" s="527" t="s">
        <v>220</v>
      </c>
      <c r="B207" s="527"/>
      <c r="C207" s="526">
        <v>0</v>
      </c>
      <c r="D207" s="526">
        <v>0</v>
      </c>
      <c r="E207" s="526">
        <v>0</v>
      </c>
      <c r="F207" s="526">
        <v>265</v>
      </c>
      <c r="G207" s="526">
        <v>0</v>
      </c>
      <c r="H207" s="526">
        <v>0</v>
      </c>
      <c r="I207" s="526">
        <v>0</v>
      </c>
      <c r="J207" s="526">
        <v>0</v>
      </c>
      <c r="K207" s="526">
        <v>0</v>
      </c>
      <c r="L207" s="526">
        <v>0</v>
      </c>
      <c r="M207" s="526">
        <v>265</v>
      </c>
      <c r="N207" s="526">
        <v>0</v>
      </c>
      <c r="O207" s="526">
        <v>265</v>
      </c>
      <c r="S207"/>
      <c r="T207"/>
      <c r="U207"/>
      <c r="V207"/>
      <c r="W207"/>
      <c r="X207"/>
      <c r="Y207"/>
      <c r="Z207"/>
      <c r="AA207"/>
      <c r="AB207"/>
      <c r="AC207"/>
      <c r="AD207"/>
      <c r="AE207"/>
      <c r="AF207"/>
      <c r="AG207"/>
      <c r="AH207"/>
      <c r="AI207"/>
      <c r="AJ207"/>
      <c r="AK207"/>
      <c r="AL207"/>
      <c r="AM207"/>
      <c r="AN207"/>
      <c r="AO207"/>
      <c r="AP207"/>
      <c r="AQ207"/>
      <c r="AR207"/>
      <c r="AS207"/>
      <c r="AT207"/>
      <c r="AU207"/>
      <c r="AV207"/>
      <c r="AW207"/>
    </row>
    <row r="208" spans="1:49" s="20" customFormat="1" ht="16.5">
      <c r="A208" s="882" t="s">
        <v>1189</v>
      </c>
      <c r="B208" s="882"/>
      <c r="C208" s="526">
        <v>0</v>
      </c>
      <c r="D208" s="526">
        <v>0</v>
      </c>
      <c r="E208" s="526">
        <v>0</v>
      </c>
      <c r="F208" s="526">
        <v>-2852</v>
      </c>
      <c r="G208" s="526">
        <v>0</v>
      </c>
      <c r="H208" s="526">
        <v>0</v>
      </c>
      <c r="I208" s="526">
        <v>0</v>
      </c>
      <c r="J208" s="526">
        <v>0</v>
      </c>
      <c r="K208" s="526">
        <v>0</v>
      </c>
      <c r="L208" s="526">
        <v>0</v>
      </c>
      <c r="M208" s="526">
        <v>-2852</v>
      </c>
      <c r="N208" s="526">
        <v>0</v>
      </c>
      <c r="O208" s="526">
        <v>-2852</v>
      </c>
      <c r="P208" s="269"/>
      <c r="Q208" s="332"/>
      <c r="R208" s="332"/>
    </row>
    <row r="209" spans="1:49">
      <c r="A209" s="880" t="s">
        <v>195</v>
      </c>
      <c r="B209" s="880"/>
      <c r="C209" s="525">
        <v>0</v>
      </c>
      <c r="D209" s="525">
        <v>0</v>
      </c>
      <c r="E209" s="525">
        <v>0</v>
      </c>
      <c r="F209" s="525">
        <v>0</v>
      </c>
      <c r="G209" s="525">
        <v>33105</v>
      </c>
      <c r="H209" s="525">
        <v>4681</v>
      </c>
      <c r="I209" s="525">
        <v>-710</v>
      </c>
      <c r="J209" s="525">
        <v>-324</v>
      </c>
      <c r="K209" s="525">
        <v>-327</v>
      </c>
      <c r="L209" s="525">
        <v>684</v>
      </c>
      <c r="M209" s="525">
        <v>37109</v>
      </c>
      <c r="N209" s="525">
        <v>-152</v>
      </c>
      <c r="O209" s="525">
        <v>36957</v>
      </c>
      <c r="P209" s="332"/>
      <c r="S209"/>
      <c r="T209"/>
      <c r="U209"/>
      <c r="V209"/>
      <c r="W209"/>
      <c r="X209"/>
      <c r="Y209"/>
      <c r="Z209"/>
      <c r="AA209"/>
      <c r="AB209"/>
      <c r="AC209"/>
      <c r="AD209"/>
      <c r="AE209"/>
      <c r="AF209"/>
      <c r="AG209"/>
      <c r="AH209"/>
      <c r="AI209"/>
      <c r="AJ209"/>
      <c r="AK209"/>
      <c r="AL209"/>
      <c r="AM209"/>
      <c r="AN209"/>
      <c r="AO209"/>
      <c r="AP209"/>
      <c r="AQ209"/>
      <c r="AR209"/>
      <c r="AS209"/>
      <c r="AT209"/>
      <c r="AU209"/>
      <c r="AV209"/>
      <c r="AW209"/>
    </row>
    <row r="210" spans="1:49">
      <c r="A210" s="884" t="s">
        <v>173</v>
      </c>
      <c r="B210" s="884"/>
      <c r="C210" s="526">
        <v>0</v>
      </c>
      <c r="D210" s="526">
        <v>0</v>
      </c>
      <c r="E210" s="526">
        <v>0</v>
      </c>
      <c r="F210" s="526">
        <v>0</v>
      </c>
      <c r="G210" s="526">
        <v>33105</v>
      </c>
      <c r="H210" s="526">
        <v>0</v>
      </c>
      <c r="I210" s="526">
        <v>0</v>
      </c>
      <c r="J210" s="526">
        <v>0</v>
      </c>
      <c r="K210" s="526">
        <v>0</v>
      </c>
      <c r="L210" s="526">
        <v>0</v>
      </c>
      <c r="M210" s="526">
        <v>33105</v>
      </c>
      <c r="N210" s="526">
        <v>772</v>
      </c>
      <c r="O210" s="526">
        <v>33877</v>
      </c>
      <c r="S210"/>
      <c r="T210"/>
      <c r="U210"/>
      <c r="V210"/>
      <c r="W210"/>
      <c r="X210"/>
      <c r="Y210"/>
      <c r="Z210"/>
      <c r="AA210"/>
      <c r="AB210"/>
      <c r="AC210"/>
      <c r="AD210"/>
      <c r="AE210"/>
      <c r="AF210"/>
      <c r="AG210"/>
      <c r="AH210"/>
      <c r="AI210"/>
      <c r="AJ210"/>
      <c r="AK210"/>
      <c r="AL210"/>
      <c r="AM210"/>
      <c r="AN210"/>
      <c r="AO210"/>
      <c r="AP210"/>
      <c r="AQ210"/>
      <c r="AR210"/>
      <c r="AS210"/>
      <c r="AT210"/>
      <c r="AU210"/>
      <c r="AV210"/>
      <c r="AW210"/>
    </row>
    <row r="211" spans="1:49">
      <c r="A211" s="884" t="s">
        <v>1180</v>
      </c>
      <c r="B211" s="884"/>
      <c r="C211" s="526">
        <v>0</v>
      </c>
      <c r="D211" s="526">
        <v>0</v>
      </c>
      <c r="E211" s="526">
        <v>0</v>
      </c>
      <c r="F211" s="526">
        <v>0</v>
      </c>
      <c r="G211" s="526">
        <v>0</v>
      </c>
      <c r="H211" s="526">
        <v>4681</v>
      </c>
      <c r="I211" s="526">
        <v>-710</v>
      </c>
      <c r="J211" s="526">
        <v>-324</v>
      </c>
      <c r="K211" s="526">
        <v>-327</v>
      </c>
      <c r="L211" s="526">
        <v>684</v>
      </c>
      <c r="M211" s="526">
        <v>4004</v>
      </c>
      <c r="N211" s="526">
        <v>-924</v>
      </c>
      <c r="O211" s="526">
        <v>3080</v>
      </c>
      <c r="U211"/>
      <c r="V211"/>
      <c r="W211"/>
      <c r="X211"/>
      <c r="Y211"/>
      <c r="Z211"/>
      <c r="AA211"/>
      <c r="AB211"/>
      <c r="AC211"/>
      <c r="AD211"/>
      <c r="AE211"/>
      <c r="AF211"/>
      <c r="AG211"/>
      <c r="AH211"/>
      <c r="AI211"/>
      <c r="AJ211"/>
      <c r="AK211"/>
      <c r="AL211"/>
      <c r="AM211"/>
      <c r="AN211"/>
      <c r="AO211"/>
      <c r="AP211"/>
      <c r="AQ211"/>
      <c r="AR211"/>
      <c r="AS211"/>
      <c r="AT211"/>
      <c r="AU211"/>
      <c r="AV211"/>
      <c r="AW211"/>
    </row>
    <row r="212" spans="1:49" ht="16.5" customHeight="1">
      <c r="A212" s="880" t="s">
        <v>222</v>
      </c>
      <c r="B212" s="880"/>
      <c r="C212" s="525"/>
      <c r="D212" s="525"/>
      <c r="E212" s="525"/>
      <c r="F212" s="525"/>
      <c r="G212" s="525"/>
      <c r="H212" s="525"/>
      <c r="I212" s="525"/>
      <c r="J212" s="525"/>
      <c r="K212" s="525"/>
      <c r="L212" s="525"/>
      <c r="M212" s="525"/>
      <c r="N212" s="525"/>
      <c r="O212" s="525"/>
      <c r="U212"/>
      <c r="V212"/>
      <c r="W212"/>
      <c r="X212"/>
      <c r="Y212"/>
      <c r="Z212"/>
      <c r="AA212"/>
      <c r="AB212"/>
      <c r="AC212"/>
      <c r="AD212"/>
      <c r="AE212"/>
      <c r="AF212"/>
      <c r="AG212"/>
      <c r="AH212"/>
      <c r="AI212"/>
      <c r="AJ212"/>
      <c r="AK212"/>
      <c r="AL212"/>
      <c r="AM212"/>
      <c r="AN212"/>
      <c r="AO212"/>
      <c r="AP212"/>
      <c r="AQ212"/>
      <c r="AR212"/>
      <c r="AS212"/>
      <c r="AT212"/>
      <c r="AU212"/>
      <c r="AV212"/>
      <c r="AW212"/>
    </row>
    <row r="213" spans="1:49" s="20" customFormat="1" ht="19.5" customHeight="1">
      <c r="A213" s="884" t="s">
        <v>223</v>
      </c>
      <c r="B213" s="884"/>
      <c r="C213" s="526">
        <v>0</v>
      </c>
      <c r="D213" s="526">
        <v>0</v>
      </c>
      <c r="E213" s="526">
        <v>0</v>
      </c>
      <c r="F213" s="526">
        <v>1669</v>
      </c>
      <c r="G213" s="526">
        <v>-1669</v>
      </c>
      <c r="H213" s="526">
        <v>0</v>
      </c>
      <c r="I213" s="526">
        <v>0</v>
      </c>
      <c r="J213" s="526">
        <v>0</v>
      </c>
      <c r="K213" s="526">
        <v>0</v>
      </c>
      <c r="L213" s="526">
        <v>0</v>
      </c>
      <c r="M213" s="526">
        <v>0</v>
      </c>
      <c r="N213" s="526">
        <v>0</v>
      </c>
      <c r="O213" s="526">
        <v>0</v>
      </c>
      <c r="P213" s="269"/>
      <c r="Q213" s="269"/>
      <c r="R213" s="269"/>
      <c r="S213" s="332"/>
      <c r="T213" s="332"/>
    </row>
    <row r="214" spans="1:49" ht="16.5" customHeight="1">
      <c r="A214" s="884" t="s">
        <v>224</v>
      </c>
      <c r="B214" s="884"/>
      <c r="C214" s="526">
        <v>0</v>
      </c>
      <c r="D214" s="526">
        <v>0</v>
      </c>
      <c r="E214" s="526">
        <v>0</v>
      </c>
      <c r="F214" s="526">
        <v>8174</v>
      </c>
      <c r="G214" s="526">
        <v>-8174</v>
      </c>
      <c r="H214" s="526">
        <v>0</v>
      </c>
      <c r="I214" s="526">
        <v>0</v>
      </c>
      <c r="J214" s="526">
        <v>0</v>
      </c>
      <c r="K214" s="526">
        <v>0</v>
      </c>
      <c r="L214" s="526">
        <v>0</v>
      </c>
      <c r="M214" s="526">
        <v>0</v>
      </c>
      <c r="N214" s="526">
        <v>0</v>
      </c>
      <c r="O214" s="526">
        <v>0</v>
      </c>
      <c r="U214"/>
      <c r="V214"/>
      <c r="W214"/>
      <c r="X214"/>
      <c r="Y214"/>
      <c r="Z214"/>
      <c r="AA214"/>
      <c r="AB214"/>
      <c r="AC214"/>
      <c r="AD214"/>
      <c r="AE214"/>
      <c r="AF214"/>
      <c r="AG214"/>
      <c r="AH214"/>
      <c r="AI214"/>
      <c r="AJ214"/>
      <c r="AK214"/>
      <c r="AL214"/>
      <c r="AM214"/>
      <c r="AN214"/>
      <c r="AO214"/>
      <c r="AP214"/>
      <c r="AQ214"/>
      <c r="AR214"/>
      <c r="AS214"/>
      <c r="AT214"/>
      <c r="AU214"/>
      <c r="AV214"/>
      <c r="AW214"/>
    </row>
    <row r="215" spans="1:49" ht="16.5" customHeight="1">
      <c r="A215" s="528" t="s">
        <v>1196</v>
      </c>
      <c r="B215" s="529"/>
      <c r="C215" s="525">
        <v>90729</v>
      </c>
      <c r="D215" s="525">
        <v>-11</v>
      </c>
      <c r="E215" s="525">
        <v>2620</v>
      </c>
      <c r="F215" s="525">
        <v>104465</v>
      </c>
      <c r="G215" s="525">
        <v>0</v>
      </c>
      <c r="H215" s="525">
        <v>-1303</v>
      </c>
      <c r="I215" s="525">
        <v>86</v>
      </c>
      <c r="J215" s="525">
        <v>-1844</v>
      </c>
      <c r="K215" s="525">
        <v>3178</v>
      </c>
      <c r="L215" s="525">
        <v>-7743</v>
      </c>
      <c r="M215" s="525">
        <v>190177</v>
      </c>
      <c r="N215" s="525">
        <v>8873</v>
      </c>
      <c r="O215" s="525">
        <v>199050</v>
      </c>
      <c r="U215" s="334"/>
      <c r="AB215"/>
      <c r="AC215"/>
      <c r="AD215"/>
      <c r="AE215"/>
      <c r="AF215"/>
      <c r="AG215"/>
      <c r="AH215"/>
      <c r="AI215"/>
      <c r="AJ215"/>
      <c r="AK215"/>
      <c r="AL215"/>
      <c r="AM215"/>
      <c r="AN215"/>
      <c r="AO215"/>
      <c r="AP215"/>
      <c r="AQ215"/>
      <c r="AR215"/>
      <c r="AS215"/>
      <c r="AT215"/>
      <c r="AU215"/>
      <c r="AV215"/>
      <c r="AW215"/>
    </row>
    <row r="216" spans="1:49" s="20" customFormat="1" ht="16.5" customHeight="1" thickBot="1">
      <c r="A216" s="885" t="s">
        <v>228</v>
      </c>
      <c r="B216" s="885"/>
      <c r="C216" s="530">
        <v>0</v>
      </c>
      <c r="D216" s="530">
        <v>60</v>
      </c>
      <c r="E216" s="530">
        <v>140</v>
      </c>
      <c r="F216" s="530">
        <v>18256</v>
      </c>
      <c r="G216" s="530">
        <v>0</v>
      </c>
      <c r="H216" s="530">
        <v>4681</v>
      </c>
      <c r="I216" s="530">
        <v>-710</v>
      </c>
      <c r="J216" s="530">
        <v>-324</v>
      </c>
      <c r="K216" s="530">
        <v>-327</v>
      </c>
      <c r="L216" s="530">
        <v>684</v>
      </c>
      <c r="M216" s="530">
        <v>22460</v>
      </c>
      <c r="N216" s="530">
        <v>-517</v>
      </c>
      <c r="O216" s="530">
        <v>21943</v>
      </c>
      <c r="P216" s="269"/>
      <c r="Q216" s="269"/>
      <c r="R216" s="269"/>
      <c r="S216" s="332"/>
      <c r="T216" s="332"/>
    </row>
    <row r="217" spans="1:49" ht="16.5" customHeight="1">
      <c r="A217" s="523" t="s">
        <v>1195</v>
      </c>
      <c r="B217" s="524"/>
      <c r="C217" s="525">
        <v>90729</v>
      </c>
      <c r="D217" s="525">
        <v>-71</v>
      </c>
      <c r="E217" s="525">
        <v>2480</v>
      </c>
      <c r="F217" s="525">
        <v>86209</v>
      </c>
      <c r="G217" s="525">
        <v>0</v>
      </c>
      <c r="H217" s="525">
        <v>-5984</v>
      </c>
      <c r="I217" s="525">
        <v>796</v>
      </c>
      <c r="J217" s="525">
        <v>-1520</v>
      </c>
      <c r="K217" s="525">
        <v>3505</v>
      </c>
      <c r="L217" s="525">
        <v>-8427</v>
      </c>
      <c r="M217" s="525">
        <v>167717</v>
      </c>
      <c r="N217" s="525">
        <v>9390</v>
      </c>
      <c r="O217" s="525">
        <v>177107</v>
      </c>
      <c r="AC217"/>
      <c r="AD217"/>
      <c r="AE217"/>
      <c r="AF217"/>
      <c r="AG217"/>
      <c r="AH217"/>
      <c r="AI217"/>
      <c r="AJ217"/>
      <c r="AK217"/>
      <c r="AL217"/>
      <c r="AM217"/>
      <c r="AN217"/>
      <c r="AO217"/>
      <c r="AP217"/>
      <c r="AQ217"/>
      <c r="AR217"/>
      <c r="AS217"/>
      <c r="AT217"/>
      <c r="AU217"/>
      <c r="AV217"/>
      <c r="AW217"/>
    </row>
    <row r="218" spans="1:49" ht="15" customHeight="1">
      <c r="A218" s="880" t="s">
        <v>216</v>
      </c>
      <c r="B218" s="880"/>
      <c r="C218" s="526" t="s">
        <v>353</v>
      </c>
      <c r="D218" s="526">
        <v>38</v>
      </c>
      <c r="E218" s="526">
        <v>-54</v>
      </c>
      <c r="F218" s="526" t="s">
        <v>353</v>
      </c>
      <c r="G218" s="526" t="s">
        <v>353</v>
      </c>
      <c r="H218" s="526" t="s">
        <v>353</v>
      </c>
      <c r="I218" s="526" t="s">
        <v>353</v>
      </c>
      <c r="J218" s="526" t="s">
        <v>353</v>
      </c>
      <c r="K218" s="526" t="s">
        <v>353</v>
      </c>
      <c r="L218" s="526" t="s">
        <v>353</v>
      </c>
      <c r="M218" s="526">
        <v>-16</v>
      </c>
      <c r="N218" s="526">
        <v>-581</v>
      </c>
      <c r="O218" s="526">
        <v>-597</v>
      </c>
      <c r="AC218"/>
      <c r="AD218"/>
      <c r="AE218"/>
      <c r="AF218"/>
      <c r="AG218"/>
      <c r="AH218"/>
      <c r="AI218"/>
      <c r="AJ218"/>
      <c r="AK218"/>
      <c r="AL218"/>
      <c r="AM218"/>
      <c r="AN218"/>
      <c r="AO218"/>
      <c r="AP218"/>
      <c r="AQ218"/>
      <c r="AR218"/>
      <c r="AS218"/>
      <c r="AT218"/>
      <c r="AU218"/>
      <c r="AV218"/>
      <c r="AW218"/>
    </row>
    <row r="219" spans="1:49">
      <c r="A219" s="878" t="s">
        <v>217</v>
      </c>
      <c r="B219" s="878"/>
      <c r="C219" s="526">
        <v>0</v>
      </c>
      <c r="D219" s="526">
        <v>-689</v>
      </c>
      <c r="E219" s="526">
        <v>0</v>
      </c>
      <c r="F219" s="526">
        <v>0</v>
      </c>
      <c r="G219" s="526">
        <v>0</v>
      </c>
      <c r="H219" s="526">
        <v>0</v>
      </c>
      <c r="I219" s="526" t="s">
        <v>353</v>
      </c>
      <c r="J219" s="526">
        <v>0</v>
      </c>
      <c r="K219" s="526">
        <v>0</v>
      </c>
      <c r="L219" s="526">
        <v>0</v>
      </c>
      <c r="M219" s="526">
        <v>-689</v>
      </c>
      <c r="N219" s="526">
        <v>0</v>
      </c>
      <c r="O219" s="526">
        <v>-689</v>
      </c>
      <c r="AC219"/>
      <c r="AD219"/>
      <c r="AE219"/>
      <c r="AF219"/>
      <c r="AG219"/>
      <c r="AH219"/>
      <c r="AI219"/>
      <c r="AJ219"/>
      <c r="AK219"/>
      <c r="AL219"/>
      <c r="AM219"/>
      <c r="AN219"/>
      <c r="AO219"/>
      <c r="AP219"/>
      <c r="AQ219"/>
      <c r="AR219"/>
      <c r="AS219"/>
      <c r="AT219"/>
      <c r="AU219"/>
      <c r="AV219"/>
      <c r="AW219"/>
    </row>
    <row r="220" spans="1:49">
      <c r="A220" s="883" t="s">
        <v>218</v>
      </c>
      <c r="B220" s="883"/>
      <c r="C220" s="526">
        <v>0</v>
      </c>
      <c r="D220" s="526">
        <v>727</v>
      </c>
      <c r="E220" s="526">
        <v>-3</v>
      </c>
      <c r="F220" s="526">
        <v>0</v>
      </c>
      <c r="G220" s="526">
        <v>0</v>
      </c>
      <c r="H220" s="526">
        <v>0</v>
      </c>
      <c r="I220" s="526" t="s">
        <v>353</v>
      </c>
      <c r="J220" s="526">
        <v>0</v>
      </c>
      <c r="K220" s="526">
        <v>0</v>
      </c>
      <c r="L220" s="526">
        <v>0</v>
      </c>
      <c r="M220" s="526">
        <v>724</v>
      </c>
      <c r="N220" s="526">
        <v>0</v>
      </c>
      <c r="O220" s="526">
        <v>724</v>
      </c>
      <c r="AC220"/>
      <c r="AD220"/>
      <c r="AE220"/>
      <c r="AF220"/>
      <c r="AG220"/>
      <c r="AH220"/>
      <c r="AI220"/>
      <c r="AJ220"/>
      <c r="AK220"/>
      <c r="AL220"/>
      <c r="AM220"/>
      <c r="AN220"/>
      <c r="AO220"/>
      <c r="AP220"/>
      <c r="AQ220"/>
      <c r="AR220"/>
      <c r="AS220"/>
      <c r="AT220"/>
      <c r="AU220"/>
      <c r="AV220"/>
      <c r="AW220"/>
    </row>
    <row r="221" spans="1:49">
      <c r="A221" s="883" t="s">
        <v>219</v>
      </c>
      <c r="B221" s="883"/>
      <c r="C221" s="526">
        <v>0</v>
      </c>
      <c r="D221" s="526">
        <v>0</v>
      </c>
      <c r="E221" s="526">
        <v>-51</v>
      </c>
      <c r="F221" s="526">
        <v>0</v>
      </c>
      <c r="G221" s="526">
        <v>0</v>
      </c>
      <c r="H221" s="526">
        <v>0</v>
      </c>
      <c r="I221" s="526" t="s">
        <v>353</v>
      </c>
      <c r="J221" s="526">
        <v>0</v>
      </c>
      <c r="K221" s="526">
        <v>0</v>
      </c>
      <c r="L221" s="526">
        <v>0</v>
      </c>
      <c r="M221" s="526">
        <v>-51</v>
      </c>
      <c r="N221" s="526">
        <v>0</v>
      </c>
      <c r="O221" s="526">
        <v>-51</v>
      </c>
      <c r="AC221"/>
      <c r="AD221"/>
      <c r="AE221"/>
      <c r="AF221"/>
      <c r="AG221"/>
      <c r="AH221"/>
      <c r="AI221"/>
      <c r="AJ221"/>
      <c r="AK221"/>
      <c r="AL221"/>
      <c r="AM221"/>
      <c r="AN221"/>
      <c r="AO221"/>
      <c r="AP221"/>
      <c r="AQ221"/>
      <c r="AR221"/>
      <c r="AS221"/>
      <c r="AT221"/>
      <c r="AU221"/>
      <c r="AV221"/>
      <c r="AW221"/>
    </row>
    <row r="222" spans="1:49">
      <c r="A222" s="883" t="s">
        <v>1192</v>
      </c>
      <c r="B222" s="883"/>
      <c r="C222" s="526">
        <v>0</v>
      </c>
      <c r="D222" s="526">
        <v>0</v>
      </c>
      <c r="E222" s="526">
        <v>0</v>
      </c>
      <c r="F222" s="526">
        <v>0</v>
      </c>
      <c r="G222" s="526">
        <v>0</v>
      </c>
      <c r="H222" s="526">
        <v>0</v>
      </c>
      <c r="I222" s="526" t="s">
        <v>353</v>
      </c>
      <c r="J222" s="526">
        <v>0</v>
      </c>
      <c r="K222" s="526">
        <v>0</v>
      </c>
      <c r="L222" s="526">
        <v>0</v>
      </c>
      <c r="M222" s="526" t="s">
        <v>353</v>
      </c>
      <c r="N222" s="526">
        <v>-581</v>
      </c>
      <c r="O222" s="526">
        <v>-581</v>
      </c>
      <c r="AC222"/>
      <c r="AD222"/>
      <c r="AE222"/>
      <c r="AF222"/>
      <c r="AG222"/>
      <c r="AH222"/>
      <c r="AI222"/>
      <c r="AJ222"/>
      <c r="AK222"/>
      <c r="AL222"/>
      <c r="AM222"/>
      <c r="AN222"/>
      <c r="AO222"/>
      <c r="AP222"/>
      <c r="AQ222"/>
      <c r="AR222"/>
      <c r="AS222"/>
      <c r="AT222"/>
      <c r="AU222"/>
      <c r="AV222"/>
      <c r="AW222"/>
    </row>
    <row r="223" spans="1:49">
      <c r="A223" s="882" t="s">
        <v>225</v>
      </c>
      <c r="B223" s="882"/>
      <c r="C223" s="526">
        <v>0</v>
      </c>
      <c r="D223" s="526">
        <v>0</v>
      </c>
      <c r="E223" s="526">
        <v>0</v>
      </c>
      <c r="F223" s="526">
        <v>0</v>
      </c>
      <c r="G223" s="526">
        <v>0</v>
      </c>
      <c r="H223" s="526">
        <v>0</v>
      </c>
      <c r="I223" s="526" t="s">
        <v>353</v>
      </c>
      <c r="J223" s="526">
        <v>0</v>
      </c>
      <c r="K223" s="526">
        <v>0</v>
      </c>
      <c r="L223" s="526">
        <v>0</v>
      </c>
      <c r="M223" s="526" t="s">
        <v>353</v>
      </c>
      <c r="N223" s="526">
        <v>-371</v>
      </c>
      <c r="O223" s="526">
        <v>-371</v>
      </c>
      <c r="AC223"/>
      <c r="AD223"/>
      <c r="AE223"/>
      <c r="AF223"/>
      <c r="AG223"/>
      <c r="AH223"/>
      <c r="AI223"/>
      <c r="AJ223"/>
      <c r="AK223"/>
      <c r="AL223"/>
      <c r="AM223"/>
      <c r="AN223"/>
      <c r="AO223"/>
      <c r="AP223"/>
      <c r="AQ223"/>
      <c r="AR223"/>
      <c r="AS223"/>
      <c r="AT223"/>
      <c r="AU223"/>
      <c r="AV223"/>
      <c r="AW223"/>
    </row>
    <row r="224" spans="1:49">
      <c r="A224" s="882" t="s">
        <v>226</v>
      </c>
      <c r="B224" s="882"/>
      <c r="C224" s="526" t="s">
        <v>353</v>
      </c>
      <c r="D224" s="526" t="s">
        <v>353</v>
      </c>
      <c r="E224" s="526" t="s">
        <v>353</v>
      </c>
      <c r="F224" s="526" t="s">
        <v>353</v>
      </c>
      <c r="G224" s="526">
        <v>-9372</v>
      </c>
      <c r="H224" s="526" t="s">
        <v>353</v>
      </c>
      <c r="I224" s="526" t="s">
        <v>353</v>
      </c>
      <c r="J224" s="526" t="s">
        <v>353</v>
      </c>
      <c r="K224" s="526" t="s">
        <v>353</v>
      </c>
      <c r="L224" s="526" t="s">
        <v>353</v>
      </c>
      <c r="M224" s="526">
        <v>-9372</v>
      </c>
      <c r="N224" s="526" t="s">
        <v>353</v>
      </c>
      <c r="O224" s="526">
        <v>-9372</v>
      </c>
      <c r="AC224"/>
      <c r="AD224"/>
      <c r="AE224"/>
      <c r="AF224"/>
      <c r="AG224"/>
      <c r="AH224"/>
      <c r="AI224"/>
      <c r="AJ224"/>
      <c r="AK224"/>
      <c r="AL224"/>
      <c r="AM224"/>
      <c r="AN224"/>
      <c r="AO224"/>
      <c r="AP224"/>
      <c r="AQ224"/>
      <c r="AR224"/>
      <c r="AS224"/>
      <c r="AT224"/>
      <c r="AU224"/>
      <c r="AV224"/>
      <c r="AW224"/>
    </row>
    <row r="225" spans="1:49" ht="13.5" customHeight="1">
      <c r="A225" s="881" t="s">
        <v>221</v>
      </c>
      <c r="B225" s="881"/>
      <c r="C225" s="526">
        <v>0</v>
      </c>
      <c r="D225" s="526">
        <v>0</v>
      </c>
      <c r="E225" s="526">
        <v>0</v>
      </c>
      <c r="F225" s="526">
        <v>0</v>
      </c>
      <c r="G225" s="526">
        <v>51</v>
      </c>
      <c r="H225" s="526">
        <v>0</v>
      </c>
      <c r="I225" s="526" t="s">
        <v>353</v>
      </c>
      <c r="J225" s="526">
        <v>0</v>
      </c>
      <c r="K225" s="526">
        <v>0</v>
      </c>
      <c r="L225" s="526">
        <v>0</v>
      </c>
      <c r="M225" s="526">
        <v>51</v>
      </c>
      <c r="N225" s="526">
        <v>0</v>
      </c>
      <c r="O225" s="526">
        <v>51</v>
      </c>
      <c r="AC225"/>
      <c r="AD225"/>
      <c r="AE225"/>
      <c r="AF225"/>
      <c r="AG225"/>
      <c r="AH225"/>
      <c r="AI225"/>
      <c r="AJ225"/>
      <c r="AK225"/>
      <c r="AL225"/>
      <c r="AM225"/>
      <c r="AN225"/>
      <c r="AO225"/>
      <c r="AP225"/>
      <c r="AQ225"/>
      <c r="AR225"/>
      <c r="AS225"/>
      <c r="AT225"/>
      <c r="AU225"/>
      <c r="AV225"/>
      <c r="AW225"/>
    </row>
    <row r="226" spans="1:49" ht="13.5" customHeight="1">
      <c r="A226" s="527" t="s">
        <v>220</v>
      </c>
      <c r="B226" s="527"/>
      <c r="C226" s="526">
        <v>0</v>
      </c>
      <c r="D226" s="526">
        <v>0</v>
      </c>
      <c r="E226" s="526">
        <v>0</v>
      </c>
      <c r="F226" s="526">
        <v>175</v>
      </c>
      <c r="G226" s="526">
        <v>0</v>
      </c>
      <c r="H226" s="526">
        <v>0</v>
      </c>
      <c r="I226" s="526" t="s">
        <v>353</v>
      </c>
      <c r="J226" s="526">
        <v>0</v>
      </c>
      <c r="K226" s="526">
        <v>0</v>
      </c>
      <c r="L226" s="526">
        <v>0</v>
      </c>
      <c r="M226" s="526">
        <v>175</v>
      </c>
      <c r="N226" s="526">
        <v>0</v>
      </c>
      <c r="O226" s="526">
        <v>175</v>
      </c>
      <c r="AC226"/>
      <c r="AD226"/>
      <c r="AE226"/>
      <c r="AF226"/>
      <c r="AG226"/>
      <c r="AH226"/>
      <c r="AI226"/>
      <c r="AJ226"/>
      <c r="AK226"/>
      <c r="AL226"/>
      <c r="AM226"/>
      <c r="AN226"/>
      <c r="AO226"/>
      <c r="AP226"/>
      <c r="AQ226"/>
      <c r="AR226"/>
      <c r="AS226"/>
      <c r="AT226"/>
      <c r="AU226"/>
      <c r="AV226"/>
      <c r="AW226"/>
    </row>
    <row r="227" spans="1:49" s="20" customFormat="1" ht="16.5">
      <c r="A227" s="882" t="s">
        <v>1189</v>
      </c>
      <c r="B227" s="882"/>
      <c r="C227" s="526">
        <v>0</v>
      </c>
      <c r="D227" s="526">
        <v>0</v>
      </c>
      <c r="E227" s="526">
        <v>0</v>
      </c>
      <c r="F227" s="526">
        <v>-2852</v>
      </c>
      <c r="G227" s="526">
        <v>0</v>
      </c>
      <c r="H227" s="526">
        <v>0</v>
      </c>
      <c r="I227" s="526" t="s">
        <v>353</v>
      </c>
      <c r="J227" s="526">
        <v>0</v>
      </c>
      <c r="K227" s="526">
        <v>0</v>
      </c>
      <c r="L227" s="526">
        <v>0</v>
      </c>
      <c r="M227" s="526">
        <v>-2852</v>
      </c>
      <c r="N227" s="526">
        <v>0</v>
      </c>
      <c r="O227" s="526">
        <v>-2852</v>
      </c>
      <c r="P227" s="269"/>
      <c r="Q227" s="269"/>
      <c r="R227" s="269"/>
      <c r="S227" s="269"/>
      <c r="T227" s="269"/>
      <c r="U227" s="269"/>
      <c r="V227" s="269"/>
      <c r="W227" s="269"/>
      <c r="X227" s="269"/>
      <c r="Y227" s="269"/>
      <c r="Z227" s="269"/>
      <c r="AA227" s="269"/>
      <c r="AB227" s="269"/>
    </row>
    <row r="228" spans="1:49">
      <c r="A228" s="880" t="s">
        <v>195</v>
      </c>
      <c r="B228" s="880"/>
      <c r="C228" s="525" t="s">
        <v>353</v>
      </c>
      <c r="D228" s="525" t="s">
        <v>353</v>
      </c>
      <c r="E228" s="525" t="s">
        <v>353</v>
      </c>
      <c r="F228" s="525" t="s">
        <v>353</v>
      </c>
      <c r="G228" s="525">
        <v>24332</v>
      </c>
      <c r="H228" s="525">
        <v>3177</v>
      </c>
      <c r="I228" s="525">
        <v>-568</v>
      </c>
      <c r="J228" s="525">
        <v>-18</v>
      </c>
      <c r="K228" s="525">
        <v>621</v>
      </c>
      <c r="L228" s="525">
        <v>389</v>
      </c>
      <c r="M228" s="525">
        <v>27933</v>
      </c>
      <c r="N228" s="525">
        <v>600</v>
      </c>
      <c r="O228" s="525">
        <v>28533</v>
      </c>
      <c r="AC228"/>
      <c r="AD228"/>
      <c r="AE228"/>
      <c r="AF228"/>
      <c r="AG228"/>
      <c r="AH228"/>
      <c r="AI228"/>
      <c r="AJ228"/>
      <c r="AK228"/>
      <c r="AL228"/>
      <c r="AM228"/>
      <c r="AN228"/>
      <c r="AO228"/>
      <c r="AP228"/>
      <c r="AQ228"/>
      <c r="AR228"/>
      <c r="AS228"/>
      <c r="AT228"/>
      <c r="AU228"/>
      <c r="AV228"/>
      <c r="AW228"/>
    </row>
    <row r="229" spans="1:49">
      <c r="A229" s="884" t="s">
        <v>173</v>
      </c>
      <c r="B229" s="884"/>
      <c r="C229" s="526">
        <v>0</v>
      </c>
      <c r="D229" s="526">
        <v>0</v>
      </c>
      <c r="E229" s="526">
        <v>0</v>
      </c>
      <c r="F229" s="526">
        <v>0</v>
      </c>
      <c r="G229" s="526">
        <v>24332</v>
      </c>
      <c r="H229" s="526">
        <v>0</v>
      </c>
      <c r="I229" s="526" t="s">
        <v>353</v>
      </c>
      <c r="J229" s="526">
        <v>0</v>
      </c>
      <c r="K229" s="526">
        <v>0</v>
      </c>
      <c r="L229" s="526">
        <v>0</v>
      </c>
      <c r="M229" s="526">
        <v>24332</v>
      </c>
      <c r="N229" s="526">
        <v>600</v>
      </c>
      <c r="O229" s="526">
        <v>24932</v>
      </c>
      <c r="AC229"/>
      <c r="AD229"/>
      <c r="AE229"/>
      <c r="AF229"/>
      <c r="AG229"/>
      <c r="AH229"/>
      <c r="AI229"/>
      <c r="AJ229"/>
      <c r="AK229"/>
      <c r="AL229"/>
      <c r="AM229"/>
      <c r="AN229"/>
      <c r="AO229"/>
      <c r="AP229"/>
      <c r="AQ229"/>
      <c r="AR229"/>
      <c r="AS229"/>
      <c r="AT229"/>
      <c r="AU229"/>
      <c r="AV229"/>
      <c r="AW229"/>
    </row>
    <row r="230" spans="1:49">
      <c r="A230" s="884" t="s">
        <v>1180</v>
      </c>
      <c r="B230" s="884"/>
      <c r="C230" s="526">
        <v>0</v>
      </c>
      <c r="D230" s="526">
        <v>0</v>
      </c>
      <c r="E230" s="526">
        <v>0</v>
      </c>
      <c r="F230" s="526">
        <v>0</v>
      </c>
      <c r="G230" s="526">
        <v>0</v>
      </c>
      <c r="H230" s="526">
        <v>3177</v>
      </c>
      <c r="I230" s="526">
        <v>-568</v>
      </c>
      <c r="J230" s="526">
        <v>-18</v>
      </c>
      <c r="K230" s="526">
        <v>621</v>
      </c>
      <c r="L230" s="526">
        <v>389</v>
      </c>
      <c r="M230" s="526">
        <v>3601</v>
      </c>
      <c r="N230" s="526">
        <v>0</v>
      </c>
      <c r="O230" s="526">
        <v>3601</v>
      </c>
      <c r="AC230"/>
      <c r="AD230"/>
      <c r="AE230"/>
      <c r="AF230"/>
      <c r="AG230"/>
      <c r="AH230"/>
      <c r="AI230"/>
      <c r="AJ230"/>
      <c r="AK230"/>
      <c r="AL230"/>
      <c r="AM230"/>
      <c r="AN230"/>
      <c r="AO230"/>
      <c r="AP230"/>
      <c r="AQ230"/>
      <c r="AR230"/>
      <c r="AS230"/>
      <c r="AT230"/>
      <c r="AU230"/>
      <c r="AV230"/>
      <c r="AW230"/>
    </row>
    <row r="231" spans="1:49" ht="16.5" customHeight="1">
      <c r="A231" s="880" t="s">
        <v>222</v>
      </c>
      <c r="B231" s="880"/>
      <c r="C231" s="525">
        <v>0</v>
      </c>
      <c r="D231" s="525">
        <v>0</v>
      </c>
      <c r="E231" s="525">
        <v>0</v>
      </c>
      <c r="F231" s="525">
        <v>0</v>
      </c>
      <c r="G231" s="525">
        <v>0</v>
      </c>
      <c r="H231" s="525">
        <v>0</v>
      </c>
      <c r="I231" s="525">
        <v>0</v>
      </c>
      <c r="J231" s="525">
        <v>0</v>
      </c>
      <c r="K231" s="525">
        <v>0</v>
      </c>
      <c r="L231" s="525">
        <v>0</v>
      </c>
      <c r="M231" s="525">
        <v>0</v>
      </c>
      <c r="N231" s="525">
        <v>0</v>
      </c>
      <c r="O231" s="525">
        <v>0</v>
      </c>
      <c r="AC231"/>
      <c r="AD231"/>
      <c r="AE231"/>
      <c r="AF231"/>
      <c r="AG231"/>
      <c r="AH231"/>
      <c r="AI231"/>
      <c r="AJ231"/>
      <c r="AK231"/>
      <c r="AL231"/>
      <c r="AM231"/>
      <c r="AN231"/>
      <c r="AO231"/>
      <c r="AP231"/>
      <c r="AQ231"/>
      <c r="AR231"/>
      <c r="AS231"/>
      <c r="AT231"/>
      <c r="AU231"/>
      <c r="AV231"/>
      <c r="AW231"/>
    </row>
    <row r="232" spans="1:49" s="20" customFormat="1" ht="19.5" customHeight="1">
      <c r="A232" s="884" t="s">
        <v>223</v>
      </c>
      <c r="B232" s="884"/>
      <c r="C232" s="526">
        <v>0</v>
      </c>
      <c r="D232" s="526">
        <v>0</v>
      </c>
      <c r="E232" s="526">
        <v>0</v>
      </c>
      <c r="F232" s="526">
        <v>1200</v>
      </c>
      <c r="G232" s="526">
        <v>-1200</v>
      </c>
      <c r="H232" s="526">
        <v>0</v>
      </c>
      <c r="I232" s="526" t="s">
        <v>353</v>
      </c>
      <c r="J232" s="526">
        <v>0</v>
      </c>
      <c r="K232" s="526">
        <v>0</v>
      </c>
      <c r="L232" s="526">
        <v>0</v>
      </c>
      <c r="M232" s="526" t="s">
        <v>353</v>
      </c>
      <c r="N232" s="526">
        <v>0</v>
      </c>
      <c r="O232" s="526" t="s">
        <v>353</v>
      </c>
      <c r="P232" s="269"/>
      <c r="Q232" s="269"/>
      <c r="R232" s="269"/>
      <c r="S232" s="269"/>
      <c r="T232" s="269"/>
      <c r="U232" s="269"/>
      <c r="V232" s="269"/>
      <c r="W232" s="269"/>
      <c r="X232" s="269"/>
      <c r="Y232" s="269"/>
      <c r="Z232" s="269"/>
      <c r="AA232" s="269"/>
      <c r="AB232" s="269"/>
    </row>
    <row r="233" spans="1:49" ht="16.5" customHeight="1">
      <c r="A233" s="884" t="s">
        <v>224</v>
      </c>
      <c r="B233" s="884"/>
      <c r="C233" s="526">
        <v>0</v>
      </c>
      <c r="D233" s="526">
        <v>0</v>
      </c>
      <c r="E233" s="526">
        <v>0</v>
      </c>
      <c r="F233" s="526">
        <v>13811</v>
      </c>
      <c r="G233" s="526">
        <v>-13811</v>
      </c>
      <c r="H233" s="526">
        <v>0</v>
      </c>
      <c r="I233" s="526" t="s">
        <v>353</v>
      </c>
      <c r="J233" s="526">
        <v>0</v>
      </c>
      <c r="K233" s="526">
        <v>0</v>
      </c>
      <c r="L233" s="526">
        <v>0</v>
      </c>
      <c r="M233" s="526" t="s">
        <v>353</v>
      </c>
      <c r="N233" s="526">
        <v>0</v>
      </c>
      <c r="O233" s="526" t="s">
        <v>353</v>
      </c>
      <c r="AC233"/>
      <c r="AD233"/>
      <c r="AE233"/>
      <c r="AF233"/>
      <c r="AG233"/>
      <c r="AH233"/>
      <c r="AI233"/>
      <c r="AJ233"/>
      <c r="AK233"/>
      <c r="AL233"/>
      <c r="AM233"/>
      <c r="AN233"/>
      <c r="AO233"/>
      <c r="AP233"/>
      <c r="AQ233"/>
      <c r="AR233"/>
      <c r="AS233"/>
      <c r="AT233"/>
      <c r="AU233"/>
      <c r="AV233"/>
      <c r="AW233"/>
    </row>
    <row r="234" spans="1:49" ht="16.5" customHeight="1">
      <c r="A234" s="528" t="s">
        <v>1197</v>
      </c>
      <c r="B234" s="529"/>
      <c r="C234" s="531">
        <v>90729</v>
      </c>
      <c r="D234" s="531">
        <v>-33</v>
      </c>
      <c r="E234" s="531">
        <v>2426</v>
      </c>
      <c r="F234" s="531">
        <v>98543</v>
      </c>
      <c r="G234" s="531" t="s">
        <v>353</v>
      </c>
      <c r="H234" s="531">
        <v>-2807</v>
      </c>
      <c r="I234" s="531">
        <v>228</v>
      </c>
      <c r="J234" s="531">
        <v>-1538</v>
      </c>
      <c r="K234" s="531">
        <v>4126</v>
      </c>
      <c r="L234" s="531">
        <v>-8038</v>
      </c>
      <c r="M234" s="531">
        <v>183636</v>
      </c>
      <c r="N234" s="531">
        <v>9038</v>
      </c>
      <c r="O234" s="531">
        <v>192674</v>
      </c>
      <c r="AC234"/>
      <c r="AD234"/>
      <c r="AE234"/>
      <c r="AF234"/>
      <c r="AG234"/>
      <c r="AH234"/>
      <c r="AI234"/>
      <c r="AJ234"/>
      <c r="AK234"/>
      <c r="AL234"/>
      <c r="AM234"/>
      <c r="AN234"/>
      <c r="AO234"/>
      <c r="AP234"/>
      <c r="AQ234"/>
      <c r="AR234"/>
      <c r="AS234"/>
      <c r="AT234"/>
      <c r="AU234"/>
      <c r="AV234"/>
      <c r="AW234"/>
    </row>
    <row r="235" spans="1:49" s="20" customFormat="1" ht="16.5" customHeight="1" thickBot="1">
      <c r="A235" s="885" t="s">
        <v>228</v>
      </c>
      <c r="B235" s="885"/>
      <c r="C235" s="530" t="s">
        <v>353</v>
      </c>
      <c r="D235" s="530">
        <v>38</v>
      </c>
      <c r="E235" s="530">
        <v>-54</v>
      </c>
      <c r="F235" s="530">
        <v>12334</v>
      </c>
      <c r="G235" s="530" t="s">
        <v>353</v>
      </c>
      <c r="H235" s="530">
        <v>3177</v>
      </c>
      <c r="I235" s="530">
        <v>-568</v>
      </c>
      <c r="J235" s="530">
        <v>-18</v>
      </c>
      <c r="K235" s="530">
        <v>621</v>
      </c>
      <c r="L235" s="530">
        <v>389</v>
      </c>
      <c r="M235" s="530">
        <v>15919</v>
      </c>
      <c r="N235" s="530">
        <v>-352</v>
      </c>
      <c r="O235" s="530">
        <v>15567</v>
      </c>
      <c r="P235" s="269"/>
      <c r="Q235" s="269"/>
      <c r="R235" s="269"/>
      <c r="S235" s="269"/>
      <c r="T235" s="269"/>
      <c r="U235" s="269"/>
      <c r="V235" s="269"/>
      <c r="W235" s="269"/>
      <c r="X235" s="269"/>
      <c r="Y235" s="269"/>
      <c r="Z235" s="269"/>
      <c r="AA235" s="269"/>
      <c r="AB235" s="269"/>
    </row>
    <row r="236" spans="1:49" s="20" customFormat="1" ht="16.5" customHeight="1">
      <c r="A236" s="523" t="s">
        <v>1195</v>
      </c>
      <c r="B236" s="524"/>
      <c r="C236" s="525">
        <v>90729</v>
      </c>
      <c r="D236" s="525">
        <v>-71</v>
      </c>
      <c r="E236" s="525">
        <v>2480</v>
      </c>
      <c r="F236" s="525">
        <v>86209</v>
      </c>
      <c r="G236" s="525">
        <v>0</v>
      </c>
      <c r="H236" s="525">
        <v>-5984</v>
      </c>
      <c r="I236" s="525">
        <v>796</v>
      </c>
      <c r="J236" s="525">
        <v>-1520</v>
      </c>
      <c r="K236" s="525">
        <v>3505</v>
      </c>
      <c r="L236" s="525">
        <v>-8427</v>
      </c>
      <c r="M236" s="525">
        <v>167717</v>
      </c>
      <c r="N236" s="525">
        <v>9390</v>
      </c>
      <c r="O236" s="525">
        <v>177107</v>
      </c>
      <c r="P236" s="332"/>
      <c r="Q236" s="332"/>
      <c r="R236" s="332"/>
      <c r="S236" s="332"/>
      <c r="T236" s="332"/>
      <c r="U236" s="332"/>
      <c r="V236" s="332"/>
      <c r="W236" s="332"/>
      <c r="X236" s="332"/>
      <c r="Y236" s="332"/>
      <c r="Z236" s="332"/>
      <c r="AA236" s="332"/>
      <c r="AB236" s="332"/>
    </row>
    <row r="237" spans="1:49" s="20" customFormat="1" ht="15" customHeight="1">
      <c r="A237" s="880" t="s">
        <v>216</v>
      </c>
      <c r="B237" s="880"/>
      <c r="C237" s="532">
        <v>0</v>
      </c>
      <c r="D237" s="532">
        <v>-38</v>
      </c>
      <c r="E237" s="532">
        <v>-207</v>
      </c>
      <c r="F237" s="532">
        <v>0</v>
      </c>
      <c r="G237" s="532">
        <v>0</v>
      </c>
      <c r="H237" s="532">
        <v>0</v>
      </c>
      <c r="I237" s="532">
        <v>0</v>
      </c>
      <c r="J237" s="532">
        <v>0</v>
      </c>
      <c r="K237" s="532">
        <v>0</v>
      </c>
      <c r="L237" s="532">
        <v>0</v>
      </c>
      <c r="M237" s="532">
        <v>-245</v>
      </c>
      <c r="N237" s="532">
        <v>596</v>
      </c>
      <c r="O237" s="532">
        <v>351</v>
      </c>
      <c r="P237" s="332"/>
      <c r="Q237" s="332"/>
      <c r="R237" s="332"/>
      <c r="S237" s="332"/>
      <c r="T237" s="332"/>
      <c r="U237" s="332"/>
      <c r="V237" s="332"/>
      <c r="W237" s="332"/>
      <c r="X237" s="332"/>
      <c r="Y237" s="332"/>
      <c r="Z237" s="332"/>
      <c r="AA237" s="332"/>
      <c r="AB237" s="332"/>
    </row>
    <row r="238" spans="1:49">
      <c r="A238" s="878" t="s">
        <v>217</v>
      </c>
      <c r="B238" s="878"/>
      <c r="C238" s="533">
        <v>0</v>
      </c>
      <c r="D238" s="533">
        <v>-689</v>
      </c>
      <c r="E238" s="533">
        <v>0</v>
      </c>
      <c r="F238" s="533">
        <v>0</v>
      </c>
      <c r="G238" s="533">
        <v>0</v>
      </c>
      <c r="H238" s="533">
        <v>0</v>
      </c>
      <c r="I238" s="533">
        <v>0</v>
      </c>
      <c r="J238" s="533">
        <v>0</v>
      </c>
      <c r="K238" s="533">
        <v>0</v>
      </c>
      <c r="L238" s="533">
        <v>0</v>
      </c>
      <c r="M238" s="533">
        <v>-689</v>
      </c>
      <c r="N238" s="533">
        <v>0</v>
      </c>
      <c r="O238" s="533">
        <v>-689</v>
      </c>
      <c r="P238" s="332"/>
      <c r="Q238" s="332"/>
      <c r="R238" s="332"/>
      <c r="S238" s="332"/>
      <c r="T238" s="332"/>
      <c r="U238" s="332"/>
      <c r="V238" s="332"/>
      <c r="W238" s="332"/>
      <c r="X238" s="332"/>
      <c r="Y238" s="332"/>
      <c r="Z238" s="332"/>
      <c r="AA238" s="332"/>
      <c r="AB238" s="332"/>
      <c r="AC238"/>
      <c r="AD238"/>
      <c r="AE238"/>
      <c r="AF238"/>
      <c r="AG238"/>
      <c r="AH238"/>
      <c r="AI238"/>
      <c r="AJ238"/>
      <c r="AK238"/>
      <c r="AL238"/>
      <c r="AM238"/>
      <c r="AN238"/>
      <c r="AO238"/>
      <c r="AP238"/>
      <c r="AQ238"/>
      <c r="AR238"/>
      <c r="AS238"/>
      <c r="AT238"/>
      <c r="AU238"/>
      <c r="AV238"/>
      <c r="AW238"/>
    </row>
    <row r="239" spans="1:49">
      <c r="A239" s="883" t="s">
        <v>218</v>
      </c>
      <c r="B239" s="883"/>
      <c r="C239" s="526">
        <v>0</v>
      </c>
      <c r="D239" s="526">
        <v>651</v>
      </c>
      <c r="E239" s="526">
        <v>-7</v>
      </c>
      <c r="F239" s="526">
        <v>0</v>
      </c>
      <c r="G239" s="526">
        <v>0</v>
      </c>
      <c r="H239" s="526">
        <v>0</v>
      </c>
      <c r="I239" s="526">
        <v>0</v>
      </c>
      <c r="J239" s="526">
        <v>0</v>
      </c>
      <c r="K239" s="526">
        <v>0</v>
      </c>
      <c r="L239" s="526">
        <v>0</v>
      </c>
      <c r="M239" s="526">
        <v>644</v>
      </c>
      <c r="N239" s="526">
        <v>0</v>
      </c>
      <c r="O239" s="526">
        <v>644</v>
      </c>
      <c r="P239" s="332"/>
      <c r="Q239" s="332"/>
      <c r="R239" s="332"/>
      <c r="S239" s="332"/>
      <c r="T239" s="332"/>
      <c r="U239" s="332"/>
      <c r="V239" s="332"/>
      <c r="W239" s="332"/>
      <c r="X239" s="332"/>
      <c r="Y239" s="332"/>
      <c r="Z239" s="332"/>
      <c r="AA239" s="332"/>
      <c r="AB239" s="332"/>
      <c r="AC239"/>
      <c r="AD239"/>
      <c r="AE239"/>
      <c r="AF239"/>
      <c r="AG239"/>
      <c r="AH239"/>
      <c r="AI239"/>
      <c r="AJ239"/>
      <c r="AK239"/>
      <c r="AL239"/>
      <c r="AM239"/>
      <c r="AN239"/>
      <c r="AO239"/>
      <c r="AP239"/>
      <c r="AQ239"/>
      <c r="AR239"/>
      <c r="AS239"/>
      <c r="AT239"/>
      <c r="AU239"/>
      <c r="AV239"/>
      <c r="AW239"/>
    </row>
    <row r="240" spans="1:49">
      <c r="A240" s="883" t="s">
        <v>219</v>
      </c>
      <c r="B240" s="883"/>
      <c r="C240" s="526">
        <v>0</v>
      </c>
      <c r="D240" s="526">
        <v>0</v>
      </c>
      <c r="E240" s="526">
        <v>-200</v>
      </c>
      <c r="F240" s="526">
        <v>0</v>
      </c>
      <c r="G240" s="526">
        <v>0</v>
      </c>
      <c r="H240" s="526">
        <v>0</v>
      </c>
      <c r="I240" s="526">
        <v>0</v>
      </c>
      <c r="J240" s="526">
        <v>0</v>
      </c>
      <c r="K240" s="526">
        <v>0</v>
      </c>
      <c r="L240" s="526">
        <v>0</v>
      </c>
      <c r="M240" s="526">
        <v>-200</v>
      </c>
      <c r="N240" s="526">
        <v>0</v>
      </c>
      <c r="O240" s="526">
        <v>-200</v>
      </c>
      <c r="P240" s="332"/>
      <c r="Q240" s="332"/>
      <c r="R240" s="332"/>
      <c r="S240" s="332"/>
      <c r="T240" s="332"/>
      <c r="U240" s="332"/>
      <c r="V240" s="332"/>
      <c r="W240" s="332"/>
      <c r="X240" s="332"/>
      <c r="Y240" s="332"/>
      <c r="Z240" s="332"/>
      <c r="AA240" s="332"/>
      <c r="AB240" s="332"/>
      <c r="AC240"/>
      <c r="AD240"/>
      <c r="AE240"/>
      <c r="AF240"/>
      <c r="AG240"/>
      <c r="AH240"/>
      <c r="AI240"/>
      <c r="AJ240"/>
      <c r="AK240"/>
      <c r="AL240"/>
      <c r="AM240"/>
      <c r="AN240"/>
      <c r="AO240"/>
      <c r="AP240"/>
      <c r="AQ240"/>
      <c r="AR240"/>
      <c r="AS240"/>
      <c r="AT240"/>
      <c r="AU240"/>
      <c r="AV240"/>
      <c r="AW240"/>
    </row>
    <row r="241" spans="1:49">
      <c r="A241" s="883" t="s">
        <v>1192</v>
      </c>
      <c r="B241" s="883"/>
      <c r="C241" s="526">
        <v>0</v>
      </c>
      <c r="D241" s="526">
        <v>0</v>
      </c>
      <c r="E241" s="526">
        <v>0</v>
      </c>
      <c r="F241" s="526">
        <v>0</v>
      </c>
      <c r="G241" s="526">
        <v>0</v>
      </c>
      <c r="H241" s="526">
        <v>0</v>
      </c>
      <c r="I241" s="526">
        <v>0</v>
      </c>
      <c r="J241" s="526">
        <v>0</v>
      </c>
      <c r="K241" s="526">
        <v>0</v>
      </c>
      <c r="L241" s="526">
        <v>0</v>
      </c>
      <c r="M241" s="526">
        <v>0</v>
      </c>
      <c r="N241" s="526">
        <v>596</v>
      </c>
      <c r="O241" s="526">
        <v>596</v>
      </c>
      <c r="P241" s="332"/>
      <c r="Q241" s="332"/>
      <c r="R241" s="332"/>
      <c r="S241" s="332"/>
      <c r="T241" s="332"/>
      <c r="U241" s="332"/>
      <c r="V241" s="332"/>
      <c r="W241" s="332"/>
      <c r="X241" s="332"/>
      <c r="Y241" s="332"/>
      <c r="Z241" s="332"/>
      <c r="AA241" s="332"/>
      <c r="AB241" s="332"/>
      <c r="AC241"/>
      <c r="AD241"/>
      <c r="AE241"/>
      <c r="AF241"/>
      <c r="AG241"/>
      <c r="AH241"/>
      <c r="AI241"/>
      <c r="AJ241"/>
      <c r="AK241"/>
      <c r="AL241"/>
      <c r="AM241"/>
      <c r="AN241"/>
      <c r="AO241"/>
      <c r="AP241"/>
      <c r="AQ241"/>
      <c r="AR241"/>
      <c r="AS241"/>
      <c r="AT241"/>
      <c r="AU241"/>
      <c r="AV241"/>
      <c r="AW241"/>
    </row>
    <row r="242" spans="1:49">
      <c r="A242" s="882" t="s">
        <v>225</v>
      </c>
      <c r="B242" s="882"/>
      <c r="C242" s="526">
        <v>0</v>
      </c>
      <c r="D242" s="526">
        <v>0</v>
      </c>
      <c r="E242" s="526">
        <v>0</v>
      </c>
      <c r="F242" s="526">
        <v>0</v>
      </c>
      <c r="G242" s="526">
        <v>0</v>
      </c>
      <c r="H242" s="526">
        <v>0</v>
      </c>
      <c r="I242" s="526">
        <v>0</v>
      </c>
      <c r="J242" s="526">
        <v>0</v>
      </c>
      <c r="K242" s="526">
        <v>0</v>
      </c>
      <c r="L242" s="526">
        <v>0</v>
      </c>
      <c r="M242" s="526">
        <v>0</v>
      </c>
      <c r="N242" s="526">
        <v>-387</v>
      </c>
      <c r="O242" s="526">
        <v>-387</v>
      </c>
      <c r="P242" s="332"/>
      <c r="Q242" s="332"/>
      <c r="R242" s="332"/>
      <c r="S242" s="332"/>
      <c r="T242" s="332"/>
      <c r="U242" s="332"/>
      <c r="V242" s="332"/>
      <c r="W242" s="332"/>
      <c r="X242" s="332"/>
      <c r="Y242" s="332"/>
      <c r="Z242" s="332"/>
      <c r="AA242" s="332"/>
      <c r="AB242" s="332"/>
      <c r="AC242"/>
      <c r="AD242"/>
      <c r="AE242"/>
      <c r="AF242"/>
      <c r="AG242"/>
      <c r="AH242"/>
      <c r="AI242"/>
      <c r="AJ242"/>
      <c r="AK242"/>
      <c r="AL242"/>
      <c r="AM242"/>
      <c r="AN242"/>
      <c r="AO242"/>
      <c r="AP242"/>
      <c r="AQ242"/>
      <c r="AR242"/>
      <c r="AS242"/>
      <c r="AT242"/>
      <c r="AU242"/>
      <c r="AV242"/>
      <c r="AW242"/>
    </row>
    <row r="243" spans="1:49">
      <c r="A243" s="882" t="s">
        <v>226</v>
      </c>
      <c r="B243" s="882"/>
      <c r="C243" s="526">
        <v>0</v>
      </c>
      <c r="D243" s="526">
        <v>0</v>
      </c>
      <c r="E243" s="526">
        <v>0</v>
      </c>
      <c r="F243" s="526">
        <v>0</v>
      </c>
      <c r="G243" s="526">
        <v>-6214</v>
      </c>
      <c r="H243" s="526">
        <v>0</v>
      </c>
      <c r="I243" s="526">
        <v>0</v>
      </c>
      <c r="J243" s="526">
        <v>0</v>
      </c>
      <c r="K243" s="526">
        <v>0</v>
      </c>
      <c r="L243" s="526">
        <v>0</v>
      </c>
      <c r="M243" s="526">
        <v>-6214</v>
      </c>
      <c r="N243" s="526">
        <v>0</v>
      </c>
      <c r="O243" s="526">
        <v>-6214</v>
      </c>
      <c r="P243" s="332"/>
      <c r="Q243" s="332"/>
      <c r="R243" s="332"/>
      <c r="S243" s="332"/>
      <c r="T243" s="332"/>
      <c r="U243" s="332"/>
      <c r="V243" s="332"/>
      <c r="W243" s="332"/>
      <c r="X243" s="332"/>
      <c r="Y243" s="332"/>
      <c r="Z243" s="332"/>
      <c r="AA243" s="332"/>
      <c r="AB243" s="332"/>
      <c r="AC243"/>
      <c r="AD243"/>
      <c r="AE243"/>
      <c r="AF243"/>
      <c r="AG243"/>
      <c r="AH243"/>
      <c r="AI243"/>
      <c r="AJ243"/>
      <c r="AK243"/>
      <c r="AL243"/>
      <c r="AM243"/>
      <c r="AN243"/>
      <c r="AO243"/>
      <c r="AP243"/>
      <c r="AQ243"/>
      <c r="AR243"/>
      <c r="AS243"/>
      <c r="AT243"/>
      <c r="AU243"/>
      <c r="AV243"/>
      <c r="AW243"/>
    </row>
    <row r="244" spans="1:49" ht="13.5" customHeight="1">
      <c r="A244" s="881" t="s">
        <v>221</v>
      </c>
      <c r="B244" s="881"/>
      <c r="C244" s="526">
        <v>0</v>
      </c>
      <c r="D244" s="526">
        <v>0</v>
      </c>
      <c r="E244" s="526">
        <v>0</v>
      </c>
      <c r="F244" s="526">
        <v>0</v>
      </c>
      <c r="G244" s="526">
        <v>47</v>
      </c>
      <c r="H244" s="526">
        <v>0</v>
      </c>
      <c r="I244" s="526">
        <v>0</v>
      </c>
      <c r="J244" s="526">
        <v>0</v>
      </c>
      <c r="K244" s="526">
        <v>0</v>
      </c>
      <c r="L244" s="526">
        <v>0</v>
      </c>
      <c r="M244" s="526">
        <v>47</v>
      </c>
      <c r="N244" s="526">
        <v>0</v>
      </c>
      <c r="O244" s="526">
        <v>47</v>
      </c>
      <c r="P244" s="332"/>
      <c r="Q244" s="332"/>
      <c r="R244" s="332"/>
      <c r="S244" s="332"/>
      <c r="T244" s="332"/>
      <c r="U244" s="332"/>
      <c r="V244" s="332"/>
      <c r="W244" s="332"/>
      <c r="X244" s="332"/>
      <c r="Y244" s="332"/>
      <c r="Z244" s="332"/>
      <c r="AA244" s="332"/>
      <c r="AB244" s="332"/>
      <c r="AC244"/>
      <c r="AD244"/>
      <c r="AE244"/>
      <c r="AF244"/>
      <c r="AG244"/>
      <c r="AH244"/>
      <c r="AI244"/>
      <c r="AJ244"/>
      <c r="AK244"/>
      <c r="AL244"/>
      <c r="AM244"/>
      <c r="AN244"/>
      <c r="AO244"/>
      <c r="AP244"/>
      <c r="AQ244"/>
      <c r="AR244"/>
      <c r="AS244"/>
      <c r="AT244"/>
      <c r="AU244"/>
      <c r="AV244"/>
      <c r="AW244"/>
    </row>
    <row r="245" spans="1:49" ht="13.5" customHeight="1">
      <c r="A245" s="527" t="s">
        <v>220</v>
      </c>
      <c r="B245" s="527"/>
      <c r="C245" s="526">
        <v>0</v>
      </c>
      <c r="D245" s="526">
        <v>0</v>
      </c>
      <c r="E245" s="526">
        <v>0</v>
      </c>
      <c r="F245" s="526">
        <v>-193</v>
      </c>
      <c r="G245" s="526">
        <v>0</v>
      </c>
      <c r="H245" s="526">
        <v>0</v>
      </c>
      <c r="I245" s="526">
        <v>0</v>
      </c>
      <c r="J245" s="526">
        <v>0</v>
      </c>
      <c r="K245" s="526">
        <v>0</v>
      </c>
      <c r="L245" s="526">
        <v>0</v>
      </c>
      <c r="M245" s="526">
        <v>-193</v>
      </c>
      <c r="N245" s="526">
        <v>0</v>
      </c>
      <c r="O245" s="526">
        <v>-193</v>
      </c>
      <c r="P245" s="332"/>
      <c r="Q245" s="332"/>
      <c r="R245" s="332"/>
      <c r="S245" s="332"/>
      <c r="T245" s="332"/>
      <c r="U245" s="332"/>
      <c r="V245" s="332"/>
      <c r="W245" s="332"/>
      <c r="X245" s="332"/>
      <c r="Y245" s="332"/>
      <c r="Z245" s="332"/>
      <c r="AA245" s="332"/>
      <c r="AB245" s="332"/>
      <c r="AC245"/>
      <c r="AD245"/>
      <c r="AE245"/>
      <c r="AF245"/>
      <c r="AG245"/>
      <c r="AH245"/>
      <c r="AI245"/>
      <c r="AJ245"/>
      <c r="AK245"/>
      <c r="AL245"/>
      <c r="AM245"/>
      <c r="AN245"/>
      <c r="AO245"/>
      <c r="AP245"/>
      <c r="AQ245"/>
      <c r="AR245"/>
      <c r="AS245"/>
      <c r="AT245"/>
      <c r="AU245"/>
      <c r="AV245"/>
      <c r="AW245"/>
    </row>
    <row r="246" spans="1:49" s="20" customFormat="1" ht="16.5">
      <c r="A246" s="882" t="s">
        <v>1189</v>
      </c>
      <c r="B246" s="882"/>
      <c r="C246" s="526">
        <v>0</v>
      </c>
      <c r="D246" s="526">
        <v>0</v>
      </c>
      <c r="E246" s="526">
        <v>0</v>
      </c>
      <c r="F246" s="526">
        <v>450</v>
      </c>
      <c r="G246" s="526">
        <v>0</v>
      </c>
      <c r="H246" s="526">
        <v>0</v>
      </c>
      <c r="I246" s="526">
        <v>0</v>
      </c>
      <c r="J246" s="526">
        <v>0</v>
      </c>
      <c r="K246" s="526">
        <v>0</v>
      </c>
      <c r="L246" s="526">
        <v>0</v>
      </c>
      <c r="M246" s="526">
        <v>450</v>
      </c>
      <c r="N246" s="526">
        <v>0</v>
      </c>
      <c r="O246" s="526">
        <v>450</v>
      </c>
      <c r="P246" s="332"/>
      <c r="Q246" s="332"/>
      <c r="R246" s="332"/>
      <c r="S246" s="332"/>
      <c r="T246" s="332"/>
      <c r="U246" s="332"/>
      <c r="V246" s="332"/>
      <c r="W246" s="332"/>
      <c r="X246" s="332"/>
      <c r="Y246" s="332"/>
      <c r="Z246" s="332"/>
      <c r="AA246" s="332"/>
      <c r="AB246" s="332"/>
    </row>
    <row r="247" spans="1:49" s="20" customFormat="1">
      <c r="A247" s="880" t="s">
        <v>195</v>
      </c>
      <c r="B247" s="880"/>
      <c r="C247" s="525">
        <v>0</v>
      </c>
      <c r="D247" s="525">
        <v>0</v>
      </c>
      <c r="E247" s="525">
        <v>0</v>
      </c>
      <c r="F247" s="525">
        <v>0</v>
      </c>
      <c r="G247" s="525">
        <v>15974</v>
      </c>
      <c r="H247" s="525">
        <v>3607</v>
      </c>
      <c r="I247" s="525">
        <v>-486</v>
      </c>
      <c r="J247" s="525">
        <v>-13</v>
      </c>
      <c r="K247" s="525">
        <v>-2112</v>
      </c>
      <c r="L247" s="525">
        <v>321</v>
      </c>
      <c r="M247" s="525">
        <v>17291</v>
      </c>
      <c r="N247" s="525">
        <v>489</v>
      </c>
      <c r="O247" s="525">
        <v>17780</v>
      </c>
      <c r="P247" s="332"/>
      <c r="Q247" s="332"/>
      <c r="R247" s="332"/>
      <c r="S247" s="332"/>
      <c r="T247" s="332"/>
      <c r="U247" s="332"/>
      <c r="V247" s="332"/>
      <c r="W247" s="332"/>
      <c r="X247" s="332"/>
      <c r="Y247" s="332"/>
      <c r="Z247" s="332"/>
      <c r="AA247" s="332"/>
      <c r="AB247" s="332"/>
    </row>
    <row r="248" spans="1:49">
      <c r="A248" s="884" t="s">
        <v>173</v>
      </c>
      <c r="B248" s="884"/>
      <c r="C248" s="526">
        <v>0</v>
      </c>
      <c r="D248" s="526">
        <v>0</v>
      </c>
      <c r="E248" s="526">
        <v>0</v>
      </c>
      <c r="F248" s="526">
        <v>0</v>
      </c>
      <c r="G248" s="526">
        <v>15974</v>
      </c>
      <c r="H248" s="526">
        <v>0</v>
      </c>
      <c r="I248" s="526">
        <v>0</v>
      </c>
      <c r="J248" s="526">
        <v>0</v>
      </c>
      <c r="K248" s="526">
        <v>0</v>
      </c>
      <c r="L248" s="526">
        <v>0</v>
      </c>
      <c r="M248" s="526">
        <v>15974</v>
      </c>
      <c r="N248" s="526">
        <v>489</v>
      </c>
      <c r="O248" s="526">
        <v>16463</v>
      </c>
      <c r="P248" s="332"/>
      <c r="Q248" s="332"/>
      <c r="R248" s="332"/>
      <c r="S248" s="332"/>
      <c r="T248" s="332"/>
      <c r="U248" s="332"/>
      <c r="V248" s="332"/>
      <c r="W248" s="332"/>
      <c r="X248" s="332"/>
      <c r="Y248" s="332"/>
      <c r="Z248" s="332"/>
      <c r="AA248" s="332"/>
      <c r="AB248" s="332"/>
      <c r="AC248"/>
      <c r="AD248"/>
      <c r="AE248"/>
      <c r="AF248"/>
      <c r="AG248"/>
      <c r="AH248"/>
      <c r="AI248"/>
      <c r="AJ248"/>
      <c r="AK248"/>
      <c r="AL248"/>
      <c r="AM248"/>
      <c r="AN248"/>
      <c r="AO248"/>
      <c r="AP248"/>
      <c r="AQ248"/>
      <c r="AR248"/>
      <c r="AS248"/>
      <c r="AT248"/>
      <c r="AU248"/>
      <c r="AV248"/>
      <c r="AW248"/>
    </row>
    <row r="249" spans="1:49">
      <c r="A249" s="884" t="s">
        <v>1180</v>
      </c>
      <c r="B249" s="884"/>
      <c r="C249" s="534">
        <v>0</v>
      </c>
      <c r="D249" s="534">
        <v>0</v>
      </c>
      <c r="E249" s="534">
        <v>0</v>
      </c>
      <c r="F249" s="534">
        <v>0</v>
      </c>
      <c r="G249" s="534">
        <v>0</v>
      </c>
      <c r="H249" s="534">
        <v>3607</v>
      </c>
      <c r="I249" s="534">
        <v>-486</v>
      </c>
      <c r="J249" s="534">
        <v>-13</v>
      </c>
      <c r="K249" s="534">
        <v>-2112</v>
      </c>
      <c r="L249" s="534">
        <v>321</v>
      </c>
      <c r="M249" s="534">
        <v>1317</v>
      </c>
      <c r="N249" s="534">
        <v>0</v>
      </c>
      <c r="O249" s="534">
        <v>1317</v>
      </c>
      <c r="P249" s="332"/>
      <c r="Q249" s="332"/>
      <c r="R249" s="332"/>
      <c r="S249" s="332"/>
      <c r="T249" s="332"/>
      <c r="U249" s="332"/>
      <c r="V249" s="332"/>
      <c r="W249" s="332"/>
      <c r="X249" s="332"/>
      <c r="Y249" s="332"/>
      <c r="Z249" s="332"/>
      <c r="AA249" s="332"/>
      <c r="AB249" s="332"/>
      <c r="AC249"/>
      <c r="AD249"/>
      <c r="AE249"/>
      <c r="AF249"/>
      <c r="AG249"/>
      <c r="AH249"/>
      <c r="AI249"/>
      <c r="AJ249"/>
      <c r="AK249"/>
      <c r="AL249"/>
      <c r="AM249"/>
      <c r="AN249"/>
      <c r="AO249"/>
      <c r="AP249"/>
      <c r="AQ249"/>
      <c r="AR249"/>
      <c r="AS249"/>
      <c r="AT249"/>
      <c r="AU249"/>
      <c r="AV249"/>
      <c r="AW249"/>
    </row>
    <row r="250" spans="1:49" s="20" customFormat="1" ht="16.5" customHeight="1">
      <c r="A250" s="880" t="s">
        <v>222</v>
      </c>
      <c r="B250" s="880"/>
      <c r="C250" s="525">
        <v>0</v>
      </c>
      <c r="D250" s="525">
        <v>0</v>
      </c>
      <c r="E250" s="525">
        <v>0</v>
      </c>
      <c r="F250" s="525">
        <v>0</v>
      </c>
      <c r="G250" s="525">
        <v>0</v>
      </c>
      <c r="H250" s="525">
        <v>0</v>
      </c>
      <c r="I250" s="525">
        <v>0</v>
      </c>
      <c r="J250" s="525">
        <v>0</v>
      </c>
      <c r="K250" s="525">
        <v>0</v>
      </c>
      <c r="L250" s="525">
        <v>0</v>
      </c>
      <c r="M250" s="525">
        <v>0</v>
      </c>
      <c r="N250" s="525">
        <v>0</v>
      </c>
      <c r="O250" s="525">
        <v>0</v>
      </c>
      <c r="P250" s="332"/>
      <c r="Q250" s="332"/>
      <c r="R250" s="332"/>
      <c r="S250" s="332"/>
      <c r="T250" s="332"/>
      <c r="U250" s="332"/>
      <c r="V250" s="332"/>
      <c r="W250" s="332"/>
      <c r="X250" s="332"/>
      <c r="Y250" s="332"/>
      <c r="Z250" s="332"/>
      <c r="AA250" s="332"/>
      <c r="AB250" s="332"/>
    </row>
    <row r="251" spans="1:49" s="20" customFormat="1" ht="19.5" customHeight="1">
      <c r="A251" s="884" t="s">
        <v>223</v>
      </c>
      <c r="B251" s="884"/>
      <c r="C251" s="526">
        <v>0</v>
      </c>
      <c r="D251" s="526">
        <v>0</v>
      </c>
      <c r="E251" s="526">
        <v>0</v>
      </c>
      <c r="F251" s="526">
        <v>818</v>
      </c>
      <c r="G251" s="526">
        <v>-818</v>
      </c>
      <c r="H251" s="526">
        <v>0</v>
      </c>
      <c r="I251" s="526">
        <v>0</v>
      </c>
      <c r="J251" s="526">
        <v>0</v>
      </c>
      <c r="K251" s="526">
        <v>0</v>
      </c>
      <c r="L251" s="526">
        <v>0</v>
      </c>
      <c r="M251" s="526">
        <v>0</v>
      </c>
      <c r="N251" s="526">
        <v>0</v>
      </c>
      <c r="O251" s="526">
        <v>0</v>
      </c>
      <c r="P251" s="332"/>
      <c r="Q251" s="332"/>
      <c r="R251" s="332"/>
      <c r="S251" s="332"/>
      <c r="T251" s="332"/>
      <c r="U251" s="332"/>
      <c r="V251" s="332"/>
      <c r="W251" s="332"/>
      <c r="X251" s="332"/>
      <c r="Y251" s="332"/>
      <c r="Z251" s="332"/>
      <c r="AA251" s="332"/>
      <c r="AB251" s="332"/>
    </row>
    <row r="252" spans="1:49" ht="16.5" customHeight="1">
      <c r="A252" s="884" t="s">
        <v>224</v>
      </c>
      <c r="B252" s="884"/>
      <c r="C252" s="526">
        <v>0</v>
      </c>
      <c r="D252" s="526">
        <v>0</v>
      </c>
      <c r="E252" s="526">
        <v>0</v>
      </c>
      <c r="F252" s="526">
        <v>8989</v>
      </c>
      <c r="G252" s="526">
        <v>-8989</v>
      </c>
      <c r="H252" s="526">
        <v>0</v>
      </c>
      <c r="I252" s="526">
        <v>0</v>
      </c>
      <c r="J252" s="526">
        <v>0</v>
      </c>
      <c r="K252" s="526">
        <v>0</v>
      </c>
      <c r="L252" s="526">
        <v>0</v>
      </c>
      <c r="M252" s="526">
        <v>0</v>
      </c>
      <c r="N252" s="526">
        <v>0</v>
      </c>
      <c r="O252" s="526">
        <v>0</v>
      </c>
      <c r="P252" s="332"/>
      <c r="Q252" s="332"/>
      <c r="R252" s="332"/>
      <c r="S252" s="332"/>
      <c r="T252" s="332"/>
      <c r="U252" s="332"/>
      <c r="V252" s="332"/>
      <c r="W252" s="332"/>
      <c r="X252" s="332"/>
      <c r="Y252" s="332"/>
      <c r="Z252" s="332"/>
      <c r="AA252" s="332"/>
      <c r="AB252" s="332"/>
      <c r="AC252"/>
      <c r="AD252"/>
      <c r="AE252"/>
      <c r="AF252"/>
      <c r="AG252"/>
      <c r="AH252"/>
      <c r="AI252"/>
      <c r="AJ252"/>
      <c r="AK252"/>
      <c r="AL252"/>
      <c r="AM252"/>
      <c r="AN252"/>
      <c r="AO252"/>
      <c r="AP252"/>
      <c r="AQ252"/>
      <c r="AR252"/>
      <c r="AS252"/>
      <c r="AT252"/>
      <c r="AU252"/>
      <c r="AV252"/>
      <c r="AW252"/>
    </row>
    <row r="253" spans="1:49" s="20" customFormat="1" ht="16.5" customHeight="1">
      <c r="A253" s="528" t="s">
        <v>1198</v>
      </c>
      <c r="B253" s="529"/>
      <c r="C253" s="531">
        <v>90729</v>
      </c>
      <c r="D253" s="531">
        <v>-109</v>
      </c>
      <c r="E253" s="531">
        <v>2273</v>
      </c>
      <c r="F253" s="531">
        <v>96273</v>
      </c>
      <c r="G253" s="531">
        <v>0</v>
      </c>
      <c r="H253" s="531">
        <v>-2377</v>
      </c>
      <c r="I253" s="531">
        <v>310</v>
      </c>
      <c r="J253" s="531">
        <v>-1533</v>
      </c>
      <c r="K253" s="531">
        <v>1393</v>
      </c>
      <c r="L253" s="531">
        <v>-8106</v>
      </c>
      <c r="M253" s="531">
        <v>178853</v>
      </c>
      <c r="N253" s="531">
        <v>10088</v>
      </c>
      <c r="O253" s="531">
        <v>188941</v>
      </c>
      <c r="P253" s="332"/>
      <c r="Q253" s="332"/>
      <c r="R253" s="332"/>
      <c r="S253" s="332"/>
      <c r="T253" s="332"/>
      <c r="U253" s="332"/>
      <c r="V253" s="332"/>
      <c r="W253" s="332"/>
      <c r="X253" s="332"/>
      <c r="Y253" s="332"/>
      <c r="Z253" s="332"/>
      <c r="AA253" s="332"/>
      <c r="AB253" s="332"/>
    </row>
    <row r="254" spans="1:49" s="20" customFormat="1" ht="16.5" customHeight="1" thickBot="1">
      <c r="A254" s="885" t="s">
        <v>228</v>
      </c>
      <c r="B254" s="885"/>
      <c r="C254" s="530">
        <v>0</v>
      </c>
      <c r="D254" s="530">
        <v>-38</v>
      </c>
      <c r="E254" s="530">
        <v>-207</v>
      </c>
      <c r="F254" s="530">
        <v>10064</v>
      </c>
      <c r="G254" s="530">
        <v>0</v>
      </c>
      <c r="H254" s="530">
        <v>3607</v>
      </c>
      <c r="I254" s="530">
        <v>-486</v>
      </c>
      <c r="J254" s="530">
        <v>-13</v>
      </c>
      <c r="K254" s="530">
        <v>-2112</v>
      </c>
      <c r="L254" s="530">
        <v>321</v>
      </c>
      <c r="M254" s="530">
        <v>11136</v>
      </c>
      <c r="N254" s="530">
        <v>698</v>
      </c>
      <c r="O254" s="530">
        <v>11834</v>
      </c>
      <c r="P254" s="332"/>
      <c r="Q254" s="332"/>
      <c r="R254" s="332"/>
      <c r="S254" s="332"/>
      <c r="T254" s="332"/>
      <c r="U254" s="332"/>
      <c r="V254" s="332"/>
      <c r="W254" s="332"/>
      <c r="X254" s="332"/>
      <c r="Y254" s="332"/>
      <c r="Z254" s="332"/>
      <c r="AA254" s="332"/>
      <c r="AB254" s="332"/>
    </row>
    <row r="255" spans="1:49" s="20" customFormat="1" ht="16.5" customHeight="1">
      <c r="A255" s="523" t="s">
        <v>1195</v>
      </c>
      <c r="B255" s="524"/>
      <c r="C255" s="526">
        <v>90729</v>
      </c>
      <c r="D255" s="526">
        <v>-71</v>
      </c>
      <c r="E255" s="526">
        <v>2480</v>
      </c>
      <c r="F255" s="526">
        <v>86209</v>
      </c>
      <c r="G255" s="526">
        <v>0</v>
      </c>
      <c r="H255" s="526">
        <v>-5984</v>
      </c>
      <c r="I255" s="526">
        <v>796</v>
      </c>
      <c r="J255" s="526">
        <v>-1520</v>
      </c>
      <c r="K255" s="526">
        <v>3505</v>
      </c>
      <c r="L255" s="526">
        <v>-8427</v>
      </c>
      <c r="M255" s="526">
        <v>167717</v>
      </c>
      <c r="N255" s="526">
        <v>9390</v>
      </c>
      <c r="O255" s="526">
        <v>177107</v>
      </c>
      <c r="P255" s="269"/>
      <c r="Q255" s="332"/>
      <c r="R255" s="332"/>
      <c r="S255" s="332"/>
      <c r="T255" s="332"/>
      <c r="U255" s="332"/>
      <c r="V255" s="332"/>
      <c r="W255" s="332"/>
      <c r="X255" s="332"/>
      <c r="Y255" s="332"/>
      <c r="Z255" s="332"/>
      <c r="AA255" s="332"/>
    </row>
    <row r="256" spans="1:49" s="20" customFormat="1" ht="16.5" customHeight="1">
      <c r="A256" s="880" t="s">
        <v>216</v>
      </c>
      <c r="B256" s="880"/>
      <c r="C256" s="533">
        <v>0</v>
      </c>
      <c r="D256" s="533">
        <v>-47</v>
      </c>
      <c r="E256" s="533">
        <v>-413</v>
      </c>
      <c r="F256" s="533">
        <v>0</v>
      </c>
      <c r="G256" s="533">
        <v>0</v>
      </c>
      <c r="H256" s="533">
        <v>0</v>
      </c>
      <c r="I256" s="533">
        <v>0</v>
      </c>
      <c r="J256" s="533">
        <v>0</v>
      </c>
      <c r="K256" s="533">
        <v>0</v>
      </c>
      <c r="L256" s="533">
        <v>0</v>
      </c>
      <c r="M256" s="533">
        <v>-460</v>
      </c>
      <c r="N256" s="533">
        <v>481</v>
      </c>
      <c r="O256" s="533">
        <v>21</v>
      </c>
      <c r="P256" s="269"/>
      <c r="Q256" s="332"/>
      <c r="R256" s="332"/>
      <c r="S256" s="332"/>
      <c r="T256" s="332"/>
      <c r="U256" s="332"/>
      <c r="V256" s="332"/>
      <c r="W256" s="332"/>
      <c r="X256" s="332"/>
      <c r="Y256" s="332"/>
      <c r="Z256" s="332"/>
      <c r="AA256" s="332"/>
    </row>
    <row r="257" spans="1:49" s="20" customFormat="1" ht="16.5" customHeight="1">
      <c r="A257" s="878" t="s">
        <v>217</v>
      </c>
      <c r="B257" s="878"/>
      <c r="C257" s="533">
        <v>0</v>
      </c>
      <c r="D257" s="533">
        <v>-689</v>
      </c>
      <c r="E257" s="533">
        <v>0</v>
      </c>
      <c r="F257" s="533">
        <v>0</v>
      </c>
      <c r="G257" s="533">
        <v>0</v>
      </c>
      <c r="H257" s="533">
        <v>0</v>
      </c>
      <c r="I257" s="533">
        <v>0</v>
      </c>
      <c r="J257" s="533">
        <v>0</v>
      </c>
      <c r="K257" s="533">
        <v>0</v>
      </c>
      <c r="L257" s="533">
        <v>0</v>
      </c>
      <c r="M257" s="533">
        <v>-689</v>
      </c>
      <c r="N257" s="533">
        <v>0</v>
      </c>
      <c r="O257" s="533">
        <v>-689</v>
      </c>
      <c r="P257" s="269"/>
      <c r="Q257" s="332"/>
      <c r="R257" s="332"/>
      <c r="S257" s="332"/>
      <c r="T257" s="332"/>
      <c r="U257" s="332"/>
      <c r="V257" s="332"/>
      <c r="W257" s="332"/>
      <c r="X257" s="332"/>
      <c r="Y257" s="332"/>
      <c r="Z257" s="332"/>
      <c r="AA257" s="332"/>
    </row>
    <row r="258" spans="1:49" s="20" customFormat="1" ht="16.5" customHeight="1">
      <c r="A258" s="883" t="s">
        <v>218</v>
      </c>
      <c r="B258" s="883"/>
      <c r="C258" s="526">
        <v>0</v>
      </c>
      <c r="D258" s="526">
        <v>642</v>
      </c>
      <c r="E258" s="526">
        <v>-7</v>
      </c>
      <c r="F258" s="526">
        <v>0</v>
      </c>
      <c r="G258" s="526">
        <v>0</v>
      </c>
      <c r="H258" s="526">
        <v>0</v>
      </c>
      <c r="I258" s="526">
        <v>0</v>
      </c>
      <c r="J258" s="526">
        <v>0</v>
      </c>
      <c r="K258" s="526">
        <v>0</v>
      </c>
      <c r="L258" s="526">
        <v>0</v>
      </c>
      <c r="M258" s="526">
        <v>635</v>
      </c>
      <c r="N258" s="526">
        <v>0</v>
      </c>
      <c r="O258" s="526">
        <v>635</v>
      </c>
      <c r="P258" s="269"/>
      <c r="Q258" s="332"/>
      <c r="R258" s="332"/>
      <c r="S258" s="332"/>
      <c r="T258" s="332"/>
      <c r="U258" s="332"/>
      <c r="V258" s="332"/>
      <c r="W258" s="332"/>
      <c r="X258" s="332"/>
      <c r="Y258" s="332"/>
      <c r="Z258" s="332"/>
      <c r="AA258" s="332"/>
    </row>
    <row r="259" spans="1:49" s="20" customFormat="1" ht="16.5" customHeight="1">
      <c r="A259" s="883" t="s">
        <v>219</v>
      </c>
      <c r="B259" s="883"/>
      <c r="C259" s="526">
        <v>0</v>
      </c>
      <c r="D259" s="526">
        <v>0</v>
      </c>
      <c r="E259" s="526">
        <v>-406</v>
      </c>
      <c r="F259" s="526">
        <v>0</v>
      </c>
      <c r="G259" s="526">
        <v>0</v>
      </c>
      <c r="H259" s="526">
        <v>0</v>
      </c>
      <c r="I259" s="526">
        <v>0</v>
      </c>
      <c r="J259" s="526">
        <v>0</v>
      </c>
      <c r="K259" s="526">
        <v>0</v>
      </c>
      <c r="L259" s="526">
        <v>0</v>
      </c>
      <c r="M259" s="526">
        <v>-406</v>
      </c>
      <c r="N259" s="526">
        <v>0</v>
      </c>
      <c r="O259" s="526">
        <v>-406</v>
      </c>
      <c r="P259" s="269"/>
      <c r="Q259" s="332"/>
      <c r="R259" s="332"/>
      <c r="S259" s="332"/>
      <c r="T259" s="332"/>
      <c r="U259" s="332"/>
      <c r="V259" s="332"/>
      <c r="W259" s="332"/>
      <c r="X259" s="332"/>
      <c r="Y259" s="332"/>
      <c r="Z259" s="332"/>
      <c r="AA259" s="332"/>
    </row>
    <row r="260" spans="1:49" ht="16.5" customHeight="1">
      <c r="A260" s="883" t="s">
        <v>1192</v>
      </c>
      <c r="B260" s="883"/>
      <c r="C260" s="526">
        <v>0</v>
      </c>
      <c r="D260" s="526">
        <v>0</v>
      </c>
      <c r="E260" s="526">
        <v>0</v>
      </c>
      <c r="F260" s="526">
        <v>0</v>
      </c>
      <c r="G260" s="526">
        <v>0</v>
      </c>
      <c r="H260" s="526">
        <v>0</v>
      </c>
      <c r="I260" s="526">
        <v>0</v>
      </c>
      <c r="J260" s="526">
        <v>0</v>
      </c>
      <c r="K260" s="526">
        <v>0</v>
      </c>
      <c r="L260" s="526">
        <v>0</v>
      </c>
      <c r="M260" s="526">
        <v>0</v>
      </c>
      <c r="N260" s="526">
        <v>481</v>
      </c>
      <c r="O260" s="526">
        <v>481</v>
      </c>
      <c r="AB260"/>
      <c r="AC260"/>
      <c r="AD260"/>
      <c r="AE260"/>
      <c r="AF260"/>
      <c r="AG260"/>
      <c r="AH260"/>
      <c r="AI260"/>
      <c r="AJ260"/>
      <c r="AK260"/>
      <c r="AL260"/>
      <c r="AM260"/>
      <c r="AN260"/>
      <c r="AO260"/>
      <c r="AP260"/>
      <c r="AQ260"/>
      <c r="AR260"/>
      <c r="AS260"/>
      <c r="AT260"/>
      <c r="AU260"/>
      <c r="AV260"/>
      <c r="AW260"/>
    </row>
    <row r="261" spans="1:49" s="20" customFormat="1" ht="16.5" customHeight="1">
      <c r="A261" s="882" t="s">
        <v>225</v>
      </c>
      <c r="B261" s="882"/>
      <c r="C261" s="526">
        <v>0</v>
      </c>
      <c r="D261" s="526">
        <v>0</v>
      </c>
      <c r="E261" s="526">
        <v>0</v>
      </c>
      <c r="F261" s="526">
        <v>0</v>
      </c>
      <c r="G261" s="526">
        <v>0</v>
      </c>
      <c r="H261" s="526">
        <v>0</v>
      </c>
      <c r="I261" s="526">
        <v>0</v>
      </c>
      <c r="J261" s="526">
        <v>0</v>
      </c>
      <c r="K261" s="526">
        <v>0</v>
      </c>
      <c r="L261" s="526">
        <v>0</v>
      </c>
      <c r="M261" s="526">
        <v>0</v>
      </c>
      <c r="N261" s="526">
        <v>-81</v>
      </c>
      <c r="O261" s="526">
        <v>-81</v>
      </c>
      <c r="P261" s="269"/>
      <c r="Q261" s="332"/>
      <c r="R261" s="332"/>
      <c r="S261" s="332"/>
      <c r="T261" s="332"/>
      <c r="U261" s="332"/>
      <c r="V261" s="332"/>
      <c r="W261" s="332"/>
      <c r="X261" s="332"/>
      <c r="Y261" s="332"/>
      <c r="Z261" s="332"/>
      <c r="AA261" s="332"/>
    </row>
    <row r="262" spans="1:49" s="20" customFormat="1" ht="16.5" customHeight="1">
      <c r="A262" s="2" t="s">
        <v>226</v>
      </c>
      <c r="B262" s="2"/>
      <c r="C262" s="526">
        <v>0</v>
      </c>
      <c r="D262" s="526">
        <v>0</v>
      </c>
      <c r="E262" s="526">
        <v>0</v>
      </c>
      <c r="F262" s="526">
        <v>0</v>
      </c>
      <c r="G262" s="526">
        <v>-3086</v>
      </c>
      <c r="H262" s="526">
        <v>0</v>
      </c>
      <c r="I262" s="526">
        <v>0</v>
      </c>
      <c r="J262" s="526">
        <v>0</v>
      </c>
      <c r="K262" s="526">
        <v>0</v>
      </c>
      <c r="L262" s="526">
        <v>0</v>
      </c>
      <c r="M262" s="526">
        <v>-3086</v>
      </c>
      <c r="N262" s="526">
        <v>0</v>
      </c>
      <c r="O262" s="526">
        <v>-3086</v>
      </c>
      <c r="P262" s="269"/>
      <c r="Q262" s="332"/>
      <c r="R262" s="332"/>
      <c r="S262" s="332"/>
      <c r="T262" s="332"/>
      <c r="U262" s="332"/>
      <c r="V262" s="332"/>
      <c r="W262" s="332"/>
      <c r="X262" s="332"/>
      <c r="Y262" s="332"/>
      <c r="Z262" s="332"/>
      <c r="AA262" s="332"/>
    </row>
    <row r="263" spans="1:49" ht="16.5" customHeight="1">
      <c r="A263" s="881" t="s">
        <v>221</v>
      </c>
      <c r="B263" s="881"/>
      <c r="C263" s="526">
        <v>0</v>
      </c>
      <c r="D263" s="526">
        <v>0</v>
      </c>
      <c r="E263" s="526">
        <v>0</v>
      </c>
      <c r="F263" s="526">
        <v>0</v>
      </c>
      <c r="G263" s="526">
        <v>46</v>
      </c>
      <c r="H263" s="526">
        <v>0</v>
      </c>
      <c r="I263" s="526">
        <v>0</v>
      </c>
      <c r="J263" s="526">
        <v>0</v>
      </c>
      <c r="K263" s="526">
        <v>0</v>
      </c>
      <c r="L263" s="526">
        <v>0</v>
      </c>
      <c r="M263" s="526">
        <v>46</v>
      </c>
      <c r="N263" s="526">
        <v>0</v>
      </c>
      <c r="O263" s="526">
        <v>46</v>
      </c>
      <c r="AB263"/>
      <c r="AC263"/>
      <c r="AD263"/>
      <c r="AE263"/>
      <c r="AF263"/>
      <c r="AG263"/>
      <c r="AH263"/>
      <c r="AI263"/>
      <c r="AJ263"/>
      <c r="AK263"/>
      <c r="AL263"/>
      <c r="AM263"/>
      <c r="AN263"/>
      <c r="AO263"/>
      <c r="AP263"/>
      <c r="AQ263"/>
      <c r="AR263"/>
      <c r="AS263"/>
      <c r="AT263"/>
      <c r="AU263"/>
      <c r="AV263"/>
      <c r="AW263"/>
    </row>
    <row r="264" spans="1:49" s="20" customFormat="1" ht="16.5" customHeight="1">
      <c r="A264" s="882" t="s">
        <v>1199</v>
      </c>
      <c r="B264" s="882"/>
      <c r="C264" s="526">
        <v>0</v>
      </c>
      <c r="D264" s="526">
        <v>0</v>
      </c>
      <c r="E264" s="526">
        <v>0</v>
      </c>
      <c r="F264" s="526">
        <v>164</v>
      </c>
      <c r="G264" s="526">
        <v>0</v>
      </c>
      <c r="H264" s="526">
        <v>0</v>
      </c>
      <c r="I264" s="526">
        <v>0</v>
      </c>
      <c r="J264" s="526">
        <v>0</v>
      </c>
      <c r="K264" s="526">
        <v>0</v>
      </c>
      <c r="L264" s="526">
        <v>0</v>
      </c>
      <c r="M264" s="526">
        <v>164</v>
      </c>
      <c r="N264" s="526">
        <v>0</v>
      </c>
      <c r="O264" s="526">
        <v>164</v>
      </c>
      <c r="P264" s="269"/>
      <c r="Q264" s="332"/>
      <c r="R264" s="332"/>
      <c r="S264" s="332"/>
      <c r="T264" s="332"/>
      <c r="U264" s="332"/>
      <c r="V264" s="332"/>
      <c r="W264" s="332"/>
      <c r="X264" s="332"/>
      <c r="Y264" s="332"/>
      <c r="Z264" s="332"/>
      <c r="AA264" s="332"/>
    </row>
    <row r="265" spans="1:49" s="20" customFormat="1" ht="16.5" customHeight="1">
      <c r="A265" s="880" t="s">
        <v>195</v>
      </c>
      <c r="B265" s="880"/>
      <c r="C265" s="526">
        <v>0</v>
      </c>
      <c r="D265" s="526">
        <v>0</v>
      </c>
      <c r="E265" s="526">
        <v>0</v>
      </c>
      <c r="F265" s="526">
        <v>0</v>
      </c>
      <c r="G265" s="526">
        <v>7355</v>
      </c>
      <c r="H265" s="526">
        <v>-82</v>
      </c>
      <c r="I265" s="526">
        <v>-46</v>
      </c>
      <c r="J265" s="526">
        <v>-5</v>
      </c>
      <c r="K265" s="526">
        <v>-103</v>
      </c>
      <c r="L265" s="526">
        <v>50</v>
      </c>
      <c r="M265" s="526">
        <v>7169</v>
      </c>
      <c r="N265" s="526">
        <v>179</v>
      </c>
      <c r="O265" s="526">
        <v>7348</v>
      </c>
      <c r="P265" s="332"/>
      <c r="Q265" s="332"/>
      <c r="R265" s="332"/>
      <c r="S265" s="332"/>
      <c r="T265" s="332"/>
      <c r="U265" s="332"/>
      <c r="V265" s="332"/>
      <c r="W265" s="332"/>
      <c r="X265" s="332"/>
      <c r="Y265" s="332"/>
      <c r="Z265" s="332"/>
      <c r="AA265" s="332"/>
    </row>
    <row r="266" spans="1:49" ht="16.5" customHeight="1">
      <c r="A266" s="884" t="s">
        <v>173</v>
      </c>
      <c r="B266" s="884"/>
      <c r="C266" s="526">
        <v>0</v>
      </c>
      <c r="D266" s="526">
        <v>0</v>
      </c>
      <c r="E266" s="526">
        <v>0</v>
      </c>
      <c r="F266" s="526">
        <v>0</v>
      </c>
      <c r="G266" s="526">
        <v>7355</v>
      </c>
      <c r="H266" s="526">
        <v>0</v>
      </c>
      <c r="I266" s="526">
        <v>0</v>
      </c>
      <c r="J266" s="526">
        <v>0</v>
      </c>
      <c r="K266" s="526">
        <v>0</v>
      </c>
      <c r="L266" s="526">
        <v>0</v>
      </c>
      <c r="M266" s="526">
        <v>7355</v>
      </c>
      <c r="N266" s="526">
        <v>179</v>
      </c>
      <c r="O266" s="526">
        <v>7534</v>
      </c>
      <c r="AB266"/>
      <c r="AC266"/>
      <c r="AD266"/>
      <c r="AE266"/>
      <c r="AF266"/>
      <c r="AG266"/>
      <c r="AH266"/>
      <c r="AI266"/>
      <c r="AJ266"/>
      <c r="AK266"/>
      <c r="AL266"/>
      <c r="AM266"/>
      <c r="AN266"/>
      <c r="AO266"/>
      <c r="AP266"/>
      <c r="AQ266"/>
      <c r="AR266"/>
      <c r="AS266"/>
      <c r="AT266"/>
      <c r="AU266"/>
      <c r="AV266"/>
      <c r="AW266"/>
    </row>
    <row r="267" spans="1:49" s="20" customFormat="1" ht="16.5" customHeight="1">
      <c r="A267" s="884" t="s">
        <v>1180</v>
      </c>
      <c r="B267" s="884"/>
      <c r="C267" s="534">
        <v>0</v>
      </c>
      <c r="D267" s="534">
        <v>0</v>
      </c>
      <c r="E267" s="534">
        <v>0</v>
      </c>
      <c r="F267" s="534">
        <v>0</v>
      </c>
      <c r="G267" s="534">
        <v>0</v>
      </c>
      <c r="H267" s="534">
        <v>-82</v>
      </c>
      <c r="I267" s="534">
        <v>-46</v>
      </c>
      <c r="J267" s="534">
        <v>-5</v>
      </c>
      <c r="K267" s="534">
        <v>-103</v>
      </c>
      <c r="L267" s="534">
        <v>50</v>
      </c>
      <c r="M267" s="534">
        <v>-186</v>
      </c>
      <c r="N267" s="534">
        <v>0</v>
      </c>
      <c r="O267" s="534">
        <v>-186</v>
      </c>
      <c r="P267" s="269"/>
      <c r="Q267" s="332"/>
      <c r="R267" s="332"/>
      <c r="S267" s="332"/>
      <c r="T267" s="332"/>
      <c r="U267" s="332"/>
      <c r="V267" s="332"/>
      <c r="W267" s="332"/>
      <c r="X267" s="332"/>
      <c r="Y267" s="332"/>
      <c r="Z267" s="332"/>
      <c r="AA267" s="332"/>
    </row>
    <row r="268" spans="1:49" s="20" customFormat="1" ht="16.5" customHeight="1">
      <c r="A268" s="880" t="s">
        <v>222</v>
      </c>
      <c r="B268" s="880"/>
      <c r="C268" s="526">
        <v>0</v>
      </c>
      <c r="D268" s="526">
        <v>0</v>
      </c>
      <c r="E268" s="526">
        <v>0</v>
      </c>
      <c r="F268" s="526">
        <v>0</v>
      </c>
      <c r="G268" s="526">
        <v>0</v>
      </c>
      <c r="H268" s="526">
        <v>0</v>
      </c>
      <c r="I268" s="526">
        <v>0</v>
      </c>
      <c r="J268" s="526">
        <v>0</v>
      </c>
      <c r="K268" s="526">
        <v>0</v>
      </c>
      <c r="L268" s="526">
        <v>0</v>
      </c>
      <c r="M268" s="526">
        <v>0</v>
      </c>
      <c r="N268" s="526">
        <v>0</v>
      </c>
      <c r="O268" s="526">
        <v>0</v>
      </c>
      <c r="P268" s="269"/>
      <c r="Q268" s="332"/>
      <c r="R268" s="332"/>
      <c r="S268" s="332"/>
      <c r="T268" s="332"/>
      <c r="U268" s="332"/>
      <c r="V268" s="332"/>
      <c r="W268" s="332"/>
      <c r="X268" s="332"/>
      <c r="Y268" s="332"/>
      <c r="Z268" s="332"/>
      <c r="AA268" s="332"/>
    </row>
    <row r="269" spans="1:49" s="20" customFormat="1" ht="16.5" customHeight="1">
      <c r="A269" s="884" t="s">
        <v>223</v>
      </c>
      <c r="B269" s="884"/>
      <c r="C269" s="526">
        <v>0</v>
      </c>
      <c r="D269" s="526">
        <v>0</v>
      </c>
      <c r="E269" s="526">
        <v>0</v>
      </c>
      <c r="F269" s="526">
        <v>389</v>
      </c>
      <c r="G269" s="526">
        <v>-389</v>
      </c>
      <c r="H269" s="526">
        <v>0</v>
      </c>
      <c r="I269" s="526">
        <v>0</v>
      </c>
      <c r="J269" s="526">
        <v>0</v>
      </c>
      <c r="K269" s="526">
        <v>0</v>
      </c>
      <c r="L269" s="526">
        <v>0</v>
      </c>
      <c r="M269" s="526">
        <v>0</v>
      </c>
      <c r="N269" s="526">
        <v>0</v>
      </c>
      <c r="O269" s="526">
        <v>0</v>
      </c>
      <c r="P269" s="269"/>
      <c r="Q269" s="332"/>
      <c r="R269" s="332"/>
      <c r="S269" s="332"/>
      <c r="T269" s="332"/>
      <c r="U269" s="332"/>
      <c r="V269" s="332"/>
      <c r="W269" s="332"/>
      <c r="X269" s="332"/>
      <c r="Y269" s="332"/>
      <c r="Z269" s="332"/>
      <c r="AA269" s="332"/>
    </row>
    <row r="270" spans="1:49" s="20" customFormat="1" ht="16.5" customHeight="1">
      <c r="A270" s="884" t="s">
        <v>224</v>
      </c>
      <c r="B270" s="884"/>
      <c r="C270" s="526">
        <v>0</v>
      </c>
      <c r="D270" s="526">
        <v>0</v>
      </c>
      <c r="E270" s="526">
        <v>0</v>
      </c>
      <c r="F270" s="526">
        <v>3926</v>
      </c>
      <c r="G270" s="526">
        <v>-3926</v>
      </c>
      <c r="H270" s="526">
        <v>0</v>
      </c>
      <c r="I270" s="526">
        <v>0</v>
      </c>
      <c r="J270" s="526">
        <v>0</v>
      </c>
      <c r="K270" s="526">
        <v>0</v>
      </c>
      <c r="L270" s="526">
        <v>0</v>
      </c>
      <c r="M270" s="526">
        <v>0</v>
      </c>
      <c r="N270" s="526">
        <v>0</v>
      </c>
      <c r="O270" s="526">
        <v>0</v>
      </c>
      <c r="P270" s="269"/>
      <c r="Q270" s="332"/>
      <c r="R270" s="332"/>
      <c r="S270" s="332"/>
      <c r="T270" s="332"/>
      <c r="U270" s="332"/>
      <c r="V270" s="332"/>
      <c r="W270" s="332"/>
      <c r="X270" s="332"/>
      <c r="Y270" s="332"/>
      <c r="Z270" s="332"/>
      <c r="AA270" s="332"/>
    </row>
    <row r="271" spans="1:49" s="20" customFormat="1" ht="16.5" customHeight="1">
      <c r="A271" s="528" t="s">
        <v>1200</v>
      </c>
      <c r="B271" s="529"/>
      <c r="C271" s="535">
        <v>90729</v>
      </c>
      <c r="D271" s="535">
        <v>-118</v>
      </c>
      <c r="E271" s="535">
        <v>2067</v>
      </c>
      <c r="F271" s="535">
        <v>90688</v>
      </c>
      <c r="G271" s="535">
        <v>0</v>
      </c>
      <c r="H271" s="535">
        <v>-6066</v>
      </c>
      <c r="I271" s="535">
        <v>750</v>
      </c>
      <c r="J271" s="535">
        <v>-1525</v>
      </c>
      <c r="K271" s="535">
        <v>3402</v>
      </c>
      <c r="L271" s="535">
        <v>-8377</v>
      </c>
      <c r="M271" s="535">
        <v>171550</v>
      </c>
      <c r="N271" s="535">
        <v>9969</v>
      </c>
      <c r="O271" s="535">
        <v>181519</v>
      </c>
      <c r="P271" s="269"/>
      <c r="Q271" s="332"/>
      <c r="R271" s="332"/>
      <c r="S271" s="332"/>
      <c r="T271" s="332"/>
      <c r="U271" s="332"/>
      <c r="V271" s="332"/>
      <c r="W271" s="332"/>
      <c r="X271" s="332"/>
      <c r="Y271" s="332"/>
      <c r="Z271" s="332"/>
      <c r="AA271" s="332"/>
    </row>
    <row r="272" spans="1:49" s="20" customFormat="1" ht="16.5" customHeight="1" thickBot="1">
      <c r="A272" s="885" t="s">
        <v>228</v>
      </c>
      <c r="B272" s="885"/>
      <c r="C272" s="536">
        <v>0</v>
      </c>
      <c r="D272" s="536">
        <v>-47</v>
      </c>
      <c r="E272" s="536">
        <v>-413</v>
      </c>
      <c r="F272" s="536">
        <v>4479</v>
      </c>
      <c r="G272" s="536">
        <v>0</v>
      </c>
      <c r="H272" s="536">
        <v>-82</v>
      </c>
      <c r="I272" s="536">
        <v>-46</v>
      </c>
      <c r="J272" s="536">
        <v>-5</v>
      </c>
      <c r="K272" s="536">
        <v>-103</v>
      </c>
      <c r="L272" s="536">
        <v>50</v>
      </c>
      <c r="M272" s="536">
        <v>3833</v>
      </c>
      <c r="N272" s="536">
        <v>579</v>
      </c>
      <c r="O272" s="536">
        <v>4412</v>
      </c>
      <c r="P272" s="269"/>
      <c r="Q272" s="269"/>
      <c r="R272" s="269"/>
      <c r="S272" s="332"/>
      <c r="T272" s="332"/>
    </row>
    <row r="273" spans="1:49" ht="16.5" customHeight="1">
      <c r="A273" s="523" t="s">
        <v>1201</v>
      </c>
      <c r="B273" s="524"/>
      <c r="C273" s="526">
        <v>90729</v>
      </c>
      <c r="D273" s="526">
        <v>-528</v>
      </c>
      <c r="E273" s="526">
        <v>2250</v>
      </c>
      <c r="F273" s="526">
        <v>65985</v>
      </c>
      <c r="G273" s="526">
        <v>0</v>
      </c>
      <c r="H273" s="526">
        <v>-2542</v>
      </c>
      <c r="I273" s="526">
        <v>0</v>
      </c>
      <c r="J273" s="526">
        <v>-1486</v>
      </c>
      <c r="K273" s="526">
        <v>6531</v>
      </c>
      <c r="L273" s="526">
        <v>-8393</v>
      </c>
      <c r="M273" s="526">
        <v>152546</v>
      </c>
      <c r="N273" s="526">
        <v>11612</v>
      </c>
      <c r="O273" s="526">
        <v>164158</v>
      </c>
      <c r="S273"/>
      <c r="T273"/>
      <c r="U273"/>
      <c r="V273"/>
      <c r="W273"/>
      <c r="X273"/>
      <c r="Y273"/>
      <c r="Z273"/>
      <c r="AA273"/>
      <c r="AB273"/>
      <c r="AC273"/>
      <c r="AD273"/>
      <c r="AE273"/>
      <c r="AF273"/>
      <c r="AG273"/>
      <c r="AH273"/>
      <c r="AI273"/>
      <c r="AJ273"/>
      <c r="AK273"/>
      <c r="AL273"/>
      <c r="AM273"/>
      <c r="AN273"/>
      <c r="AO273"/>
      <c r="AP273"/>
      <c r="AQ273"/>
      <c r="AR273"/>
      <c r="AS273"/>
      <c r="AT273"/>
      <c r="AU273"/>
      <c r="AV273"/>
      <c r="AW273"/>
    </row>
    <row r="274" spans="1:49" ht="15" customHeight="1">
      <c r="A274" s="880" t="s">
        <v>216</v>
      </c>
      <c r="B274" s="880"/>
      <c r="C274" s="533">
        <v>0</v>
      </c>
      <c r="D274" s="533">
        <v>457</v>
      </c>
      <c r="E274" s="533">
        <v>230</v>
      </c>
      <c r="F274" s="533">
        <v>0</v>
      </c>
      <c r="G274" s="533">
        <v>0</v>
      </c>
      <c r="H274" s="533">
        <v>0</v>
      </c>
      <c r="I274" s="533">
        <v>0</v>
      </c>
      <c r="J274" s="533">
        <v>0</v>
      </c>
      <c r="K274" s="533">
        <v>0</v>
      </c>
      <c r="L274" s="533">
        <v>0</v>
      </c>
      <c r="M274" s="533">
        <v>687</v>
      </c>
      <c r="N274" s="533">
        <v>-2964</v>
      </c>
      <c r="O274" s="533">
        <v>-2277</v>
      </c>
      <c r="S274"/>
      <c r="T274"/>
      <c r="U274"/>
      <c r="V274"/>
      <c r="W274"/>
      <c r="X274"/>
      <c r="Y274"/>
      <c r="Z274"/>
      <c r="AA274"/>
      <c r="AB274"/>
      <c r="AC274"/>
      <c r="AD274"/>
      <c r="AE274"/>
      <c r="AF274"/>
      <c r="AG274"/>
      <c r="AH274"/>
      <c r="AI274"/>
      <c r="AJ274"/>
      <c r="AK274"/>
      <c r="AL274"/>
      <c r="AM274"/>
      <c r="AN274"/>
      <c r="AO274"/>
      <c r="AP274"/>
      <c r="AQ274"/>
      <c r="AR274"/>
      <c r="AS274"/>
      <c r="AT274"/>
      <c r="AU274"/>
      <c r="AV274"/>
      <c r="AW274"/>
    </row>
    <row r="275" spans="1:49">
      <c r="A275" s="878" t="s">
        <v>218</v>
      </c>
      <c r="B275" s="878"/>
      <c r="C275" s="533">
        <v>0</v>
      </c>
      <c r="D275" s="533">
        <v>457</v>
      </c>
      <c r="E275" s="533">
        <v>64</v>
      </c>
      <c r="F275" s="533">
        <v>0</v>
      </c>
      <c r="G275" s="533">
        <v>0</v>
      </c>
      <c r="H275" s="533">
        <v>0</v>
      </c>
      <c r="I275" s="533">
        <v>0</v>
      </c>
      <c r="J275" s="533">
        <v>0</v>
      </c>
      <c r="K275" s="533">
        <v>0</v>
      </c>
      <c r="L275" s="533">
        <v>0</v>
      </c>
      <c r="M275" s="533">
        <v>521</v>
      </c>
      <c r="N275" s="533">
        <v>0</v>
      </c>
      <c r="O275" s="533">
        <v>521</v>
      </c>
      <c r="S275"/>
      <c r="T275"/>
      <c r="U275"/>
      <c r="V275"/>
      <c r="W275"/>
      <c r="X275"/>
      <c r="Y275"/>
      <c r="Z275"/>
      <c r="AA275"/>
      <c r="AB275"/>
      <c r="AC275"/>
      <c r="AD275"/>
      <c r="AE275"/>
      <c r="AF275"/>
      <c r="AG275"/>
      <c r="AH275"/>
      <c r="AI275"/>
      <c r="AJ275"/>
      <c r="AK275"/>
      <c r="AL275"/>
      <c r="AM275"/>
      <c r="AN275"/>
      <c r="AO275"/>
      <c r="AP275"/>
      <c r="AQ275"/>
      <c r="AR275"/>
      <c r="AS275"/>
      <c r="AT275"/>
      <c r="AU275"/>
      <c r="AV275"/>
      <c r="AW275"/>
    </row>
    <row r="276" spans="1:49">
      <c r="A276" s="883" t="s">
        <v>219</v>
      </c>
      <c r="B276" s="883"/>
      <c r="C276" s="526">
        <v>0</v>
      </c>
      <c r="D276" s="526">
        <v>0</v>
      </c>
      <c r="E276" s="526">
        <v>166</v>
      </c>
      <c r="F276" s="526">
        <v>0</v>
      </c>
      <c r="G276" s="526">
        <v>0</v>
      </c>
      <c r="H276" s="526">
        <v>0</v>
      </c>
      <c r="I276" s="526">
        <v>0</v>
      </c>
      <c r="J276" s="526">
        <v>0</v>
      </c>
      <c r="K276" s="526">
        <v>0</v>
      </c>
      <c r="L276" s="526">
        <v>0</v>
      </c>
      <c r="M276" s="526">
        <v>166</v>
      </c>
      <c r="N276" s="526">
        <v>0</v>
      </c>
      <c r="O276" s="526">
        <v>166</v>
      </c>
      <c r="S276"/>
      <c r="T276"/>
      <c r="U276"/>
      <c r="V276"/>
      <c r="W276"/>
      <c r="X276"/>
      <c r="Y276"/>
      <c r="Z276"/>
      <c r="AA276"/>
      <c r="AB276"/>
      <c r="AC276"/>
      <c r="AD276"/>
      <c r="AE276"/>
      <c r="AF276"/>
      <c r="AG276"/>
      <c r="AH276"/>
      <c r="AI276"/>
      <c r="AJ276"/>
      <c r="AK276"/>
      <c r="AL276"/>
      <c r="AM276"/>
      <c r="AN276"/>
      <c r="AO276"/>
      <c r="AP276"/>
      <c r="AQ276"/>
      <c r="AR276"/>
      <c r="AS276"/>
      <c r="AT276"/>
      <c r="AU276"/>
      <c r="AV276"/>
      <c r="AW276"/>
    </row>
    <row r="277" spans="1:49">
      <c r="A277" s="883" t="s">
        <v>1192</v>
      </c>
      <c r="B277" s="883"/>
      <c r="C277" s="526">
        <v>0</v>
      </c>
      <c r="D277" s="526">
        <v>0</v>
      </c>
      <c r="E277" s="526">
        <v>0</v>
      </c>
      <c r="F277" s="526">
        <v>0</v>
      </c>
      <c r="G277" s="526">
        <v>0</v>
      </c>
      <c r="H277" s="526">
        <v>0</v>
      </c>
      <c r="I277" s="526">
        <v>0</v>
      </c>
      <c r="J277" s="526">
        <v>0</v>
      </c>
      <c r="K277" s="526">
        <v>0</v>
      </c>
      <c r="L277" s="526">
        <v>0</v>
      </c>
      <c r="M277" s="526">
        <v>0</v>
      </c>
      <c r="N277" s="526">
        <v>-2964</v>
      </c>
      <c r="O277" s="526">
        <v>-2964</v>
      </c>
      <c r="S277"/>
      <c r="T277"/>
      <c r="U277"/>
      <c r="V277"/>
      <c r="W277"/>
      <c r="X277"/>
      <c r="Y277"/>
      <c r="Z277"/>
      <c r="AA277"/>
      <c r="AB277"/>
      <c r="AC277"/>
      <c r="AD277"/>
      <c r="AE277"/>
      <c r="AF277"/>
      <c r="AG277"/>
      <c r="AH277"/>
      <c r="AI277"/>
      <c r="AJ277"/>
      <c r="AK277"/>
      <c r="AL277"/>
      <c r="AM277"/>
      <c r="AN277"/>
      <c r="AO277"/>
      <c r="AP277"/>
      <c r="AQ277"/>
      <c r="AR277"/>
      <c r="AS277"/>
      <c r="AT277"/>
      <c r="AU277"/>
      <c r="AV277"/>
      <c r="AW277"/>
    </row>
    <row r="278" spans="1:49">
      <c r="A278" s="882" t="s">
        <v>225</v>
      </c>
      <c r="B278" s="882"/>
      <c r="C278" s="526">
        <v>0</v>
      </c>
      <c r="D278" s="526">
        <v>0</v>
      </c>
      <c r="E278" s="526">
        <v>0</v>
      </c>
      <c r="F278" s="526">
        <v>0</v>
      </c>
      <c r="G278" s="526">
        <v>0</v>
      </c>
      <c r="H278" s="526">
        <v>0</v>
      </c>
      <c r="I278" s="526">
        <v>0</v>
      </c>
      <c r="J278" s="526">
        <v>0</v>
      </c>
      <c r="K278" s="526">
        <v>0</v>
      </c>
      <c r="L278" s="526">
        <v>0</v>
      </c>
      <c r="M278" s="526">
        <v>0</v>
      </c>
      <c r="N278" s="526">
        <v>-293</v>
      </c>
      <c r="O278" s="526">
        <v>-293</v>
      </c>
      <c r="S278"/>
      <c r="T278"/>
      <c r="U278"/>
      <c r="V278"/>
      <c r="W278"/>
      <c r="X278"/>
      <c r="Y278"/>
      <c r="Z278"/>
      <c r="AA278"/>
      <c r="AB278"/>
      <c r="AC278"/>
      <c r="AD278"/>
      <c r="AE278"/>
      <c r="AF278"/>
      <c r="AG278"/>
      <c r="AH278"/>
      <c r="AI278"/>
      <c r="AJ278"/>
      <c r="AK278"/>
      <c r="AL278"/>
      <c r="AM278"/>
      <c r="AN278"/>
      <c r="AO278"/>
      <c r="AP278"/>
      <c r="AQ278"/>
      <c r="AR278"/>
      <c r="AS278"/>
      <c r="AT278"/>
      <c r="AU278"/>
      <c r="AV278"/>
      <c r="AW278"/>
    </row>
    <row r="279" spans="1:49">
      <c r="A279" s="881" t="s">
        <v>226</v>
      </c>
      <c r="B279" s="881"/>
      <c r="C279" s="526">
        <v>0</v>
      </c>
      <c r="D279" s="526">
        <v>0</v>
      </c>
      <c r="E279" s="526">
        <v>0</v>
      </c>
      <c r="F279" s="526">
        <v>0</v>
      </c>
      <c r="G279" s="526">
        <v>-9844</v>
      </c>
      <c r="H279" s="526">
        <v>0</v>
      </c>
      <c r="I279" s="526">
        <v>0</v>
      </c>
      <c r="J279" s="526">
        <v>0</v>
      </c>
      <c r="K279" s="526">
        <v>0</v>
      </c>
      <c r="L279" s="526">
        <v>0</v>
      </c>
      <c r="M279" s="526">
        <v>-9844</v>
      </c>
      <c r="N279" s="526">
        <v>0</v>
      </c>
      <c r="O279" s="526">
        <v>-9844</v>
      </c>
      <c r="S279"/>
      <c r="T279"/>
      <c r="U279"/>
      <c r="V279"/>
      <c r="W279"/>
      <c r="X279"/>
      <c r="Y279"/>
      <c r="Z279"/>
      <c r="AA279"/>
      <c r="AB279"/>
      <c r="AC279"/>
      <c r="AD279"/>
      <c r="AE279"/>
      <c r="AF279"/>
      <c r="AG279"/>
      <c r="AH279"/>
      <c r="AI279"/>
      <c r="AJ279"/>
      <c r="AK279"/>
      <c r="AL279"/>
      <c r="AM279"/>
      <c r="AN279"/>
      <c r="AO279"/>
      <c r="AP279"/>
      <c r="AQ279"/>
      <c r="AR279"/>
      <c r="AS279"/>
      <c r="AT279"/>
      <c r="AU279"/>
      <c r="AV279"/>
      <c r="AW279"/>
    </row>
    <row r="280" spans="1:49">
      <c r="A280" s="882" t="s">
        <v>221</v>
      </c>
      <c r="B280" s="882"/>
      <c r="C280" s="526">
        <v>0</v>
      </c>
      <c r="D280" s="526">
        <v>0</v>
      </c>
      <c r="E280" s="526">
        <v>0</v>
      </c>
      <c r="F280" s="526">
        <v>0</v>
      </c>
      <c r="G280" s="526">
        <v>119</v>
      </c>
      <c r="H280" s="526">
        <v>0</v>
      </c>
      <c r="I280" s="526">
        <v>0</v>
      </c>
      <c r="J280" s="526">
        <v>0</v>
      </c>
      <c r="K280" s="526">
        <v>0</v>
      </c>
      <c r="L280" s="526">
        <v>0</v>
      </c>
      <c r="M280" s="526">
        <v>119</v>
      </c>
      <c r="N280" s="526">
        <v>0</v>
      </c>
      <c r="O280" s="526">
        <v>119</v>
      </c>
      <c r="S280"/>
      <c r="T280"/>
      <c r="U280"/>
      <c r="V280"/>
      <c r="W280"/>
      <c r="X280"/>
      <c r="Y280"/>
      <c r="Z280"/>
      <c r="AA280"/>
      <c r="AB280"/>
      <c r="AC280"/>
      <c r="AD280"/>
      <c r="AE280"/>
      <c r="AF280"/>
      <c r="AG280"/>
      <c r="AH280"/>
      <c r="AI280"/>
      <c r="AJ280"/>
      <c r="AK280"/>
      <c r="AL280"/>
      <c r="AM280"/>
      <c r="AN280"/>
      <c r="AO280"/>
      <c r="AP280"/>
      <c r="AQ280"/>
      <c r="AR280"/>
      <c r="AS280"/>
      <c r="AT280"/>
      <c r="AU280"/>
      <c r="AV280"/>
      <c r="AW280"/>
    </row>
    <row r="281" spans="1:49">
      <c r="A281" s="881" t="s">
        <v>220</v>
      </c>
      <c r="B281" s="881"/>
      <c r="C281" s="526">
        <v>0</v>
      </c>
      <c r="D281" s="526">
        <v>0</v>
      </c>
      <c r="E281" s="526">
        <v>0</v>
      </c>
      <c r="F281" s="526">
        <v>36</v>
      </c>
      <c r="G281" s="526">
        <v>0</v>
      </c>
      <c r="H281" s="526">
        <v>0</v>
      </c>
      <c r="I281" s="526">
        <v>0</v>
      </c>
      <c r="J281" s="526">
        <v>0</v>
      </c>
      <c r="K281" s="526">
        <v>0</v>
      </c>
      <c r="L281" s="526">
        <v>0</v>
      </c>
      <c r="M281" s="526">
        <v>36</v>
      </c>
      <c r="N281" s="526">
        <v>0</v>
      </c>
      <c r="O281" s="526">
        <v>36</v>
      </c>
      <c r="S281"/>
      <c r="T281"/>
      <c r="U281"/>
      <c r="V281"/>
      <c r="W281"/>
      <c r="X281"/>
      <c r="Y281"/>
      <c r="Z281"/>
      <c r="AA281"/>
      <c r="AB281"/>
      <c r="AC281"/>
      <c r="AD281"/>
      <c r="AE281"/>
      <c r="AF281"/>
      <c r="AG281"/>
      <c r="AH281"/>
      <c r="AI281"/>
      <c r="AJ281"/>
      <c r="AK281"/>
      <c r="AL281"/>
      <c r="AM281"/>
      <c r="AN281"/>
      <c r="AO281"/>
      <c r="AP281"/>
      <c r="AQ281"/>
      <c r="AR281"/>
      <c r="AS281"/>
      <c r="AT281"/>
      <c r="AU281"/>
      <c r="AV281"/>
      <c r="AW281"/>
    </row>
    <row r="282" spans="1:49" s="20" customFormat="1" ht="16.5">
      <c r="A282" s="882" t="s">
        <v>1189</v>
      </c>
      <c r="B282" s="882"/>
      <c r="C282" s="526">
        <v>0</v>
      </c>
      <c r="D282" s="526">
        <v>0</v>
      </c>
      <c r="E282" s="526">
        <v>0</v>
      </c>
      <c r="F282" s="526">
        <v>774</v>
      </c>
      <c r="G282" s="526">
        <v>0</v>
      </c>
      <c r="H282" s="526">
        <v>0</v>
      </c>
      <c r="I282" s="526">
        <v>0</v>
      </c>
      <c r="J282" s="526">
        <v>0</v>
      </c>
      <c r="K282" s="526">
        <v>0</v>
      </c>
      <c r="L282" s="526">
        <v>0</v>
      </c>
      <c r="M282" s="526">
        <v>774</v>
      </c>
      <c r="N282" s="526">
        <v>0</v>
      </c>
      <c r="O282" s="526">
        <v>774</v>
      </c>
      <c r="P282" s="269"/>
      <c r="Q282" s="332"/>
      <c r="R282" s="332"/>
    </row>
    <row r="283" spans="1:49">
      <c r="A283" s="880" t="s">
        <v>195</v>
      </c>
      <c r="B283" s="880"/>
      <c r="C283" s="526">
        <v>0</v>
      </c>
      <c r="D283" s="526">
        <v>0</v>
      </c>
      <c r="E283" s="526">
        <v>0</v>
      </c>
      <c r="F283" s="526">
        <v>0</v>
      </c>
      <c r="G283" s="526">
        <v>29139</v>
      </c>
      <c r="H283" s="526">
        <v>-3442</v>
      </c>
      <c r="I283" s="526">
        <v>796</v>
      </c>
      <c r="J283" s="526">
        <v>-34</v>
      </c>
      <c r="K283" s="526">
        <v>-3026</v>
      </c>
      <c r="L283" s="526">
        <v>-34</v>
      </c>
      <c r="M283" s="526">
        <v>23399</v>
      </c>
      <c r="N283" s="526">
        <v>1035</v>
      </c>
      <c r="O283" s="526">
        <v>24434</v>
      </c>
      <c r="P283" s="332"/>
      <c r="S283"/>
      <c r="T283"/>
      <c r="U283"/>
      <c r="V283"/>
      <c r="W283"/>
      <c r="X283"/>
      <c r="Y283"/>
      <c r="Z283"/>
      <c r="AA283"/>
      <c r="AB283"/>
      <c r="AC283"/>
      <c r="AD283"/>
      <c r="AE283"/>
      <c r="AF283"/>
      <c r="AG283"/>
      <c r="AH283"/>
      <c r="AI283"/>
      <c r="AJ283"/>
      <c r="AK283"/>
      <c r="AL283"/>
      <c r="AM283"/>
      <c r="AN283"/>
      <c r="AO283"/>
      <c r="AP283"/>
      <c r="AQ283"/>
      <c r="AR283"/>
      <c r="AS283"/>
      <c r="AT283"/>
      <c r="AU283"/>
      <c r="AV283"/>
      <c r="AW283"/>
    </row>
    <row r="284" spans="1:49">
      <c r="A284" s="884" t="s">
        <v>173</v>
      </c>
      <c r="B284" s="884"/>
      <c r="C284" s="526">
        <v>0</v>
      </c>
      <c r="D284" s="526">
        <v>0</v>
      </c>
      <c r="E284" s="526">
        <v>0</v>
      </c>
      <c r="F284" s="526">
        <v>0</v>
      </c>
      <c r="G284" s="526">
        <v>29207</v>
      </c>
      <c r="H284" s="526">
        <v>0</v>
      </c>
      <c r="I284" s="526">
        <v>0</v>
      </c>
      <c r="J284" s="526">
        <v>0</v>
      </c>
      <c r="K284" s="526">
        <v>0</v>
      </c>
      <c r="L284" s="526">
        <v>0</v>
      </c>
      <c r="M284" s="526">
        <v>29207</v>
      </c>
      <c r="N284" s="526">
        <v>1035</v>
      </c>
      <c r="O284" s="526">
        <v>30242</v>
      </c>
      <c r="S284"/>
      <c r="T284"/>
      <c r="U284"/>
      <c r="V284"/>
      <c r="W284"/>
      <c r="X284"/>
      <c r="Y284"/>
      <c r="Z284"/>
      <c r="AA284"/>
      <c r="AB284"/>
      <c r="AC284"/>
      <c r="AD284"/>
      <c r="AE284"/>
      <c r="AF284"/>
      <c r="AG284"/>
      <c r="AH284"/>
      <c r="AI284"/>
      <c r="AJ284"/>
      <c r="AK284"/>
      <c r="AL284"/>
      <c r="AM284"/>
      <c r="AN284"/>
      <c r="AO284"/>
      <c r="AP284"/>
      <c r="AQ284"/>
      <c r="AR284"/>
      <c r="AS284"/>
      <c r="AT284"/>
      <c r="AU284"/>
      <c r="AV284"/>
      <c r="AW284"/>
    </row>
    <row r="285" spans="1:49">
      <c r="A285" s="884" t="s">
        <v>1180</v>
      </c>
      <c r="B285" s="884"/>
      <c r="C285" s="534">
        <v>0</v>
      </c>
      <c r="D285" s="534">
        <v>0</v>
      </c>
      <c r="E285" s="534">
        <v>0</v>
      </c>
      <c r="F285" s="534">
        <v>0</v>
      </c>
      <c r="G285" s="534">
        <v>-68</v>
      </c>
      <c r="H285" s="534">
        <v>-3442</v>
      </c>
      <c r="I285" s="534">
        <v>796</v>
      </c>
      <c r="J285" s="534">
        <v>-34</v>
      </c>
      <c r="K285" s="534">
        <v>-3026</v>
      </c>
      <c r="L285" s="534">
        <v>-34</v>
      </c>
      <c r="M285" s="534">
        <v>-5808</v>
      </c>
      <c r="N285" s="534">
        <v>0</v>
      </c>
      <c r="O285" s="534">
        <v>-5808</v>
      </c>
      <c r="U285"/>
      <c r="V285"/>
      <c r="W285"/>
      <c r="X285"/>
      <c r="Y285"/>
      <c r="Z285"/>
      <c r="AA285"/>
      <c r="AB285"/>
      <c r="AC285"/>
      <c r="AD285"/>
      <c r="AE285"/>
      <c r="AF285"/>
      <c r="AG285"/>
      <c r="AH285"/>
      <c r="AI285"/>
      <c r="AJ285"/>
      <c r="AK285"/>
      <c r="AL285"/>
      <c r="AM285"/>
      <c r="AN285"/>
      <c r="AO285"/>
      <c r="AP285"/>
      <c r="AQ285"/>
      <c r="AR285"/>
      <c r="AS285"/>
      <c r="AT285"/>
      <c r="AU285"/>
      <c r="AV285"/>
      <c r="AW285"/>
    </row>
    <row r="286" spans="1:49" ht="16.5" customHeight="1">
      <c r="A286" s="880" t="s">
        <v>222</v>
      </c>
      <c r="B286" s="880"/>
      <c r="C286" s="526">
        <v>0</v>
      </c>
      <c r="D286" s="526">
        <v>0</v>
      </c>
      <c r="E286" s="526">
        <v>0</v>
      </c>
      <c r="F286" s="526">
        <v>0</v>
      </c>
      <c r="G286" s="526">
        <v>0</v>
      </c>
      <c r="H286" s="526">
        <v>0</v>
      </c>
      <c r="I286" s="526">
        <v>0</v>
      </c>
      <c r="J286" s="526">
        <v>0</v>
      </c>
      <c r="K286" s="526">
        <v>0</v>
      </c>
      <c r="L286" s="526">
        <v>0</v>
      </c>
      <c r="M286" s="526">
        <v>0</v>
      </c>
      <c r="N286" s="526">
        <v>0</v>
      </c>
      <c r="O286" s="526">
        <v>0</v>
      </c>
      <c r="U286"/>
      <c r="V286"/>
      <c r="W286"/>
      <c r="X286"/>
      <c r="Y286"/>
      <c r="Z286"/>
      <c r="AA286"/>
      <c r="AB286"/>
      <c r="AC286"/>
      <c r="AD286"/>
      <c r="AE286"/>
      <c r="AF286"/>
      <c r="AG286"/>
      <c r="AH286"/>
      <c r="AI286"/>
      <c r="AJ286"/>
      <c r="AK286"/>
      <c r="AL286"/>
      <c r="AM286"/>
      <c r="AN286"/>
      <c r="AO286"/>
      <c r="AP286"/>
      <c r="AQ286"/>
      <c r="AR286"/>
      <c r="AS286"/>
      <c r="AT286"/>
      <c r="AU286"/>
      <c r="AV286"/>
      <c r="AW286"/>
    </row>
    <row r="287" spans="1:49" s="20" customFormat="1" ht="19.5" customHeight="1">
      <c r="A287" s="884" t="s">
        <v>223</v>
      </c>
      <c r="B287" s="884"/>
      <c r="C287" s="526">
        <v>0</v>
      </c>
      <c r="D287" s="526">
        <v>0</v>
      </c>
      <c r="E287" s="526">
        <v>0</v>
      </c>
      <c r="F287" s="526">
        <v>1485</v>
      </c>
      <c r="G287" s="526">
        <v>-1485</v>
      </c>
      <c r="H287" s="526">
        <v>0</v>
      </c>
      <c r="I287" s="526">
        <v>0</v>
      </c>
      <c r="J287" s="526">
        <v>0</v>
      </c>
      <c r="K287" s="526">
        <v>0</v>
      </c>
      <c r="L287" s="526">
        <v>0</v>
      </c>
      <c r="M287" s="526">
        <v>0</v>
      </c>
      <c r="N287" s="526">
        <v>0</v>
      </c>
      <c r="O287" s="526">
        <v>0</v>
      </c>
      <c r="P287" s="269"/>
      <c r="Q287" s="269"/>
      <c r="R287" s="269"/>
      <c r="S287" s="332"/>
      <c r="T287" s="332"/>
    </row>
    <row r="288" spans="1:49" ht="16.5" customHeight="1">
      <c r="A288" s="884" t="s">
        <v>224</v>
      </c>
      <c r="B288" s="884"/>
      <c r="C288" s="526">
        <v>0</v>
      </c>
      <c r="D288" s="526">
        <v>0</v>
      </c>
      <c r="E288" s="526">
        <v>0</v>
      </c>
      <c r="F288" s="526">
        <v>17929</v>
      </c>
      <c r="G288" s="526">
        <v>-17929</v>
      </c>
      <c r="H288" s="526">
        <v>0</v>
      </c>
      <c r="I288" s="526">
        <v>0</v>
      </c>
      <c r="J288" s="526">
        <v>0</v>
      </c>
      <c r="K288" s="526">
        <v>0</v>
      </c>
      <c r="L288" s="526">
        <v>0</v>
      </c>
      <c r="M288" s="526">
        <v>0</v>
      </c>
      <c r="N288" s="526">
        <v>0</v>
      </c>
      <c r="O288" s="526">
        <v>0</v>
      </c>
      <c r="U288"/>
      <c r="V288"/>
      <c r="W288"/>
      <c r="X288"/>
      <c r="Y288"/>
      <c r="Z288"/>
      <c r="AA288"/>
      <c r="AB288"/>
      <c r="AC288"/>
      <c r="AD288"/>
      <c r="AE288"/>
      <c r="AF288"/>
      <c r="AG288"/>
      <c r="AH288"/>
      <c r="AI288"/>
      <c r="AJ288"/>
      <c r="AK288"/>
      <c r="AL288"/>
      <c r="AM288"/>
      <c r="AN288"/>
      <c r="AO288"/>
      <c r="AP288"/>
      <c r="AQ288"/>
      <c r="AR288"/>
      <c r="AS288"/>
      <c r="AT288"/>
      <c r="AU288"/>
      <c r="AV288"/>
      <c r="AW288"/>
    </row>
    <row r="289" spans="1:49" ht="16.5" customHeight="1">
      <c r="A289" s="528" t="s">
        <v>1202</v>
      </c>
      <c r="B289" s="529"/>
      <c r="C289" s="535">
        <v>90729</v>
      </c>
      <c r="D289" s="535">
        <v>-71</v>
      </c>
      <c r="E289" s="535">
        <v>2480</v>
      </c>
      <c r="F289" s="535">
        <v>86209</v>
      </c>
      <c r="G289" s="535">
        <v>0</v>
      </c>
      <c r="H289" s="535">
        <v>-5984</v>
      </c>
      <c r="I289" s="535">
        <v>796</v>
      </c>
      <c r="J289" s="535">
        <v>-1520</v>
      </c>
      <c r="K289" s="535">
        <v>3505</v>
      </c>
      <c r="L289" s="535">
        <v>-8427</v>
      </c>
      <c r="M289" s="535">
        <v>167717</v>
      </c>
      <c r="N289" s="535">
        <v>9390</v>
      </c>
      <c r="O289" s="535">
        <v>177107</v>
      </c>
      <c r="U289" s="334"/>
      <c r="AB289"/>
      <c r="AC289"/>
      <c r="AD289"/>
      <c r="AE289"/>
      <c r="AF289"/>
      <c r="AG289"/>
      <c r="AH289"/>
      <c r="AI289"/>
      <c r="AJ289"/>
      <c r="AK289"/>
      <c r="AL289"/>
      <c r="AM289"/>
      <c r="AN289"/>
      <c r="AO289"/>
      <c r="AP289"/>
      <c r="AQ289"/>
      <c r="AR289"/>
      <c r="AS289"/>
      <c r="AT289"/>
      <c r="AU289"/>
      <c r="AV289"/>
      <c r="AW289"/>
    </row>
    <row r="290" spans="1:49" s="20" customFormat="1" ht="16.5" customHeight="1" thickBot="1">
      <c r="A290" s="885" t="s">
        <v>228</v>
      </c>
      <c r="B290" s="885"/>
      <c r="C290" s="536">
        <v>0</v>
      </c>
      <c r="D290" s="536">
        <v>457</v>
      </c>
      <c r="E290" s="536">
        <v>230</v>
      </c>
      <c r="F290" s="536">
        <v>20224</v>
      </c>
      <c r="G290" s="536">
        <v>0</v>
      </c>
      <c r="H290" s="536">
        <v>-3442</v>
      </c>
      <c r="I290" s="536">
        <v>796</v>
      </c>
      <c r="J290" s="536">
        <v>-34</v>
      </c>
      <c r="K290" s="536">
        <v>-3026</v>
      </c>
      <c r="L290" s="536">
        <v>-34</v>
      </c>
      <c r="M290" s="536">
        <v>15171</v>
      </c>
      <c r="N290" s="536">
        <v>-2222</v>
      </c>
      <c r="O290" s="536">
        <v>12949</v>
      </c>
      <c r="P290" s="269"/>
      <c r="Q290" s="269"/>
      <c r="R290" s="269"/>
      <c r="S290" s="332"/>
      <c r="T290" s="332"/>
    </row>
    <row r="291" spans="1:49" ht="16.5" customHeight="1">
      <c r="A291" s="523" t="s">
        <v>1201</v>
      </c>
      <c r="B291" s="524"/>
      <c r="C291" s="526">
        <v>90729</v>
      </c>
      <c r="D291" s="526">
        <v>-528</v>
      </c>
      <c r="E291" s="526">
        <v>2250</v>
      </c>
      <c r="F291" s="526">
        <v>65985</v>
      </c>
      <c r="G291" s="526">
        <v>0</v>
      </c>
      <c r="H291" s="526">
        <v>-2542</v>
      </c>
      <c r="I291" s="526" t="s">
        <v>353</v>
      </c>
      <c r="J291" s="526">
        <v>-1486</v>
      </c>
      <c r="K291" s="526">
        <v>6531</v>
      </c>
      <c r="L291" s="526">
        <v>-8393</v>
      </c>
      <c r="M291" s="526">
        <v>152546</v>
      </c>
      <c r="N291" s="526">
        <v>11612</v>
      </c>
      <c r="O291" s="526">
        <v>164158</v>
      </c>
      <c r="S291"/>
      <c r="T291"/>
      <c r="U291"/>
      <c r="V291"/>
      <c r="W291"/>
      <c r="X291"/>
      <c r="Y291"/>
      <c r="Z291"/>
      <c r="AA291"/>
      <c r="AB291"/>
      <c r="AC291"/>
      <c r="AD291"/>
      <c r="AE291"/>
      <c r="AF291"/>
      <c r="AG291"/>
      <c r="AH291"/>
      <c r="AI291"/>
      <c r="AJ291"/>
      <c r="AK291"/>
      <c r="AL291"/>
      <c r="AM291"/>
      <c r="AN291"/>
      <c r="AO291"/>
      <c r="AP291"/>
      <c r="AQ291"/>
      <c r="AR291"/>
      <c r="AS291"/>
      <c r="AT291"/>
      <c r="AU291"/>
      <c r="AV291"/>
      <c r="AW291"/>
    </row>
    <row r="292" spans="1:49" ht="15" customHeight="1">
      <c r="A292" s="880" t="s">
        <v>216</v>
      </c>
      <c r="B292" s="880"/>
      <c r="C292" s="533" t="s">
        <v>353</v>
      </c>
      <c r="D292" s="533">
        <v>457</v>
      </c>
      <c r="E292" s="533">
        <v>22</v>
      </c>
      <c r="F292" s="533" t="s">
        <v>353</v>
      </c>
      <c r="G292" s="533" t="s">
        <v>353</v>
      </c>
      <c r="H292" s="533" t="s">
        <v>353</v>
      </c>
      <c r="I292" s="533" t="s">
        <v>353</v>
      </c>
      <c r="J292" s="533" t="s">
        <v>353</v>
      </c>
      <c r="K292" s="533" t="s">
        <v>353</v>
      </c>
      <c r="L292" s="533" t="s">
        <v>353</v>
      </c>
      <c r="M292" s="533">
        <v>479</v>
      </c>
      <c r="N292" s="533">
        <v>-3249</v>
      </c>
      <c r="O292" s="533">
        <v>-2770</v>
      </c>
      <c r="S292"/>
      <c r="T292"/>
      <c r="U292"/>
      <c r="V292"/>
      <c r="W292"/>
      <c r="X292"/>
      <c r="Y292"/>
      <c r="Z292"/>
      <c r="AA292"/>
      <c r="AB292"/>
      <c r="AC292"/>
      <c r="AD292"/>
      <c r="AE292"/>
      <c r="AF292"/>
      <c r="AG292"/>
      <c r="AH292"/>
      <c r="AI292"/>
      <c r="AJ292"/>
      <c r="AK292"/>
      <c r="AL292"/>
      <c r="AM292"/>
      <c r="AN292"/>
      <c r="AO292"/>
      <c r="AP292"/>
      <c r="AQ292"/>
      <c r="AR292"/>
      <c r="AS292"/>
      <c r="AT292"/>
      <c r="AU292"/>
      <c r="AV292"/>
      <c r="AW292"/>
    </row>
    <row r="293" spans="1:49">
      <c r="A293" s="878" t="s">
        <v>218</v>
      </c>
      <c r="B293" s="878"/>
      <c r="C293" s="533">
        <v>0</v>
      </c>
      <c r="D293" s="533">
        <v>457</v>
      </c>
      <c r="E293" s="533">
        <v>64</v>
      </c>
      <c r="F293" s="533">
        <v>0</v>
      </c>
      <c r="G293" s="533">
        <v>0</v>
      </c>
      <c r="H293" s="533">
        <v>0</v>
      </c>
      <c r="I293" s="533" t="s">
        <v>353</v>
      </c>
      <c r="J293" s="533">
        <v>0</v>
      </c>
      <c r="K293" s="533">
        <v>0</v>
      </c>
      <c r="L293" s="533">
        <v>0</v>
      </c>
      <c r="M293" s="533">
        <v>521</v>
      </c>
      <c r="N293" s="533">
        <v>0</v>
      </c>
      <c r="O293" s="533">
        <v>521</v>
      </c>
      <c r="S293"/>
      <c r="T293"/>
      <c r="U293"/>
      <c r="V293"/>
      <c r="W293"/>
      <c r="X293"/>
      <c r="Y293"/>
      <c r="Z293"/>
      <c r="AA293"/>
      <c r="AB293"/>
      <c r="AC293"/>
      <c r="AD293"/>
      <c r="AE293"/>
      <c r="AF293"/>
      <c r="AG293"/>
      <c r="AH293"/>
      <c r="AI293"/>
      <c r="AJ293"/>
      <c r="AK293"/>
      <c r="AL293"/>
      <c r="AM293"/>
      <c r="AN293"/>
      <c r="AO293"/>
      <c r="AP293"/>
      <c r="AQ293"/>
      <c r="AR293"/>
      <c r="AS293"/>
      <c r="AT293"/>
      <c r="AU293"/>
      <c r="AV293"/>
      <c r="AW293"/>
    </row>
    <row r="294" spans="1:49">
      <c r="A294" s="883" t="s">
        <v>219</v>
      </c>
      <c r="B294" s="883"/>
      <c r="C294" s="526">
        <v>0</v>
      </c>
      <c r="D294" s="526">
        <v>0</v>
      </c>
      <c r="E294" s="526">
        <v>-42</v>
      </c>
      <c r="F294" s="526">
        <v>0</v>
      </c>
      <c r="G294" s="526">
        <v>0</v>
      </c>
      <c r="H294" s="526">
        <v>0</v>
      </c>
      <c r="I294" s="526" t="s">
        <v>353</v>
      </c>
      <c r="J294" s="526">
        <v>0</v>
      </c>
      <c r="K294" s="526">
        <v>0</v>
      </c>
      <c r="L294" s="526">
        <v>0</v>
      </c>
      <c r="M294" s="526">
        <v>-42</v>
      </c>
      <c r="N294" s="526">
        <v>0</v>
      </c>
      <c r="O294" s="526">
        <v>-42</v>
      </c>
      <c r="S294"/>
      <c r="T294"/>
      <c r="U294"/>
      <c r="V294"/>
      <c r="W294"/>
      <c r="X294"/>
      <c r="Y294"/>
      <c r="Z294"/>
      <c r="AA294"/>
      <c r="AB294"/>
      <c r="AC294"/>
      <c r="AD294"/>
      <c r="AE294"/>
      <c r="AF294"/>
      <c r="AG294"/>
      <c r="AH294"/>
      <c r="AI294"/>
      <c r="AJ294"/>
      <c r="AK294"/>
      <c r="AL294"/>
      <c r="AM294"/>
      <c r="AN294"/>
      <c r="AO294"/>
      <c r="AP294"/>
      <c r="AQ294"/>
      <c r="AR294"/>
      <c r="AS294"/>
      <c r="AT294"/>
      <c r="AU294"/>
      <c r="AV294"/>
      <c r="AW294"/>
    </row>
    <row r="295" spans="1:49">
      <c r="A295" s="883" t="s">
        <v>1192</v>
      </c>
      <c r="B295" s="883"/>
      <c r="C295" s="526">
        <v>0</v>
      </c>
      <c r="D295" s="526">
        <v>0</v>
      </c>
      <c r="E295" s="526">
        <v>0</v>
      </c>
      <c r="F295" s="526">
        <v>0</v>
      </c>
      <c r="G295" s="526">
        <v>0</v>
      </c>
      <c r="H295" s="526">
        <v>0</v>
      </c>
      <c r="I295" s="526" t="s">
        <v>353</v>
      </c>
      <c r="J295" s="526">
        <v>0</v>
      </c>
      <c r="K295" s="526">
        <v>0</v>
      </c>
      <c r="L295" s="526">
        <v>0</v>
      </c>
      <c r="M295" s="526" t="s">
        <v>353</v>
      </c>
      <c r="N295" s="526">
        <v>-3249</v>
      </c>
      <c r="O295" s="526">
        <v>-3249</v>
      </c>
      <c r="S295"/>
      <c r="T295"/>
      <c r="U295"/>
      <c r="V295"/>
      <c r="W295"/>
      <c r="X295"/>
      <c r="Y295"/>
      <c r="Z295"/>
      <c r="AA295"/>
      <c r="AB295"/>
      <c r="AC295"/>
      <c r="AD295"/>
      <c r="AE295"/>
      <c r="AF295"/>
      <c r="AG295"/>
      <c r="AH295"/>
      <c r="AI295"/>
      <c r="AJ295"/>
      <c r="AK295"/>
      <c r="AL295"/>
      <c r="AM295"/>
      <c r="AN295"/>
      <c r="AO295"/>
      <c r="AP295"/>
      <c r="AQ295"/>
      <c r="AR295"/>
      <c r="AS295"/>
      <c r="AT295"/>
      <c r="AU295"/>
      <c r="AV295"/>
      <c r="AW295"/>
    </row>
    <row r="296" spans="1:49">
      <c r="A296" s="882" t="s">
        <v>225</v>
      </c>
      <c r="B296" s="882"/>
      <c r="C296" s="526">
        <v>0</v>
      </c>
      <c r="D296" s="526">
        <v>0</v>
      </c>
      <c r="E296" s="526">
        <v>0</v>
      </c>
      <c r="F296" s="526">
        <v>0</v>
      </c>
      <c r="G296" s="526">
        <v>0</v>
      </c>
      <c r="H296" s="526">
        <v>0</v>
      </c>
      <c r="I296" s="526" t="s">
        <v>353</v>
      </c>
      <c r="J296" s="526">
        <v>0</v>
      </c>
      <c r="K296" s="526">
        <v>0</v>
      </c>
      <c r="L296" s="526">
        <v>0</v>
      </c>
      <c r="M296" s="526" t="s">
        <v>353</v>
      </c>
      <c r="N296" s="526">
        <v>-286</v>
      </c>
      <c r="O296" s="526">
        <v>-286</v>
      </c>
      <c r="S296"/>
      <c r="T296"/>
      <c r="U296"/>
      <c r="V296"/>
      <c r="W296"/>
      <c r="X296"/>
      <c r="Y296"/>
      <c r="Z296"/>
      <c r="AA296"/>
      <c r="AB296"/>
      <c r="AC296"/>
      <c r="AD296"/>
      <c r="AE296"/>
      <c r="AF296"/>
      <c r="AG296"/>
      <c r="AH296"/>
      <c r="AI296"/>
      <c r="AJ296"/>
      <c r="AK296"/>
      <c r="AL296"/>
      <c r="AM296"/>
      <c r="AN296"/>
      <c r="AO296"/>
      <c r="AP296"/>
      <c r="AQ296"/>
      <c r="AR296"/>
      <c r="AS296"/>
      <c r="AT296"/>
      <c r="AU296"/>
      <c r="AV296"/>
      <c r="AW296"/>
    </row>
    <row r="297" spans="1:49">
      <c r="A297" s="881" t="s">
        <v>226</v>
      </c>
      <c r="B297" s="881"/>
      <c r="C297" s="526" t="s">
        <v>353</v>
      </c>
      <c r="D297" s="526" t="s">
        <v>353</v>
      </c>
      <c r="E297" s="526" t="s">
        <v>353</v>
      </c>
      <c r="F297" s="526" t="s">
        <v>353</v>
      </c>
      <c r="G297" s="526">
        <v>-6313</v>
      </c>
      <c r="H297" s="526" t="s">
        <v>353</v>
      </c>
      <c r="I297" s="526" t="s">
        <v>353</v>
      </c>
      <c r="J297" s="526" t="s">
        <v>353</v>
      </c>
      <c r="K297" s="526" t="s">
        <v>353</v>
      </c>
      <c r="L297" s="526" t="s">
        <v>353</v>
      </c>
      <c r="M297" s="526">
        <v>-6313</v>
      </c>
      <c r="N297" s="526" t="s">
        <v>353</v>
      </c>
      <c r="O297" s="526">
        <v>-6313</v>
      </c>
      <c r="S297"/>
      <c r="T297"/>
      <c r="U297"/>
      <c r="V297"/>
      <c r="W297"/>
      <c r="X297"/>
      <c r="Y297"/>
      <c r="Z297"/>
      <c r="AA297"/>
      <c r="AB297"/>
      <c r="AC297"/>
      <c r="AD297"/>
      <c r="AE297"/>
      <c r="AF297"/>
      <c r="AG297"/>
      <c r="AH297"/>
      <c r="AI297"/>
      <c r="AJ297"/>
      <c r="AK297"/>
      <c r="AL297"/>
      <c r="AM297"/>
      <c r="AN297"/>
      <c r="AO297"/>
      <c r="AP297"/>
      <c r="AQ297"/>
      <c r="AR297"/>
      <c r="AS297"/>
      <c r="AT297"/>
      <c r="AU297"/>
      <c r="AV297"/>
      <c r="AW297"/>
    </row>
    <row r="298" spans="1:49">
      <c r="A298" s="882" t="s">
        <v>221</v>
      </c>
      <c r="B298" s="882"/>
      <c r="C298" s="526">
        <v>0</v>
      </c>
      <c r="D298" s="526">
        <v>0</v>
      </c>
      <c r="E298" s="526">
        <v>0</v>
      </c>
      <c r="F298" s="526">
        <v>0</v>
      </c>
      <c r="G298" s="526">
        <v>116</v>
      </c>
      <c r="H298" s="526">
        <v>0</v>
      </c>
      <c r="I298" s="526" t="s">
        <v>353</v>
      </c>
      <c r="J298" s="526">
        <v>0</v>
      </c>
      <c r="K298" s="526">
        <v>0</v>
      </c>
      <c r="L298" s="526">
        <v>0</v>
      </c>
      <c r="M298" s="526">
        <v>116</v>
      </c>
      <c r="N298" s="526">
        <v>0</v>
      </c>
      <c r="O298" s="526">
        <v>116</v>
      </c>
      <c r="S298"/>
      <c r="T298"/>
      <c r="U298"/>
      <c r="V298"/>
      <c r="W298"/>
      <c r="X298"/>
      <c r="Y298"/>
      <c r="Z298"/>
      <c r="AA298"/>
      <c r="AB298"/>
      <c r="AC298"/>
      <c r="AD298"/>
      <c r="AE298"/>
      <c r="AF298"/>
      <c r="AG298"/>
      <c r="AH298"/>
      <c r="AI298"/>
      <c r="AJ298"/>
      <c r="AK298"/>
      <c r="AL298"/>
      <c r="AM298"/>
      <c r="AN298"/>
      <c r="AO298"/>
      <c r="AP298"/>
      <c r="AQ298"/>
      <c r="AR298"/>
      <c r="AS298"/>
      <c r="AT298"/>
      <c r="AU298"/>
      <c r="AV298"/>
      <c r="AW298"/>
    </row>
    <row r="299" spans="1:49">
      <c r="A299" s="881" t="s">
        <v>220</v>
      </c>
      <c r="B299" s="881"/>
      <c r="C299" s="526">
        <v>0</v>
      </c>
      <c r="D299" s="526">
        <v>0</v>
      </c>
      <c r="E299" s="526">
        <v>0</v>
      </c>
      <c r="F299" s="526">
        <v>65</v>
      </c>
      <c r="G299" s="526">
        <v>0</v>
      </c>
      <c r="H299" s="526">
        <v>0</v>
      </c>
      <c r="I299" s="526" t="s">
        <v>353</v>
      </c>
      <c r="J299" s="526">
        <v>0</v>
      </c>
      <c r="K299" s="526">
        <v>0</v>
      </c>
      <c r="L299" s="526">
        <v>0</v>
      </c>
      <c r="M299" s="526">
        <v>65</v>
      </c>
      <c r="N299" s="526">
        <v>0</v>
      </c>
      <c r="O299" s="526">
        <v>65</v>
      </c>
      <c r="S299"/>
      <c r="T299"/>
      <c r="U299"/>
      <c r="V299"/>
      <c r="W299"/>
      <c r="X299"/>
      <c r="Y299"/>
      <c r="Z299"/>
      <c r="AA299"/>
      <c r="AB299"/>
      <c r="AC299"/>
      <c r="AD299"/>
      <c r="AE299"/>
      <c r="AF299"/>
      <c r="AG299"/>
      <c r="AH299"/>
      <c r="AI299"/>
      <c r="AJ299"/>
      <c r="AK299"/>
      <c r="AL299"/>
      <c r="AM299"/>
      <c r="AN299"/>
      <c r="AO299"/>
      <c r="AP299"/>
      <c r="AQ299"/>
      <c r="AR299"/>
      <c r="AS299"/>
      <c r="AT299"/>
      <c r="AU299"/>
      <c r="AV299"/>
      <c r="AW299"/>
    </row>
    <row r="300" spans="1:49" s="20" customFormat="1" ht="16.5">
      <c r="A300" s="882" t="s">
        <v>1189</v>
      </c>
      <c r="B300" s="882"/>
      <c r="C300" s="526">
        <v>0</v>
      </c>
      <c r="D300" s="526">
        <v>0</v>
      </c>
      <c r="E300" s="526">
        <v>0</v>
      </c>
      <c r="F300" s="526">
        <v>370</v>
      </c>
      <c r="G300" s="526">
        <v>0</v>
      </c>
      <c r="H300" s="526">
        <v>0</v>
      </c>
      <c r="I300" s="526" t="s">
        <v>353</v>
      </c>
      <c r="J300" s="526">
        <v>0</v>
      </c>
      <c r="K300" s="526">
        <v>0</v>
      </c>
      <c r="L300" s="526">
        <v>0</v>
      </c>
      <c r="M300" s="526">
        <v>370</v>
      </c>
      <c r="N300" s="526">
        <v>0</v>
      </c>
      <c r="O300" s="526">
        <v>370</v>
      </c>
      <c r="P300" s="269"/>
      <c r="Q300" s="332"/>
      <c r="R300" s="332"/>
    </row>
    <row r="301" spans="1:49">
      <c r="A301" s="880" t="s">
        <v>195</v>
      </c>
      <c r="B301" s="880"/>
      <c r="C301" s="526" t="s">
        <v>353</v>
      </c>
      <c r="D301" s="526" t="s">
        <v>353</v>
      </c>
      <c r="E301" s="526" t="s">
        <v>353</v>
      </c>
      <c r="F301" s="526" t="s">
        <v>353</v>
      </c>
      <c r="G301" s="526">
        <v>21847</v>
      </c>
      <c r="H301" s="526">
        <v>-2182</v>
      </c>
      <c r="I301" s="526">
        <v>592</v>
      </c>
      <c r="J301" s="526">
        <v>-7</v>
      </c>
      <c r="K301" s="526">
        <v>-2655</v>
      </c>
      <c r="L301" s="526">
        <v>-53</v>
      </c>
      <c r="M301" s="526">
        <v>17542</v>
      </c>
      <c r="N301" s="526">
        <v>765</v>
      </c>
      <c r="O301" s="526">
        <v>18307</v>
      </c>
      <c r="P301" s="332"/>
      <c r="S301"/>
      <c r="T301"/>
      <c r="U301"/>
      <c r="V301"/>
      <c r="W301"/>
      <c r="X301"/>
      <c r="Y301"/>
      <c r="Z301"/>
      <c r="AA301"/>
      <c r="AB301"/>
      <c r="AC301"/>
      <c r="AD301"/>
      <c r="AE301"/>
      <c r="AF301"/>
      <c r="AG301"/>
      <c r="AH301"/>
      <c r="AI301"/>
      <c r="AJ301"/>
      <c r="AK301"/>
      <c r="AL301"/>
      <c r="AM301"/>
      <c r="AN301"/>
      <c r="AO301"/>
      <c r="AP301"/>
      <c r="AQ301"/>
      <c r="AR301"/>
      <c r="AS301"/>
      <c r="AT301"/>
      <c r="AU301"/>
      <c r="AV301"/>
      <c r="AW301"/>
    </row>
    <row r="302" spans="1:49">
      <c r="A302" s="884" t="s">
        <v>173</v>
      </c>
      <c r="B302" s="884"/>
      <c r="C302" s="526">
        <v>0</v>
      </c>
      <c r="D302" s="526">
        <v>0</v>
      </c>
      <c r="E302" s="526">
        <v>0</v>
      </c>
      <c r="F302" s="526">
        <v>0</v>
      </c>
      <c r="G302" s="526">
        <v>21915</v>
      </c>
      <c r="H302" s="526">
        <v>0</v>
      </c>
      <c r="I302" s="526" t="s">
        <v>353</v>
      </c>
      <c r="J302" s="526">
        <v>0</v>
      </c>
      <c r="K302" s="526">
        <v>0</v>
      </c>
      <c r="L302" s="526">
        <v>0</v>
      </c>
      <c r="M302" s="526">
        <v>21915</v>
      </c>
      <c r="N302" s="526">
        <v>765</v>
      </c>
      <c r="O302" s="526">
        <v>22680</v>
      </c>
      <c r="S302"/>
      <c r="T302"/>
      <c r="U302"/>
      <c r="V302"/>
      <c r="W302"/>
      <c r="X302"/>
      <c r="Y302"/>
      <c r="Z302"/>
      <c r="AA302"/>
      <c r="AB302"/>
      <c r="AC302"/>
      <c r="AD302"/>
      <c r="AE302"/>
      <c r="AF302"/>
      <c r="AG302"/>
      <c r="AH302"/>
      <c r="AI302"/>
      <c r="AJ302"/>
      <c r="AK302"/>
      <c r="AL302"/>
      <c r="AM302"/>
      <c r="AN302"/>
      <c r="AO302"/>
      <c r="AP302"/>
      <c r="AQ302"/>
      <c r="AR302"/>
      <c r="AS302"/>
      <c r="AT302"/>
      <c r="AU302"/>
      <c r="AV302"/>
      <c r="AW302"/>
    </row>
    <row r="303" spans="1:49">
      <c r="A303" s="884" t="s">
        <v>1180</v>
      </c>
      <c r="B303" s="884"/>
      <c r="C303" s="534">
        <v>0</v>
      </c>
      <c r="D303" s="534">
        <v>0</v>
      </c>
      <c r="E303" s="534">
        <v>0</v>
      </c>
      <c r="F303" s="534">
        <v>0</v>
      </c>
      <c r="G303" s="534">
        <v>-68</v>
      </c>
      <c r="H303" s="534">
        <v>-2182</v>
      </c>
      <c r="I303" s="534">
        <v>592</v>
      </c>
      <c r="J303" s="534">
        <v>-7</v>
      </c>
      <c r="K303" s="534">
        <v>-2655</v>
      </c>
      <c r="L303" s="534">
        <v>-53</v>
      </c>
      <c r="M303" s="534">
        <v>-4373</v>
      </c>
      <c r="N303" s="534">
        <v>0</v>
      </c>
      <c r="O303" s="534">
        <v>-4373</v>
      </c>
      <c r="U303"/>
      <c r="V303"/>
      <c r="W303"/>
      <c r="X303"/>
      <c r="Y303"/>
      <c r="Z303"/>
      <c r="AA303"/>
      <c r="AB303"/>
      <c r="AC303"/>
      <c r="AD303"/>
      <c r="AE303"/>
      <c r="AF303"/>
      <c r="AG303"/>
      <c r="AH303"/>
      <c r="AI303"/>
      <c r="AJ303"/>
      <c r="AK303"/>
      <c r="AL303"/>
      <c r="AM303"/>
      <c r="AN303"/>
      <c r="AO303"/>
      <c r="AP303"/>
      <c r="AQ303"/>
      <c r="AR303"/>
      <c r="AS303"/>
      <c r="AT303"/>
      <c r="AU303"/>
      <c r="AV303"/>
      <c r="AW303"/>
    </row>
    <row r="304" spans="1:49" ht="16.5" customHeight="1">
      <c r="A304" s="880" t="s">
        <v>222</v>
      </c>
      <c r="B304" s="880"/>
      <c r="C304" s="526"/>
      <c r="D304" s="526"/>
      <c r="E304" s="526"/>
      <c r="F304" s="526"/>
      <c r="G304" s="526"/>
      <c r="H304" s="526"/>
      <c r="I304" s="526"/>
      <c r="J304" s="526"/>
      <c r="K304" s="526"/>
      <c r="L304" s="526"/>
      <c r="M304" s="526"/>
      <c r="N304" s="526"/>
      <c r="O304" s="526"/>
      <c r="U304"/>
      <c r="V304"/>
      <c r="W304"/>
      <c r="X304"/>
      <c r="Y304"/>
      <c r="Z304"/>
      <c r="AA304"/>
      <c r="AB304"/>
      <c r="AC304"/>
      <c r="AD304"/>
      <c r="AE304"/>
      <c r="AF304"/>
      <c r="AG304"/>
      <c r="AH304"/>
      <c r="AI304"/>
      <c r="AJ304"/>
      <c r="AK304"/>
      <c r="AL304"/>
      <c r="AM304"/>
      <c r="AN304"/>
      <c r="AO304"/>
      <c r="AP304"/>
      <c r="AQ304"/>
      <c r="AR304"/>
      <c r="AS304"/>
      <c r="AT304"/>
      <c r="AU304"/>
      <c r="AV304"/>
      <c r="AW304"/>
    </row>
    <row r="305" spans="1:49" s="20" customFormat="1" ht="19.5" customHeight="1">
      <c r="A305" s="884" t="s">
        <v>223</v>
      </c>
      <c r="B305" s="884"/>
      <c r="C305" s="526">
        <v>0</v>
      </c>
      <c r="D305" s="526">
        <v>0</v>
      </c>
      <c r="E305" s="526">
        <v>0</v>
      </c>
      <c r="F305" s="526">
        <v>1130</v>
      </c>
      <c r="G305" s="526">
        <v>-1130</v>
      </c>
      <c r="H305" s="526">
        <v>0</v>
      </c>
      <c r="I305" s="526" t="s">
        <v>353</v>
      </c>
      <c r="J305" s="526">
        <v>0</v>
      </c>
      <c r="K305" s="526">
        <v>0</v>
      </c>
      <c r="L305" s="526">
        <v>0</v>
      </c>
      <c r="M305" s="526" t="s">
        <v>353</v>
      </c>
      <c r="N305" s="526">
        <v>0</v>
      </c>
      <c r="O305" s="526" t="s">
        <v>353</v>
      </c>
      <c r="P305" s="269"/>
      <c r="Q305" s="269"/>
      <c r="R305" s="269"/>
      <c r="S305" s="332"/>
      <c r="T305" s="332"/>
    </row>
    <row r="306" spans="1:49" ht="16.5" customHeight="1">
      <c r="A306" s="884" t="s">
        <v>224</v>
      </c>
      <c r="B306" s="884"/>
      <c r="C306" s="526">
        <v>0</v>
      </c>
      <c r="D306" s="526">
        <v>0</v>
      </c>
      <c r="E306" s="526">
        <v>0</v>
      </c>
      <c r="F306" s="526">
        <v>14520</v>
      </c>
      <c r="G306" s="526">
        <v>-14520</v>
      </c>
      <c r="H306" s="526">
        <v>0</v>
      </c>
      <c r="I306" s="526" t="s">
        <v>353</v>
      </c>
      <c r="J306" s="526">
        <v>0</v>
      </c>
      <c r="K306" s="526">
        <v>0</v>
      </c>
      <c r="L306" s="526">
        <v>0</v>
      </c>
      <c r="M306" s="526" t="s">
        <v>353</v>
      </c>
      <c r="N306" s="526">
        <v>0</v>
      </c>
      <c r="O306" s="526" t="s">
        <v>353</v>
      </c>
      <c r="U306"/>
      <c r="V306"/>
      <c r="W306"/>
      <c r="X306"/>
      <c r="Y306"/>
      <c r="Z306"/>
      <c r="AA306"/>
      <c r="AB306"/>
      <c r="AC306"/>
      <c r="AD306"/>
      <c r="AE306"/>
      <c r="AF306"/>
      <c r="AG306"/>
      <c r="AH306"/>
      <c r="AI306"/>
      <c r="AJ306"/>
      <c r="AK306"/>
      <c r="AL306"/>
      <c r="AM306"/>
      <c r="AN306"/>
      <c r="AO306"/>
      <c r="AP306"/>
      <c r="AQ306"/>
      <c r="AR306"/>
      <c r="AS306"/>
      <c r="AT306"/>
      <c r="AU306"/>
      <c r="AV306"/>
      <c r="AW306"/>
    </row>
    <row r="307" spans="1:49" ht="16.5" customHeight="1">
      <c r="A307" s="528" t="s">
        <v>1203</v>
      </c>
      <c r="B307" s="529"/>
      <c r="C307" s="535">
        <v>90729</v>
      </c>
      <c r="D307" s="535">
        <v>-71</v>
      </c>
      <c r="E307" s="535">
        <v>2272</v>
      </c>
      <c r="F307" s="535">
        <v>82070</v>
      </c>
      <c r="G307" s="535" t="s">
        <v>353</v>
      </c>
      <c r="H307" s="535">
        <v>-4724</v>
      </c>
      <c r="I307" s="535">
        <v>592</v>
      </c>
      <c r="J307" s="535">
        <v>-1493</v>
      </c>
      <c r="K307" s="535">
        <v>3876</v>
      </c>
      <c r="L307" s="535">
        <v>-8446</v>
      </c>
      <c r="M307" s="535">
        <v>164805</v>
      </c>
      <c r="N307" s="535">
        <v>8842</v>
      </c>
      <c r="O307" s="535">
        <v>173647</v>
      </c>
      <c r="U307" s="334"/>
      <c r="AB307"/>
      <c r="AC307"/>
      <c r="AD307"/>
      <c r="AE307"/>
      <c r="AF307"/>
      <c r="AG307"/>
      <c r="AH307"/>
      <c r="AI307"/>
      <c r="AJ307"/>
      <c r="AK307"/>
      <c r="AL307"/>
      <c r="AM307"/>
      <c r="AN307"/>
      <c r="AO307"/>
      <c r="AP307"/>
      <c r="AQ307"/>
      <c r="AR307"/>
      <c r="AS307"/>
      <c r="AT307"/>
      <c r="AU307"/>
      <c r="AV307"/>
      <c r="AW307"/>
    </row>
    <row r="308" spans="1:49" s="20" customFormat="1" ht="16.5" customHeight="1" thickBot="1">
      <c r="A308" s="885" t="s">
        <v>228</v>
      </c>
      <c r="B308" s="885"/>
      <c r="C308" s="536" t="s">
        <v>353</v>
      </c>
      <c r="D308" s="536">
        <v>457</v>
      </c>
      <c r="E308" s="536">
        <v>22</v>
      </c>
      <c r="F308" s="536">
        <v>16085</v>
      </c>
      <c r="G308" s="536" t="s">
        <v>353</v>
      </c>
      <c r="H308" s="536">
        <v>-2182</v>
      </c>
      <c r="I308" s="536">
        <v>592</v>
      </c>
      <c r="J308" s="536">
        <v>-7</v>
      </c>
      <c r="K308" s="536">
        <v>-2655</v>
      </c>
      <c r="L308" s="536">
        <v>-53</v>
      </c>
      <c r="M308" s="536">
        <v>12259</v>
      </c>
      <c r="N308" s="536">
        <v>-2770</v>
      </c>
      <c r="O308" s="536">
        <v>9489</v>
      </c>
      <c r="P308" s="269"/>
      <c r="Q308" s="269"/>
      <c r="R308" s="269"/>
      <c r="S308" s="332"/>
      <c r="T308" s="332"/>
    </row>
    <row r="309" spans="1:49" ht="16.5" customHeight="1">
      <c r="A309" s="523" t="s">
        <v>1201</v>
      </c>
      <c r="B309" s="524"/>
      <c r="C309" s="526">
        <v>90729</v>
      </c>
      <c r="D309" s="526">
        <v>-528</v>
      </c>
      <c r="E309" s="526">
        <v>2250</v>
      </c>
      <c r="F309" s="526">
        <v>65985</v>
      </c>
      <c r="G309" s="526">
        <v>0</v>
      </c>
      <c r="H309" s="526">
        <v>-2542</v>
      </c>
      <c r="I309" s="526">
        <v>0</v>
      </c>
      <c r="J309" s="526">
        <v>-1486</v>
      </c>
      <c r="K309" s="526">
        <v>6531</v>
      </c>
      <c r="L309" s="526">
        <v>-8393</v>
      </c>
      <c r="M309" s="526">
        <v>152546</v>
      </c>
      <c r="N309" s="526">
        <v>11612</v>
      </c>
      <c r="O309" s="526">
        <v>164158</v>
      </c>
      <c r="S309"/>
      <c r="T309"/>
      <c r="U309"/>
      <c r="V309"/>
      <c r="W309"/>
      <c r="X309"/>
      <c r="Y309"/>
      <c r="Z309"/>
      <c r="AA309"/>
      <c r="AB309"/>
      <c r="AC309"/>
      <c r="AD309"/>
      <c r="AE309"/>
      <c r="AF309"/>
      <c r="AG309"/>
      <c r="AH309"/>
      <c r="AI309"/>
      <c r="AJ309"/>
      <c r="AK309"/>
      <c r="AL309"/>
      <c r="AM309"/>
      <c r="AN309"/>
      <c r="AO309"/>
      <c r="AP309"/>
      <c r="AQ309"/>
      <c r="AR309"/>
      <c r="AS309"/>
      <c r="AT309"/>
      <c r="AU309"/>
      <c r="AV309"/>
      <c r="AW309"/>
    </row>
    <row r="310" spans="1:49" ht="15" customHeight="1">
      <c r="A310" s="880" t="s">
        <v>216</v>
      </c>
      <c r="B310" s="880"/>
      <c r="C310" s="533">
        <v>0</v>
      </c>
      <c r="D310" s="533">
        <v>457</v>
      </c>
      <c r="E310" s="533">
        <v>-162</v>
      </c>
      <c r="F310" s="533">
        <v>0</v>
      </c>
      <c r="G310" s="533">
        <v>0</v>
      </c>
      <c r="H310" s="533">
        <v>0</v>
      </c>
      <c r="I310" s="533">
        <v>0</v>
      </c>
      <c r="J310" s="533">
        <v>0</v>
      </c>
      <c r="K310" s="533">
        <v>0</v>
      </c>
      <c r="L310" s="533">
        <v>0</v>
      </c>
      <c r="M310" s="533">
        <v>295</v>
      </c>
      <c r="N310" s="533">
        <v>-1281</v>
      </c>
      <c r="O310" s="533">
        <v>-986</v>
      </c>
      <c r="S310"/>
      <c r="T310"/>
      <c r="U310"/>
      <c r="V310"/>
      <c r="W310"/>
      <c r="X310"/>
      <c r="Y310"/>
      <c r="Z310"/>
      <c r="AA310"/>
      <c r="AB310"/>
      <c r="AC310"/>
      <c r="AD310"/>
      <c r="AE310"/>
      <c r="AF310"/>
      <c r="AG310"/>
      <c r="AH310"/>
      <c r="AI310"/>
      <c r="AJ310"/>
      <c r="AK310"/>
      <c r="AL310"/>
      <c r="AM310"/>
      <c r="AN310"/>
      <c r="AO310"/>
      <c r="AP310"/>
      <c r="AQ310"/>
      <c r="AR310"/>
      <c r="AS310"/>
      <c r="AT310"/>
      <c r="AU310"/>
      <c r="AV310"/>
      <c r="AW310"/>
    </row>
    <row r="311" spans="1:49">
      <c r="A311" s="878" t="s">
        <v>218</v>
      </c>
      <c r="B311" s="878"/>
      <c r="C311" s="533">
        <v>0</v>
      </c>
      <c r="D311" s="533">
        <v>457</v>
      </c>
      <c r="E311" s="533">
        <v>64</v>
      </c>
      <c r="F311" s="533">
        <v>0</v>
      </c>
      <c r="G311" s="533">
        <v>0</v>
      </c>
      <c r="H311" s="533">
        <v>0</v>
      </c>
      <c r="I311" s="533">
        <v>0</v>
      </c>
      <c r="J311" s="533">
        <v>0</v>
      </c>
      <c r="K311" s="533">
        <v>0</v>
      </c>
      <c r="L311" s="533">
        <v>0</v>
      </c>
      <c r="M311" s="533">
        <v>521</v>
      </c>
      <c r="N311" s="533">
        <v>0</v>
      </c>
      <c r="O311" s="533">
        <v>521</v>
      </c>
      <c r="S311"/>
      <c r="T311"/>
      <c r="U311"/>
      <c r="V311"/>
      <c r="W311"/>
      <c r="X311"/>
      <c r="Y311"/>
      <c r="Z311"/>
      <c r="AA311"/>
      <c r="AB311"/>
      <c r="AC311"/>
      <c r="AD311"/>
      <c r="AE311"/>
      <c r="AF311"/>
      <c r="AG311"/>
      <c r="AH311"/>
      <c r="AI311"/>
      <c r="AJ311"/>
      <c r="AK311"/>
      <c r="AL311"/>
      <c r="AM311"/>
      <c r="AN311"/>
      <c r="AO311"/>
      <c r="AP311"/>
      <c r="AQ311"/>
      <c r="AR311"/>
      <c r="AS311"/>
      <c r="AT311"/>
      <c r="AU311"/>
      <c r="AV311"/>
      <c r="AW311"/>
    </row>
    <row r="312" spans="1:49">
      <c r="A312" s="883" t="s">
        <v>219</v>
      </c>
      <c r="B312" s="883"/>
      <c r="C312" s="526">
        <v>0</v>
      </c>
      <c r="D312" s="526">
        <v>0</v>
      </c>
      <c r="E312" s="526">
        <v>-226</v>
      </c>
      <c r="F312" s="526">
        <v>0</v>
      </c>
      <c r="G312" s="526">
        <v>0</v>
      </c>
      <c r="H312" s="526">
        <v>0</v>
      </c>
      <c r="I312" s="526">
        <v>0</v>
      </c>
      <c r="J312" s="526">
        <v>0</v>
      </c>
      <c r="K312" s="526">
        <v>0</v>
      </c>
      <c r="L312" s="526">
        <v>0</v>
      </c>
      <c r="M312" s="526">
        <v>-226</v>
      </c>
      <c r="N312" s="526">
        <v>0</v>
      </c>
      <c r="O312" s="526">
        <v>-226</v>
      </c>
      <c r="S312"/>
      <c r="T312"/>
      <c r="U312"/>
      <c r="V312"/>
      <c r="W312"/>
      <c r="X312"/>
      <c r="Y312"/>
      <c r="Z312"/>
      <c r="AA312"/>
      <c r="AB312"/>
      <c r="AC312"/>
      <c r="AD312"/>
      <c r="AE312"/>
      <c r="AF312"/>
      <c r="AG312"/>
      <c r="AH312"/>
      <c r="AI312"/>
      <c r="AJ312"/>
      <c r="AK312"/>
      <c r="AL312"/>
      <c r="AM312"/>
      <c r="AN312"/>
      <c r="AO312"/>
      <c r="AP312"/>
      <c r="AQ312"/>
      <c r="AR312"/>
      <c r="AS312"/>
      <c r="AT312"/>
      <c r="AU312"/>
      <c r="AV312"/>
      <c r="AW312"/>
    </row>
    <row r="313" spans="1:49">
      <c r="A313" s="883" t="s">
        <v>1192</v>
      </c>
      <c r="B313" s="883"/>
      <c r="C313" s="526">
        <v>0</v>
      </c>
      <c r="D313" s="526">
        <v>0</v>
      </c>
      <c r="E313" s="526">
        <v>0</v>
      </c>
      <c r="F313" s="526">
        <v>0</v>
      </c>
      <c r="G313" s="526">
        <v>0</v>
      </c>
      <c r="H313" s="526">
        <v>0</v>
      </c>
      <c r="I313" s="526">
        <v>0</v>
      </c>
      <c r="J313" s="526">
        <v>0</v>
      </c>
      <c r="K313" s="526">
        <v>0</v>
      </c>
      <c r="L313" s="526">
        <v>0</v>
      </c>
      <c r="M313" s="526">
        <v>0</v>
      </c>
      <c r="N313" s="526">
        <v>-1281</v>
      </c>
      <c r="O313" s="526">
        <v>-1281</v>
      </c>
      <c r="S313"/>
      <c r="T313"/>
      <c r="U313"/>
      <c r="V313"/>
      <c r="W313"/>
      <c r="X313"/>
      <c r="Y313"/>
      <c r="Z313"/>
      <c r="AA313"/>
      <c r="AB313"/>
      <c r="AC313"/>
      <c r="AD313"/>
      <c r="AE313"/>
      <c r="AF313"/>
      <c r="AG313"/>
      <c r="AH313"/>
      <c r="AI313"/>
      <c r="AJ313"/>
      <c r="AK313"/>
      <c r="AL313"/>
      <c r="AM313"/>
      <c r="AN313"/>
      <c r="AO313"/>
      <c r="AP313"/>
      <c r="AQ313"/>
      <c r="AR313"/>
      <c r="AS313"/>
      <c r="AT313"/>
      <c r="AU313"/>
      <c r="AV313"/>
      <c r="AW313"/>
    </row>
    <row r="314" spans="1:49">
      <c r="A314" s="882" t="s">
        <v>225</v>
      </c>
      <c r="B314" s="882"/>
      <c r="C314" s="526">
        <v>0</v>
      </c>
      <c r="D314" s="526">
        <v>0</v>
      </c>
      <c r="E314" s="526">
        <v>0</v>
      </c>
      <c r="F314" s="526">
        <v>0</v>
      </c>
      <c r="G314" s="526">
        <v>0</v>
      </c>
      <c r="H314" s="526">
        <v>0</v>
      </c>
      <c r="I314" s="526">
        <v>0</v>
      </c>
      <c r="J314" s="526">
        <v>0</v>
      </c>
      <c r="K314" s="526">
        <v>0</v>
      </c>
      <c r="L314" s="526">
        <v>0</v>
      </c>
      <c r="M314" s="526">
        <v>0</v>
      </c>
      <c r="N314" s="526">
        <v>-301</v>
      </c>
      <c r="O314" s="526">
        <v>-301</v>
      </c>
      <c r="S314"/>
      <c r="T314"/>
      <c r="U314"/>
      <c r="V314"/>
      <c r="W314"/>
      <c r="X314"/>
      <c r="Y314"/>
      <c r="Z314"/>
      <c r="AA314"/>
      <c r="AB314"/>
      <c r="AC314"/>
      <c r="AD314"/>
      <c r="AE314"/>
      <c r="AF314"/>
      <c r="AG314"/>
      <c r="AH314"/>
      <c r="AI314"/>
      <c r="AJ314"/>
      <c r="AK314"/>
      <c r="AL314"/>
      <c r="AM314"/>
      <c r="AN314"/>
      <c r="AO314"/>
      <c r="AP314"/>
      <c r="AQ314"/>
      <c r="AR314"/>
      <c r="AS314"/>
      <c r="AT314"/>
      <c r="AU314"/>
      <c r="AV314"/>
      <c r="AW314"/>
    </row>
    <row r="315" spans="1:49">
      <c r="A315" s="881" t="s">
        <v>226</v>
      </c>
      <c r="B315" s="881"/>
      <c r="C315" s="526">
        <v>0</v>
      </c>
      <c r="D315" s="526">
        <v>0</v>
      </c>
      <c r="E315" s="526">
        <v>0</v>
      </c>
      <c r="F315" s="526">
        <v>0</v>
      </c>
      <c r="G315" s="526">
        <v>-4041</v>
      </c>
      <c r="H315" s="526">
        <v>0</v>
      </c>
      <c r="I315" s="526">
        <v>0</v>
      </c>
      <c r="J315" s="526">
        <v>0</v>
      </c>
      <c r="K315" s="526">
        <v>0</v>
      </c>
      <c r="L315" s="526">
        <v>0</v>
      </c>
      <c r="M315" s="526">
        <v>-4041</v>
      </c>
      <c r="N315" s="526">
        <v>0</v>
      </c>
      <c r="O315" s="526">
        <v>-4041</v>
      </c>
      <c r="S315"/>
      <c r="T315"/>
      <c r="U315"/>
      <c r="V315"/>
      <c r="W315"/>
      <c r="X315"/>
      <c r="Y315"/>
      <c r="Z315"/>
      <c r="AA315"/>
      <c r="AB315"/>
      <c r="AC315"/>
      <c r="AD315"/>
      <c r="AE315"/>
      <c r="AF315"/>
      <c r="AG315"/>
      <c r="AH315"/>
      <c r="AI315"/>
      <c r="AJ315"/>
      <c r="AK315"/>
      <c r="AL315"/>
      <c r="AM315"/>
      <c r="AN315"/>
      <c r="AO315"/>
      <c r="AP315"/>
      <c r="AQ315"/>
      <c r="AR315"/>
      <c r="AS315"/>
      <c r="AT315"/>
      <c r="AU315"/>
      <c r="AV315"/>
      <c r="AW315"/>
    </row>
    <row r="316" spans="1:49">
      <c r="A316" s="882" t="s">
        <v>221</v>
      </c>
      <c r="B316" s="882"/>
      <c r="C316" s="526">
        <v>0</v>
      </c>
      <c r="D316" s="526">
        <v>0</v>
      </c>
      <c r="E316" s="526">
        <v>0</v>
      </c>
      <c r="F316" s="526">
        <v>0</v>
      </c>
      <c r="G316" s="526">
        <v>79</v>
      </c>
      <c r="H316" s="526">
        <v>0</v>
      </c>
      <c r="I316" s="526">
        <v>0</v>
      </c>
      <c r="J316" s="526">
        <v>0</v>
      </c>
      <c r="K316" s="526">
        <v>0</v>
      </c>
      <c r="L316" s="526">
        <v>0</v>
      </c>
      <c r="M316" s="526">
        <v>79</v>
      </c>
      <c r="N316" s="526">
        <v>0</v>
      </c>
      <c r="O316" s="526">
        <v>79</v>
      </c>
      <c r="S316"/>
      <c r="T316"/>
      <c r="U316"/>
      <c r="V316"/>
      <c r="W316"/>
      <c r="X316"/>
      <c r="Y316"/>
      <c r="Z316"/>
      <c r="AA316"/>
      <c r="AB316"/>
      <c r="AC316"/>
      <c r="AD316"/>
      <c r="AE316"/>
      <c r="AF316"/>
      <c r="AG316"/>
      <c r="AH316"/>
      <c r="AI316"/>
      <c r="AJ316"/>
      <c r="AK316"/>
      <c r="AL316"/>
      <c r="AM316"/>
      <c r="AN316"/>
      <c r="AO316"/>
      <c r="AP316"/>
      <c r="AQ316"/>
      <c r="AR316"/>
      <c r="AS316"/>
      <c r="AT316"/>
      <c r="AU316"/>
      <c r="AV316"/>
      <c r="AW316"/>
    </row>
    <row r="317" spans="1:49">
      <c r="A317" s="881" t="s">
        <v>220</v>
      </c>
      <c r="B317" s="881"/>
      <c r="C317" s="526">
        <v>0</v>
      </c>
      <c r="D317" s="526">
        <v>0</v>
      </c>
      <c r="E317" s="526">
        <v>0</v>
      </c>
      <c r="F317" s="526">
        <v>-775</v>
      </c>
      <c r="G317" s="526">
        <v>0</v>
      </c>
      <c r="H317" s="526">
        <v>0</v>
      </c>
      <c r="I317" s="526">
        <v>0</v>
      </c>
      <c r="J317" s="526">
        <v>0</v>
      </c>
      <c r="K317" s="526">
        <v>0</v>
      </c>
      <c r="L317" s="526">
        <v>0</v>
      </c>
      <c r="M317" s="526">
        <v>-775</v>
      </c>
      <c r="N317" s="526">
        <v>0</v>
      </c>
      <c r="O317" s="526">
        <v>-775</v>
      </c>
      <c r="S317"/>
      <c r="T317"/>
      <c r="U317"/>
      <c r="V317"/>
      <c r="W317"/>
      <c r="X317"/>
      <c r="Y317"/>
      <c r="Z317"/>
      <c r="AA317"/>
      <c r="AB317"/>
      <c r="AC317"/>
      <c r="AD317"/>
      <c r="AE317"/>
      <c r="AF317"/>
      <c r="AG317"/>
      <c r="AH317"/>
      <c r="AI317"/>
      <c r="AJ317"/>
      <c r="AK317"/>
      <c r="AL317"/>
      <c r="AM317"/>
      <c r="AN317"/>
      <c r="AO317"/>
      <c r="AP317"/>
      <c r="AQ317"/>
      <c r="AR317"/>
      <c r="AS317"/>
      <c r="AT317"/>
      <c r="AU317"/>
      <c r="AV317"/>
      <c r="AW317"/>
    </row>
    <row r="318" spans="1:49" s="20" customFormat="1" ht="16.5">
      <c r="A318" s="882" t="s">
        <v>1189</v>
      </c>
      <c r="B318" s="882"/>
      <c r="C318" s="526">
        <v>0</v>
      </c>
      <c r="D318" s="526">
        <v>0</v>
      </c>
      <c r="E318" s="526">
        <v>0</v>
      </c>
      <c r="F318" s="526">
        <v>356</v>
      </c>
      <c r="G318" s="526">
        <v>0</v>
      </c>
      <c r="H318" s="526">
        <v>0</v>
      </c>
      <c r="I318" s="526">
        <v>0</v>
      </c>
      <c r="J318" s="526">
        <v>0</v>
      </c>
      <c r="K318" s="526">
        <v>0</v>
      </c>
      <c r="L318" s="526">
        <v>0</v>
      </c>
      <c r="M318" s="526">
        <v>356</v>
      </c>
      <c r="N318" s="526">
        <v>0</v>
      </c>
      <c r="O318" s="526">
        <v>356</v>
      </c>
      <c r="P318" s="269"/>
      <c r="Q318" s="332"/>
      <c r="R318" s="332"/>
    </row>
    <row r="319" spans="1:49">
      <c r="A319" s="880" t="s">
        <v>195</v>
      </c>
      <c r="B319" s="880"/>
      <c r="C319" s="526">
        <v>0</v>
      </c>
      <c r="D319" s="526">
        <v>0</v>
      </c>
      <c r="E319" s="526">
        <v>0</v>
      </c>
      <c r="F319" s="526">
        <v>0</v>
      </c>
      <c r="G319" s="526">
        <v>13898</v>
      </c>
      <c r="H319" s="526">
        <v>-2702</v>
      </c>
      <c r="I319" s="526">
        <v>713</v>
      </c>
      <c r="J319" s="526">
        <v>-6</v>
      </c>
      <c r="K319" s="526">
        <v>-2792</v>
      </c>
      <c r="L319" s="526">
        <v>-224</v>
      </c>
      <c r="M319" s="526">
        <v>8887</v>
      </c>
      <c r="N319" s="526">
        <v>596</v>
      </c>
      <c r="O319" s="526">
        <v>9483</v>
      </c>
      <c r="P319" s="332"/>
      <c r="S319"/>
      <c r="T319"/>
      <c r="U319"/>
      <c r="V319"/>
      <c r="W319"/>
      <c r="X319"/>
      <c r="Y319"/>
      <c r="Z319"/>
      <c r="AA319"/>
      <c r="AB319"/>
      <c r="AC319"/>
      <c r="AD319"/>
      <c r="AE319"/>
      <c r="AF319"/>
      <c r="AG319"/>
      <c r="AH319"/>
      <c r="AI319"/>
      <c r="AJ319"/>
      <c r="AK319"/>
      <c r="AL319"/>
      <c r="AM319"/>
      <c r="AN319"/>
      <c r="AO319"/>
      <c r="AP319"/>
      <c r="AQ319"/>
      <c r="AR319"/>
      <c r="AS319"/>
      <c r="AT319"/>
      <c r="AU319"/>
      <c r="AV319"/>
      <c r="AW319"/>
    </row>
    <row r="320" spans="1:49">
      <c r="A320" s="884" t="s">
        <v>173</v>
      </c>
      <c r="B320" s="884"/>
      <c r="C320" s="526">
        <v>0</v>
      </c>
      <c r="D320" s="526">
        <v>0</v>
      </c>
      <c r="E320" s="526">
        <v>0</v>
      </c>
      <c r="F320" s="526">
        <v>0</v>
      </c>
      <c r="G320" s="526">
        <v>13966</v>
      </c>
      <c r="H320" s="526">
        <v>0</v>
      </c>
      <c r="I320" s="526">
        <v>0</v>
      </c>
      <c r="J320" s="526">
        <v>0</v>
      </c>
      <c r="K320" s="526">
        <v>0</v>
      </c>
      <c r="L320" s="526">
        <v>0</v>
      </c>
      <c r="M320" s="526">
        <v>13966</v>
      </c>
      <c r="N320" s="526">
        <v>596</v>
      </c>
      <c r="O320" s="526">
        <v>14562</v>
      </c>
      <c r="S320"/>
      <c r="T320"/>
      <c r="U320"/>
      <c r="V320"/>
      <c r="W320"/>
      <c r="X320"/>
      <c r="Y320"/>
      <c r="Z320"/>
      <c r="AA320"/>
      <c r="AB320"/>
      <c r="AC320"/>
      <c r="AD320"/>
      <c r="AE320"/>
      <c r="AF320"/>
      <c r="AG320"/>
      <c r="AH320"/>
      <c r="AI320"/>
      <c r="AJ320"/>
      <c r="AK320"/>
      <c r="AL320"/>
      <c r="AM320"/>
      <c r="AN320"/>
      <c r="AO320"/>
      <c r="AP320"/>
      <c r="AQ320"/>
      <c r="AR320"/>
      <c r="AS320"/>
      <c r="AT320"/>
      <c r="AU320"/>
      <c r="AV320"/>
      <c r="AW320"/>
    </row>
    <row r="321" spans="1:49">
      <c r="A321" s="884" t="s">
        <v>1180</v>
      </c>
      <c r="B321" s="884"/>
      <c r="C321" s="534">
        <v>0</v>
      </c>
      <c r="D321" s="534">
        <v>0</v>
      </c>
      <c r="E321" s="534">
        <v>0</v>
      </c>
      <c r="F321" s="534">
        <v>0</v>
      </c>
      <c r="G321" s="534">
        <v>-68</v>
      </c>
      <c r="H321" s="534">
        <v>-2702</v>
      </c>
      <c r="I321" s="534">
        <v>713</v>
      </c>
      <c r="J321" s="534">
        <v>-6</v>
      </c>
      <c r="K321" s="534">
        <v>-2792</v>
      </c>
      <c r="L321" s="534">
        <v>-224</v>
      </c>
      <c r="M321" s="534">
        <v>-5079</v>
      </c>
      <c r="N321" s="534">
        <v>0</v>
      </c>
      <c r="O321" s="534">
        <v>-5079</v>
      </c>
      <c r="U321"/>
      <c r="V321"/>
      <c r="W321"/>
      <c r="X321"/>
      <c r="Y321"/>
      <c r="Z321"/>
      <c r="AA321"/>
      <c r="AB321"/>
      <c r="AC321"/>
      <c r="AD321"/>
      <c r="AE321"/>
      <c r="AF321"/>
      <c r="AG321"/>
      <c r="AH321"/>
      <c r="AI321"/>
      <c r="AJ321"/>
      <c r="AK321"/>
      <c r="AL321"/>
      <c r="AM321"/>
      <c r="AN321"/>
      <c r="AO321"/>
      <c r="AP321"/>
      <c r="AQ321"/>
      <c r="AR321"/>
      <c r="AS321"/>
      <c r="AT321"/>
      <c r="AU321"/>
      <c r="AV321"/>
      <c r="AW321"/>
    </row>
    <row r="322" spans="1:49" ht="16.5" customHeight="1">
      <c r="A322" s="880" t="s">
        <v>222</v>
      </c>
      <c r="B322" s="880"/>
      <c r="C322" s="526">
        <v>0</v>
      </c>
      <c r="D322" s="526">
        <v>0</v>
      </c>
      <c r="E322" s="526">
        <v>0</v>
      </c>
      <c r="F322" s="526">
        <v>0</v>
      </c>
      <c r="G322" s="526">
        <v>0</v>
      </c>
      <c r="H322" s="526">
        <v>0</v>
      </c>
      <c r="I322" s="526">
        <v>0</v>
      </c>
      <c r="J322" s="526">
        <v>0</v>
      </c>
      <c r="K322" s="526">
        <v>0</v>
      </c>
      <c r="L322" s="526">
        <v>0</v>
      </c>
      <c r="M322" s="526">
        <v>0</v>
      </c>
      <c r="N322" s="526">
        <v>0</v>
      </c>
      <c r="O322" s="526">
        <v>0</v>
      </c>
      <c r="U322"/>
      <c r="V322"/>
      <c r="W322"/>
      <c r="X322"/>
      <c r="Y322"/>
      <c r="Z322"/>
      <c r="AA322"/>
      <c r="AB322"/>
      <c r="AC322"/>
      <c r="AD322"/>
      <c r="AE322"/>
      <c r="AF322"/>
      <c r="AG322"/>
      <c r="AH322"/>
      <c r="AI322"/>
      <c r="AJ322"/>
      <c r="AK322"/>
      <c r="AL322"/>
      <c r="AM322"/>
      <c r="AN322"/>
      <c r="AO322"/>
      <c r="AP322"/>
      <c r="AQ322"/>
      <c r="AR322"/>
      <c r="AS322"/>
      <c r="AT322"/>
      <c r="AU322"/>
      <c r="AV322"/>
      <c r="AW322"/>
    </row>
    <row r="323" spans="1:49" s="20" customFormat="1" ht="19.5" customHeight="1">
      <c r="A323" s="884" t="s">
        <v>223</v>
      </c>
      <c r="B323" s="884"/>
      <c r="C323" s="526">
        <v>0</v>
      </c>
      <c r="D323" s="526">
        <v>0</v>
      </c>
      <c r="E323" s="526">
        <v>0</v>
      </c>
      <c r="F323" s="526">
        <v>723</v>
      </c>
      <c r="G323" s="526">
        <v>-723</v>
      </c>
      <c r="H323" s="526">
        <v>0</v>
      </c>
      <c r="I323" s="526">
        <v>0</v>
      </c>
      <c r="J323" s="526">
        <v>0</v>
      </c>
      <c r="K323" s="526">
        <v>0</v>
      </c>
      <c r="L323" s="526">
        <v>0</v>
      </c>
      <c r="M323" s="526">
        <v>0</v>
      </c>
      <c r="N323" s="526">
        <v>0</v>
      </c>
      <c r="O323" s="526">
        <v>0</v>
      </c>
      <c r="P323" s="269"/>
      <c r="Q323" s="269"/>
      <c r="R323" s="269"/>
      <c r="S323" s="332"/>
      <c r="T323" s="332"/>
    </row>
    <row r="324" spans="1:49" ht="16.5" customHeight="1">
      <c r="A324" s="884" t="s">
        <v>224</v>
      </c>
      <c r="B324" s="884"/>
      <c r="C324" s="526">
        <v>0</v>
      </c>
      <c r="D324" s="526">
        <v>0</v>
      </c>
      <c r="E324" s="526">
        <v>0</v>
      </c>
      <c r="F324" s="526">
        <v>9213</v>
      </c>
      <c r="G324" s="526">
        <v>-9213</v>
      </c>
      <c r="H324" s="526">
        <v>0</v>
      </c>
      <c r="I324" s="526">
        <v>0</v>
      </c>
      <c r="J324" s="526">
        <v>0</v>
      </c>
      <c r="K324" s="526">
        <v>0</v>
      </c>
      <c r="L324" s="526">
        <v>0</v>
      </c>
      <c r="M324" s="526">
        <v>0</v>
      </c>
      <c r="N324" s="526">
        <v>0</v>
      </c>
      <c r="O324" s="526">
        <v>0</v>
      </c>
      <c r="U324"/>
      <c r="V324"/>
      <c r="W324"/>
      <c r="X324"/>
      <c r="Y324"/>
      <c r="Z324"/>
      <c r="AA324"/>
      <c r="AB324"/>
      <c r="AC324"/>
      <c r="AD324"/>
      <c r="AE324"/>
      <c r="AF324"/>
      <c r="AG324"/>
      <c r="AH324"/>
      <c r="AI324"/>
      <c r="AJ324"/>
      <c r="AK324"/>
      <c r="AL324"/>
      <c r="AM324"/>
      <c r="AN324"/>
      <c r="AO324"/>
      <c r="AP324"/>
      <c r="AQ324"/>
      <c r="AR324"/>
      <c r="AS324"/>
      <c r="AT324"/>
      <c r="AU324"/>
      <c r="AV324"/>
      <c r="AW324"/>
    </row>
    <row r="325" spans="1:49" ht="16.5" customHeight="1">
      <c r="A325" s="528" t="s">
        <v>1204</v>
      </c>
      <c r="B325" s="529"/>
      <c r="C325" s="535">
        <v>90729</v>
      </c>
      <c r="D325" s="535">
        <v>-71</v>
      </c>
      <c r="E325" s="535">
        <v>2088</v>
      </c>
      <c r="F325" s="535">
        <v>75502</v>
      </c>
      <c r="G325" s="535">
        <v>0</v>
      </c>
      <c r="H325" s="535">
        <v>-5244</v>
      </c>
      <c r="I325" s="535">
        <v>713</v>
      </c>
      <c r="J325" s="535">
        <v>-1492</v>
      </c>
      <c r="K325" s="535">
        <v>3739</v>
      </c>
      <c r="L325" s="535">
        <v>-8617</v>
      </c>
      <c r="M325" s="535">
        <v>157347</v>
      </c>
      <c r="N325" s="535">
        <v>10626</v>
      </c>
      <c r="O325" s="535">
        <v>167973</v>
      </c>
      <c r="U325" s="334"/>
      <c r="AB325"/>
      <c r="AC325"/>
      <c r="AD325"/>
      <c r="AE325"/>
      <c r="AF325"/>
      <c r="AG325"/>
      <c r="AH325"/>
      <c r="AI325"/>
      <c r="AJ325"/>
      <c r="AK325"/>
      <c r="AL325"/>
      <c r="AM325"/>
      <c r="AN325"/>
      <c r="AO325"/>
      <c r="AP325"/>
      <c r="AQ325"/>
      <c r="AR325"/>
      <c r="AS325"/>
      <c r="AT325"/>
      <c r="AU325"/>
      <c r="AV325"/>
      <c r="AW325"/>
    </row>
    <row r="326" spans="1:49" s="20" customFormat="1" ht="16.5" customHeight="1" thickBot="1">
      <c r="A326" s="885" t="s">
        <v>228</v>
      </c>
      <c r="B326" s="885"/>
      <c r="C326" s="536">
        <v>0</v>
      </c>
      <c r="D326" s="536">
        <v>457</v>
      </c>
      <c r="E326" s="536">
        <v>-162</v>
      </c>
      <c r="F326" s="536">
        <v>9517</v>
      </c>
      <c r="G326" s="536">
        <v>0</v>
      </c>
      <c r="H326" s="536">
        <v>-2702</v>
      </c>
      <c r="I326" s="536">
        <v>713</v>
      </c>
      <c r="J326" s="536">
        <v>-6</v>
      </c>
      <c r="K326" s="536">
        <v>-2792</v>
      </c>
      <c r="L326" s="536">
        <v>-224</v>
      </c>
      <c r="M326" s="536">
        <v>4801</v>
      </c>
      <c r="N326" s="536">
        <v>-986</v>
      </c>
      <c r="O326" s="536">
        <v>3815</v>
      </c>
      <c r="P326" s="269"/>
      <c r="Q326" s="332"/>
      <c r="R326" s="332"/>
      <c r="S326" s="332"/>
      <c r="T326" s="332"/>
      <c r="U326" s="332"/>
      <c r="V326" s="332"/>
      <c r="W326" s="332"/>
      <c r="X326" s="332"/>
      <c r="Y326" s="332"/>
      <c r="Z326" s="332"/>
      <c r="AA326" s="332"/>
    </row>
    <row r="327" spans="1:49" s="20" customFormat="1" ht="16.5" customHeight="1">
      <c r="A327" s="523" t="s">
        <v>1201</v>
      </c>
      <c r="B327" s="524"/>
      <c r="C327" s="526">
        <v>90729</v>
      </c>
      <c r="D327" s="526">
        <v>-528</v>
      </c>
      <c r="E327" s="526">
        <v>2250</v>
      </c>
      <c r="F327" s="526">
        <v>65985</v>
      </c>
      <c r="G327" s="526">
        <v>0</v>
      </c>
      <c r="H327" s="526">
        <v>-2542</v>
      </c>
      <c r="I327" s="526">
        <v>0</v>
      </c>
      <c r="J327" s="526">
        <v>-1486</v>
      </c>
      <c r="K327" s="526">
        <v>6531</v>
      </c>
      <c r="L327" s="526">
        <v>-8393</v>
      </c>
      <c r="M327" s="526">
        <v>152546</v>
      </c>
      <c r="N327" s="526">
        <v>11612</v>
      </c>
      <c r="O327" s="526">
        <v>164158</v>
      </c>
      <c r="P327" s="269"/>
      <c r="Q327" s="332"/>
      <c r="R327" s="332"/>
      <c r="S327" s="332"/>
      <c r="T327" s="332"/>
      <c r="U327" s="332"/>
      <c r="V327" s="332"/>
      <c r="W327" s="332"/>
      <c r="X327" s="332"/>
      <c r="Y327" s="332"/>
      <c r="Z327" s="332"/>
      <c r="AA327" s="332"/>
    </row>
    <row r="328" spans="1:49" s="20" customFormat="1" ht="16.5" customHeight="1">
      <c r="A328" s="880" t="s">
        <v>216</v>
      </c>
      <c r="B328" s="880"/>
      <c r="C328" s="533">
        <v>0</v>
      </c>
      <c r="D328" s="533">
        <v>449</v>
      </c>
      <c r="E328" s="533">
        <v>-335</v>
      </c>
      <c r="F328" s="533">
        <v>0</v>
      </c>
      <c r="G328" s="533">
        <v>0</v>
      </c>
      <c r="H328" s="533">
        <v>0</v>
      </c>
      <c r="I328" s="533">
        <v>0</v>
      </c>
      <c r="J328" s="533">
        <v>0</v>
      </c>
      <c r="K328" s="533">
        <v>0</v>
      </c>
      <c r="L328" s="533">
        <v>0</v>
      </c>
      <c r="M328" s="533">
        <v>114</v>
      </c>
      <c r="N328" s="533">
        <v>-1520</v>
      </c>
      <c r="O328" s="533">
        <v>-1406</v>
      </c>
      <c r="P328" s="269"/>
      <c r="Q328" s="332"/>
      <c r="R328" s="332"/>
      <c r="S328" s="332"/>
      <c r="T328" s="332"/>
      <c r="U328" s="332"/>
      <c r="V328" s="332"/>
      <c r="W328" s="332"/>
      <c r="X328" s="332"/>
      <c r="Y328" s="332"/>
      <c r="Z328" s="332"/>
      <c r="AA328" s="332"/>
    </row>
    <row r="329" spans="1:49" s="20" customFormat="1" ht="16.5" customHeight="1">
      <c r="A329" s="878" t="s">
        <v>218</v>
      </c>
      <c r="B329" s="878"/>
      <c r="C329" s="533">
        <v>0</v>
      </c>
      <c r="D329" s="533">
        <v>449</v>
      </c>
      <c r="E329" s="533">
        <v>62</v>
      </c>
      <c r="F329" s="533">
        <v>0</v>
      </c>
      <c r="G329" s="533">
        <v>0</v>
      </c>
      <c r="H329" s="533">
        <v>0</v>
      </c>
      <c r="I329" s="533">
        <v>0</v>
      </c>
      <c r="J329" s="533">
        <v>0</v>
      </c>
      <c r="K329" s="533">
        <v>0</v>
      </c>
      <c r="L329" s="533">
        <v>0</v>
      </c>
      <c r="M329" s="533">
        <v>511</v>
      </c>
      <c r="N329" s="533">
        <v>0</v>
      </c>
      <c r="O329" s="533">
        <v>511</v>
      </c>
      <c r="P329" s="269"/>
      <c r="Q329" s="332"/>
      <c r="R329" s="332"/>
      <c r="S329" s="332"/>
      <c r="T329" s="332"/>
      <c r="U329" s="332"/>
      <c r="V329" s="332"/>
      <c r="W329" s="332"/>
      <c r="X329" s="332"/>
      <c r="Y329" s="332"/>
      <c r="Z329" s="332"/>
      <c r="AA329" s="332"/>
    </row>
    <row r="330" spans="1:49" s="20" customFormat="1" ht="16.5" customHeight="1">
      <c r="A330" s="883" t="s">
        <v>219</v>
      </c>
      <c r="B330" s="883"/>
      <c r="C330" s="526">
        <v>0</v>
      </c>
      <c r="D330" s="526">
        <v>0</v>
      </c>
      <c r="E330" s="526">
        <v>-397</v>
      </c>
      <c r="F330" s="526">
        <v>0</v>
      </c>
      <c r="G330" s="526">
        <v>0</v>
      </c>
      <c r="H330" s="526">
        <v>0</v>
      </c>
      <c r="I330" s="526">
        <v>0</v>
      </c>
      <c r="J330" s="526">
        <v>0</v>
      </c>
      <c r="K330" s="526">
        <v>0</v>
      </c>
      <c r="L330" s="526">
        <v>0</v>
      </c>
      <c r="M330" s="526">
        <v>-397</v>
      </c>
      <c r="N330" s="526">
        <v>0</v>
      </c>
      <c r="O330" s="526">
        <v>-397</v>
      </c>
      <c r="P330" s="269"/>
      <c r="Q330" s="332"/>
      <c r="R330" s="332"/>
      <c r="S330" s="332"/>
      <c r="T330" s="332"/>
      <c r="U330" s="332"/>
      <c r="V330" s="332"/>
      <c r="W330" s="332"/>
      <c r="X330" s="332"/>
      <c r="Y330" s="332"/>
      <c r="Z330" s="332"/>
      <c r="AA330" s="332"/>
    </row>
    <row r="331" spans="1:49" s="20" customFormat="1" ht="16.5" customHeight="1">
      <c r="A331" s="883" t="s">
        <v>1192</v>
      </c>
      <c r="B331" s="883"/>
      <c r="C331" s="526">
        <v>0</v>
      </c>
      <c r="D331" s="526">
        <v>0</v>
      </c>
      <c r="E331" s="526">
        <v>0</v>
      </c>
      <c r="F331" s="526">
        <v>0</v>
      </c>
      <c r="G331" s="526">
        <v>0</v>
      </c>
      <c r="H331" s="526">
        <v>0</v>
      </c>
      <c r="I331" s="526">
        <v>0</v>
      </c>
      <c r="J331" s="526">
        <v>0</v>
      </c>
      <c r="K331" s="526">
        <v>0</v>
      </c>
      <c r="L331" s="526">
        <v>0</v>
      </c>
      <c r="M331" s="526">
        <v>0</v>
      </c>
      <c r="N331" s="526">
        <v>-1520</v>
      </c>
      <c r="O331" s="526">
        <v>-1520</v>
      </c>
      <c r="P331" s="269"/>
      <c r="Q331" s="332"/>
      <c r="R331" s="332"/>
      <c r="S331" s="332"/>
      <c r="T331" s="332"/>
      <c r="U331" s="332"/>
      <c r="V331" s="332"/>
      <c r="W331" s="332"/>
      <c r="X331" s="332"/>
      <c r="Y331" s="332"/>
      <c r="Z331" s="332"/>
      <c r="AA331" s="332"/>
    </row>
    <row r="332" spans="1:49" ht="16.5" customHeight="1">
      <c r="A332" s="882" t="s">
        <v>225</v>
      </c>
      <c r="B332" s="882"/>
      <c r="C332" s="526">
        <v>0</v>
      </c>
      <c r="D332" s="526">
        <v>0</v>
      </c>
      <c r="E332" s="526">
        <v>0</v>
      </c>
      <c r="F332" s="526">
        <v>0</v>
      </c>
      <c r="G332" s="526">
        <v>0</v>
      </c>
      <c r="H332" s="526">
        <v>0</v>
      </c>
      <c r="I332" s="526">
        <v>0</v>
      </c>
      <c r="J332" s="526">
        <v>0</v>
      </c>
      <c r="K332" s="526">
        <v>0</v>
      </c>
      <c r="L332" s="526">
        <v>0</v>
      </c>
      <c r="M332" s="526">
        <v>0</v>
      </c>
      <c r="N332" s="526">
        <v>-301</v>
      </c>
      <c r="O332" s="526">
        <v>-301</v>
      </c>
      <c r="AB332"/>
      <c r="AC332"/>
      <c r="AD332"/>
      <c r="AE332"/>
      <c r="AF332"/>
      <c r="AG332"/>
      <c r="AH332"/>
      <c r="AI332"/>
      <c r="AJ332"/>
      <c r="AK332"/>
      <c r="AL332"/>
      <c r="AM332"/>
      <c r="AN332"/>
      <c r="AO332"/>
      <c r="AP332"/>
      <c r="AQ332"/>
      <c r="AR332"/>
      <c r="AS332"/>
      <c r="AT332"/>
      <c r="AU332"/>
      <c r="AV332"/>
      <c r="AW332"/>
    </row>
    <row r="333" spans="1:49" s="20" customFormat="1" ht="16.5" customHeight="1">
      <c r="A333" s="881" t="s">
        <v>226</v>
      </c>
      <c r="B333" s="881"/>
      <c r="C333" s="526">
        <v>0</v>
      </c>
      <c r="D333" s="526">
        <v>0</v>
      </c>
      <c r="E333" s="526">
        <v>0</v>
      </c>
      <c r="F333" s="526">
        <v>0</v>
      </c>
      <c r="G333" s="526">
        <v>-1954</v>
      </c>
      <c r="H333" s="526">
        <v>0</v>
      </c>
      <c r="I333" s="526">
        <v>0</v>
      </c>
      <c r="J333" s="526">
        <v>0</v>
      </c>
      <c r="K333" s="526">
        <v>0</v>
      </c>
      <c r="L333" s="526">
        <v>0</v>
      </c>
      <c r="M333" s="526">
        <v>-1954</v>
      </c>
      <c r="N333" s="526">
        <v>0</v>
      </c>
      <c r="O333" s="526">
        <v>-1954</v>
      </c>
      <c r="P333" s="269"/>
      <c r="Q333" s="332"/>
      <c r="R333" s="332"/>
      <c r="S333" s="332"/>
      <c r="T333" s="332"/>
      <c r="U333" s="332"/>
      <c r="V333" s="332"/>
      <c r="W333" s="332"/>
      <c r="X333" s="332"/>
      <c r="Y333" s="332"/>
      <c r="Z333" s="332"/>
      <c r="AA333" s="332"/>
    </row>
    <row r="334" spans="1:49" s="20" customFormat="1" ht="16.5" customHeight="1">
      <c r="A334" s="882" t="s">
        <v>221</v>
      </c>
      <c r="B334" s="882"/>
      <c r="C334" s="526">
        <v>0</v>
      </c>
      <c r="D334" s="526">
        <v>0</v>
      </c>
      <c r="E334" s="526">
        <v>0</v>
      </c>
      <c r="F334" s="526">
        <v>0</v>
      </c>
      <c r="G334" s="526">
        <v>77</v>
      </c>
      <c r="H334" s="526">
        <v>0</v>
      </c>
      <c r="I334" s="526">
        <v>0</v>
      </c>
      <c r="J334" s="526">
        <v>0</v>
      </c>
      <c r="K334" s="526">
        <v>0</v>
      </c>
      <c r="L334" s="526">
        <v>0</v>
      </c>
      <c r="M334" s="526">
        <v>77</v>
      </c>
      <c r="N334" s="526">
        <v>0</v>
      </c>
      <c r="O334" s="526">
        <v>77</v>
      </c>
      <c r="P334" s="269"/>
      <c r="Q334" s="332"/>
      <c r="R334" s="332"/>
      <c r="S334" s="332"/>
      <c r="T334" s="332"/>
      <c r="U334" s="332"/>
      <c r="V334" s="332"/>
      <c r="W334" s="332"/>
      <c r="X334" s="332"/>
      <c r="Y334" s="332"/>
      <c r="Z334" s="332"/>
      <c r="AA334" s="332"/>
    </row>
    <row r="335" spans="1:49" ht="16.5" customHeight="1">
      <c r="A335" s="881" t="s">
        <v>220</v>
      </c>
      <c r="B335" s="881"/>
      <c r="C335" s="526">
        <v>0</v>
      </c>
      <c r="D335" s="526">
        <v>0</v>
      </c>
      <c r="E335" s="526">
        <v>0</v>
      </c>
      <c r="F335" s="526">
        <v>-868</v>
      </c>
      <c r="G335" s="526">
        <v>0</v>
      </c>
      <c r="H335" s="526">
        <v>0</v>
      </c>
      <c r="I335" s="526">
        <v>0</v>
      </c>
      <c r="J335" s="526">
        <v>0</v>
      </c>
      <c r="K335" s="526">
        <v>0</v>
      </c>
      <c r="L335" s="526">
        <v>0</v>
      </c>
      <c r="M335" s="526">
        <v>-868</v>
      </c>
      <c r="N335" s="526">
        <v>0</v>
      </c>
      <c r="O335" s="526">
        <v>-868</v>
      </c>
      <c r="AB335"/>
      <c r="AC335"/>
      <c r="AD335"/>
      <c r="AE335"/>
      <c r="AF335"/>
      <c r="AG335"/>
      <c r="AH335"/>
      <c r="AI335"/>
      <c r="AJ335"/>
      <c r="AK335"/>
      <c r="AL335"/>
      <c r="AM335"/>
      <c r="AN335"/>
      <c r="AO335"/>
      <c r="AP335"/>
      <c r="AQ335"/>
      <c r="AR335"/>
      <c r="AS335"/>
      <c r="AT335"/>
      <c r="AU335"/>
      <c r="AV335"/>
      <c r="AW335"/>
    </row>
    <row r="336" spans="1:49" s="20" customFormat="1" ht="16.5" customHeight="1">
      <c r="A336" s="882" t="s">
        <v>1199</v>
      </c>
      <c r="B336" s="882"/>
      <c r="C336" s="526">
        <v>0</v>
      </c>
      <c r="D336" s="526">
        <v>0</v>
      </c>
      <c r="E336" s="526">
        <v>0</v>
      </c>
      <c r="F336" s="526">
        <v>205</v>
      </c>
      <c r="G336" s="526">
        <v>0</v>
      </c>
      <c r="H336" s="526">
        <v>0</v>
      </c>
      <c r="I336" s="526">
        <v>0</v>
      </c>
      <c r="J336" s="526">
        <v>0</v>
      </c>
      <c r="K336" s="526">
        <v>0</v>
      </c>
      <c r="L336" s="526">
        <v>0</v>
      </c>
      <c r="M336" s="526">
        <v>205</v>
      </c>
      <c r="N336" s="526">
        <v>0</v>
      </c>
      <c r="O336" s="526">
        <v>205</v>
      </c>
      <c r="P336" s="269"/>
      <c r="Q336" s="332"/>
      <c r="R336" s="332"/>
      <c r="S336" s="332"/>
      <c r="T336" s="332"/>
      <c r="U336" s="332"/>
      <c r="V336" s="332"/>
      <c r="W336" s="332"/>
      <c r="X336" s="332"/>
      <c r="Y336" s="332"/>
      <c r="Z336" s="332"/>
      <c r="AA336" s="332"/>
    </row>
    <row r="337" spans="1:49" s="20" customFormat="1" ht="16.5" customHeight="1">
      <c r="A337" s="880" t="s">
        <v>195</v>
      </c>
      <c r="B337" s="880"/>
      <c r="C337" s="526">
        <v>0</v>
      </c>
      <c r="D337" s="526">
        <v>0</v>
      </c>
      <c r="E337" s="526">
        <v>0</v>
      </c>
      <c r="F337" s="526">
        <v>0</v>
      </c>
      <c r="G337" s="526">
        <v>6600</v>
      </c>
      <c r="H337" s="526">
        <v>165</v>
      </c>
      <c r="I337" s="526">
        <v>294</v>
      </c>
      <c r="J337" s="526">
        <v>-4</v>
      </c>
      <c r="K337" s="526">
        <v>-4299</v>
      </c>
      <c r="L337" s="526">
        <v>-61</v>
      </c>
      <c r="M337" s="526">
        <v>2695</v>
      </c>
      <c r="N337" s="526">
        <v>284</v>
      </c>
      <c r="O337" s="526">
        <v>2979</v>
      </c>
      <c r="P337" s="332"/>
      <c r="Q337" s="332"/>
      <c r="R337" s="332"/>
      <c r="S337" s="332"/>
      <c r="T337" s="332"/>
      <c r="U337" s="332"/>
      <c r="V337" s="332"/>
      <c r="W337" s="332"/>
      <c r="X337" s="332"/>
      <c r="Y337" s="332"/>
      <c r="Z337" s="332"/>
      <c r="AA337" s="332"/>
    </row>
    <row r="338" spans="1:49" ht="16.5" customHeight="1">
      <c r="A338" s="884" t="s">
        <v>173</v>
      </c>
      <c r="B338" s="884"/>
      <c r="C338" s="526">
        <v>0</v>
      </c>
      <c r="D338" s="526">
        <v>0</v>
      </c>
      <c r="E338" s="526">
        <v>0</v>
      </c>
      <c r="F338" s="526">
        <v>0</v>
      </c>
      <c r="G338" s="526">
        <v>6668</v>
      </c>
      <c r="H338" s="526">
        <v>0</v>
      </c>
      <c r="I338" s="526">
        <v>0</v>
      </c>
      <c r="J338" s="526">
        <v>0</v>
      </c>
      <c r="K338" s="526">
        <v>0</v>
      </c>
      <c r="L338" s="526">
        <v>0</v>
      </c>
      <c r="M338" s="526">
        <v>6668</v>
      </c>
      <c r="N338" s="526">
        <v>284</v>
      </c>
      <c r="O338" s="526">
        <v>6952</v>
      </c>
      <c r="AB338"/>
      <c r="AC338"/>
      <c r="AD338"/>
      <c r="AE338"/>
      <c r="AF338"/>
      <c r="AG338"/>
      <c r="AH338"/>
      <c r="AI338"/>
      <c r="AJ338"/>
      <c r="AK338"/>
      <c r="AL338"/>
      <c r="AM338"/>
      <c r="AN338"/>
      <c r="AO338"/>
      <c r="AP338"/>
      <c r="AQ338"/>
      <c r="AR338"/>
      <c r="AS338"/>
      <c r="AT338"/>
      <c r="AU338"/>
      <c r="AV338"/>
      <c r="AW338"/>
    </row>
    <row r="339" spans="1:49" s="20" customFormat="1" ht="16.5" customHeight="1">
      <c r="A339" s="884" t="s">
        <v>1180</v>
      </c>
      <c r="B339" s="884"/>
      <c r="C339" s="534">
        <v>0</v>
      </c>
      <c r="D339" s="534">
        <v>0</v>
      </c>
      <c r="E339" s="534">
        <v>0</v>
      </c>
      <c r="F339" s="534">
        <v>0</v>
      </c>
      <c r="G339" s="534">
        <v>-68</v>
      </c>
      <c r="H339" s="534">
        <v>165</v>
      </c>
      <c r="I339" s="534">
        <v>294</v>
      </c>
      <c r="J339" s="534">
        <v>-4</v>
      </c>
      <c r="K339" s="534">
        <v>-4299</v>
      </c>
      <c r="L339" s="534">
        <v>-61</v>
      </c>
      <c r="M339" s="534">
        <v>-3973</v>
      </c>
      <c r="N339" s="534">
        <v>0</v>
      </c>
      <c r="O339" s="534">
        <v>-3973</v>
      </c>
      <c r="P339" s="269"/>
      <c r="Q339" s="332"/>
      <c r="R339" s="332"/>
      <c r="S339" s="332"/>
      <c r="T339" s="332"/>
      <c r="U339" s="332"/>
      <c r="V339" s="332"/>
      <c r="W339" s="332"/>
      <c r="X339" s="332"/>
      <c r="Y339" s="332"/>
      <c r="Z339" s="332"/>
      <c r="AA339" s="332"/>
    </row>
    <row r="340" spans="1:49" s="20" customFormat="1" ht="16.5" customHeight="1">
      <c r="A340" s="880" t="s">
        <v>222</v>
      </c>
      <c r="B340" s="880"/>
      <c r="C340" s="526">
        <v>0</v>
      </c>
      <c r="D340" s="526">
        <v>0</v>
      </c>
      <c r="E340" s="526">
        <v>0</v>
      </c>
      <c r="F340" s="526">
        <v>0</v>
      </c>
      <c r="G340" s="526">
        <v>0</v>
      </c>
      <c r="H340" s="526">
        <v>0</v>
      </c>
      <c r="I340" s="526">
        <v>0</v>
      </c>
      <c r="J340" s="526">
        <v>0</v>
      </c>
      <c r="K340" s="526">
        <v>0</v>
      </c>
      <c r="L340" s="526">
        <v>0</v>
      </c>
      <c r="M340" s="526">
        <v>0</v>
      </c>
      <c r="N340" s="526">
        <v>0</v>
      </c>
      <c r="O340" s="526">
        <v>0</v>
      </c>
      <c r="P340" s="332"/>
      <c r="Q340" s="332"/>
      <c r="R340" s="332"/>
      <c r="S340" s="332"/>
      <c r="T340" s="332"/>
      <c r="U340" s="332"/>
      <c r="V340" s="332"/>
      <c r="W340" s="332"/>
      <c r="X340" s="332"/>
      <c r="Y340" s="332"/>
      <c r="Z340" s="332"/>
      <c r="AA340" s="332"/>
    </row>
    <row r="341" spans="1:49" s="20" customFormat="1" ht="16.5" customHeight="1">
      <c r="A341" s="884" t="s">
        <v>223</v>
      </c>
      <c r="B341" s="884"/>
      <c r="C341" s="526">
        <v>0</v>
      </c>
      <c r="D341" s="526">
        <v>0</v>
      </c>
      <c r="E341" s="526">
        <v>0</v>
      </c>
      <c r="F341" s="526">
        <v>350</v>
      </c>
      <c r="G341" s="526">
        <v>-350</v>
      </c>
      <c r="H341" s="526">
        <v>0</v>
      </c>
      <c r="I341" s="526">
        <v>0</v>
      </c>
      <c r="J341" s="526">
        <v>0</v>
      </c>
      <c r="K341" s="526">
        <v>0</v>
      </c>
      <c r="L341" s="526">
        <v>0</v>
      </c>
      <c r="M341" s="526">
        <v>0</v>
      </c>
      <c r="N341" s="526">
        <v>0</v>
      </c>
      <c r="O341" s="526">
        <v>0</v>
      </c>
      <c r="P341" s="269"/>
      <c r="Q341" s="332"/>
      <c r="R341" s="332"/>
      <c r="S341" s="332"/>
      <c r="T341" s="332"/>
      <c r="U341" s="332"/>
      <c r="V341" s="332"/>
      <c r="W341" s="332"/>
      <c r="X341" s="332"/>
      <c r="Y341" s="332"/>
      <c r="Z341" s="332"/>
      <c r="AA341" s="332"/>
    </row>
    <row r="342" spans="1:49" s="20" customFormat="1" ht="16.5" customHeight="1">
      <c r="A342" s="884" t="s">
        <v>224</v>
      </c>
      <c r="B342" s="884"/>
      <c r="C342" s="526">
        <v>0</v>
      </c>
      <c r="D342" s="526">
        <v>0</v>
      </c>
      <c r="E342" s="526">
        <v>0</v>
      </c>
      <c r="F342" s="526">
        <v>4373</v>
      </c>
      <c r="G342" s="526">
        <v>-4373</v>
      </c>
      <c r="H342" s="526">
        <v>0</v>
      </c>
      <c r="I342" s="526">
        <v>0</v>
      </c>
      <c r="J342" s="526">
        <v>0</v>
      </c>
      <c r="K342" s="526">
        <v>0</v>
      </c>
      <c r="L342" s="526">
        <v>0</v>
      </c>
      <c r="M342" s="526">
        <v>0</v>
      </c>
      <c r="N342" s="526">
        <v>0</v>
      </c>
      <c r="O342" s="526">
        <v>0</v>
      </c>
      <c r="P342" s="269"/>
      <c r="Q342" s="332"/>
      <c r="R342" s="332"/>
      <c r="S342" s="332"/>
      <c r="T342" s="332"/>
      <c r="U342" s="332"/>
      <c r="V342" s="332"/>
      <c r="W342" s="332"/>
      <c r="X342" s="332"/>
      <c r="Y342" s="332"/>
      <c r="Z342" s="332"/>
      <c r="AA342" s="332"/>
    </row>
    <row r="343" spans="1:49" s="20" customFormat="1" ht="16.5" customHeight="1">
      <c r="A343" s="528" t="s">
        <v>1205</v>
      </c>
      <c r="B343" s="529"/>
      <c r="C343" s="535">
        <v>90729</v>
      </c>
      <c r="D343" s="535">
        <v>-79</v>
      </c>
      <c r="E343" s="535">
        <v>1915</v>
      </c>
      <c r="F343" s="535">
        <v>70045</v>
      </c>
      <c r="G343" s="535">
        <v>0</v>
      </c>
      <c r="H343" s="535">
        <v>-2377</v>
      </c>
      <c r="I343" s="535">
        <v>294</v>
      </c>
      <c r="J343" s="535">
        <v>-1490</v>
      </c>
      <c r="K343" s="535">
        <v>2232</v>
      </c>
      <c r="L343" s="535">
        <v>-8454</v>
      </c>
      <c r="M343" s="535">
        <v>152815</v>
      </c>
      <c r="N343" s="535">
        <v>10075</v>
      </c>
      <c r="O343" s="535">
        <v>162890</v>
      </c>
      <c r="P343" s="269"/>
      <c r="Q343" s="332"/>
      <c r="R343" s="332"/>
      <c r="S343" s="332"/>
      <c r="T343" s="332"/>
      <c r="U343" s="332"/>
      <c r="V343" s="332"/>
      <c r="W343" s="332"/>
      <c r="X343" s="332"/>
      <c r="Y343" s="332"/>
      <c r="Z343" s="332"/>
      <c r="AA343" s="332"/>
    </row>
    <row r="344" spans="1:49" s="20" customFormat="1" ht="16.5" customHeight="1" thickBot="1">
      <c r="A344" s="885" t="s">
        <v>228</v>
      </c>
      <c r="B344" s="885"/>
      <c r="C344" s="536">
        <v>0</v>
      </c>
      <c r="D344" s="536">
        <v>449</v>
      </c>
      <c r="E344" s="536">
        <v>-335</v>
      </c>
      <c r="F344" s="536">
        <v>4060</v>
      </c>
      <c r="G344" s="536">
        <v>0</v>
      </c>
      <c r="H344" s="536">
        <v>165</v>
      </c>
      <c r="I344" s="536">
        <v>294</v>
      </c>
      <c r="J344" s="536">
        <v>-4</v>
      </c>
      <c r="K344" s="536">
        <v>-4299</v>
      </c>
      <c r="L344" s="536">
        <v>-61</v>
      </c>
      <c r="M344" s="536">
        <v>269</v>
      </c>
      <c r="N344" s="536">
        <v>-1537</v>
      </c>
      <c r="O344" s="536">
        <v>-1268</v>
      </c>
      <c r="P344" s="269"/>
      <c r="Q344" s="332"/>
      <c r="R344" s="332"/>
      <c r="S344" s="332"/>
      <c r="T344" s="332"/>
      <c r="U344" s="332"/>
      <c r="V344" s="332"/>
      <c r="W344" s="332"/>
      <c r="X344" s="332"/>
      <c r="Y344" s="332"/>
      <c r="Z344" s="332"/>
      <c r="AA344" s="332"/>
    </row>
    <row r="345" spans="1:49" s="20" customFormat="1" ht="16.5" customHeight="1">
      <c r="A345" s="886" t="s">
        <v>1206</v>
      </c>
      <c r="B345" s="886"/>
      <c r="C345" s="335"/>
      <c r="D345" s="335"/>
      <c r="E345" s="335"/>
      <c r="F345" s="335"/>
      <c r="G345" s="335"/>
      <c r="H345" s="335"/>
      <c r="I345" s="335"/>
      <c r="J345" s="335"/>
      <c r="K345" s="335"/>
      <c r="L345" s="335"/>
      <c r="M345" s="335"/>
      <c r="N345" s="335"/>
      <c r="O345" s="335"/>
      <c r="P345" s="336" t="s">
        <v>237</v>
      </c>
      <c r="Q345" s="332"/>
      <c r="R345" s="332"/>
      <c r="S345" s="332"/>
      <c r="T345" s="332"/>
      <c r="U345" s="332"/>
      <c r="V345" s="332"/>
      <c r="W345" s="332"/>
      <c r="X345" s="332"/>
      <c r="Y345" s="332"/>
      <c r="Z345" s="332"/>
      <c r="AA345" s="332"/>
    </row>
    <row r="346" spans="1:49" s="20" customFormat="1" ht="16.5" customHeight="1">
      <c r="A346" s="887"/>
      <c r="B346" s="887"/>
      <c r="C346" s="45"/>
      <c r="D346" s="45"/>
      <c r="E346" s="45"/>
      <c r="F346" s="45"/>
      <c r="G346" s="45"/>
      <c r="H346" s="45"/>
      <c r="I346" s="45"/>
      <c r="J346" s="45"/>
      <c r="K346" s="45"/>
      <c r="L346" s="45"/>
      <c r="M346" s="45"/>
      <c r="N346" s="45"/>
      <c r="O346" s="45"/>
      <c r="P346" s="269"/>
      <c r="Q346" s="332"/>
      <c r="R346" s="332"/>
      <c r="S346" s="332"/>
      <c r="T346" s="332"/>
      <c r="U346" s="332"/>
      <c r="V346" s="332"/>
      <c r="W346" s="332"/>
      <c r="X346" s="332"/>
      <c r="Y346" s="332"/>
      <c r="Z346" s="332"/>
      <c r="AA346" s="332"/>
    </row>
    <row r="347" spans="1:49" s="20" customFormat="1" ht="21" customHeight="1">
      <c r="A347" s="887"/>
      <c r="B347" s="887"/>
      <c r="C347" s="45"/>
      <c r="D347" s="45"/>
      <c r="E347" s="45"/>
      <c r="F347" s="45"/>
      <c r="G347" s="45"/>
      <c r="H347" s="45"/>
      <c r="I347" s="45"/>
      <c r="J347" s="45"/>
      <c r="K347" s="45"/>
      <c r="L347" s="45"/>
      <c r="M347" s="45"/>
      <c r="N347" s="45"/>
      <c r="O347" s="45"/>
      <c r="P347" s="269"/>
      <c r="Q347" s="332"/>
      <c r="R347" s="332"/>
      <c r="S347" s="332"/>
      <c r="T347" s="332"/>
      <c r="U347" s="332"/>
      <c r="V347" s="332"/>
      <c r="W347" s="332"/>
      <c r="X347" s="332"/>
      <c r="Y347" s="332"/>
      <c r="Z347" s="332"/>
      <c r="AA347" s="332"/>
    </row>
    <row r="348" spans="1:49" s="20" customFormat="1" ht="16.5" customHeight="1">
      <c r="A348" s="41" t="s">
        <v>1207</v>
      </c>
      <c r="B348" s="318"/>
      <c r="C348" s="45"/>
      <c r="D348" s="45"/>
      <c r="E348" s="45"/>
      <c r="F348" s="45"/>
      <c r="G348" s="45"/>
      <c r="H348" s="45"/>
      <c r="I348" s="45"/>
      <c r="J348" s="45"/>
      <c r="K348" s="45"/>
      <c r="L348" s="45"/>
      <c r="M348" s="45"/>
      <c r="N348" s="45"/>
      <c r="O348" s="45"/>
      <c r="P348" s="269"/>
      <c r="Q348" s="332"/>
      <c r="R348" s="332"/>
      <c r="S348" s="332"/>
      <c r="T348" s="332"/>
      <c r="U348" s="332"/>
      <c r="V348" s="332"/>
      <c r="W348" s="332"/>
      <c r="X348" s="332"/>
      <c r="Y348" s="332"/>
      <c r="Z348" s="332"/>
      <c r="AA348" s="332"/>
    </row>
    <row r="349" spans="1:49" s="20" customFormat="1" ht="16.5" customHeight="1">
      <c r="A349" s="269"/>
      <c r="B349" s="269"/>
      <c r="C349"/>
      <c r="D349"/>
      <c r="E349"/>
      <c r="F349"/>
      <c r="G349"/>
      <c r="H349"/>
      <c r="I349"/>
      <c r="J349"/>
      <c r="K349"/>
      <c r="L349"/>
      <c r="M349" s="45"/>
      <c r="N349" s="45"/>
      <c r="O349" s="45"/>
      <c r="P349" s="269"/>
      <c r="Q349" s="332"/>
      <c r="R349" s="332"/>
      <c r="S349" s="332"/>
      <c r="T349" s="332"/>
      <c r="U349" s="332"/>
      <c r="V349" s="332"/>
      <c r="W349" s="332"/>
      <c r="X349" s="332"/>
      <c r="Y349" s="332"/>
      <c r="Z349" s="332"/>
      <c r="AA349" s="332"/>
    </row>
    <row r="350" spans="1:49" ht="16.5" customHeight="1">
      <c r="A350" s="269"/>
      <c r="B350" s="269"/>
      <c r="AB350"/>
      <c r="AC350"/>
      <c r="AD350"/>
      <c r="AE350"/>
      <c r="AF350"/>
      <c r="AG350"/>
      <c r="AH350"/>
      <c r="AI350"/>
      <c r="AJ350"/>
      <c r="AK350"/>
      <c r="AL350"/>
      <c r="AM350"/>
      <c r="AN350"/>
      <c r="AO350"/>
      <c r="AP350"/>
      <c r="AQ350"/>
      <c r="AR350"/>
      <c r="AS350"/>
      <c r="AT350"/>
      <c r="AU350"/>
      <c r="AV350"/>
      <c r="AW350"/>
    </row>
    <row r="351" spans="1:49" s="20" customFormat="1" ht="16.5" customHeight="1">
      <c r="A351" s="269"/>
      <c r="B351" s="269"/>
      <c r="C351"/>
      <c r="D351"/>
      <c r="E351"/>
      <c r="F351"/>
      <c r="G351"/>
      <c r="H351"/>
      <c r="I351"/>
      <c r="J351"/>
      <c r="K351"/>
      <c r="L351"/>
      <c r="M351" s="45"/>
      <c r="N351" s="45"/>
      <c r="O351" s="45"/>
      <c r="P351" s="269"/>
      <c r="Q351" s="332"/>
      <c r="R351" s="332"/>
      <c r="S351" s="332"/>
      <c r="T351" s="332"/>
      <c r="U351" s="332"/>
      <c r="V351" s="332"/>
      <c r="W351" s="332"/>
      <c r="X351" s="332"/>
      <c r="Y351" s="332"/>
      <c r="Z351" s="332"/>
      <c r="AA351" s="332"/>
    </row>
    <row r="352" spans="1:49" s="20" customFormat="1" ht="16.5" customHeight="1">
      <c r="A352" s="269"/>
      <c r="B352" s="269"/>
      <c r="C352"/>
      <c r="D352"/>
      <c r="E352"/>
      <c r="F352"/>
      <c r="G352"/>
      <c r="H352"/>
      <c r="I352"/>
      <c r="J352"/>
      <c r="K352"/>
      <c r="L352"/>
      <c r="M352" s="45"/>
      <c r="N352" s="45"/>
      <c r="O352" s="45"/>
      <c r="P352" s="269"/>
      <c r="Q352" s="332"/>
      <c r="R352" s="332"/>
      <c r="S352" s="332"/>
      <c r="T352" s="332"/>
      <c r="U352" s="332"/>
      <c r="V352" s="332"/>
      <c r="W352" s="332"/>
      <c r="X352" s="332"/>
      <c r="Y352" s="332"/>
      <c r="Z352" s="332"/>
      <c r="AA352" s="332"/>
    </row>
    <row r="353" spans="1:49" ht="16.5" customHeight="1">
      <c r="A353" s="269"/>
      <c r="B353" s="269"/>
      <c r="AB353"/>
      <c r="AC353"/>
      <c r="AD353"/>
      <c r="AE353"/>
      <c r="AF353"/>
      <c r="AG353"/>
      <c r="AH353"/>
      <c r="AI353"/>
      <c r="AJ353"/>
      <c r="AK353"/>
      <c r="AL353"/>
      <c r="AM353"/>
      <c r="AN353"/>
      <c r="AO353"/>
      <c r="AP353"/>
      <c r="AQ353"/>
      <c r="AR353"/>
      <c r="AS353"/>
      <c r="AT353"/>
      <c r="AU353"/>
      <c r="AV353"/>
      <c r="AW353"/>
    </row>
    <row r="354" spans="1:49" s="20" customFormat="1" ht="16.5" customHeight="1">
      <c r="A354" s="269"/>
      <c r="B354" s="269"/>
      <c r="C354"/>
      <c r="D354"/>
      <c r="E354"/>
      <c r="F354"/>
      <c r="G354"/>
      <c r="H354"/>
      <c r="I354"/>
      <c r="J354"/>
      <c r="K354"/>
      <c r="L354"/>
      <c r="M354" s="45"/>
      <c r="N354" s="45"/>
      <c r="O354" s="45"/>
      <c r="P354" s="269"/>
      <c r="Q354" s="332"/>
      <c r="R354" s="332"/>
      <c r="S354" s="332"/>
      <c r="T354" s="332"/>
      <c r="U354" s="332"/>
      <c r="V354" s="332"/>
      <c r="W354" s="332"/>
      <c r="X354" s="332"/>
      <c r="Y354" s="332"/>
      <c r="Z354" s="332"/>
      <c r="AA354" s="332"/>
    </row>
    <row r="355" spans="1:49" s="20" customFormat="1" ht="16.5" customHeight="1">
      <c r="A355" s="269"/>
      <c r="B355" s="269"/>
      <c r="C355"/>
      <c r="D355"/>
      <c r="E355"/>
      <c r="F355"/>
      <c r="G355"/>
      <c r="H355"/>
      <c r="I355"/>
      <c r="J355"/>
      <c r="K355"/>
      <c r="L355"/>
      <c r="M355" s="45"/>
      <c r="N355" s="45"/>
      <c r="O355" s="45"/>
      <c r="P355" s="269"/>
      <c r="Q355" s="332"/>
      <c r="R355" s="332"/>
      <c r="S355" s="332"/>
      <c r="T355" s="332"/>
      <c r="U355" s="332"/>
      <c r="V355" s="332"/>
      <c r="W355" s="332"/>
      <c r="X355" s="332"/>
      <c r="Y355" s="332"/>
      <c r="Z355" s="332"/>
      <c r="AA355" s="332"/>
    </row>
    <row r="356" spans="1:49" s="20" customFormat="1" ht="16.5" customHeight="1">
      <c r="A356" s="269"/>
      <c r="B356" s="269"/>
      <c r="C356"/>
      <c r="D356"/>
      <c r="E356"/>
      <c r="F356"/>
      <c r="G356"/>
      <c r="H356"/>
      <c r="I356"/>
      <c r="J356"/>
      <c r="K356"/>
      <c r="L356"/>
      <c r="M356" s="45"/>
      <c r="N356" s="45"/>
      <c r="O356" s="45"/>
      <c r="P356" s="269"/>
      <c r="Q356" s="332"/>
      <c r="R356" s="332"/>
      <c r="S356" s="332"/>
      <c r="T356" s="332"/>
      <c r="U356" s="332"/>
      <c r="V356" s="332"/>
      <c r="W356" s="332"/>
      <c r="X356" s="332"/>
      <c r="Y356" s="332"/>
      <c r="Z356" s="332"/>
      <c r="AA356" s="332"/>
    </row>
    <row r="357" spans="1:49" s="20" customFormat="1" ht="16.5" customHeight="1">
      <c r="A357" s="269"/>
      <c r="B357" s="269"/>
      <c r="C357"/>
      <c r="D357"/>
      <c r="E357"/>
      <c r="F357"/>
      <c r="G357"/>
      <c r="H357"/>
      <c r="I357"/>
      <c r="J357"/>
      <c r="K357"/>
      <c r="L357"/>
      <c r="M357" s="45"/>
      <c r="N357" s="45"/>
      <c r="O357" s="45"/>
      <c r="P357" s="269"/>
      <c r="Q357" s="332"/>
      <c r="R357" s="332"/>
      <c r="S357" s="332"/>
      <c r="T357" s="332"/>
      <c r="U357" s="332"/>
      <c r="V357" s="332"/>
      <c r="W357" s="332"/>
      <c r="X357" s="332"/>
      <c r="Y357" s="332"/>
      <c r="Z357" s="332"/>
      <c r="AA357" s="332"/>
    </row>
    <row r="358" spans="1:49" s="20" customFormat="1" ht="16.5" customHeight="1">
      <c r="A358" s="269"/>
      <c r="B358" s="269"/>
      <c r="C358"/>
      <c r="D358"/>
      <c r="E358"/>
      <c r="F358"/>
      <c r="G358"/>
      <c r="H358"/>
      <c r="I358"/>
      <c r="J358"/>
      <c r="K358"/>
      <c r="L358"/>
      <c r="M358" s="45"/>
      <c r="N358" s="45"/>
      <c r="O358" s="45"/>
      <c r="P358" s="269"/>
      <c r="Q358" s="332"/>
      <c r="R358" s="332"/>
      <c r="S358" s="332"/>
      <c r="T358" s="332"/>
      <c r="U358" s="332"/>
      <c r="V358" s="332"/>
      <c r="W358" s="332"/>
      <c r="X358" s="332"/>
      <c r="Y358" s="332"/>
      <c r="Z358" s="332"/>
      <c r="AA358" s="332"/>
    </row>
    <row r="359" spans="1:49" s="20" customFormat="1" ht="16.5" customHeight="1">
      <c r="A359" s="269"/>
      <c r="B359" s="269"/>
      <c r="C359"/>
      <c r="D359"/>
      <c r="E359"/>
      <c r="F359"/>
      <c r="G359"/>
      <c r="H359"/>
      <c r="I359"/>
      <c r="J359"/>
      <c r="K359"/>
      <c r="L359"/>
      <c r="M359" s="45"/>
      <c r="N359" s="45"/>
      <c r="O359" s="45"/>
      <c r="P359" s="269"/>
      <c r="Q359" s="332"/>
      <c r="R359" s="332"/>
      <c r="S359" s="332"/>
      <c r="T359" s="332"/>
      <c r="U359" s="332"/>
      <c r="V359" s="332"/>
      <c r="W359" s="332"/>
      <c r="X359" s="332"/>
      <c r="Y359" s="332"/>
      <c r="Z359" s="332"/>
      <c r="AA359" s="332"/>
    </row>
    <row r="360" spans="1:49" s="20" customFormat="1" ht="16.5" customHeight="1">
      <c r="A360" s="269"/>
      <c r="B360" s="269"/>
      <c r="C360"/>
      <c r="D360"/>
      <c r="E360"/>
      <c r="F360"/>
      <c r="G360"/>
      <c r="H360"/>
      <c r="I360"/>
      <c r="J360"/>
      <c r="K360"/>
      <c r="L360"/>
      <c r="M360" s="45"/>
      <c r="N360" s="45"/>
      <c r="O360" s="45"/>
      <c r="P360" s="269"/>
      <c r="Q360" s="332"/>
      <c r="R360" s="332"/>
      <c r="S360" s="332"/>
      <c r="T360" s="332"/>
      <c r="U360" s="332"/>
      <c r="V360" s="332"/>
      <c r="W360" s="332"/>
      <c r="X360" s="332"/>
      <c r="Y360" s="332"/>
      <c r="Z360" s="332"/>
      <c r="AA360" s="332"/>
    </row>
    <row r="361" spans="1:49" ht="16.5" customHeight="1">
      <c r="A361" s="269"/>
      <c r="B361" s="269"/>
      <c r="AB361"/>
      <c r="AC361"/>
      <c r="AD361"/>
      <c r="AE361"/>
      <c r="AF361"/>
      <c r="AG361"/>
      <c r="AH361"/>
      <c r="AI361"/>
      <c r="AJ361"/>
      <c r="AK361"/>
      <c r="AL361"/>
      <c r="AM361"/>
      <c r="AN361"/>
      <c r="AO361"/>
      <c r="AP361"/>
      <c r="AQ361"/>
      <c r="AR361"/>
      <c r="AS361"/>
      <c r="AT361"/>
      <c r="AU361"/>
      <c r="AV361"/>
      <c r="AW361"/>
    </row>
    <row r="362" spans="1:49" ht="16.5" customHeight="1">
      <c r="A362" s="269"/>
      <c r="B362" s="269"/>
      <c r="AB362"/>
      <c r="AC362"/>
      <c r="AD362"/>
      <c r="AE362"/>
      <c r="AF362"/>
      <c r="AG362"/>
      <c r="AH362"/>
      <c r="AI362"/>
      <c r="AJ362"/>
      <c r="AK362"/>
      <c r="AL362"/>
      <c r="AM362"/>
      <c r="AN362"/>
      <c r="AO362"/>
      <c r="AP362"/>
      <c r="AQ362"/>
      <c r="AR362"/>
      <c r="AS362"/>
      <c r="AT362"/>
      <c r="AU362"/>
      <c r="AV362"/>
      <c r="AW362"/>
    </row>
    <row r="363" spans="1:49" ht="16.5" customHeight="1">
      <c r="A363" s="269"/>
      <c r="B363" s="269"/>
      <c r="AB363"/>
      <c r="AC363"/>
      <c r="AD363"/>
      <c r="AE363"/>
      <c r="AF363"/>
      <c r="AG363"/>
      <c r="AH363"/>
      <c r="AI363"/>
      <c r="AJ363"/>
      <c r="AK363"/>
      <c r="AL363"/>
      <c r="AM363"/>
      <c r="AN363"/>
      <c r="AO363"/>
      <c r="AP363"/>
      <c r="AQ363"/>
      <c r="AR363"/>
      <c r="AS363"/>
      <c r="AT363"/>
      <c r="AU363"/>
      <c r="AV363"/>
      <c r="AW363"/>
    </row>
    <row r="364" spans="1:49" ht="16.5" customHeight="1">
      <c r="A364" s="269"/>
      <c r="B364" s="269"/>
      <c r="AB364"/>
      <c r="AC364"/>
      <c r="AD364"/>
      <c r="AE364"/>
      <c r="AF364"/>
      <c r="AG364"/>
      <c r="AH364"/>
      <c r="AI364"/>
      <c r="AJ364"/>
      <c r="AK364"/>
      <c r="AL364"/>
      <c r="AM364"/>
      <c r="AN364"/>
      <c r="AO364"/>
      <c r="AP364"/>
      <c r="AQ364"/>
      <c r="AR364"/>
      <c r="AS364"/>
      <c r="AT364"/>
      <c r="AU364"/>
      <c r="AV364"/>
      <c r="AW364"/>
    </row>
    <row r="365" spans="1:49" ht="16.5" customHeight="1">
      <c r="A365" s="269"/>
      <c r="B365" s="269"/>
      <c r="AB365"/>
      <c r="AC365"/>
      <c r="AD365"/>
      <c r="AE365"/>
      <c r="AF365"/>
      <c r="AG365"/>
      <c r="AH365"/>
      <c r="AI365"/>
      <c r="AJ365"/>
      <c r="AK365"/>
      <c r="AL365"/>
      <c r="AM365"/>
      <c r="AN365"/>
      <c r="AO365"/>
      <c r="AP365"/>
      <c r="AQ365"/>
      <c r="AR365"/>
      <c r="AS365"/>
      <c r="AT365"/>
      <c r="AU365"/>
      <c r="AV365"/>
      <c r="AW365"/>
    </row>
    <row r="366" spans="1:49" ht="16.5" customHeight="1">
      <c r="A366" s="269"/>
      <c r="B366" s="269"/>
      <c r="AB366"/>
      <c r="AC366"/>
      <c r="AD366"/>
      <c r="AE366"/>
      <c r="AF366"/>
      <c r="AG366"/>
      <c r="AH366"/>
      <c r="AI366"/>
      <c r="AJ366"/>
      <c r="AK366"/>
      <c r="AL366"/>
      <c r="AM366"/>
      <c r="AN366"/>
      <c r="AO366"/>
      <c r="AP366"/>
      <c r="AQ366"/>
      <c r="AR366"/>
      <c r="AS366"/>
      <c r="AT366"/>
      <c r="AU366"/>
      <c r="AV366"/>
      <c r="AW366"/>
    </row>
    <row r="367" spans="1:49" ht="16.5" customHeight="1">
      <c r="A367" s="269"/>
      <c r="B367" s="269"/>
      <c r="AB367"/>
      <c r="AC367"/>
      <c r="AD367"/>
      <c r="AE367"/>
      <c r="AF367"/>
      <c r="AG367"/>
      <c r="AH367"/>
      <c r="AI367"/>
      <c r="AJ367"/>
      <c r="AK367"/>
      <c r="AL367"/>
      <c r="AM367"/>
      <c r="AN367"/>
      <c r="AO367"/>
      <c r="AP367"/>
      <c r="AQ367"/>
      <c r="AR367"/>
      <c r="AS367"/>
      <c r="AT367"/>
      <c r="AU367"/>
      <c r="AV367"/>
      <c r="AW367"/>
    </row>
    <row r="368" spans="1:49" ht="16.5" customHeight="1">
      <c r="A368" s="269"/>
      <c r="B368" s="269"/>
      <c r="AB368"/>
      <c r="AC368"/>
      <c r="AD368"/>
      <c r="AE368"/>
      <c r="AF368"/>
      <c r="AG368"/>
      <c r="AH368"/>
      <c r="AI368"/>
      <c r="AJ368"/>
      <c r="AK368"/>
      <c r="AL368"/>
      <c r="AM368"/>
      <c r="AN368"/>
      <c r="AO368"/>
      <c r="AP368"/>
      <c r="AQ368"/>
      <c r="AR368"/>
      <c r="AS368"/>
      <c r="AT368"/>
      <c r="AU368"/>
      <c r="AV368"/>
      <c r="AW368"/>
    </row>
    <row r="369" spans="1:49" s="20" customFormat="1" ht="16.5" customHeight="1">
      <c r="A369" s="269"/>
      <c r="B369" s="269"/>
      <c r="C369"/>
      <c r="D369"/>
      <c r="E369"/>
      <c r="F369"/>
      <c r="G369"/>
      <c r="H369"/>
      <c r="I369"/>
      <c r="J369"/>
      <c r="K369"/>
      <c r="L369"/>
      <c r="M369" s="45"/>
      <c r="N369" s="45"/>
      <c r="O369" s="45"/>
      <c r="P369" s="269"/>
      <c r="Q369" s="332"/>
      <c r="R369" s="332"/>
      <c r="S369" s="332"/>
      <c r="T369" s="332"/>
      <c r="U369" s="332"/>
      <c r="V369" s="332"/>
      <c r="W369" s="332"/>
      <c r="X369" s="332"/>
      <c r="Y369" s="332"/>
      <c r="Z369" s="332"/>
      <c r="AA369" s="332"/>
    </row>
    <row r="370" spans="1:49" ht="16.5" customHeight="1">
      <c r="A370" s="269"/>
      <c r="B370" s="269"/>
      <c r="AB370"/>
      <c r="AC370"/>
      <c r="AD370"/>
      <c r="AE370"/>
      <c r="AF370"/>
      <c r="AG370"/>
      <c r="AH370"/>
      <c r="AI370"/>
      <c r="AJ370"/>
      <c r="AK370"/>
      <c r="AL370"/>
      <c r="AM370"/>
      <c r="AN370"/>
      <c r="AO370"/>
      <c r="AP370"/>
      <c r="AQ370"/>
      <c r="AR370"/>
      <c r="AS370"/>
      <c r="AT370"/>
      <c r="AU370"/>
      <c r="AV370"/>
      <c r="AW370"/>
    </row>
    <row r="371" spans="1:49" ht="16.5" customHeight="1">
      <c r="A371" s="269"/>
      <c r="B371" s="269"/>
      <c r="AB371"/>
      <c r="AC371"/>
      <c r="AD371"/>
      <c r="AE371"/>
      <c r="AF371"/>
      <c r="AG371"/>
      <c r="AH371"/>
      <c r="AI371"/>
      <c r="AJ371"/>
      <c r="AK371"/>
      <c r="AL371"/>
      <c r="AM371"/>
      <c r="AN371"/>
      <c r="AO371"/>
      <c r="AP371"/>
      <c r="AQ371"/>
      <c r="AR371"/>
      <c r="AS371"/>
      <c r="AT371"/>
      <c r="AU371"/>
      <c r="AV371"/>
      <c r="AW371"/>
    </row>
    <row r="372" spans="1:49" s="20" customFormat="1" ht="16.5" customHeight="1">
      <c r="A372" s="269"/>
      <c r="B372" s="269"/>
      <c r="C372"/>
      <c r="D372"/>
      <c r="E372"/>
      <c r="F372"/>
      <c r="G372"/>
      <c r="H372"/>
      <c r="I372"/>
      <c r="J372"/>
      <c r="K372"/>
      <c r="L372"/>
      <c r="M372" s="45"/>
      <c r="N372" s="45"/>
      <c r="O372" s="45"/>
      <c r="P372" s="269"/>
      <c r="Q372" s="332"/>
      <c r="R372" s="332"/>
      <c r="S372" s="332"/>
      <c r="T372" s="332"/>
      <c r="U372" s="332"/>
      <c r="V372" s="332"/>
      <c r="W372" s="332"/>
      <c r="X372" s="332"/>
      <c r="Y372" s="332"/>
      <c r="Z372" s="332"/>
      <c r="AA372" s="332"/>
    </row>
    <row r="373" spans="1:49" ht="16.5" customHeight="1">
      <c r="A373" s="269"/>
      <c r="B373" s="269"/>
      <c r="AB373"/>
      <c r="AC373"/>
      <c r="AD373"/>
      <c r="AE373"/>
      <c r="AF373"/>
      <c r="AG373"/>
      <c r="AH373"/>
      <c r="AI373"/>
      <c r="AJ373"/>
      <c r="AK373"/>
      <c r="AL373"/>
      <c r="AM373"/>
      <c r="AN373"/>
      <c r="AO373"/>
      <c r="AP373"/>
      <c r="AQ373"/>
      <c r="AR373"/>
      <c r="AS373"/>
      <c r="AT373"/>
      <c r="AU373"/>
      <c r="AV373"/>
      <c r="AW373"/>
    </row>
    <row r="374" spans="1:49" ht="16.5" customHeight="1">
      <c r="A374" s="269"/>
      <c r="B374" s="269"/>
      <c r="AB374"/>
      <c r="AC374"/>
      <c r="AD374"/>
      <c r="AE374"/>
      <c r="AF374"/>
      <c r="AG374"/>
      <c r="AH374"/>
      <c r="AI374"/>
      <c r="AJ374"/>
      <c r="AK374"/>
      <c r="AL374"/>
      <c r="AM374"/>
      <c r="AN374"/>
      <c r="AO374"/>
      <c r="AP374"/>
      <c r="AQ374"/>
      <c r="AR374"/>
      <c r="AS374"/>
      <c r="AT374"/>
      <c r="AU374"/>
      <c r="AV374"/>
      <c r="AW374"/>
    </row>
    <row r="375" spans="1:49" s="20" customFormat="1" ht="16.5" customHeight="1">
      <c r="A375" s="269"/>
      <c r="B375" s="269"/>
      <c r="C375"/>
      <c r="D375"/>
      <c r="E375"/>
      <c r="F375"/>
      <c r="G375"/>
      <c r="H375"/>
      <c r="I375"/>
      <c r="J375"/>
      <c r="K375"/>
      <c r="L375"/>
      <c r="M375" s="45"/>
      <c r="N375" s="45"/>
      <c r="O375" s="45"/>
      <c r="P375" s="269"/>
      <c r="Q375" s="332"/>
      <c r="R375" s="332"/>
      <c r="S375" s="332"/>
      <c r="T375" s="332"/>
      <c r="U375" s="332"/>
      <c r="V375" s="332"/>
      <c r="W375" s="332"/>
      <c r="X375" s="332"/>
      <c r="Y375" s="332"/>
      <c r="Z375" s="332"/>
      <c r="AA375" s="332"/>
    </row>
    <row r="376" spans="1:49" ht="16.5" customHeight="1">
      <c r="A376" s="269"/>
      <c r="B376" s="269"/>
      <c r="AB376"/>
      <c r="AC376"/>
      <c r="AD376"/>
      <c r="AE376"/>
      <c r="AF376"/>
      <c r="AG376"/>
      <c r="AH376"/>
      <c r="AI376"/>
      <c r="AJ376"/>
      <c r="AK376"/>
      <c r="AL376"/>
      <c r="AM376"/>
      <c r="AN376"/>
      <c r="AO376"/>
      <c r="AP376"/>
      <c r="AQ376"/>
      <c r="AR376"/>
      <c r="AS376"/>
      <c r="AT376"/>
      <c r="AU376"/>
      <c r="AV376"/>
      <c r="AW376"/>
    </row>
    <row r="377" spans="1:49" ht="16.5" customHeight="1">
      <c r="A377" s="269"/>
      <c r="B377" s="269"/>
      <c r="AB377"/>
      <c r="AC377"/>
      <c r="AD377"/>
      <c r="AE377"/>
      <c r="AF377"/>
      <c r="AG377"/>
      <c r="AH377"/>
      <c r="AI377"/>
      <c r="AJ377"/>
      <c r="AK377"/>
      <c r="AL377"/>
      <c r="AM377"/>
      <c r="AN377"/>
      <c r="AO377"/>
      <c r="AP377"/>
      <c r="AQ377"/>
      <c r="AR377"/>
      <c r="AS377"/>
      <c r="AT377"/>
      <c r="AU377"/>
      <c r="AV377"/>
      <c r="AW377"/>
    </row>
    <row r="378" spans="1:49" s="20" customFormat="1" ht="16.5" customHeight="1">
      <c r="A378" s="269"/>
      <c r="B378" s="269"/>
      <c r="C378"/>
      <c r="D378"/>
      <c r="E378"/>
      <c r="F378"/>
      <c r="G378"/>
      <c r="H378"/>
      <c r="I378"/>
      <c r="J378"/>
      <c r="K378"/>
      <c r="L378"/>
      <c r="M378" s="45"/>
      <c r="N378" s="45"/>
      <c r="O378" s="45"/>
      <c r="P378" s="269"/>
      <c r="Q378" s="332"/>
      <c r="R378" s="332"/>
      <c r="S378" s="332"/>
      <c r="T378" s="332"/>
      <c r="U378" s="332"/>
      <c r="V378" s="332"/>
      <c r="W378" s="332"/>
      <c r="X378" s="332"/>
      <c r="Y378" s="332"/>
      <c r="Z378" s="332"/>
      <c r="AA378" s="332"/>
    </row>
    <row r="379" spans="1:49" ht="16.5" customHeight="1">
      <c r="A379" s="269"/>
      <c r="B379" s="269"/>
      <c r="AB379"/>
      <c r="AC379"/>
      <c r="AD379"/>
      <c r="AE379"/>
      <c r="AF379"/>
      <c r="AG379"/>
      <c r="AH379"/>
      <c r="AI379"/>
      <c r="AJ379"/>
      <c r="AK379"/>
      <c r="AL379"/>
      <c r="AM379"/>
      <c r="AN379"/>
      <c r="AO379"/>
      <c r="AP379"/>
      <c r="AQ379"/>
      <c r="AR379"/>
      <c r="AS379"/>
      <c r="AT379"/>
      <c r="AU379"/>
      <c r="AV379"/>
      <c r="AW379"/>
    </row>
    <row r="380" spans="1:49" ht="16.5" customHeight="1">
      <c r="A380" s="269"/>
      <c r="B380" s="269"/>
      <c r="AB380"/>
      <c r="AC380"/>
      <c r="AD380"/>
      <c r="AE380"/>
      <c r="AF380"/>
      <c r="AG380"/>
      <c r="AH380"/>
      <c r="AI380"/>
      <c r="AJ380"/>
      <c r="AK380"/>
      <c r="AL380"/>
      <c r="AM380"/>
      <c r="AN380"/>
      <c r="AO380"/>
      <c r="AP380"/>
      <c r="AQ380"/>
      <c r="AR380"/>
      <c r="AS380"/>
      <c r="AT380"/>
      <c r="AU380"/>
      <c r="AV380"/>
      <c r="AW380"/>
    </row>
    <row r="381" spans="1:49" ht="19.5" customHeight="1">
      <c r="A381" s="269"/>
      <c r="B381" s="269"/>
      <c r="AB381"/>
      <c r="AC381"/>
      <c r="AD381"/>
      <c r="AE381"/>
      <c r="AF381"/>
      <c r="AG381"/>
      <c r="AH381"/>
      <c r="AI381"/>
      <c r="AJ381"/>
      <c r="AK381"/>
      <c r="AL381"/>
      <c r="AM381"/>
      <c r="AN381"/>
      <c r="AO381"/>
      <c r="AP381"/>
      <c r="AQ381"/>
      <c r="AR381"/>
      <c r="AS381"/>
      <c r="AT381"/>
      <c r="AU381"/>
      <c r="AV381"/>
      <c r="AW381"/>
    </row>
    <row r="382" spans="1:49" ht="16.5" customHeight="1">
      <c r="A382" s="269"/>
      <c r="B382" s="269"/>
      <c r="AB382"/>
      <c r="AC382"/>
      <c r="AD382"/>
      <c r="AE382"/>
      <c r="AF382"/>
      <c r="AG382"/>
      <c r="AH382"/>
      <c r="AI382"/>
      <c r="AJ382"/>
      <c r="AK382"/>
      <c r="AL382"/>
      <c r="AM382"/>
      <c r="AN382"/>
      <c r="AO382"/>
      <c r="AP382"/>
      <c r="AQ382"/>
      <c r="AR382"/>
      <c r="AS382"/>
      <c r="AT382"/>
      <c r="AU382"/>
      <c r="AV382"/>
      <c r="AW382"/>
    </row>
    <row r="383" spans="1:49" ht="16.5" customHeight="1">
      <c r="A383" s="269"/>
      <c r="B383" s="269"/>
      <c r="AB383"/>
      <c r="AC383"/>
      <c r="AD383"/>
      <c r="AE383"/>
      <c r="AF383"/>
      <c r="AG383"/>
      <c r="AH383"/>
      <c r="AI383"/>
      <c r="AJ383"/>
      <c r="AK383"/>
      <c r="AL383"/>
      <c r="AM383"/>
      <c r="AN383"/>
      <c r="AO383"/>
      <c r="AP383"/>
      <c r="AQ383"/>
      <c r="AR383"/>
      <c r="AS383"/>
      <c r="AT383"/>
      <c r="AU383"/>
      <c r="AV383"/>
      <c r="AW383"/>
    </row>
    <row r="384" spans="1:49" ht="16.5" customHeight="1">
      <c r="A384" s="269"/>
      <c r="B384" s="269"/>
      <c r="AB384"/>
      <c r="AC384"/>
      <c r="AD384"/>
      <c r="AE384"/>
      <c r="AF384"/>
      <c r="AG384"/>
      <c r="AH384"/>
      <c r="AI384"/>
      <c r="AJ384"/>
      <c r="AK384"/>
      <c r="AL384"/>
      <c r="AM384"/>
      <c r="AN384"/>
      <c r="AO384"/>
      <c r="AP384"/>
      <c r="AQ384"/>
      <c r="AR384"/>
      <c r="AS384"/>
      <c r="AT384"/>
      <c r="AU384"/>
      <c r="AV384"/>
      <c r="AW384"/>
    </row>
    <row r="385" spans="1:49" ht="16.5" customHeight="1">
      <c r="A385" s="269"/>
      <c r="B385" s="269"/>
      <c r="AB385"/>
      <c r="AC385"/>
      <c r="AD385"/>
      <c r="AE385"/>
      <c r="AF385"/>
      <c r="AG385"/>
      <c r="AH385"/>
      <c r="AI385"/>
      <c r="AJ385"/>
      <c r="AK385"/>
      <c r="AL385"/>
      <c r="AM385"/>
      <c r="AN385"/>
      <c r="AO385"/>
      <c r="AP385"/>
      <c r="AQ385"/>
      <c r="AR385"/>
      <c r="AS385"/>
      <c r="AT385"/>
      <c r="AU385"/>
      <c r="AV385"/>
      <c r="AW385"/>
    </row>
    <row r="386" spans="1:49" ht="16.5" customHeight="1">
      <c r="A386" s="269"/>
      <c r="B386" s="269"/>
      <c r="AB386"/>
      <c r="AC386"/>
      <c r="AD386"/>
      <c r="AE386"/>
      <c r="AF386"/>
      <c r="AG386"/>
      <c r="AH386"/>
      <c r="AI386"/>
      <c r="AJ386"/>
      <c r="AK386"/>
      <c r="AL386"/>
      <c r="AM386"/>
      <c r="AN386"/>
      <c r="AO386"/>
      <c r="AP386"/>
      <c r="AQ386"/>
      <c r="AR386"/>
      <c r="AS386"/>
      <c r="AT386"/>
      <c r="AU386"/>
      <c r="AV386"/>
      <c r="AW386"/>
    </row>
    <row r="387" spans="1:49" ht="16.5" customHeight="1">
      <c r="A387" s="269"/>
      <c r="B387" s="269"/>
      <c r="AB387"/>
      <c r="AC387"/>
      <c r="AD387"/>
      <c r="AE387"/>
      <c r="AF387"/>
      <c r="AG387"/>
      <c r="AH387"/>
      <c r="AI387"/>
      <c r="AJ387"/>
      <c r="AK387"/>
      <c r="AL387"/>
      <c r="AM387"/>
      <c r="AN387"/>
      <c r="AO387"/>
      <c r="AP387"/>
      <c r="AQ387"/>
      <c r="AR387"/>
      <c r="AS387"/>
      <c r="AT387"/>
      <c r="AU387"/>
      <c r="AV387"/>
      <c r="AW387"/>
    </row>
    <row r="388" spans="1:49" ht="16.5" customHeight="1">
      <c r="A388" s="269"/>
      <c r="B388" s="269"/>
      <c r="AB388"/>
      <c r="AC388"/>
      <c r="AD388"/>
      <c r="AE388"/>
      <c r="AF388"/>
      <c r="AG388"/>
      <c r="AH388"/>
      <c r="AI388"/>
      <c r="AJ388"/>
      <c r="AK388"/>
      <c r="AL388"/>
      <c r="AM388"/>
      <c r="AN388"/>
      <c r="AO388"/>
      <c r="AP388"/>
      <c r="AQ388"/>
      <c r="AR388"/>
      <c r="AS388"/>
      <c r="AT388"/>
      <c r="AU388"/>
      <c r="AV388"/>
      <c r="AW388"/>
    </row>
    <row r="389" spans="1:49" s="20" customFormat="1" ht="16.5" customHeight="1">
      <c r="A389" s="269"/>
      <c r="B389" s="269"/>
      <c r="C389"/>
      <c r="D389"/>
      <c r="E389"/>
      <c r="F389"/>
      <c r="G389"/>
      <c r="H389"/>
      <c r="I389"/>
      <c r="J389"/>
      <c r="K389"/>
      <c r="L389"/>
      <c r="M389" s="45"/>
      <c r="N389" s="45"/>
      <c r="O389" s="45"/>
      <c r="P389" s="269"/>
      <c r="Q389" s="332"/>
      <c r="R389" s="332"/>
      <c r="S389" s="332"/>
      <c r="T389" s="332"/>
      <c r="U389" s="332"/>
      <c r="V389" s="332"/>
      <c r="W389" s="332"/>
      <c r="X389" s="332"/>
      <c r="Y389" s="332"/>
      <c r="Z389" s="332"/>
      <c r="AA389" s="332"/>
    </row>
    <row r="390" spans="1:49" ht="16.5" customHeight="1">
      <c r="A390" s="269"/>
      <c r="B390" s="269"/>
      <c r="AB390"/>
      <c r="AC390"/>
      <c r="AD390"/>
      <c r="AE390"/>
      <c r="AF390"/>
      <c r="AG390"/>
      <c r="AH390"/>
      <c r="AI390"/>
      <c r="AJ390"/>
      <c r="AK390"/>
      <c r="AL390"/>
      <c r="AM390"/>
      <c r="AN390"/>
      <c r="AO390"/>
      <c r="AP390"/>
      <c r="AQ390"/>
      <c r="AR390"/>
      <c r="AS390"/>
      <c r="AT390"/>
      <c r="AU390"/>
      <c r="AV390"/>
      <c r="AW390"/>
    </row>
    <row r="391" spans="1:49" ht="16.5" customHeight="1">
      <c r="A391" s="269"/>
      <c r="B391" s="269"/>
      <c r="AB391"/>
      <c r="AC391"/>
      <c r="AD391"/>
      <c r="AE391"/>
      <c r="AF391"/>
      <c r="AG391"/>
      <c r="AH391"/>
      <c r="AI391"/>
      <c r="AJ391"/>
      <c r="AK391"/>
      <c r="AL391"/>
      <c r="AM391"/>
      <c r="AN391"/>
      <c r="AO391"/>
      <c r="AP391"/>
      <c r="AQ391"/>
      <c r="AR391"/>
      <c r="AS391"/>
      <c r="AT391"/>
      <c r="AU391"/>
      <c r="AV391"/>
      <c r="AW391"/>
    </row>
    <row r="392" spans="1:49" s="20" customFormat="1" ht="16.5" customHeight="1">
      <c r="A392" s="269"/>
      <c r="B392" s="269"/>
      <c r="C392"/>
      <c r="D392"/>
      <c r="E392"/>
      <c r="F392"/>
      <c r="G392"/>
      <c r="H392"/>
      <c r="I392"/>
      <c r="J392"/>
      <c r="K392"/>
      <c r="L392"/>
      <c r="M392" s="45"/>
      <c r="N392" s="45"/>
      <c r="O392" s="45"/>
      <c r="P392" s="269"/>
      <c r="Q392" s="332"/>
      <c r="R392" s="332"/>
      <c r="S392" s="332"/>
      <c r="T392" s="332"/>
      <c r="U392" s="332"/>
      <c r="V392" s="332"/>
      <c r="W392" s="332"/>
      <c r="X392" s="332"/>
      <c r="Y392" s="332"/>
      <c r="Z392" s="332"/>
      <c r="AA392" s="332"/>
    </row>
    <row r="393" spans="1:49" ht="16.5" customHeight="1">
      <c r="A393" s="269"/>
      <c r="B393" s="269"/>
      <c r="AB393"/>
      <c r="AC393"/>
      <c r="AD393"/>
      <c r="AE393"/>
      <c r="AF393"/>
      <c r="AG393"/>
      <c r="AH393"/>
      <c r="AI393"/>
      <c r="AJ393"/>
      <c r="AK393"/>
      <c r="AL393"/>
      <c r="AM393"/>
      <c r="AN393"/>
      <c r="AO393"/>
      <c r="AP393"/>
      <c r="AQ393"/>
      <c r="AR393"/>
      <c r="AS393"/>
      <c r="AT393"/>
      <c r="AU393"/>
      <c r="AV393"/>
      <c r="AW393"/>
    </row>
    <row r="394" spans="1:49" ht="16.5" customHeight="1">
      <c r="A394" s="269"/>
      <c r="B394" s="269"/>
      <c r="AB394"/>
      <c r="AC394"/>
      <c r="AD394"/>
      <c r="AE394"/>
      <c r="AF394"/>
      <c r="AG394"/>
      <c r="AH394"/>
      <c r="AI394"/>
      <c r="AJ394"/>
      <c r="AK394"/>
      <c r="AL394"/>
      <c r="AM394"/>
      <c r="AN394"/>
      <c r="AO394"/>
      <c r="AP394"/>
      <c r="AQ394"/>
      <c r="AR394"/>
      <c r="AS394"/>
      <c r="AT394"/>
      <c r="AU394"/>
      <c r="AV394"/>
      <c r="AW394"/>
    </row>
    <row r="395" spans="1:49" ht="16.5" customHeight="1">
      <c r="A395" s="269"/>
      <c r="B395" s="269"/>
      <c r="AB395"/>
      <c r="AC395"/>
      <c r="AD395"/>
      <c r="AE395"/>
      <c r="AF395"/>
      <c r="AG395"/>
      <c r="AH395"/>
      <c r="AI395"/>
      <c r="AJ395"/>
      <c r="AK395"/>
      <c r="AL395"/>
      <c r="AM395"/>
      <c r="AN395"/>
      <c r="AO395"/>
      <c r="AP395"/>
      <c r="AQ395"/>
      <c r="AR395"/>
      <c r="AS395"/>
      <c r="AT395"/>
      <c r="AU395"/>
      <c r="AV395"/>
      <c r="AW395"/>
    </row>
    <row r="396" spans="1:49" ht="16.5" customHeight="1">
      <c r="A396" s="269"/>
      <c r="B396" s="269"/>
      <c r="AB396"/>
      <c r="AC396"/>
      <c r="AD396"/>
      <c r="AE396"/>
      <c r="AF396"/>
      <c r="AG396"/>
      <c r="AH396"/>
      <c r="AI396"/>
      <c r="AJ396"/>
      <c r="AK396"/>
      <c r="AL396"/>
      <c r="AM396"/>
      <c r="AN396"/>
      <c r="AO396"/>
      <c r="AP396"/>
      <c r="AQ396"/>
      <c r="AR396"/>
      <c r="AS396"/>
      <c r="AT396"/>
      <c r="AU396"/>
      <c r="AV396"/>
      <c r="AW396"/>
    </row>
    <row r="397" spans="1:49" s="269" customFormat="1" ht="16.5" customHeight="1">
      <c r="C397"/>
      <c r="D397"/>
      <c r="E397"/>
      <c r="F397"/>
      <c r="G397"/>
      <c r="H397"/>
      <c r="I397"/>
      <c r="J397"/>
      <c r="K397"/>
      <c r="L397"/>
      <c r="M397" s="45"/>
      <c r="N397" s="45"/>
      <c r="O397" s="45"/>
    </row>
    <row r="398" spans="1:49" s="332" customFormat="1" ht="16.5" customHeight="1">
      <c r="A398" s="269"/>
      <c r="B398" s="269"/>
      <c r="C398"/>
      <c r="D398"/>
      <c r="E398"/>
      <c r="F398"/>
      <c r="G398"/>
      <c r="H398"/>
      <c r="I398"/>
      <c r="J398"/>
      <c r="K398"/>
      <c r="L398"/>
      <c r="M398" s="45"/>
      <c r="N398" s="45"/>
      <c r="O398" s="45"/>
      <c r="P398" s="269"/>
    </row>
    <row r="399" spans="1:49" s="269" customFormat="1" ht="16.5" customHeight="1">
      <c r="C399"/>
      <c r="D399"/>
      <c r="E399"/>
      <c r="F399"/>
      <c r="G399"/>
      <c r="H399"/>
      <c r="I399"/>
      <c r="J399"/>
      <c r="K399"/>
      <c r="L399"/>
      <c r="M399" s="45"/>
      <c r="N399" s="45"/>
      <c r="O399" s="45"/>
    </row>
    <row r="400" spans="1:49" s="269" customFormat="1" ht="16.5" customHeight="1">
      <c r="C400"/>
      <c r="D400"/>
      <c r="E400"/>
      <c r="F400"/>
      <c r="G400"/>
      <c r="H400"/>
      <c r="I400"/>
      <c r="J400"/>
      <c r="K400"/>
      <c r="L400"/>
      <c r="M400" s="45"/>
      <c r="N400" s="45"/>
      <c r="O400" s="45"/>
    </row>
    <row r="401" spans="1:49" s="269" customFormat="1" ht="19.5" customHeight="1">
      <c r="C401"/>
      <c r="D401"/>
      <c r="E401"/>
      <c r="F401"/>
      <c r="G401"/>
      <c r="H401"/>
      <c r="I401"/>
      <c r="J401"/>
      <c r="K401"/>
      <c r="L401"/>
      <c r="M401" s="45"/>
      <c r="N401" s="45"/>
      <c r="O401" s="45"/>
    </row>
    <row r="402" spans="1:49" s="269" customFormat="1" ht="16.5" customHeight="1">
      <c r="C402"/>
      <c r="D402"/>
      <c r="E402"/>
      <c r="F402"/>
      <c r="G402"/>
      <c r="H402"/>
      <c r="I402"/>
      <c r="J402"/>
      <c r="K402"/>
      <c r="L402"/>
      <c r="M402" s="45"/>
      <c r="N402" s="45"/>
      <c r="O402" s="45"/>
    </row>
    <row r="403" spans="1:49" s="269" customFormat="1" ht="16.5" customHeight="1">
      <c r="C403"/>
      <c r="D403"/>
      <c r="E403"/>
      <c r="F403"/>
      <c r="G403"/>
      <c r="H403"/>
      <c r="I403"/>
      <c r="J403"/>
      <c r="K403"/>
      <c r="L403"/>
      <c r="M403" s="45"/>
      <c r="N403" s="45"/>
      <c r="O403" s="45"/>
    </row>
    <row r="404" spans="1:49" s="269" customFormat="1" ht="16.5" customHeight="1">
      <c r="C404"/>
      <c r="D404"/>
      <c r="E404"/>
      <c r="F404"/>
      <c r="G404"/>
      <c r="H404"/>
      <c r="I404"/>
      <c r="J404"/>
      <c r="K404"/>
      <c r="L404"/>
      <c r="M404" s="45"/>
      <c r="N404" s="45"/>
      <c r="O404" s="45"/>
    </row>
    <row r="405" spans="1:49" s="269" customFormat="1" ht="16.5" customHeight="1">
      <c r="C405"/>
      <c r="D405"/>
      <c r="E405"/>
      <c r="F405"/>
      <c r="G405"/>
      <c r="H405"/>
      <c r="I405"/>
      <c r="J405"/>
      <c r="K405"/>
      <c r="L405"/>
      <c r="M405" s="45"/>
      <c r="N405" s="45"/>
      <c r="O405" s="45"/>
    </row>
    <row r="406" spans="1:49" s="269" customFormat="1" ht="16.5" customHeight="1">
      <c r="C406"/>
      <c r="D406"/>
      <c r="E406"/>
      <c r="F406"/>
      <c r="G406"/>
      <c r="H406"/>
      <c r="I406"/>
      <c r="J406"/>
      <c r="K406"/>
      <c r="L406"/>
      <c r="M406" s="45"/>
      <c r="N406" s="45"/>
      <c r="O406" s="45"/>
    </row>
    <row r="407" spans="1:49" ht="16.5" customHeight="1">
      <c r="A407" s="269"/>
      <c r="B407" s="269"/>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row>
    <row r="408" spans="1:49" s="269" customFormat="1" ht="16.5" customHeight="1">
      <c r="C408"/>
      <c r="D408"/>
      <c r="E408"/>
      <c r="F408"/>
      <c r="G408"/>
      <c r="H408"/>
      <c r="I408"/>
      <c r="J408"/>
      <c r="K408"/>
      <c r="L408"/>
      <c r="M408" s="45"/>
      <c r="N408" s="45"/>
      <c r="O408" s="45"/>
    </row>
    <row r="409" spans="1:49" s="332" customFormat="1" ht="16.5" customHeight="1">
      <c r="A409" s="269"/>
      <c r="B409" s="269"/>
      <c r="C409"/>
      <c r="D409"/>
      <c r="E409"/>
      <c r="F409"/>
      <c r="G409"/>
      <c r="H409"/>
      <c r="I409"/>
      <c r="J409"/>
      <c r="K409"/>
      <c r="L409"/>
      <c r="M409" s="45"/>
      <c r="N409" s="45"/>
      <c r="O409" s="45"/>
      <c r="P409" s="269"/>
    </row>
    <row r="410" spans="1:49" s="269" customFormat="1" ht="16.5" customHeight="1">
      <c r="C410"/>
      <c r="D410"/>
      <c r="E410"/>
      <c r="F410"/>
      <c r="G410"/>
      <c r="H410"/>
      <c r="I410"/>
      <c r="J410"/>
      <c r="K410"/>
      <c r="L410"/>
      <c r="M410" s="45"/>
      <c r="N410" s="45"/>
      <c r="O410" s="45"/>
    </row>
    <row r="411" spans="1:49" s="269" customFormat="1">
      <c r="C411"/>
      <c r="D411"/>
      <c r="E411"/>
      <c r="F411"/>
      <c r="G411"/>
      <c r="H411"/>
      <c r="I411"/>
      <c r="J411"/>
      <c r="K411"/>
      <c r="L411"/>
      <c r="M411" s="45"/>
      <c r="N411" s="45"/>
      <c r="O411" s="45"/>
    </row>
    <row r="412" spans="1:49" s="332" customFormat="1" ht="16.5" customHeight="1">
      <c r="A412" s="269"/>
      <c r="B412" s="269"/>
      <c r="C412"/>
      <c r="D412"/>
      <c r="E412"/>
      <c r="F412"/>
      <c r="G412"/>
      <c r="H412"/>
      <c r="I412"/>
      <c r="J412"/>
      <c r="K412"/>
      <c r="L412"/>
      <c r="M412" s="45"/>
      <c r="N412" s="45"/>
      <c r="O412" s="45"/>
      <c r="P412" s="269"/>
    </row>
    <row r="413" spans="1:49" s="269" customFormat="1" ht="16.5" customHeight="1">
      <c r="C413"/>
      <c r="D413"/>
      <c r="E413"/>
      <c r="F413"/>
      <c r="G413"/>
      <c r="H413"/>
      <c r="I413"/>
      <c r="J413"/>
      <c r="K413"/>
      <c r="L413"/>
      <c r="M413" s="45"/>
      <c r="N413" s="45"/>
      <c r="O413" s="45"/>
    </row>
    <row r="414" spans="1:49" s="269" customFormat="1" ht="16.5" customHeight="1">
      <c r="C414"/>
      <c r="D414"/>
      <c r="E414"/>
      <c r="F414"/>
      <c r="G414"/>
      <c r="H414"/>
      <c r="I414"/>
      <c r="J414"/>
      <c r="K414"/>
      <c r="L414"/>
      <c r="M414" s="45"/>
      <c r="N414" s="45"/>
      <c r="O414" s="45"/>
    </row>
    <row r="415" spans="1:49" s="269" customFormat="1" ht="16.5" customHeight="1">
      <c r="C415"/>
      <c r="D415"/>
      <c r="E415"/>
      <c r="F415"/>
      <c r="G415"/>
      <c r="H415"/>
      <c r="I415"/>
      <c r="J415"/>
      <c r="K415"/>
      <c r="L415"/>
      <c r="M415" s="45"/>
      <c r="N415" s="45"/>
      <c r="O415" s="45"/>
    </row>
    <row r="416" spans="1:49" ht="16.5" customHeight="1">
      <c r="A416" s="269"/>
      <c r="B416" s="269"/>
      <c r="AB416"/>
      <c r="AC416"/>
      <c r="AD416"/>
      <c r="AE416"/>
      <c r="AF416"/>
      <c r="AG416"/>
      <c r="AH416"/>
      <c r="AI416"/>
      <c r="AJ416"/>
      <c r="AK416"/>
      <c r="AL416"/>
      <c r="AM416"/>
      <c r="AN416"/>
      <c r="AO416"/>
      <c r="AP416"/>
      <c r="AQ416"/>
      <c r="AR416"/>
      <c r="AS416"/>
      <c r="AT416"/>
      <c r="AU416"/>
      <c r="AV416"/>
      <c r="AW416"/>
    </row>
    <row r="417" spans="1:49" ht="16.5" customHeight="1">
      <c r="A417" s="269"/>
      <c r="B417" s="269"/>
      <c r="AB417"/>
      <c r="AC417"/>
      <c r="AD417"/>
      <c r="AE417"/>
      <c r="AF417"/>
      <c r="AG417"/>
      <c r="AH417"/>
      <c r="AI417"/>
      <c r="AJ417"/>
      <c r="AK417"/>
      <c r="AL417"/>
      <c r="AM417"/>
      <c r="AN417"/>
      <c r="AO417"/>
      <c r="AP417"/>
      <c r="AQ417"/>
      <c r="AR417"/>
      <c r="AS417"/>
      <c r="AT417"/>
      <c r="AU417"/>
      <c r="AV417"/>
      <c r="AW417"/>
    </row>
    <row r="418" spans="1:49" s="20" customFormat="1" ht="16.5" customHeight="1">
      <c r="A418" s="269"/>
      <c r="B418" s="269"/>
      <c r="C418"/>
      <c r="D418"/>
      <c r="E418"/>
      <c r="F418"/>
      <c r="G418"/>
      <c r="H418"/>
      <c r="I418"/>
      <c r="J418"/>
      <c r="K418"/>
      <c r="L418"/>
      <c r="M418" s="45"/>
      <c r="N418" s="45"/>
      <c r="O418" s="45"/>
      <c r="P418" s="269"/>
      <c r="Q418" s="332"/>
      <c r="R418" s="332"/>
      <c r="S418" s="332"/>
      <c r="T418" s="332"/>
      <c r="U418" s="332"/>
      <c r="V418" s="332"/>
      <c r="W418" s="332"/>
      <c r="X418" s="332"/>
      <c r="Y418" s="332"/>
      <c r="Z418" s="332"/>
      <c r="AA418" s="332"/>
    </row>
    <row r="419" spans="1:49" ht="16.5" customHeight="1">
      <c r="A419" s="269"/>
      <c r="B419" s="269"/>
      <c r="AB419"/>
      <c r="AC419"/>
      <c r="AD419"/>
      <c r="AE419"/>
      <c r="AF419"/>
      <c r="AG419"/>
      <c r="AH419"/>
      <c r="AI419"/>
      <c r="AJ419"/>
      <c r="AK419"/>
      <c r="AL419"/>
      <c r="AM419"/>
      <c r="AN419"/>
      <c r="AO419"/>
      <c r="AP419"/>
      <c r="AQ419"/>
      <c r="AR419"/>
      <c r="AS419"/>
      <c r="AT419"/>
      <c r="AU419"/>
      <c r="AV419"/>
      <c r="AW419"/>
    </row>
    <row r="420" spans="1:49" ht="16.5" customHeight="1">
      <c r="A420" s="269"/>
      <c r="B420" s="269"/>
      <c r="AB420"/>
      <c r="AC420"/>
      <c r="AD420"/>
      <c r="AE420"/>
      <c r="AF420"/>
      <c r="AG420"/>
      <c r="AH420"/>
      <c r="AI420"/>
      <c r="AJ420"/>
      <c r="AK420"/>
      <c r="AL420"/>
      <c r="AM420"/>
      <c r="AN420"/>
      <c r="AO420"/>
      <c r="AP420"/>
      <c r="AQ420"/>
      <c r="AR420"/>
      <c r="AS420"/>
      <c r="AT420"/>
      <c r="AU420"/>
      <c r="AV420"/>
      <c r="AW420"/>
    </row>
    <row r="421" spans="1:49" ht="19.5" customHeight="1">
      <c r="A421" s="269"/>
      <c r="B421" s="269"/>
      <c r="AB421"/>
      <c r="AC421"/>
      <c r="AD421"/>
      <c r="AE421"/>
      <c r="AF421"/>
      <c r="AG421"/>
      <c r="AH421"/>
      <c r="AI421"/>
      <c r="AJ421"/>
      <c r="AK421"/>
      <c r="AL421"/>
      <c r="AM421"/>
      <c r="AN421"/>
      <c r="AO421"/>
      <c r="AP421"/>
      <c r="AQ421"/>
      <c r="AR421"/>
      <c r="AS421"/>
      <c r="AT421"/>
      <c r="AU421"/>
      <c r="AV421"/>
      <c r="AW421"/>
    </row>
    <row r="422" spans="1:49" ht="16.5" customHeight="1">
      <c r="A422" s="269"/>
      <c r="B422" s="269"/>
      <c r="AB422"/>
      <c r="AC422"/>
      <c r="AD422"/>
      <c r="AE422"/>
      <c r="AF422"/>
      <c r="AG422"/>
      <c r="AH422"/>
      <c r="AI422"/>
      <c r="AJ422"/>
      <c r="AK422"/>
      <c r="AL422"/>
      <c r="AM422"/>
      <c r="AN422"/>
      <c r="AO422"/>
      <c r="AP422"/>
      <c r="AQ422"/>
      <c r="AR422"/>
      <c r="AS422"/>
      <c r="AT422"/>
      <c r="AU422"/>
      <c r="AV422"/>
      <c r="AW422"/>
    </row>
    <row r="423" spans="1:49" ht="16.5" customHeight="1">
      <c r="A423" s="269"/>
      <c r="B423" s="269"/>
      <c r="AB423"/>
      <c r="AC423"/>
      <c r="AD423"/>
      <c r="AE423"/>
      <c r="AF423"/>
      <c r="AG423"/>
      <c r="AH423"/>
      <c r="AI423"/>
      <c r="AJ423"/>
      <c r="AK423"/>
      <c r="AL423"/>
      <c r="AM423"/>
      <c r="AN423"/>
      <c r="AO423"/>
      <c r="AP423"/>
      <c r="AQ423"/>
      <c r="AR423"/>
      <c r="AS423"/>
      <c r="AT423"/>
      <c r="AU423"/>
      <c r="AV423"/>
      <c r="AW423"/>
    </row>
    <row r="424" spans="1:49" ht="16.5" customHeight="1">
      <c r="A424" s="269"/>
      <c r="B424" s="269"/>
      <c r="AB424"/>
      <c r="AC424"/>
      <c r="AD424"/>
      <c r="AE424"/>
      <c r="AF424"/>
      <c r="AG424"/>
      <c r="AH424"/>
      <c r="AI424"/>
      <c r="AJ424"/>
      <c r="AK424"/>
      <c r="AL424"/>
      <c r="AM424"/>
      <c r="AN424"/>
      <c r="AO424"/>
      <c r="AP424"/>
      <c r="AQ424"/>
      <c r="AR424"/>
      <c r="AS424"/>
      <c r="AT424"/>
      <c r="AU424"/>
      <c r="AV424"/>
      <c r="AW424"/>
    </row>
    <row r="425" spans="1:49" ht="16.5" customHeight="1">
      <c r="A425" s="269"/>
      <c r="B425" s="269"/>
      <c r="AB425"/>
      <c r="AC425"/>
      <c r="AD425"/>
      <c r="AE425"/>
      <c r="AF425"/>
      <c r="AG425"/>
      <c r="AH425"/>
      <c r="AI425"/>
      <c r="AJ425"/>
      <c r="AK425"/>
      <c r="AL425"/>
      <c r="AM425"/>
      <c r="AN425"/>
      <c r="AO425"/>
      <c r="AP425"/>
      <c r="AQ425"/>
      <c r="AR425"/>
      <c r="AS425"/>
      <c r="AT425"/>
      <c r="AU425"/>
      <c r="AV425"/>
      <c r="AW425"/>
    </row>
    <row r="426" spans="1:49" ht="16.5" customHeight="1">
      <c r="A426" s="269"/>
      <c r="B426" s="269"/>
      <c r="AB426"/>
      <c r="AC426"/>
      <c r="AD426"/>
      <c r="AE426"/>
      <c r="AF426"/>
      <c r="AG426"/>
      <c r="AH426"/>
      <c r="AI426"/>
      <c r="AJ426"/>
      <c r="AK426"/>
      <c r="AL426"/>
      <c r="AM426"/>
      <c r="AN426"/>
      <c r="AO426"/>
      <c r="AP426"/>
      <c r="AQ426"/>
      <c r="AR426"/>
      <c r="AS426"/>
      <c r="AT426"/>
      <c r="AU426"/>
      <c r="AV426"/>
      <c r="AW426"/>
    </row>
    <row r="427" spans="1:49" s="20" customFormat="1" ht="16.5" customHeight="1">
      <c r="A427" s="269"/>
      <c r="B427" s="269"/>
      <c r="C427"/>
      <c r="D427"/>
      <c r="E427"/>
      <c r="F427"/>
      <c r="G427"/>
      <c r="H427"/>
      <c r="I427"/>
      <c r="J427"/>
      <c r="K427"/>
      <c r="L427"/>
      <c r="M427" s="45"/>
      <c r="N427" s="45"/>
      <c r="O427" s="45"/>
      <c r="P427" s="269"/>
      <c r="Q427" s="332"/>
      <c r="R427" s="332"/>
      <c r="S427" s="332"/>
      <c r="T427" s="332"/>
      <c r="U427" s="332"/>
      <c r="V427" s="332"/>
      <c r="W427" s="332"/>
      <c r="X427" s="332"/>
      <c r="Y427" s="332"/>
      <c r="Z427" s="332"/>
      <c r="AA427" s="332"/>
    </row>
    <row r="428" spans="1:49" s="20" customFormat="1" ht="16.5" customHeight="1">
      <c r="A428" s="269"/>
      <c r="B428" s="269"/>
      <c r="C428"/>
      <c r="D428"/>
      <c r="E428"/>
      <c r="F428"/>
      <c r="G428"/>
      <c r="H428"/>
      <c r="I428"/>
      <c r="J428"/>
      <c r="K428"/>
      <c r="L428"/>
      <c r="M428" s="45"/>
      <c r="N428" s="45"/>
      <c r="O428" s="45"/>
      <c r="P428" s="269"/>
      <c r="Q428" s="332"/>
      <c r="R428" s="332"/>
      <c r="S428" s="332"/>
      <c r="T428" s="332"/>
      <c r="U428" s="332"/>
      <c r="V428" s="332"/>
      <c r="W428" s="332"/>
      <c r="X428" s="332"/>
      <c r="Y428" s="332"/>
      <c r="Z428" s="332"/>
      <c r="AA428" s="332"/>
    </row>
    <row r="429" spans="1:49" ht="16.5" customHeight="1">
      <c r="A429" s="269"/>
      <c r="B429" s="269"/>
      <c r="AB429"/>
      <c r="AC429"/>
      <c r="AD429"/>
      <c r="AE429"/>
      <c r="AF429"/>
      <c r="AG429"/>
      <c r="AH429"/>
      <c r="AI429"/>
      <c r="AJ429"/>
      <c r="AK429"/>
      <c r="AL429"/>
      <c r="AM429"/>
      <c r="AN429"/>
      <c r="AO429"/>
      <c r="AP429"/>
      <c r="AQ429"/>
      <c r="AR429"/>
      <c r="AS429"/>
      <c r="AT429"/>
      <c r="AU429"/>
      <c r="AV429"/>
      <c r="AW429"/>
    </row>
    <row r="430" spans="1:49" s="20" customFormat="1" ht="16.5" customHeight="1">
      <c r="A430" s="269"/>
      <c r="B430" s="269"/>
      <c r="C430"/>
      <c r="D430"/>
      <c r="E430"/>
      <c r="F430"/>
      <c r="G430"/>
      <c r="H430"/>
      <c r="I430"/>
      <c r="J430"/>
      <c r="K430"/>
      <c r="L430"/>
      <c r="M430" s="45"/>
      <c r="N430" s="45"/>
      <c r="O430" s="45"/>
      <c r="P430" s="269"/>
      <c r="Q430" s="332"/>
      <c r="R430" s="332"/>
      <c r="S430" s="332"/>
      <c r="T430" s="332"/>
      <c r="U430" s="332"/>
      <c r="V430" s="332"/>
      <c r="W430" s="332"/>
      <c r="X430" s="332"/>
      <c r="Y430" s="332"/>
      <c r="Z430" s="332"/>
      <c r="AA430" s="332"/>
    </row>
    <row r="431" spans="1:49" ht="16.5" customHeight="1">
      <c r="A431" s="269"/>
      <c r="B431" s="269"/>
      <c r="AB431"/>
      <c r="AC431"/>
      <c r="AD431"/>
      <c r="AE431"/>
      <c r="AF431"/>
      <c r="AG431"/>
      <c r="AH431"/>
      <c r="AI431"/>
      <c r="AJ431"/>
      <c r="AK431"/>
      <c r="AL431"/>
      <c r="AM431"/>
      <c r="AN431"/>
      <c r="AO431"/>
      <c r="AP431"/>
      <c r="AQ431"/>
      <c r="AR431"/>
      <c r="AS431"/>
      <c r="AT431"/>
      <c r="AU431"/>
      <c r="AV431"/>
      <c r="AW431"/>
    </row>
    <row r="432" spans="1:49" ht="16.5" customHeight="1">
      <c r="A432" s="269"/>
      <c r="B432" s="269"/>
      <c r="AB432"/>
      <c r="AC432"/>
      <c r="AD432"/>
      <c r="AE432"/>
      <c r="AF432"/>
      <c r="AG432"/>
      <c r="AH432"/>
      <c r="AI432"/>
      <c r="AJ432"/>
      <c r="AK432"/>
      <c r="AL432"/>
      <c r="AM432"/>
      <c r="AN432"/>
      <c r="AO432"/>
      <c r="AP432"/>
      <c r="AQ432"/>
      <c r="AR432"/>
      <c r="AS432"/>
      <c r="AT432"/>
      <c r="AU432"/>
      <c r="AV432"/>
      <c r="AW432"/>
    </row>
    <row r="433" spans="1:49" ht="16.5" customHeight="1">
      <c r="A433" s="269"/>
      <c r="B433" s="269"/>
      <c r="AB433"/>
      <c r="AC433"/>
      <c r="AD433"/>
      <c r="AE433"/>
      <c r="AF433"/>
      <c r="AG433"/>
      <c r="AH433"/>
      <c r="AI433"/>
      <c r="AJ433"/>
      <c r="AK433"/>
      <c r="AL433"/>
      <c r="AM433"/>
      <c r="AN433"/>
      <c r="AO433"/>
      <c r="AP433"/>
      <c r="AQ433"/>
      <c r="AR433"/>
      <c r="AS433"/>
      <c r="AT433"/>
      <c r="AU433"/>
      <c r="AV433"/>
      <c r="AW433"/>
    </row>
    <row r="434" spans="1:49" ht="16.5" customHeight="1">
      <c r="A434" s="269"/>
      <c r="B434" s="269"/>
      <c r="AB434"/>
      <c r="AC434"/>
      <c r="AD434"/>
      <c r="AE434"/>
      <c r="AF434"/>
      <c r="AG434"/>
      <c r="AH434"/>
      <c r="AI434"/>
      <c r="AJ434"/>
      <c r="AK434"/>
      <c r="AL434"/>
      <c r="AM434"/>
      <c r="AN434"/>
      <c r="AO434"/>
      <c r="AP434"/>
      <c r="AQ434"/>
      <c r="AR434"/>
      <c r="AS434"/>
      <c r="AT434"/>
      <c r="AU434"/>
      <c r="AV434"/>
      <c r="AW434"/>
    </row>
    <row r="435" spans="1:49" ht="16.5" customHeight="1">
      <c r="A435" s="269"/>
      <c r="B435" s="269"/>
      <c r="AB435"/>
      <c r="AC435"/>
      <c r="AD435"/>
      <c r="AE435"/>
      <c r="AF435"/>
      <c r="AG435"/>
      <c r="AH435"/>
      <c r="AI435"/>
      <c r="AJ435"/>
      <c r="AK435"/>
      <c r="AL435"/>
      <c r="AM435"/>
      <c r="AN435"/>
      <c r="AO435"/>
      <c r="AP435"/>
      <c r="AQ435"/>
      <c r="AR435"/>
      <c r="AS435"/>
      <c r="AT435"/>
      <c r="AU435"/>
      <c r="AV435"/>
      <c r="AW435"/>
    </row>
    <row r="436" spans="1:49" s="20" customFormat="1" ht="16.5" customHeight="1">
      <c r="A436" s="269"/>
      <c r="B436" s="269"/>
      <c r="C436"/>
      <c r="D436"/>
      <c r="E436"/>
      <c r="F436"/>
      <c r="G436"/>
      <c r="H436"/>
      <c r="I436"/>
      <c r="J436"/>
      <c r="K436"/>
      <c r="L436"/>
      <c r="M436" s="45"/>
      <c r="N436" s="45"/>
      <c r="O436" s="45"/>
      <c r="P436" s="269"/>
      <c r="Q436" s="332"/>
      <c r="R436" s="332"/>
      <c r="S436" s="332"/>
      <c r="T436" s="332"/>
      <c r="U436" s="332"/>
      <c r="V436" s="332"/>
      <c r="W436" s="332"/>
      <c r="X436" s="332"/>
      <c r="Y436" s="332"/>
      <c r="Z436" s="332"/>
      <c r="AA436" s="332"/>
    </row>
    <row r="437" spans="1:49" ht="16.5" customHeight="1">
      <c r="A437" s="269"/>
      <c r="B437" s="269"/>
      <c r="AB437"/>
      <c r="AC437"/>
      <c r="AD437"/>
      <c r="AE437"/>
      <c r="AF437"/>
      <c r="AG437"/>
      <c r="AH437"/>
      <c r="AI437"/>
      <c r="AJ437"/>
      <c r="AK437"/>
      <c r="AL437"/>
      <c r="AM437"/>
      <c r="AN437"/>
      <c r="AO437"/>
      <c r="AP437"/>
      <c r="AQ437"/>
      <c r="AR437"/>
      <c r="AS437"/>
      <c r="AT437"/>
      <c r="AU437"/>
      <c r="AV437"/>
      <c r="AW437"/>
    </row>
    <row r="438" spans="1:49" ht="16.5" customHeight="1">
      <c r="A438" s="269"/>
      <c r="B438" s="269"/>
      <c r="AB438"/>
      <c r="AC438"/>
      <c r="AD438"/>
      <c r="AE438"/>
      <c r="AF438"/>
      <c r="AG438"/>
      <c r="AH438"/>
      <c r="AI438"/>
      <c r="AJ438"/>
      <c r="AK438"/>
      <c r="AL438"/>
      <c r="AM438"/>
      <c r="AN438"/>
      <c r="AO438"/>
      <c r="AP438"/>
      <c r="AQ438"/>
      <c r="AR438"/>
      <c r="AS438"/>
      <c r="AT438"/>
      <c r="AU438"/>
      <c r="AV438"/>
      <c r="AW438"/>
    </row>
    <row r="439" spans="1:49" ht="16.5" customHeight="1">
      <c r="A439" s="269"/>
      <c r="B439" s="269"/>
      <c r="AB439"/>
      <c r="AC439"/>
      <c r="AD439"/>
      <c r="AE439"/>
      <c r="AF439"/>
      <c r="AG439"/>
      <c r="AH439"/>
      <c r="AI439"/>
      <c r="AJ439"/>
      <c r="AK439"/>
      <c r="AL439"/>
      <c r="AM439"/>
      <c r="AN439"/>
      <c r="AO439"/>
      <c r="AP439"/>
      <c r="AQ439"/>
      <c r="AR439"/>
      <c r="AS439"/>
      <c r="AT439"/>
      <c r="AU439"/>
      <c r="AV439"/>
      <c r="AW439"/>
    </row>
    <row r="440" spans="1:49" ht="16.5" customHeight="1">
      <c r="AB440"/>
      <c r="AC440"/>
      <c r="AD440"/>
      <c r="AE440"/>
      <c r="AF440"/>
      <c r="AG440"/>
      <c r="AH440"/>
      <c r="AI440"/>
      <c r="AJ440"/>
      <c r="AK440"/>
      <c r="AL440"/>
      <c r="AM440"/>
      <c r="AN440"/>
      <c r="AO440"/>
      <c r="AP440"/>
      <c r="AQ440"/>
      <c r="AR440"/>
      <c r="AS440"/>
      <c r="AT440"/>
      <c r="AU440"/>
      <c r="AV440"/>
      <c r="AW440"/>
    </row>
    <row r="441" spans="1:49" ht="16.5" customHeight="1">
      <c r="AB441"/>
      <c r="AC441"/>
      <c r="AD441"/>
      <c r="AE441"/>
      <c r="AF441"/>
      <c r="AG441"/>
      <c r="AH441"/>
      <c r="AI441"/>
      <c r="AJ441"/>
      <c r="AK441"/>
      <c r="AL441"/>
      <c r="AM441"/>
      <c r="AN441"/>
      <c r="AO441"/>
      <c r="AP441"/>
      <c r="AQ441"/>
      <c r="AR441"/>
      <c r="AS441"/>
      <c r="AT441"/>
      <c r="AU441"/>
      <c r="AV441"/>
      <c r="AW441"/>
    </row>
    <row r="442" spans="1:49" ht="16.5" customHeight="1">
      <c r="AB442"/>
      <c r="AC442"/>
      <c r="AD442"/>
      <c r="AE442"/>
      <c r="AF442"/>
      <c r="AG442"/>
      <c r="AH442"/>
      <c r="AI442"/>
      <c r="AJ442"/>
      <c r="AK442"/>
      <c r="AL442"/>
      <c r="AM442"/>
      <c r="AN442"/>
      <c r="AO442"/>
      <c r="AP442"/>
      <c r="AQ442"/>
      <c r="AR442"/>
      <c r="AS442"/>
      <c r="AT442"/>
      <c r="AU442"/>
      <c r="AV442"/>
      <c r="AW442"/>
    </row>
    <row r="443" spans="1:49" ht="16.5" customHeight="1">
      <c r="AB443"/>
      <c r="AC443"/>
      <c r="AD443"/>
      <c r="AE443"/>
      <c r="AF443"/>
      <c r="AG443"/>
      <c r="AH443"/>
      <c r="AI443"/>
      <c r="AJ443"/>
      <c r="AK443"/>
      <c r="AL443"/>
      <c r="AM443"/>
      <c r="AN443"/>
      <c r="AO443"/>
      <c r="AP443"/>
      <c r="AQ443"/>
      <c r="AR443"/>
      <c r="AS443"/>
      <c r="AT443"/>
      <c r="AU443"/>
      <c r="AV443"/>
      <c r="AW443"/>
    </row>
    <row r="444" spans="1:49" ht="16.5" customHeight="1">
      <c r="AB444"/>
      <c r="AC444"/>
      <c r="AD444"/>
      <c r="AE444"/>
      <c r="AF444"/>
      <c r="AG444"/>
      <c r="AH444"/>
      <c r="AI444"/>
      <c r="AJ444"/>
      <c r="AK444"/>
      <c r="AL444"/>
      <c r="AM444"/>
      <c r="AN444"/>
      <c r="AO444"/>
      <c r="AP444"/>
      <c r="AQ444"/>
      <c r="AR444"/>
      <c r="AS444"/>
      <c r="AT444"/>
      <c r="AU444"/>
      <c r="AV444"/>
      <c r="AW444"/>
    </row>
    <row r="445" spans="1:49" ht="16.5" customHeight="1">
      <c r="AB445"/>
      <c r="AC445"/>
      <c r="AD445"/>
      <c r="AE445"/>
      <c r="AF445"/>
      <c r="AG445"/>
      <c r="AH445"/>
      <c r="AI445"/>
      <c r="AJ445"/>
      <c r="AK445"/>
      <c r="AL445"/>
      <c r="AM445"/>
      <c r="AN445"/>
      <c r="AO445"/>
      <c r="AP445"/>
      <c r="AQ445"/>
      <c r="AR445"/>
      <c r="AS445"/>
      <c r="AT445"/>
      <c r="AU445"/>
      <c r="AV445"/>
      <c r="AW445"/>
    </row>
    <row r="446" spans="1:49" s="20" customFormat="1" ht="16.5" customHeight="1">
      <c r="A446"/>
      <c r="B446"/>
      <c r="C446"/>
      <c r="D446"/>
      <c r="E446"/>
      <c r="F446"/>
      <c r="G446"/>
      <c r="H446"/>
      <c r="I446"/>
      <c r="J446"/>
      <c r="K446"/>
      <c r="L446"/>
      <c r="M446" s="45"/>
      <c r="N446" s="45"/>
      <c r="O446" s="45"/>
      <c r="P446" s="269"/>
      <c r="Q446" s="332"/>
      <c r="R446" s="332"/>
      <c r="S446" s="332"/>
      <c r="T446" s="332"/>
      <c r="U446" s="332"/>
      <c r="V446" s="332"/>
      <c r="W446" s="332"/>
      <c r="X446" s="332"/>
      <c r="Y446" s="332"/>
      <c r="Z446" s="332"/>
      <c r="AA446" s="332"/>
    </row>
    <row r="447" spans="1:49" ht="16.5" customHeight="1">
      <c r="AB447"/>
      <c r="AC447"/>
      <c r="AD447"/>
      <c r="AE447"/>
      <c r="AF447"/>
      <c r="AG447"/>
      <c r="AH447"/>
      <c r="AI447"/>
      <c r="AJ447"/>
      <c r="AK447"/>
      <c r="AL447"/>
      <c r="AM447"/>
      <c r="AN447"/>
      <c r="AO447"/>
      <c r="AP447"/>
      <c r="AQ447"/>
      <c r="AR447"/>
      <c r="AS447"/>
      <c r="AT447"/>
      <c r="AU447"/>
      <c r="AV447"/>
      <c r="AW447"/>
    </row>
    <row r="448" spans="1:49" ht="16.5" customHeight="1">
      <c r="AB448"/>
      <c r="AC448"/>
      <c r="AD448"/>
      <c r="AE448"/>
      <c r="AF448"/>
      <c r="AG448"/>
      <c r="AH448"/>
      <c r="AI448"/>
      <c r="AJ448"/>
      <c r="AK448"/>
      <c r="AL448"/>
      <c r="AM448"/>
      <c r="AN448"/>
      <c r="AO448"/>
      <c r="AP448"/>
      <c r="AQ448"/>
      <c r="AR448"/>
      <c r="AS448"/>
      <c r="AT448"/>
      <c r="AU448"/>
      <c r="AV448"/>
      <c r="AW448"/>
    </row>
    <row r="449" spans="1:49" s="20" customFormat="1" ht="16.5" customHeight="1">
      <c r="A449"/>
      <c r="B449"/>
      <c r="C449"/>
      <c r="D449"/>
      <c r="E449"/>
      <c r="F449"/>
      <c r="G449"/>
      <c r="H449"/>
      <c r="I449"/>
      <c r="J449"/>
      <c r="K449"/>
      <c r="L449"/>
      <c r="M449" s="45"/>
      <c r="N449" s="45"/>
      <c r="O449" s="45"/>
      <c r="P449" s="269"/>
      <c r="Q449" s="332"/>
      <c r="R449" s="332"/>
      <c r="S449" s="332"/>
      <c r="T449" s="332"/>
      <c r="U449" s="332"/>
      <c r="V449" s="332"/>
      <c r="W449" s="332"/>
      <c r="X449" s="332"/>
      <c r="Y449" s="332"/>
      <c r="Z449" s="332"/>
      <c r="AA449" s="332"/>
    </row>
    <row r="450" spans="1:49" ht="16.5" customHeight="1">
      <c r="AB450"/>
      <c r="AC450"/>
      <c r="AD450"/>
      <c r="AE450"/>
      <c r="AF450"/>
      <c r="AG450"/>
      <c r="AH450"/>
      <c r="AI450"/>
      <c r="AJ450"/>
      <c r="AK450"/>
      <c r="AL450"/>
      <c r="AM450"/>
      <c r="AN450"/>
      <c r="AO450"/>
      <c r="AP450"/>
      <c r="AQ450"/>
      <c r="AR450"/>
      <c r="AS450"/>
      <c r="AT450"/>
      <c r="AU450"/>
      <c r="AV450"/>
      <c r="AW450"/>
    </row>
    <row r="451" spans="1:49" s="269" customFormat="1" ht="16.5" customHeight="1">
      <c r="A451"/>
      <c r="B451"/>
      <c r="C451"/>
      <c r="D451"/>
      <c r="E451"/>
      <c r="F451"/>
      <c r="G451"/>
      <c r="H451"/>
      <c r="I451"/>
      <c r="J451"/>
      <c r="K451"/>
      <c r="L451"/>
      <c r="M451" s="45"/>
      <c r="N451" s="45"/>
      <c r="O451" s="45"/>
    </row>
    <row r="452" spans="1:49" s="269" customFormat="1" ht="16.5" customHeight="1">
      <c r="A452"/>
      <c r="B452"/>
      <c r="C452"/>
      <c r="D452"/>
      <c r="E452"/>
      <c r="F452"/>
      <c r="G452"/>
      <c r="H452"/>
      <c r="I452"/>
      <c r="J452"/>
      <c r="K452"/>
      <c r="L452"/>
      <c r="M452" s="45"/>
      <c r="N452" s="45"/>
      <c r="O452" s="45"/>
    </row>
    <row r="453" spans="1:49" s="269" customFormat="1" ht="16.5" customHeight="1">
      <c r="A453"/>
      <c r="B453"/>
      <c r="C453"/>
      <c r="D453"/>
      <c r="E453"/>
      <c r="F453"/>
      <c r="G453"/>
      <c r="H453"/>
      <c r="I453"/>
      <c r="J453"/>
      <c r="K453"/>
      <c r="L453"/>
      <c r="M453" s="45"/>
      <c r="N453" s="45"/>
      <c r="O453" s="45"/>
    </row>
    <row r="454" spans="1:49" s="269" customFormat="1" ht="16.5" customHeight="1">
      <c r="A454"/>
      <c r="B454"/>
      <c r="C454"/>
      <c r="D454"/>
      <c r="E454"/>
      <c r="F454"/>
      <c r="G454"/>
      <c r="H454"/>
      <c r="I454"/>
      <c r="J454"/>
      <c r="K454"/>
      <c r="L454"/>
      <c r="M454" s="45"/>
      <c r="N454" s="45"/>
      <c r="O454" s="45"/>
    </row>
    <row r="455" spans="1:49" s="332" customFormat="1" ht="16.5" customHeight="1">
      <c r="A455"/>
      <c r="B455"/>
      <c r="C455"/>
      <c r="D455"/>
      <c r="E455"/>
      <c r="F455"/>
      <c r="G455"/>
      <c r="H455"/>
      <c r="I455"/>
      <c r="J455"/>
      <c r="K455"/>
      <c r="L455"/>
      <c r="M455" s="45"/>
      <c r="N455" s="45"/>
      <c r="O455" s="45"/>
      <c r="P455" s="269"/>
    </row>
    <row r="456" spans="1:49" s="269" customFormat="1" ht="16.5" customHeight="1">
      <c r="A456"/>
      <c r="B456"/>
      <c r="C456"/>
      <c r="D456"/>
      <c r="E456"/>
      <c r="F456"/>
      <c r="G456"/>
      <c r="H456"/>
      <c r="I456"/>
      <c r="J456"/>
      <c r="K456"/>
      <c r="L456"/>
      <c r="M456" s="45"/>
      <c r="N456" s="45"/>
      <c r="O456" s="45"/>
    </row>
    <row r="457" spans="1:49" s="269" customFormat="1" ht="16.5" customHeight="1">
      <c r="A457"/>
      <c r="B457"/>
      <c r="C457"/>
      <c r="D457"/>
      <c r="E457"/>
      <c r="F457"/>
      <c r="G457"/>
      <c r="H457"/>
      <c r="I457"/>
      <c r="J457"/>
      <c r="K457"/>
      <c r="L457"/>
      <c r="M457" s="45"/>
      <c r="N457" s="45"/>
      <c r="O457" s="45"/>
    </row>
    <row r="458" spans="1:49" s="269" customFormat="1" ht="16.5" customHeight="1">
      <c r="A458"/>
      <c r="B458"/>
      <c r="C458"/>
      <c r="D458"/>
      <c r="E458"/>
      <c r="F458"/>
      <c r="G458"/>
      <c r="H458"/>
      <c r="I458"/>
      <c r="J458"/>
      <c r="K458"/>
      <c r="L458"/>
      <c r="M458" s="45"/>
      <c r="N458" s="45"/>
      <c r="O458" s="45"/>
    </row>
    <row r="459" spans="1:49" s="269" customFormat="1" ht="16.5" customHeight="1">
      <c r="A459"/>
      <c r="B459"/>
      <c r="C459"/>
      <c r="D459"/>
      <c r="E459"/>
      <c r="F459"/>
      <c r="G459"/>
      <c r="H459"/>
      <c r="I459"/>
      <c r="J459"/>
      <c r="K459"/>
      <c r="L459"/>
      <c r="M459" s="45"/>
      <c r="N459" s="45"/>
      <c r="O459" s="45"/>
    </row>
    <row r="460" spans="1:49" s="269" customFormat="1" ht="16.5" customHeight="1">
      <c r="A460"/>
      <c r="B460"/>
      <c r="C460"/>
      <c r="D460"/>
      <c r="E460"/>
      <c r="F460"/>
      <c r="G460"/>
      <c r="H460"/>
      <c r="I460"/>
      <c r="J460"/>
      <c r="K460"/>
      <c r="L460"/>
      <c r="M460" s="45"/>
      <c r="N460" s="45"/>
      <c r="O460" s="45"/>
    </row>
    <row r="461" spans="1:49" s="269" customFormat="1" ht="16.5" customHeight="1">
      <c r="A461"/>
      <c r="B461"/>
      <c r="C461"/>
      <c r="D461"/>
      <c r="E461"/>
      <c r="F461"/>
      <c r="G461"/>
      <c r="H461"/>
      <c r="I461"/>
      <c r="J461"/>
      <c r="K461"/>
      <c r="L461"/>
      <c r="M461" s="45"/>
      <c r="N461" s="45"/>
      <c r="O461" s="45"/>
    </row>
    <row r="462" spans="1:49" s="269" customFormat="1" ht="16.5" customHeight="1">
      <c r="A462"/>
      <c r="B462"/>
      <c r="C462"/>
      <c r="D462"/>
      <c r="E462"/>
      <c r="F462"/>
      <c r="G462"/>
      <c r="H462"/>
      <c r="I462"/>
      <c r="J462"/>
      <c r="K462"/>
      <c r="L462"/>
      <c r="M462" s="45"/>
      <c r="N462" s="45"/>
      <c r="O462" s="45"/>
    </row>
    <row r="463" spans="1:49" s="269" customFormat="1" ht="16.5" customHeight="1">
      <c r="A463"/>
      <c r="B463"/>
      <c r="C463"/>
      <c r="D463"/>
      <c r="E463"/>
      <c r="F463"/>
      <c r="G463"/>
      <c r="H463"/>
      <c r="I463"/>
      <c r="J463"/>
      <c r="K463"/>
      <c r="L463"/>
      <c r="M463" s="45"/>
      <c r="N463" s="45"/>
      <c r="O463" s="45"/>
    </row>
    <row r="464" spans="1:49" s="332" customFormat="1" ht="16.5" customHeight="1">
      <c r="A464"/>
      <c r="B464"/>
      <c r="C464"/>
      <c r="D464"/>
      <c r="E464"/>
      <c r="F464"/>
      <c r="G464"/>
      <c r="H464"/>
      <c r="I464"/>
      <c r="J464"/>
      <c r="K464"/>
      <c r="L464"/>
      <c r="M464" s="45"/>
      <c r="N464" s="45"/>
      <c r="O464" s="45"/>
      <c r="P464" s="269"/>
    </row>
    <row r="465" spans="1:16" s="269" customFormat="1" ht="16.5" customHeight="1">
      <c r="A465"/>
      <c r="B465"/>
      <c r="C465"/>
      <c r="D465"/>
      <c r="E465"/>
      <c r="F465"/>
      <c r="G465"/>
      <c r="H465"/>
      <c r="I465"/>
      <c r="J465"/>
      <c r="K465"/>
      <c r="L465"/>
      <c r="M465" s="45"/>
      <c r="N465" s="45"/>
      <c r="O465" s="45"/>
    </row>
    <row r="466" spans="1:16" s="332" customFormat="1" ht="16.5" customHeight="1">
      <c r="A466"/>
      <c r="B466"/>
      <c r="C466"/>
      <c r="D466"/>
      <c r="E466"/>
      <c r="F466"/>
      <c r="G466"/>
      <c r="H466"/>
      <c r="I466"/>
      <c r="J466"/>
      <c r="K466"/>
      <c r="L466"/>
      <c r="M466" s="45"/>
      <c r="N466" s="45"/>
      <c r="O466" s="45"/>
      <c r="P466" s="269"/>
    </row>
    <row r="467" spans="1:16" s="269" customFormat="1" ht="16.5" customHeight="1">
      <c r="A467"/>
      <c r="B467"/>
      <c r="C467"/>
      <c r="D467"/>
      <c r="E467"/>
      <c r="F467"/>
      <c r="G467"/>
      <c r="H467"/>
      <c r="I467"/>
      <c r="J467"/>
      <c r="K467"/>
      <c r="L467"/>
      <c r="M467" s="45"/>
      <c r="N467" s="45"/>
      <c r="O467" s="45"/>
    </row>
    <row r="468" spans="1:16" s="269" customFormat="1" ht="16.5" customHeight="1">
      <c r="A468"/>
      <c r="B468"/>
      <c r="C468"/>
      <c r="D468"/>
      <c r="E468"/>
      <c r="F468"/>
      <c r="G468"/>
      <c r="H468"/>
      <c r="I468"/>
      <c r="J468"/>
      <c r="K468"/>
      <c r="L468"/>
      <c r="M468" s="45"/>
      <c r="N468" s="45"/>
      <c r="O468" s="45"/>
    </row>
    <row r="469" spans="1:16" s="269" customFormat="1" ht="16.5" customHeight="1">
      <c r="A469"/>
      <c r="B469"/>
      <c r="C469"/>
      <c r="D469"/>
      <c r="E469"/>
      <c r="F469"/>
      <c r="G469"/>
      <c r="H469"/>
      <c r="I469"/>
      <c r="J469"/>
      <c r="K469"/>
      <c r="L469"/>
      <c r="M469" s="45"/>
      <c r="N469" s="45"/>
      <c r="O469" s="45"/>
    </row>
    <row r="470" spans="1:16" s="269" customFormat="1" ht="16.5" customHeight="1">
      <c r="A470"/>
      <c r="B470"/>
      <c r="C470"/>
      <c r="D470"/>
      <c r="E470"/>
      <c r="F470"/>
      <c r="G470"/>
      <c r="H470"/>
      <c r="I470"/>
      <c r="J470"/>
      <c r="K470"/>
      <c r="L470"/>
      <c r="M470" s="45"/>
      <c r="N470" s="45"/>
      <c r="O470" s="45"/>
    </row>
    <row r="471" spans="1:16" s="269" customFormat="1" ht="16.5" customHeight="1">
      <c r="A471"/>
      <c r="B471"/>
      <c r="C471"/>
      <c r="D471"/>
      <c r="E471"/>
      <c r="F471"/>
      <c r="G471"/>
      <c r="H471"/>
      <c r="I471"/>
      <c r="J471"/>
      <c r="K471"/>
      <c r="L471"/>
      <c r="M471" s="45"/>
      <c r="N471" s="45"/>
      <c r="O471" s="45"/>
    </row>
    <row r="472" spans="1:16" s="332" customFormat="1" ht="16.5" customHeight="1">
      <c r="A472"/>
      <c r="B472"/>
      <c r="C472"/>
      <c r="D472"/>
      <c r="E472"/>
      <c r="F472"/>
      <c r="G472"/>
      <c r="H472"/>
      <c r="I472"/>
      <c r="J472"/>
      <c r="K472"/>
      <c r="L472"/>
      <c r="M472" s="45"/>
      <c r="N472" s="45"/>
      <c r="O472" s="45"/>
      <c r="P472" s="269"/>
    </row>
    <row r="473" spans="1:16" s="269" customFormat="1" ht="16.5" customHeight="1">
      <c r="A473"/>
      <c r="B473"/>
      <c r="C473"/>
      <c r="D473"/>
      <c r="E473"/>
      <c r="F473"/>
      <c r="G473"/>
      <c r="H473"/>
      <c r="I473"/>
      <c r="J473"/>
      <c r="K473"/>
      <c r="L473"/>
      <c r="M473" s="45"/>
      <c r="N473" s="45"/>
      <c r="O473" s="45"/>
    </row>
    <row r="474" spans="1:16" s="269" customFormat="1" ht="16.5" customHeight="1">
      <c r="A474"/>
      <c r="B474"/>
      <c r="C474"/>
      <c r="D474"/>
      <c r="E474"/>
      <c r="F474"/>
      <c r="G474"/>
      <c r="H474"/>
      <c r="I474"/>
      <c r="J474"/>
      <c r="K474"/>
      <c r="L474"/>
      <c r="M474" s="45"/>
      <c r="N474" s="45"/>
      <c r="O474" s="45"/>
    </row>
    <row r="475" spans="1:16" s="269" customFormat="1" ht="16.5" customHeight="1">
      <c r="A475"/>
      <c r="B475"/>
      <c r="C475"/>
      <c r="D475"/>
      <c r="E475"/>
      <c r="F475"/>
      <c r="G475"/>
      <c r="H475"/>
      <c r="I475"/>
      <c r="J475"/>
      <c r="K475"/>
      <c r="L475"/>
      <c r="M475" s="45"/>
      <c r="N475" s="45"/>
      <c r="O475" s="45"/>
    </row>
    <row r="476" spans="1:16" s="269" customFormat="1" ht="16.5" customHeight="1">
      <c r="A476"/>
      <c r="B476"/>
      <c r="C476"/>
      <c r="D476"/>
      <c r="E476"/>
      <c r="F476"/>
      <c r="G476"/>
      <c r="H476"/>
      <c r="I476"/>
      <c r="J476"/>
      <c r="K476"/>
      <c r="L476"/>
      <c r="M476" s="45"/>
      <c r="N476" s="45"/>
      <c r="O476" s="45"/>
    </row>
    <row r="477" spans="1:16" s="269" customFormat="1" ht="16.5" customHeight="1">
      <c r="A477"/>
      <c r="B477"/>
      <c r="C477"/>
      <c r="D477"/>
      <c r="E477"/>
      <c r="F477"/>
      <c r="G477"/>
      <c r="H477"/>
      <c r="I477"/>
      <c r="J477"/>
      <c r="K477"/>
      <c r="L477"/>
      <c r="M477" s="45"/>
      <c r="N477" s="45"/>
      <c r="O477" s="45"/>
    </row>
    <row r="478" spans="1:16" s="269" customFormat="1" ht="16.5" customHeight="1">
      <c r="A478"/>
      <c r="B478"/>
      <c r="C478"/>
      <c r="D478"/>
      <c r="E478"/>
      <c r="F478"/>
      <c r="G478"/>
      <c r="H478"/>
      <c r="I478"/>
      <c r="J478"/>
      <c r="K478"/>
      <c r="L478"/>
      <c r="M478" s="45"/>
      <c r="N478" s="45"/>
      <c r="O478" s="45"/>
    </row>
    <row r="479" spans="1:16" s="332" customFormat="1" ht="16.5" customHeight="1">
      <c r="A479"/>
      <c r="B479"/>
      <c r="C479"/>
      <c r="D479"/>
      <c r="E479"/>
      <c r="F479"/>
      <c r="G479"/>
      <c r="H479"/>
      <c r="I479"/>
      <c r="J479"/>
      <c r="K479"/>
      <c r="L479"/>
      <c r="M479" s="45"/>
      <c r="N479" s="45"/>
      <c r="O479" s="45"/>
      <c r="P479" s="269"/>
    </row>
    <row r="480" spans="1:16" s="269" customFormat="1" ht="16.5" customHeight="1">
      <c r="A480"/>
      <c r="B480"/>
      <c r="C480"/>
      <c r="D480"/>
      <c r="E480"/>
      <c r="F480"/>
      <c r="G480"/>
      <c r="H480"/>
      <c r="I480"/>
      <c r="J480"/>
      <c r="K480"/>
      <c r="L480"/>
      <c r="M480" s="45"/>
      <c r="N480" s="45"/>
      <c r="O480" s="45"/>
    </row>
    <row r="481" spans="1:16" s="269" customFormat="1" ht="16.5" customHeight="1">
      <c r="A481"/>
      <c r="B481"/>
      <c r="C481"/>
      <c r="D481"/>
      <c r="E481"/>
      <c r="F481"/>
      <c r="G481"/>
      <c r="H481"/>
      <c r="I481"/>
      <c r="J481"/>
      <c r="K481"/>
      <c r="L481"/>
      <c r="M481" s="45"/>
      <c r="N481" s="45"/>
      <c r="O481" s="45"/>
    </row>
    <row r="482" spans="1:16" s="332" customFormat="1" ht="16.5" customHeight="1">
      <c r="A482"/>
      <c r="B482"/>
      <c r="C482"/>
      <c r="D482"/>
      <c r="E482"/>
      <c r="F482"/>
      <c r="G482"/>
      <c r="H482"/>
      <c r="I482"/>
      <c r="J482"/>
      <c r="K482"/>
      <c r="L482"/>
      <c r="M482" s="45"/>
      <c r="N482" s="45"/>
      <c r="O482" s="45"/>
      <c r="P482" s="269"/>
    </row>
    <row r="483" spans="1:16" s="269" customFormat="1" ht="16.5" customHeight="1">
      <c r="A483"/>
      <c r="B483"/>
      <c r="C483"/>
      <c r="D483"/>
      <c r="E483"/>
      <c r="F483"/>
      <c r="G483"/>
      <c r="H483"/>
      <c r="I483"/>
      <c r="J483"/>
      <c r="K483"/>
      <c r="L483"/>
      <c r="M483" s="45"/>
      <c r="N483" s="45"/>
      <c r="O483" s="45"/>
    </row>
    <row r="484" spans="1:16" s="269" customFormat="1" ht="16.5" customHeight="1">
      <c r="A484"/>
      <c r="B484"/>
      <c r="C484"/>
      <c r="D484"/>
      <c r="E484"/>
      <c r="F484"/>
      <c r="G484"/>
      <c r="H484"/>
      <c r="I484"/>
      <c r="J484"/>
      <c r="K484"/>
      <c r="L484"/>
      <c r="M484" s="45"/>
      <c r="N484" s="45"/>
      <c r="O484" s="45"/>
    </row>
    <row r="485" spans="1:16" s="269" customFormat="1" ht="16.5" customHeight="1">
      <c r="A485"/>
      <c r="B485"/>
      <c r="C485"/>
      <c r="D485"/>
      <c r="E485"/>
      <c r="F485"/>
      <c r="G485"/>
      <c r="H485"/>
      <c r="I485"/>
      <c r="J485"/>
      <c r="K485"/>
      <c r="L485"/>
      <c r="M485" s="45"/>
      <c r="N485" s="45"/>
      <c r="O485" s="45"/>
    </row>
    <row r="486" spans="1:16" s="269" customFormat="1" ht="16.5" customHeight="1">
      <c r="A486"/>
      <c r="B486"/>
      <c r="C486"/>
      <c r="D486"/>
      <c r="E486"/>
      <c r="F486"/>
      <c r="G486"/>
      <c r="H486"/>
      <c r="I486"/>
      <c r="J486"/>
      <c r="K486"/>
      <c r="L486"/>
      <c r="M486" s="45"/>
      <c r="N486" s="45"/>
      <c r="O486" s="45"/>
    </row>
    <row r="487" spans="1:16" s="269" customFormat="1" ht="16.5" customHeight="1">
      <c r="A487"/>
      <c r="B487"/>
      <c r="C487"/>
      <c r="D487"/>
      <c r="E487"/>
      <c r="F487"/>
      <c r="G487"/>
      <c r="H487"/>
      <c r="I487"/>
      <c r="J487"/>
      <c r="K487"/>
      <c r="L487"/>
      <c r="M487" s="45"/>
      <c r="N487" s="45"/>
      <c r="O487" s="45"/>
    </row>
    <row r="488" spans="1:16" s="269" customFormat="1" ht="16.5" customHeight="1">
      <c r="A488"/>
      <c r="B488"/>
      <c r="C488"/>
      <c r="D488"/>
      <c r="E488"/>
      <c r="F488"/>
      <c r="G488"/>
      <c r="H488"/>
      <c r="I488"/>
      <c r="J488"/>
      <c r="K488"/>
      <c r="L488"/>
      <c r="M488" s="45"/>
      <c r="N488" s="45"/>
      <c r="O488" s="45"/>
    </row>
    <row r="489" spans="1:16" s="269" customFormat="1" ht="16.5" customHeight="1">
      <c r="A489"/>
      <c r="B489"/>
      <c r="C489"/>
      <c r="D489"/>
      <c r="E489"/>
      <c r="F489"/>
      <c r="G489"/>
      <c r="H489"/>
      <c r="I489"/>
      <c r="J489"/>
      <c r="K489"/>
      <c r="L489"/>
      <c r="M489" s="45"/>
      <c r="N489" s="45"/>
      <c r="O489" s="45"/>
    </row>
    <row r="490" spans="1:16" s="269" customFormat="1" ht="16.5" customHeight="1">
      <c r="A490"/>
      <c r="B490"/>
      <c r="C490"/>
      <c r="D490"/>
      <c r="E490"/>
      <c r="F490"/>
      <c r="G490"/>
      <c r="H490"/>
      <c r="I490"/>
      <c r="J490"/>
      <c r="K490"/>
      <c r="L490"/>
      <c r="M490" s="45"/>
      <c r="N490" s="45"/>
      <c r="O490" s="45"/>
    </row>
    <row r="491" spans="1:16" s="269" customFormat="1" ht="16.5" customHeight="1">
      <c r="A491"/>
      <c r="B491"/>
      <c r="C491"/>
      <c r="D491"/>
      <c r="E491"/>
      <c r="F491"/>
      <c r="G491"/>
      <c r="H491"/>
      <c r="I491"/>
      <c r="J491"/>
      <c r="K491"/>
      <c r="L491"/>
      <c r="M491" s="45"/>
      <c r="N491" s="45"/>
      <c r="O491" s="45"/>
    </row>
    <row r="492" spans="1:16" s="269" customFormat="1" ht="19.5" customHeight="1">
      <c r="A492"/>
      <c r="B492"/>
      <c r="C492"/>
      <c r="D492"/>
      <c r="E492"/>
      <c r="F492"/>
      <c r="G492"/>
      <c r="H492"/>
      <c r="I492"/>
      <c r="J492"/>
      <c r="K492"/>
      <c r="L492"/>
      <c r="M492" s="45"/>
      <c r="N492" s="45"/>
      <c r="O492" s="45"/>
    </row>
    <row r="493" spans="1:16" s="269" customFormat="1" ht="16.5" customHeight="1">
      <c r="A493"/>
      <c r="B493"/>
      <c r="C493"/>
      <c r="D493"/>
      <c r="E493"/>
      <c r="F493"/>
      <c r="G493"/>
      <c r="H493"/>
      <c r="I493"/>
      <c r="J493"/>
      <c r="K493"/>
      <c r="L493"/>
      <c r="M493" s="45"/>
      <c r="N493" s="45"/>
      <c r="O493" s="45"/>
    </row>
    <row r="494" spans="1:16" s="269" customFormat="1" ht="16.5" customHeight="1">
      <c r="A494"/>
      <c r="B494"/>
      <c r="C494"/>
      <c r="D494"/>
      <c r="E494"/>
      <c r="F494"/>
      <c r="G494"/>
      <c r="H494"/>
      <c r="I494"/>
      <c r="J494"/>
      <c r="K494"/>
      <c r="L494"/>
      <c r="M494" s="45"/>
      <c r="N494" s="45"/>
      <c r="O494" s="45"/>
    </row>
    <row r="495" spans="1:16" s="269" customFormat="1" ht="16.5" customHeight="1">
      <c r="A495"/>
      <c r="B495"/>
      <c r="C495"/>
      <c r="D495"/>
      <c r="E495"/>
      <c r="F495"/>
      <c r="G495"/>
      <c r="H495"/>
      <c r="I495"/>
      <c r="J495"/>
      <c r="K495"/>
      <c r="L495"/>
      <c r="M495" s="45"/>
      <c r="N495" s="45"/>
      <c r="O495" s="45"/>
    </row>
    <row r="496" spans="1:16" s="269" customFormat="1" ht="16.5" customHeight="1">
      <c r="A496"/>
      <c r="B496"/>
      <c r="C496"/>
      <c r="D496"/>
      <c r="E496"/>
      <c r="F496"/>
      <c r="G496"/>
      <c r="H496"/>
      <c r="I496"/>
      <c r="J496"/>
      <c r="K496"/>
      <c r="L496"/>
      <c r="M496" s="45"/>
      <c r="N496" s="45"/>
      <c r="O496" s="45"/>
    </row>
    <row r="497" spans="1:15" s="269" customFormat="1" ht="16.5" customHeight="1">
      <c r="A497"/>
      <c r="B497"/>
      <c r="C497"/>
      <c r="D497"/>
      <c r="E497"/>
      <c r="F497"/>
      <c r="G497"/>
      <c r="H497"/>
      <c r="I497"/>
      <c r="J497"/>
      <c r="K497"/>
      <c r="L497"/>
      <c r="M497" s="45"/>
      <c r="N497" s="45"/>
      <c r="O497" s="45"/>
    </row>
    <row r="498" spans="1:15" s="269" customFormat="1" ht="16.5" customHeight="1">
      <c r="A498"/>
      <c r="B498"/>
      <c r="C498"/>
      <c r="D498"/>
      <c r="E498"/>
      <c r="F498"/>
      <c r="G498"/>
      <c r="H498"/>
      <c r="I498"/>
      <c r="J498"/>
      <c r="K498"/>
      <c r="L498"/>
      <c r="M498" s="45"/>
      <c r="N498" s="45"/>
      <c r="O498" s="45"/>
    </row>
    <row r="499" spans="1:15" s="269" customFormat="1" ht="16.5" customHeight="1">
      <c r="A499"/>
      <c r="B499"/>
      <c r="C499"/>
      <c r="D499"/>
      <c r="E499"/>
      <c r="F499"/>
      <c r="G499"/>
      <c r="H499"/>
      <c r="I499"/>
      <c r="J499"/>
      <c r="K499"/>
      <c r="L499"/>
      <c r="M499" s="45"/>
      <c r="N499" s="45"/>
      <c r="O499" s="45"/>
    </row>
    <row r="500" spans="1:15" s="269" customFormat="1" ht="16.5" customHeight="1">
      <c r="A500"/>
      <c r="B500"/>
      <c r="C500"/>
      <c r="D500"/>
      <c r="E500"/>
      <c r="F500"/>
      <c r="G500"/>
      <c r="H500"/>
      <c r="I500"/>
      <c r="J500"/>
      <c r="K500"/>
      <c r="L500"/>
      <c r="M500" s="45"/>
      <c r="N500" s="45"/>
      <c r="O500" s="45"/>
    </row>
    <row r="501" spans="1:15" s="269" customFormat="1" ht="16.5" customHeight="1">
      <c r="A501"/>
      <c r="B501"/>
      <c r="C501"/>
      <c r="D501"/>
      <c r="E501"/>
      <c r="F501"/>
      <c r="G501"/>
      <c r="H501"/>
      <c r="I501"/>
      <c r="J501"/>
      <c r="K501"/>
      <c r="L501"/>
      <c r="M501" s="45"/>
      <c r="N501" s="45"/>
      <c r="O501" s="45"/>
    </row>
    <row r="502" spans="1:15" s="269" customFormat="1" ht="16.5" customHeight="1">
      <c r="A502"/>
      <c r="B502"/>
      <c r="C502"/>
      <c r="D502"/>
      <c r="E502"/>
      <c r="F502"/>
      <c r="G502"/>
      <c r="H502"/>
      <c r="I502"/>
      <c r="J502"/>
      <c r="K502"/>
      <c r="L502"/>
      <c r="M502" s="45"/>
      <c r="N502" s="45"/>
      <c r="O502" s="45"/>
    </row>
    <row r="503" spans="1:15" s="269" customFormat="1" ht="16.5" customHeight="1">
      <c r="A503"/>
      <c r="B503"/>
      <c r="C503"/>
      <c r="D503"/>
      <c r="E503"/>
      <c r="F503"/>
      <c r="G503"/>
      <c r="H503"/>
      <c r="I503"/>
      <c r="J503"/>
      <c r="K503"/>
      <c r="L503"/>
      <c r="M503" s="45"/>
      <c r="N503" s="45"/>
      <c r="O503" s="45"/>
    </row>
    <row r="504" spans="1:15" s="269" customFormat="1" ht="16.5" customHeight="1">
      <c r="A504"/>
      <c r="B504"/>
      <c r="C504"/>
      <c r="D504"/>
      <c r="E504"/>
      <c r="F504"/>
      <c r="G504"/>
      <c r="H504"/>
      <c r="I504"/>
      <c r="J504"/>
      <c r="K504"/>
      <c r="L504"/>
      <c r="M504" s="45"/>
      <c r="N504" s="45"/>
      <c r="O504" s="45"/>
    </row>
    <row r="505" spans="1:15" s="269" customFormat="1" ht="16.5" customHeight="1">
      <c r="A505"/>
      <c r="B505"/>
      <c r="C505"/>
      <c r="D505"/>
      <c r="E505"/>
      <c r="F505"/>
      <c r="G505"/>
      <c r="H505"/>
      <c r="I505"/>
      <c r="J505"/>
      <c r="K505"/>
      <c r="L505"/>
      <c r="M505" s="45"/>
      <c r="N505" s="45"/>
      <c r="O505" s="45"/>
    </row>
    <row r="506" spans="1:15" s="269" customFormat="1" ht="16.5" customHeight="1">
      <c r="A506"/>
      <c r="B506"/>
      <c r="C506"/>
      <c r="D506"/>
      <c r="E506"/>
      <c r="F506"/>
      <c r="G506"/>
      <c r="H506"/>
      <c r="I506"/>
      <c r="J506"/>
      <c r="K506"/>
      <c r="L506"/>
      <c r="M506" s="45"/>
      <c r="N506" s="45"/>
      <c r="O506" s="45"/>
    </row>
    <row r="507" spans="1:15" s="269" customFormat="1" ht="16.5" customHeight="1">
      <c r="A507"/>
      <c r="B507"/>
      <c r="C507"/>
      <c r="D507"/>
      <c r="E507"/>
      <c r="F507"/>
      <c r="G507"/>
      <c r="H507"/>
      <c r="I507"/>
      <c r="J507"/>
      <c r="K507"/>
      <c r="L507"/>
      <c r="M507" s="45"/>
      <c r="N507" s="45"/>
      <c r="O507" s="45"/>
    </row>
    <row r="508" spans="1:15" s="269" customFormat="1" ht="16.5" customHeight="1">
      <c r="A508"/>
      <c r="B508"/>
      <c r="C508"/>
      <c r="D508"/>
      <c r="E508"/>
      <c r="F508"/>
      <c r="G508"/>
      <c r="H508"/>
      <c r="I508"/>
      <c r="J508"/>
      <c r="K508"/>
      <c r="L508"/>
      <c r="M508" s="45"/>
      <c r="N508" s="45"/>
      <c r="O508" s="45"/>
    </row>
    <row r="509" spans="1:15" s="269" customFormat="1" ht="16.5" customHeight="1">
      <c r="A509"/>
      <c r="B509"/>
      <c r="C509"/>
      <c r="D509"/>
      <c r="E509"/>
      <c r="F509"/>
      <c r="G509"/>
      <c r="H509"/>
      <c r="I509"/>
      <c r="J509"/>
      <c r="K509"/>
      <c r="L509"/>
      <c r="M509" s="45"/>
      <c r="N509" s="45"/>
      <c r="O509" s="45"/>
    </row>
    <row r="510" spans="1:15" s="269" customFormat="1" ht="16.5" customHeight="1">
      <c r="A510"/>
      <c r="B510"/>
      <c r="C510"/>
      <c r="D510"/>
      <c r="E510"/>
      <c r="F510"/>
      <c r="G510"/>
      <c r="H510"/>
      <c r="I510"/>
      <c r="J510"/>
      <c r="K510"/>
      <c r="L510"/>
      <c r="M510" s="45"/>
      <c r="N510" s="45"/>
      <c r="O510" s="45"/>
    </row>
    <row r="511" spans="1:15" s="269" customFormat="1" ht="16.5" customHeight="1">
      <c r="A511"/>
      <c r="B511"/>
      <c r="C511"/>
      <c r="D511"/>
      <c r="E511"/>
      <c r="F511"/>
      <c r="G511"/>
      <c r="H511"/>
      <c r="I511"/>
      <c r="J511"/>
      <c r="K511"/>
      <c r="L511"/>
      <c r="M511" s="45"/>
      <c r="N511" s="45"/>
      <c r="O511" s="45"/>
    </row>
    <row r="512" spans="1:15" s="269" customFormat="1" ht="16.5" customHeight="1">
      <c r="A512"/>
      <c r="B512"/>
      <c r="C512"/>
      <c r="D512"/>
      <c r="E512"/>
      <c r="F512"/>
      <c r="G512"/>
      <c r="H512"/>
      <c r="I512"/>
      <c r="J512"/>
      <c r="K512"/>
      <c r="L512"/>
      <c r="M512" s="45"/>
      <c r="N512" s="45"/>
      <c r="O512" s="45"/>
    </row>
    <row r="513" spans="1:15" s="269" customFormat="1" ht="16.5" customHeight="1">
      <c r="A513"/>
      <c r="B513"/>
      <c r="C513"/>
      <c r="D513"/>
      <c r="E513"/>
      <c r="F513"/>
      <c r="G513"/>
      <c r="H513"/>
      <c r="I513"/>
      <c r="J513"/>
      <c r="K513"/>
      <c r="L513"/>
      <c r="M513" s="45"/>
      <c r="N513" s="45"/>
      <c r="O513" s="45"/>
    </row>
    <row r="514" spans="1:15" s="269" customFormat="1" ht="16.5" customHeight="1">
      <c r="A514"/>
      <c r="B514"/>
      <c r="C514"/>
      <c r="D514"/>
      <c r="E514"/>
      <c r="F514"/>
      <c r="G514"/>
      <c r="H514"/>
      <c r="I514"/>
      <c r="J514"/>
      <c r="K514"/>
      <c r="L514"/>
      <c r="M514" s="45"/>
      <c r="N514" s="45"/>
      <c r="O514" s="45"/>
    </row>
    <row r="515" spans="1:15" s="269" customFormat="1" ht="16.5" customHeight="1">
      <c r="A515"/>
      <c r="B515"/>
      <c r="C515"/>
      <c r="D515"/>
      <c r="E515"/>
      <c r="F515"/>
      <c r="G515"/>
      <c r="H515"/>
      <c r="I515"/>
      <c r="J515"/>
      <c r="K515"/>
      <c r="L515"/>
      <c r="M515" s="45"/>
      <c r="N515" s="45"/>
      <c r="O515" s="45"/>
    </row>
    <row r="516" spans="1:15" s="269" customFormat="1" ht="16.5" customHeight="1">
      <c r="A516"/>
      <c r="B516"/>
      <c r="C516"/>
      <c r="D516"/>
      <c r="E516"/>
      <c r="F516"/>
      <c r="G516"/>
      <c r="H516"/>
      <c r="I516"/>
      <c r="J516"/>
      <c r="K516"/>
      <c r="L516"/>
      <c r="M516" s="45"/>
      <c r="N516" s="45"/>
      <c r="O516" s="45"/>
    </row>
    <row r="517" spans="1:15" s="269" customFormat="1" ht="16.5" customHeight="1">
      <c r="A517"/>
      <c r="B517"/>
      <c r="C517"/>
      <c r="D517"/>
      <c r="E517"/>
      <c r="F517"/>
      <c r="G517"/>
      <c r="H517"/>
      <c r="I517"/>
      <c r="J517"/>
      <c r="K517"/>
      <c r="L517"/>
      <c r="M517" s="45"/>
      <c r="N517" s="45"/>
      <c r="O517" s="45"/>
    </row>
    <row r="518" spans="1:15" s="269" customFormat="1" ht="16.5" customHeight="1">
      <c r="A518"/>
      <c r="B518"/>
      <c r="C518"/>
      <c r="D518"/>
      <c r="E518"/>
      <c r="F518"/>
      <c r="G518"/>
      <c r="H518"/>
      <c r="I518"/>
      <c r="J518"/>
      <c r="K518"/>
      <c r="L518"/>
      <c r="M518" s="45"/>
      <c r="N518" s="45"/>
      <c r="O518" s="45"/>
    </row>
    <row r="519" spans="1:15" s="269" customFormat="1" ht="16.5" customHeight="1">
      <c r="A519"/>
      <c r="B519"/>
      <c r="C519"/>
      <c r="D519"/>
      <c r="E519"/>
      <c r="F519"/>
      <c r="G519"/>
      <c r="H519"/>
      <c r="I519"/>
      <c r="J519"/>
      <c r="K519"/>
      <c r="L519"/>
      <c r="M519" s="45"/>
      <c r="N519" s="45"/>
      <c r="O519" s="45"/>
    </row>
    <row r="520" spans="1:15" s="269" customFormat="1" ht="16.5" customHeight="1">
      <c r="A520"/>
      <c r="B520"/>
      <c r="C520"/>
      <c r="D520"/>
      <c r="E520"/>
      <c r="F520"/>
      <c r="G520"/>
      <c r="H520"/>
      <c r="I520"/>
      <c r="J520"/>
      <c r="K520"/>
      <c r="L520"/>
      <c r="M520" s="45"/>
      <c r="N520" s="45"/>
      <c r="O520" s="45"/>
    </row>
    <row r="521" spans="1:15" s="269" customFormat="1" ht="16.5" customHeight="1">
      <c r="A521"/>
      <c r="B521"/>
      <c r="C521"/>
      <c r="D521"/>
      <c r="E521"/>
      <c r="F521"/>
      <c r="G521"/>
      <c r="H521"/>
      <c r="I521"/>
      <c r="J521"/>
      <c r="K521"/>
      <c r="L521"/>
      <c r="M521" s="45"/>
      <c r="N521" s="45"/>
      <c r="O521" s="45"/>
    </row>
    <row r="522" spans="1:15" s="269" customFormat="1" ht="16.5" customHeight="1">
      <c r="A522"/>
      <c r="B522"/>
      <c r="C522"/>
      <c r="D522"/>
      <c r="E522"/>
      <c r="F522"/>
      <c r="G522"/>
      <c r="H522"/>
      <c r="I522"/>
      <c r="J522"/>
      <c r="K522"/>
      <c r="L522"/>
      <c r="M522" s="45"/>
      <c r="N522" s="45"/>
      <c r="O522" s="45"/>
    </row>
    <row r="523" spans="1:15" s="269" customFormat="1" ht="16.5" customHeight="1">
      <c r="A523"/>
      <c r="B523"/>
      <c r="C523"/>
      <c r="D523"/>
      <c r="E523"/>
      <c r="F523"/>
      <c r="G523"/>
      <c r="H523"/>
      <c r="I523"/>
      <c r="J523"/>
      <c r="K523"/>
      <c r="L523"/>
      <c r="M523" s="45"/>
      <c r="N523" s="45"/>
      <c r="O523" s="45"/>
    </row>
    <row r="524" spans="1:15" s="269" customFormat="1" ht="16.5" customHeight="1">
      <c r="A524"/>
      <c r="B524"/>
      <c r="C524"/>
      <c r="D524"/>
      <c r="E524"/>
      <c r="F524"/>
      <c r="G524"/>
      <c r="H524"/>
      <c r="I524"/>
      <c r="J524"/>
      <c r="K524"/>
      <c r="L524"/>
      <c r="M524" s="45"/>
      <c r="N524" s="45"/>
      <c r="O524" s="45"/>
    </row>
    <row r="525" spans="1:15" s="269" customFormat="1" ht="16.5" customHeight="1">
      <c r="A525"/>
      <c r="B525"/>
      <c r="C525"/>
      <c r="D525"/>
      <c r="E525"/>
      <c r="F525"/>
      <c r="G525"/>
      <c r="H525"/>
      <c r="I525"/>
      <c r="J525"/>
      <c r="K525"/>
      <c r="L525"/>
      <c r="M525" s="45"/>
      <c r="N525" s="45"/>
      <c r="O525" s="45"/>
    </row>
    <row r="526" spans="1:15" s="269" customFormat="1" ht="16.5" customHeight="1">
      <c r="A526"/>
      <c r="B526"/>
      <c r="C526"/>
      <c r="D526"/>
      <c r="E526"/>
      <c r="F526"/>
      <c r="G526"/>
      <c r="H526"/>
      <c r="I526"/>
      <c r="J526"/>
      <c r="K526"/>
      <c r="L526"/>
      <c r="M526" s="45"/>
      <c r="N526" s="45"/>
      <c r="O526" s="45"/>
    </row>
    <row r="527" spans="1:15" s="269" customFormat="1" ht="16.5" customHeight="1">
      <c r="A527"/>
      <c r="B527"/>
      <c r="C527"/>
      <c r="D527"/>
      <c r="E527"/>
      <c r="F527"/>
      <c r="G527"/>
      <c r="H527"/>
      <c r="I527"/>
      <c r="J527"/>
      <c r="K527"/>
      <c r="L527"/>
      <c r="M527" s="45"/>
      <c r="N527" s="45"/>
      <c r="O527" s="45"/>
    </row>
    <row r="528" spans="1:15" s="269" customFormat="1" ht="16.5" customHeight="1">
      <c r="A528"/>
      <c r="B528"/>
      <c r="C528"/>
      <c r="D528"/>
      <c r="E528"/>
      <c r="F528"/>
      <c r="G528"/>
      <c r="H528"/>
      <c r="I528"/>
      <c r="J528"/>
      <c r="K528"/>
      <c r="L528"/>
      <c r="M528" s="45"/>
      <c r="N528" s="45"/>
      <c r="O528" s="45"/>
    </row>
    <row r="529" spans="1:15" s="269" customFormat="1" ht="16.5" customHeight="1">
      <c r="A529"/>
      <c r="B529"/>
      <c r="C529"/>
      <c r="D529"/>
      <c r="E529"/>
      <c r="F529"/>
      <c r="G529"/>
      <c r="H529"/>
      <c r="I529"/>
      <c r="J529"/>
      <c r="K529"/>
      <c r="L529"/>
      <c r="M529" s="45"/>
      <c r="N529" s="45"/>
      <c r="O529" s="45"/>
    </row>
    <row r="530" spans="1:15" s="269" customFormat="1" ht="16.5" customHeight="1">
      <c r="A530"/>
      <c r="B530"/>
      <c r="C530"/>
      <c r="D530"/>
      <c r="E530"/>
      <c r="F530"/>
      <c r="G530"/>
      <c r="H530"/>
      <c r="I530"/>
      <c r="J530"/>
      <c r="K530"/>
      <c r="L530"/>
      <c r="M530" s="45"/>
      <c r="N530" s="45"/>
      <c r="O530" s="45"/>
    </row>
    <row r="531" spans="1:15" s="269" customFormat="1" ht="16.5" customHeight="1">
      <c r="A531"/>
      <c r="B531"/>
      <c r="C531"/>
      <c r="D531"/>
      <c r="E531"/>
      <c r="F531"/>
      <c r="G531"/>
      <c r="H531"/>
      <c r="I531"/>
      <c r="J531"/>
      <c r="K531"/>
      <c r="L531"/>
      <c r="M531" s="45"/>
      <c r="N531" s="45"/>
      <c r="O531" s="45"/>
    </row>
    <row r="532" spans="1:15" s="269" customFormat="1" ht="16.5" customHeight="1">
      <c r="A532"/>
      <c r="B532"/>
      <c r="C532"/>
      <c r="D532"/>
      <c r="E532"/>
      <c r="F532"/>
      <c r="G532"/>
      <c r="H532"/>
      <c r="I532"/>
      <c r="J532"/>
      <c r="K532"/>
      <c r="L532"/>
      <c r="M532" s="45"/>
      <c r="N532" s="45"/>
      <c r="O532" s="45"/>
    </row>
    <row r="533" spans="1:15" s="269" customFormat="1" ht="16.5" customHeight="1">
      <c r="A533"/>
      <c r="B533"/>
      <c r="C533"/>
      <c r="D533"/>
      <c r="E533"/>
      <c r="F533"/>
      <c r="G533"/>
      <c r="H533"/>
      <c r="I533"/>
      <c r="J533"/>
      <c r="K533"/>
      <c r="L533"/>
      <c r="M533" s="45"/>
      <c r="N533" s="45"/>
      <c r="O533" s="45"/>
    </row>
    <row r="534" spans="1:15" s="269" customFormat="1" ht="16.5" customHeight="1">
      <c r="A534"/>
      <c r="B534"/>
      <c r="C534"/>
      <c r="D534"/>
      <c r="E534"/>
      <c r="F534"/>
      <c r="G534"/>
      <c r="H534"/>
      <c r="I534"/>
      <c r="J534"/>
      <c r="K534"/>
      <c r="L534"/>
      <c r="M534" s="45"/>
      <c r="N534" s="45"/>
      <c r="O534" s="45"/>
    </row>
    <row r="535" spans="1:15" s="269" customFormat="1" ht="16.5" customHeight="1">
      <c r="A535"/>
      <c r="B535"/>
      <c r="C535"/>
      <c r="D535"/>
      <c r="E535"/>
      <c r="F535"/>
      <c r="G535"/>
      <c r="H535"/>
      <c r="I535"/>
      <c r="J535"/>
      <c r="K535"/>
      <c r="L535"/>
      <c r="M535" s="45"/>
      <c r="N535" s="45"/>
      <c r="O535" s="45"/>
    </row>
    <row r="536" spans="1:15" s="269" customFormat="1" ht="16.5" customHeight="1">
      <c r="A536"/>
      <c r="B536"/>
      <c r="C536"/>
      <c r="D536"/>
      <c r="E536"/>
      <c r="F536"/>
      <c r="G536"/>
      <c r="H536"/>
      <c r="I536"/>
      <c r="J536"/>
      <c r="K536"/>
      <c r="L536"/>
      <c r="M536" s="45"/>
      <c r="N536" s="45"/>
      <c r="O536" s="45"/>
    </row>
    <row r="537" spans="1:15" s="269" customFormat="1" ht="16.5" customHeight="1">
      <c r="A537"/>
      <c r="B537"/>
      <c r="C537"/>
      <c r="D537"/>
      <c r="E537"/>
      <c r="F537"/>
      <c r="G537"/>
      <c r="H537"/>
      <c r="I537"/>
      <c r="J537"/>
      <c r="K537"/>
      <c r="L537"/>
      <c r="M537" s="45"/>
      <c r="N537" s="45"/>
      <c r="O537" s="45"/>
    </row>
    <row r="538" spans="1:15" s="269" customFormat="1" ht="16.5" customHeight="1">
      <c r="A538"/>
      <c r="B538"/>
      <c r="C538"/>
      <c r="D538"/>
      <c r="E538"/>
      <c r="F538"/>
      <c r="G538"/>
      <c r="H538"/>
      <c r="I538"/>
      <c r="J538"/>
      <c r="K538"/>
      <c r="L538"/>
      <c r="M538" s="45"/>
      <c r="N538" s="45"/>
      <c r="O538" s="45"/>
    </row>
    <row r="539" spans="1:15" s="269" customFormat="1" ht="16.5" customHeight="1">
      <c r="A539"/>
      <c r="B539"/>
      <c r="C539"/>
      <c r="D539"/>
      <c r="E539"/>
      <c r="F539"/>
      <c r="G539"/>
      <c r="H539"/>
      <c r="I539"/>
      <c r="J539"/>
      <c r="K539"/>
      <c r="L539"/>
      <c r="M539" s="45"/>
      <c r="N539" s="45"/>
      <c r="O539" s="45"/>
    </row>
    <row r="540" spans="1:15" s="269" customFormat="1" ht="16.5" customHeight="1">
      <c r="A540"/>
      <c r="B540"/>
      <c r="C540"/>
      <c r="D540"/>
      <c r="E540"/>
      <c r="F540"/>
      <c r="G540"/>
      <c r="H540"/>
      <c r="I540"/>
      <c r="J540"/>
      <c r="K540"/>
      <c r="L540"/>
      <c r="M540" s="45"/>
      <c r="N540" s="45"/>
      <c r="O540" s="45"/>
    </row>
    <row r="541" spans="1:15" s="269" customFormat="1" ht="16.5" customHeight="1">
      <c r="A541"/>
      <c r="B541"/>
      <c r="C541"/>
      <c r="D541"/>
      <c r="E541"/>
      <c r="F541"/>
      <c r="G541"/>
      <c r="H541"/>
      <c r="I541"/>
      <c r="J541"/>
      <c r="K541"/>
      <c r="L541"/>
      <c r="M541" s="45"/>
      <c r="N541" s="45"/>
      <c r="O541" s="45"/>
    </row>
    <row r="542" spans="1:15" s="269" customFormat="1" ht="16.5" customHeight="1">
      <c r="A542"/>
      <c r="B542"/>
      <c r="C542"/>
      <c r="D542"/>
      <c r="E542"/>
      <c r="F542"/>
      <c r="G542"/>
      <c r="H542"/>
      <c r="I542"/>
      <c r="J542"/>
      <c r="K542"/>
      <c r="L542"/>
      <c r="M542" s="45"/>
      <c r="N542" s="45"/>
      <c r="O542" s="45"/>
    </row>
    <row r="543" spans="1:15" s="269" customFormat="1" ht="16.5" customHeight="1">
      <c r="A543"/>
      <c r="B543"/>
      <c r="C543"/>
      <c r="D543"/>
      <c r="E543"/>
      <c r="F543"/>
      <c r="G543"/>
      <c r="H543"/>
      <c r="I543"/>
      <c r="J543"/>
      <c r="K543"/>
      <c r="L543"/>
      <c r="M543" s="45"/>
      <c r="N543" s="45"/>
      <c r="O543" s="45"/>
    </row>
    <row r="544" spans="1:15" s="269" customFormat="1" ht="16.5" customHeight="1">
      <c r="A544"/>
      <c r="B544"/>
      <c r="C544"/>
      <c r="D544"/>
      <c r="E544"/>
      <c r="F544"/>
      <c r="G544"/>
      <c r="H544"/>
      <c r="I544"/>
      <c r="J544"/>
      <c r="K544"/>
      <c r="L544"/>
      <c r="M544" s="45"/>
      <c r="N544" s="45"/>
      <c r="O544" s="45"/>
    </row>
    <row r="545" spans="1:49" s="269" customFormat="1" ht="16.5" customHeight="1">
      <c r="A545"/>
      <c r="B545"/>
      <c r="C545"/>
      <c r="D545"/>
      <c r="E545"/>
      <c r="F545"/>
      <c r="G545"/>
      <c r="H545"/>
      <c r="I545"/>
      <c r="J545"/>
      <c r="K545"/>
      <c r="L545"/>
      <c r="M545" s="45"/>
      <c r="N545" s="45"/>
      <c r="O545" s="45"/>
    </row>
    <row r="546" spans="1:49" s="269" customFormat="1" ht="16.5" customHeight="1">
      <c r="A546"/>
      <c r="B546"/>
      <c r="C546"/>
      <c r="D546"/>
      <c r="E546"/>
      <c r="F546"/>
      <c r="G546"/>
      <c r="H546"/>
      <c r="I546"/>
      <c r="J546"/>
      <c r="K546"/>
      <c r="L546"/>
      <c r="M546" s="45"/>
      <c r="N546" s="45"/>
      <c r="O546" s="45"/>
    </row>
    <row r="547" spans="1:49" s="269" customFormat="1" ht="16.5" customHeight="1">
      <c r="A547"/>
      <c r="B547"/>
      <c r="C547"/>
      <c r="D547"/>
      <c r="E547"/>
      <c r="F547"/>
      <c r="G547"/>
      <c r="H547"/>
      <c r="I547"/>
      <c r="J547"/>
      <c r="K547"/>
      <c r="L547"/>
      <c r="M547" s="45"/>
      <c r="N547" s="45"/>
      <c r="O547" s="45"/>
    </row>
    <row r="548" spans="1:49" s="269" customFormat="1" ht="16.5" customHeight="1">
      <c r="A548"/>
      <c r="B548"/>
      <c r="C548"/>
      <c r="D548"/>
      <c r="E548"/>
      <c r="F548"/>
      <c r="G548"/>
      <c r="H548"/>
      <c r="I548"/>
      <c r="J548"/>
      <c r="K548"/>
      <c r="L548"/>
      <c r="M548" s="45"/>
      <c r="N548" s="45"/>
      <c r="O548" s="45"/>
    </row>
    <row r="549" spans="1:49" s="269" customFormat="1" ht="16.5" customHeight="1">
      <c r="A549"/>
      <c r="B549"/>
      <c r="C549"/>
      <c r="D549"/>
      <c r="E549"/>
      <c r="F549"/>
      <c r="G549"/>
      <c r="H549"/>
      <c r="I549"/>
      <c r="J549"/>
      <c r="K549"/>
      <c r="L549"/>
      <c r="M549" s="45"/>
      <c r="N549" s="45"/>
      <c r="O549" s="45"/>
    </row>
    <row r="550" spans="1:49" s="269" customFormat="1" ht="16.5" customHeight="1">
      <c r="A550"/>
      <c r="B550"/>
      <c r="C550"/>
      <c r="D550"/>
      <c r="E550"/>
      <c r="F550"/>
      <c r="G550"/>
      <c r="H550"/>
      <c r="I550"/>
      <c r="J550"/>
      <c r="K550"/>
      <c r="L550"/>
      <c r="M550" s="45"/>
      <c r="N550" s="45"/>
      <c r="O550" s="45"/>
    </row>
    <row r="551" spans="1:49" ht="16.5" customHeight="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row>
    <row r="552" spans="1:49" ht="16.5" customHeight="1">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row>
    <row r="553" spans="1:49" ht="16.5" customHeight="1">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row>
    <row r="554" spans="1:49" ht="16.5" customHeight="1">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row>
    <row r="555" spans="1:49" ht="16.5" customHeight="1">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row>
    <row r="556" spans="1:49" ht="16.5" customHeight="1">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row>
    <row r="557" spans="1:49" ht="16.5" customHeight="1">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row>
    <row r="558" spans="1:49" ht="16.5" customHeight="1">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row>
    <row r="559" spans="1:49" ht="16.5" customHeight="1">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row>
    <row r="560" spans="1:49" ht="16.5" customHeight="1">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row>
    <row r="561" spans="1:49" ht="16.5" customHeight="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row>
    <row r="562" spans="1:49" ht="16.5" customHeight="1">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row>
    <row r="563" spans="1:49" ht="16.5" customHeight="1">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row>
    <row r="564" spans="1:49" ht="16.5" customHeight="1">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row>
    <row r="565" spans="1:49" ht="16.5" customHeight="1">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row>
    <row r="566" spans="1:49" ht="16.5" customHeight="1">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row>
    <row r="567" spans="1:49" ht="16.5" customHeight="1">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row>
    <row r="568" spans="1:49" ht="16.5" customHeight="1">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row>
    <row r="569" spans="1:49" ht="16.5" customHeight="1">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row>
    <row r="570" spans="1:49" ht="16.5" customHeight="1">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row>
    <row r="571" spans="1:49" s="269" customFormat="1" ht="16.5" customHeight="1">
      <c r="A571"/>
      <c r="B571"/>
      <c r="C571"/>
      <c r="D571"/>
      <c r="E571"/>
      <c r="F571"/>
      <c r="G571"/>
      <c r="H571"/>
      <c r="I571"/>
      <c r="J571"/>
      <c r="K571"/>
      <c r="L571"/>
      <c r="M571" s="45"/>
      <c r="N571" s="45"/>
      <c r="O571" s="45"/>
    </row>
    <row r="572" spans="1:49" s="269" customFormat="1" ht="16.5" customHeight="1">
      <c r="A572"/>
      <c r="B572"/>
      <c r="C572"/>
      <c r="D572"/>
      <c r="E572"/>
      <c r="F572"/>
      <c r="G572"/>
      <c r="H572"/>
      <c r="I572"/>
      <c r="J572"/>
      <c r="K572"/>
      <c r="L572"/>
      <c r="M572" s="45"/>
      <c r="N572" s="45"/>
      <c r="O572" s="45"/>
    </row>
    <row r="573" spans="1:49" s="269" customFormat="1" ht="16.5" customHeight="1">
      <c r="A573"/>
      <c r="B573"/>
      <c r="C573"/>
      <c r="D573"/>
      <c r="E573"/>
      <c r="F573"/>
      <c r="G573"/>
      <c r="H573"/>
      <c r="I573"/>
      <c r="J573"/>
      <c r="K573"/>
      <c r="L573"/>
      <c r="M573" s="45"/>
      <c r="N573" s="45"/>
      <c r="O573" s="45"/>
    </row>
    <row r="574" spans="1:49" s="269" customFormat="1" ht="16.5" customHeight="1">
      <c r="A574"/>
      <c r="B574"/>
      <c r="C574"/>
      <c r="D574"/>
      <c r="E574"/>
      <c r="F574"/>
      <c r="G574"/>
      <c r="H574"/>
      <c r="I574"/>
      <c r="J574"/>
      <c r="K574"/>
      <c r="L574"/>
      <c r="M574" s="45"/>
      <c r="N574" s="45"/>
      <c r="O574" s="45"/>
    </row>
    <row r="575" spans="1:49" s="269" customFormat="1" ht="16.5" customHeight="1">
      <c r="A575"/>
      <c r="B575"/>
      <c r="C575"/>
      <c r="D575"/>
      <c r="E575"/>
      <c r="F575"/>
      <c r="G575"/>
      <c r="H575"/>
      <c r="I575"/>
      <c r="J575"/>
      <c r="K575"/>
      <c r="L575"/>
      <c r="M575" s="45"/>
      <c r="N575" s="45"/>
      <c r="O575" s="45"/>
    </row>
    <row r="576" spans="1:49" s="269" customFormat="1" ht="16.5" customHeight="1">
      <c r="A576"/>
      <c r="B576"/>
      <c r="C576"/>
      <c r="D576"/>
      <c r="E576"/>
      <c r="F576"/>
      <c r="G576"/>
      <c r="H576"/>
      <c r="I576"/>
      <c r="J576"/>
      <c r="K576"/>
      <c r="L576"/>
      <c r="M576" s="45"/>
      <c r="N576" s="45"/>
      <c r="O576" s="45"/>
    </row>
    <row r="577" spans="1:15" s="269" customFormat="1" ht="16.5" customHeight="1">
      <c r="A577"/>
      <c r="B577"/>
      <c r="C577"/>
      <c r="D577"/>
      <c r="E577"/>
      <c r="F577"/>
      <c r="G577"/>
      <c r="H577"/>
      <c r="I577"/>
      <c r="J577"/>
      <c r="K577"/>
      <c r="L577"/>
      <c r="M577" s="45"/>
      <c r="N577" s="45"/>
      <c r="O577" s="45"/>
    </row>
    <row r="578" spans="1:15" s="269" customFormat="1" ht="16.5" customHeight="1">
      <c r="A578"/>
      <c r="B578"/>
      <c r="C578"/>
      <c r="D578"/>
      <c r="E578"/>
      <c r="F578"/>
      <c r="G578"/>
      <c r="H578"/>
      <c r="I578"/>
      <c r="J578"/>
      <c r="K578"/>
      <c r="L578"/>
      <c r="M578" s="45"/>
      <c r="N578" s="45"/>
      <c r="O578" s="45"/>
    </row>
    <row r="579" spans="1:15" s="269" customFormat="1" ht="16.5" customHeight="1">
      <c r="A579"/>
      <c r="B579"/>
      <c r="C579"/>
      <c r="D579"/>
      <c r="E579"/>
      <c r="F579"/>
      <c r="G579"/>
      <c r="H579"/>
      <c r="I579"/>
      <c r="J579"/>
      <c r="K579"/>
      <c r="L579"/>
      <c r="M579" s="45"/>
      <c r="N579" s="45"/>
      <c r="O579" s="45"/>
    </row>
    <row r="580" spans="1:15" s="269" customFormat="1" ht="16.5" customHeight="1">
      <c r="A580"/>
      <c r="B580"/>
      <c r="C580"/>
      <c r="D580"/>
      <c r="E580"/>
      <c r="F580"/>
      <c r="G580"/>
      <c r="H580"/>
      <c r="I580"/>
      <c r="J580"/>
      <c r="K580"/>
      <c r="L580"/>
      <c r="M580" s="45"/>
      <c r="N580" s="45"/>
      <c r="O580" s="45"/>
    </row>
    <row r="581" spans="1:15" s="269" customFormat="1" ht="16.5" customHeight="1">
      <c r="A581"/>
      <c r="B581"/>
      <c r="C581"/>
      <c r="D581"/>
      <c r="E581"/>
      <c r="F581"/>
      <c r="G581"/>
      <c r="H581"/>
      <c r="I581"/>
      <c r="J581"/>
      <c r="K581"/>
      <c r="L581"/>
      <c r="M581" s="45"/>
      <c r="N581" s="45"/>
      <c r="O581" s="45"/>
    </row>
    <row r="582" spans="1:15" s="269" customFormat="1" ht="16.5" customHeight="1">
      <c r="A582"/>
      <c r="B582"/>
      <c r="C582"/>
      <c r="D582"/>
      <c r="E582"/>
      <c r="F582"/>
      <c r="G582"/>
      <c r="H582"/>
      <c r="I582"/>
      <c r="J582"/>
      <c r="K582"/>
      <c r="L582"/>
      <c r="M582" s="45"/>
      <c r="N582" s="45"/>
      <c r="O582" s="45"/>
    </row>
    <row r="583" spans="1:15" s="269" customFormat="1" ht="16.5" customHeight="1">
      <c r="A583"/>
      <c r="B583"/>
      <c r="C583"/>
      <c r="D583"/>
      <c r="E583"/>
      <c r="F583"/>
      <c r="G583"/>
      <c r="H583"/>
      <c r="I583"/>
      <c r="J583"/>
      <c r="K583"/>
      <c r="L583"/>
      <c r="M583" s="45"/>
      <c r="N583" s="45"/>
      <c r="O583" s="45"/>
    </row>
    <row r="584" spans="1:15" s="269" customFormat="1" ht="16.5" customHeight="1">
      <c r="A584"/>
      <c r="B584"/>
      <c r="C584"/>
      <c r="D584"/>
      <c r="E584"/>
      <c r="F584"/>
      <c r="G584"/>
      <c r="H584"/>
      <c r="I584"/>
      <c r="J584"/>
      <c r="K584"/>
      <c r="L584"/>
      <c r="M584" s="45"/>
      <c r="N584" s="45"/>
      <c r="O584" s="45"/>
    </row>
    <row r="585" spans="1:15" s="269" customFormat="1" ht="16.5" customHeight="1">
      <c r="A585"/>
      <c r="B585"/>
      <c r="C585"/>
      <c r="D585"/>
      <c r="E585"/>
      <c r="F585"/>
      <c r="G585"/>
      <c r="H585"/>
      <c r="I585"/>
      <c r="J585"/>
      <c r="K585"/>
      <c r="L585"/>
      <c r="M585" s="45"/>
      <c r="N585" s="45"/>
      <c r="O585" s="45"/>
    </row>
    <row r="586" spans="1:15" s="269" customFormat="1" ht="16.5" customHeight="1">
      <c r="A586"/>
      <c r="B586"/>
      <c r="C586"/>
      <c r="D586"/>
      <c r="E586"/>
      <c r="F586"/>
      <c r="G586"/>
      <c r="H586"/>
      <c r="I586"/>
      <c r="J586"/>
      <c r="K586"/>
      <c r="L586"/>
      <c r="M586" s="45"/>
      <c r="N586" s="45"/>
      <c r="O586" s="45"/>
    </row>
    <row r="587" spans="1:15" s="269" customFormat="1" ht="16.5" customHeight="1">
      <c r="A587"/>
      <c r="B587"/>
      <c r="C587"/>
      <c r="D587"/>
      <c r="E587"/>
      <c r="F587"/>
      <c r="G587"/>
      <c r="H587"/>
      <c r="I587"/>
      <c r="J587"/>
      <c r="K587"/>
      <c r="L587"/>
      <c r="M587" s="45"/>
      <c r="N587" s="45"/>
      <c r="O587" s="45"/>
    </row>
    <row r="588" spans="1:15" s="269" customFormat="1" ht="16.5" customHeight="1">
      <c r="A588"/>
      <c r="B588"/>
      <c r="C588"/>
      <c r="D588"/>
      <c r="E588"/>
      <c r="F588"/>
      <c r="G588"/>
      <c r="H588"/>
      <c r="I588"/>
      <c r="J588"/>
      <c r="K588"/>
      <c r="L588"/>
      <c r="M588" s="45"/>
      <c r="N588" s="45"/>
      <c r="O588" s="45"/>
    </row>
    <row r="589" spans="1:15" s="269" customFormat="1" ht="16.5" customHeight="1">
      <c r="A589"/>
      <c r="B589"/>
      <c r="C589"/>
      <c r="D589"/>
      <c r="E589"/>
      <c r="F589"/>
      <c r="G589"/>
      <c r="H589"/>
      <c r="I589"/>
      <c r="J589"/>
      <c r="K589"/>
      <c r="L589"/>
      <c r="M589" s="45"/>
      <c r="N589" s="45"/>
      <c r="O589" s="45"/>
    </row>
    <row r="590" spans="1:15" s="269" customFormat="1" ht="16.5" customHeight="1">
      <c r="A590"/>
      <c r="B590"/>
      <c r="C590"/>
      <c r="D590"/>
      <c r="E590"/>
      <c r="F590"/>
      <c r="G590"/>
      <c r="H590"/>
      <c r="I590"/>
      <c r="J590"/>
      <c r="K590"/>
      <c r="L590"/>
      <c r="M590" s="45"/>
      <c r="N590" s="45"/>
      <c r="O590" s="45"/>
    </row>
    <row r="591" spans="1:15" s="269" customFormat="1" ht="16.5" customHeight="1">
      <c r="A591"/>
      <c r="B591"/>
      <c r="C591"/>
      <c r="D591"/>
      <c r="E591"/>
      <c r="F591"/>
      <c r="G591"/>
      <c r="H591"/>
      <c r="I591"/>
      <c r="J591"/>
      <c r="K591"/>
      <c r="L591"/>
      <c r="M591" s="45"/>
      <c r="N591" s="45"/>
      <c r="O591" s="45"/>
    </row>
    <row r="592" spans="1:15" s="269" customFormat="1" ht="16.5" customHeight="1">
      <c r="A592"/>
      <c r="B592"/>
      <c r="C592"/>
      <c r="D592"/>
      <c r="E592"/>
      <c r="F592"/>
      <c r="G592"/>
      <c r="H592"/>
      <c r="I592"/>
      <c r="J592"/>
      <c r="K592"/>
      <c r="L592"/>
      <c r="M592" s="45"/>
      <c r="N592" s="45"/>
      <c r="O592" s="45"/>
    </row>
    <row r="593" spans="1:15" s="269" customFormat="1" ht="16.5" customHeight="1">
      <c r="A593"/>
      <c r="B593"/>
      <c r="C593"/>
      <c r="D593"/>
      <c r="E593"/>
      <c r="F593"/>
      <c r="G593"/>
      <c r="H593"/>
      <c r="I593"/>
      <c r="J593"/>
      <c r="K593"/>
      <c r="L593"/>
      <c r="M593" s="45"/>
      <c r="N593" s="45"/>
      <c r="O593" s="45"/>
    </row>
    <row r="594" spans="1:15" s="269" customFormat="1" ht="16.5" customHeight="1">
      <c r="A594"/>
      <c r="B594"/>
      <c r="C594"/>
      <c r="D594"/>
      <c r="E594"/>
      <c r="F594"/>
      <c r="G594"/>
      <c r="H594"/>
      <c r="I594"/>
      <c r="J594"/>
      <c r="K594"/>
      <c r="L594"/>
      <c r="M594" s="45"/>
      <c r="N594" s="45"/>
      <c r="O594" s="45"/>
    </row>
    <row r="595" spans="1:15" s="269" customFormat="1" ht="16.5" customHeight="1">
      <c r="A595"/>
      <c r="B595"/>
      <c r="C595"/>
      <c r="D595"/>
      <c r="E595"/>
      <c r="F595"/>
      <c r="G595"/>
      <c r="H595"/>
      <c r="I595"/>
      <c r="J595"/>
      <c r="K595"/>
      <c r="L595"/>
      <c r="M595" s="45"/>
      <c r="N595" s="45"/>
      <c r="O595" s="45"/>
    </row>
    <row r="596" spans="1:15" s="269" customFormat="1" ht="16.5" customHeight="1">
      <c r="A596"/>
      <c r="B596"/>
      <c r="C596"/>
      <c r="D596"/>
      <c r="E596"/>
      <c r="F596"/>
      <c r="G596"/>
      <c r="H596"/>
      <c r="I596"/>
      <c r="J596"/>
      <c r="K596"/>
      <c r="L596"/>
      <c r="M596" s="45"/>
      <c r="N596" s="45"/>
      <c r="O596" s="45"/>
    </row>
    <row r="597" spans="1:15" s="269" customFormat="1" ht="16.5" customHeight="1">
      <c r="A597"/>
      <c r="B597"/>
      <c r="C597"/>
      <c r="D597"/>
      <c r="E597"/>
      <c r="F597"/>
      <c r="G597"/>
      <c r="H597"/>
      <c r="I597"/>
      <c r="J597"/>
      <c r="K597"/>
      <c r="L597"/>
      <c r="M597" s="45"/>
      <c r="N597" s="45"/>
      <c r="O597" s="45"/>
    </row>
    <row r="598" spans="1:15" s="269" customFormat="1" ht="16.5" customHeight="1">
      <c r="A598"/>
      <c r="B598"/>
      <c r="C598"/>
      <c r="D598"/>
      <c r="E598"/>
      <c r="F598"/>
      <c r="G598"/>
      <c r="H598"/>
      <c r="I598"/>
      <c r="J598"/>
      <c r="K598"/>
      <c r="L598"/>
      <c r="M598" s="45"/>
      <c r="N598" s="45"/>
      <c r="O598" s="45"/>
    </row>
    <row r="599" spans="1:15" s="269" customFormat="1" ht="16.5" customHeight="1">
      <c r="A599"/>
      <c r="B599"/>
      <c r="C599"/>
      <c r="D599"/>
      <c r="E599"/>
      <c r="F599"/>
      <c r="G599"/>
      <c r="H599"/>
      <c r="I599"/>
      <c r="J599"/>
      <c r="K599"/>
      <c r="L599"/>
      <c r="M599" s="45"/>
      <c r="N599" s="45"/>
      <c r="O599" s="45"/>
    </row>
    <row r="600" spans="1:15" s="269" customFormat="1" ht="16.5" customHeight="1">
      <c r="A600"/>
      <c r="B600"/>
      <c r="C600"/>
      <c r="D600"/>
      <c r="E600"/>
      <c r="F600"/>
      <c r="G600"/>
      <c r="H600"/>
      <c r="I600"/>
      <c r="J600"/>
      <c r="K600"/>
      <c r="L600"/>
      <c r="M600" s="45"/>
      <c r="N600" s="45"/>
      <c r="O600" s="45"/>
    </row>
    <row r="601" spans="1:15" s="269" customFormat="1" ht="16.5" customHeight="1">
      <c r="A601"/>
      <c r="B601"/>
      <c r="C601"/>
      <c r="D601"/>
      <c r="E601"/>
      <c r="F601"/>
      <c r="G601"/>
      <c r="H601"/>
      <c r="I601"/>
      <c r="J601"/>
      <c r="K601"/>
      <c r="L601"/>
      <c r="M601" s="45"/>
      <c r="N601" s="45"/>
      <c r="O601" s="45"/>
    </row>
    <row r="602" spans="1:15" s="269" customFormat="1" ht="16.5" customHeight="1">
      <c r="A602"/>
      <c r="B602"/>
      <c r="C602"/>
      <c r="D602"/>
      <c r="E602"/>
      <c r="F602"/>
      <c r="G602"/>
      <c r="H602"/>
      <c r="I602"/>
      <c r="J602"/>
      <c r="K602"/>
      <c r="L602"/>
      <c r="M602" s="45"/>
      <c r="N602" s="45"/>
      <c r="O602" s="45"/>
    </row>
    <row r="603" spans="1:15" s="269" customFormat="1" ht="16.5" customHeight="1">
      <c r="A603"/>
      <c r="B603"/>
      <c r="C603"/>
      <c r="D603"/>
      <c r="E603"/>
      <c r="F603"/>
      <c r="G603"/>
      <c r="H603"/>
      <c r="I603"/>
      <c r="J603"/>
      <c r="K603"/>
      <c r="L603"/>
      <c r="M603" s="45"/>
      <c r="N603" s="45"/>
      <c r="O603" s="45"/>
    </row>
    <row r="604" spans="1:15" s="269" customFormat="1" ht="16.5" customHeight="1">
      <c r="A604"/>
      <c r="B604"/>
      <c r="C604"/>
      <c r="D604"/>
      <c r="E604"/>
      <c r="F604"/>
      <c r="G604"/>
      <c r="H604"/>
      <c r="I604"/>
      <c r="J604"/>
      <c r="K604"/>
      <c r="L604"/>
      <c r="M604" s="45"/>
      <c r="N604" s="45"/>
      <c r="O604" s="45"/>
    </row>
    <row r="605" spans="1:15" s="269" customFormat="1" ht="16.5" customHeight="1">
      <c r="A605"/>
      <c r="B605"/>
      <c r="C605"/>
      <c r="D605"/>
      <c r="E605"/>
      <c r="F605"/>
      <c r="G605"/>
      <c r="H605"/>
      <c r="I605"/>
      <c r="J605"/>
      <c r="K605"/>
      <c r="L605"/>
      <c r="M605" s="45"/>
      <c r="N605" s="45"/>
      <c r="O605" s="45"/>
    </row>
    <row r="606" spans="1:15" s="269" customFormat="1" ht="16.5" customHeight="1">
      <c r="A606"/>
      <c r="B606"/>
      <c r="C606"/>
      <c r="D606"/>
      <c r="E606"/>
      <c r="F606"/>
      <c r="G606"/>
      <c r="H606"/>
      <c r="I606"/>
      <c r="J606"/>
      <c r="K606"/>
      <c r="L606"/>
      <c r="M606" s="45"/>
      <c r="N606" s="45"/>
      <c r="O606" s="45"/>
    </row>
    <row r="607" spans="1:15" s="269" customFormat="1" ht="16.5" customHeight="1">
      <c r="A607"/>
      <c r="B607"/>
      <c r="C607"/>
      <c r="D607"/>
      <c r="E607"/>
      <c r="F607"/>
      <c r="G607"/>
      <c r="H607"/>
      <c r="I607"/>
      <c r="J607"/>
      <c r="K607"/>
      <c r="L607"/>
      <c r="M607" s="45"/>
      <c r="N607" s="45"/>
      <c r="O607" s="45"/>
    </row>
    <row r="608" spans="1:15" s="269" customFormat="1" ht="16.5" customHeight="1">
      <c r="A608"/>
      <c r="B608"/>
      <c r="C608"/>
      <c r="D608"/>
      <c r="E608"/>
      <c r="F608"/>
      <c r="G608"/>
      <c r="H608"/>
      <c r="I608"/>
      <c r="J608"/>
      <c r="K608"/>
      <c r="L608"/>
      <c r="M608" s="45"/>
      <c r="N608" s="45"/>
      <c r="O608" s="45"/>
    </row>
    <row r="609" spans="1:15" s="269" customFormat="1" ht="16.5" customHeight="1">
      <c r="A609"/>
      <c r="B609"/>
      <c r="C609"/>
      <c r="D609"/>
      <c r="E609"/>
      <c r="F609"/>
      <c r="G609"/>
      <c r="H609"/>
      <c r="I609"/>
      <c r="J609"/>
      <c r="K609"/>
      <c r="L609"/>
      <c r="M609" s="45"/>
      <c r="N609" s="45"/>
      <c r="O609" s="45"/>
    </row>
    <row r="610" spans="1:15" s="269" customFormat="1" ht="16.5" customHeight="1">
      <c r="A610"/>
      <c r="B610"/>
      <c r="C610"/>
      <c r="D610"/>
      <c r="E610"/>
      <c r="F610"/>
      <c r="G610"/>
      <c r="H610"/>
      <c r="I610"/>
      <c r="J610"/>
      <c r="K610"/>
      <c r="L610"/>
      <c r="M610" s="45"/>
      <c r="N610" s="45"/>
      <c r="O610" s="45"/>
    </row>
    <row r="611" spans="1:15" s="269" customFormat="1" ht="16.5" customHeight="1">
      <c r="A611"/>
      <c r="B611"/>
      <c r="C611"/>
      <c r="D611"/>
      <c r="E611"/>
      <c r="F611"/>
      <c r="G611"/>
      <c r="H611"/>
      <c r="I611"/>
      <c r="J611"/>
      <c r="K611"/>
      <c r="L611"/>
      <c r="M611" s="45"/>
      <c r="N611" s="45"/>
      <c r="O611" s="45"/>
    </row>
    <row r="612" spans="1:15" s="269" customFormat="1" ht="16.5" customHeight="1">
      <c r="A612"/>
      <c r="B612"/>
      <c r="C612"/>
      <c r="D612"/>
      <c r="E612"/>
      <c r="F612"/>
      <c r="G612"/>
      <c r="H612"/>
      <c r="I612"/>
      <c r="J612"/>
      <c r="K612"/>
      <c r="L612"/>
      <c r="M612" s="45"/>
      <c r="N612" s="45"/>
      <c r="O612" s="45"/>
    </row>
    <row r="613" spans="1:15" s="269" customFormat="1" ht="16.5" customHeight="1">
      <c r="A613"/>
      <c r="B613"/>
      <c r="C613"/>
      <c r="D613"/>
      <c r="E613"/>
      <c r="F613"/>
      <c r="G613"/>
      <c r="H613"/>
      <c r="I613"/>
      <c r="J613"/>
      <c r="K613"/>
      <c r="L613"/>
      <c r="M613" s="45"/>
      <c r="N613" s="45"/>
      <c r="O613" s="45"/>
    </row>
    <row r="614" spans="1:15" s="269" customFormat="1">
      <c r="A614"/>
      <c r="B614"/>
      <c r="C614"/>
      <c r="D614"/>
      <c r="E614"/>
      <c r="F614"/>
      <c r="G614"/>
      <c r="H614"/>
      <c r="I614"/>
      <c r="J614"/>
      <c r="K614"/>
      <c r="L614"/>
      <c r="M614" s="45"/>
      <c r="N614" s="45"/>
      <c r="O614" s="45"/>
    </row>
    <row r="615" spans="1:15" s="269" customFormat="1">
      <c r="A615"/>
      <c r="B615"/>
      <c r="C615"/>
      <c r="D615"/>
      <c r="E615"/>
      <c r="F615"/>
      <c r="G615"/>
      <c r="H615"/>
      <c r="I615"/>
      <c r="J615"/>
      <c r="K615"/>
      <c r="L615"/>
      <c r="M615" s="45"/>
      <c r="N615" s="45"/>
      <c r="O615" s="45"/>
    </row>
    <row r="616" spans="1:15" s="269" customFormat="1">
      <c r="A616"/>
      <c r="B616"/>
      <c r="C616"/>
      <c r="D616"/>
      <c r="E616"/>
      <c r="F616"/>
      <c r="G616"/>
      <c r="H616"/>
      <c r="I616"/>
      <c r="J616"/>
      <c r="K616"/>
      <c r="L616"/>
      <c r="M616" s="45"/>
      <c r="N616" s="45"/>
      <c r="O616" s="45"/>
    </row>
    <row r="617" spans="1:15" s="269" customFormat="1">
      <c r="A617"/>
      <c r="B617"/>
      <c r="C617"/>
      <c r="D617"/>
      <c r="E617"/>
      <c r="F617"/>
      <c r="G617"/>
      <c r="H617"/>
      <c r="I617"/>
      <c r="J617"/>
      <c r="K617"/>
      <c r="L617"/>
      <c r="M617" s="45"/>
      <c r="N617" s="45"/>
      <c r="O617" s="45"/>
    </row>
    <row r="618" spans="1:15" s="269" customFormat="1">
      <c r="A618"/>
      <c r="B618"/>
      <c r="C618"/>
      <c r="D618"/>
      <c r="E618"/>
      <c r="F618"/>
      <c r="G618"/>
      <c r="H618"/>
      <c r="I618"/>
      <c r="J618"/>
      <c r="K618"/>
      <c r="L618"/>
      <c r="M618" s="45"/>
      <c r="N618" s="45"/>
      <c r="O618" s="45"/>
    </row>
    <row r="619" spans="1:15" s="269" customFormat="1">
      <c r="A619"/>
      <c r="B619"/>
      <c r="C619"/>
      <c r="D619"/>
      <c r="E619"/>
      <c r="F619"/>
      <c r="G619"/>
      <c r="H619"/>
      <c r="I619"/>
      <c r="J619"/>
      <c r="K619"/>
      <c r="L619"/>
      <c r="M619" s="45"/>
      <c r="N619" s="45"/>
      <c r="O619" s="45"/>
    </row>
    <row r="620" spans="1:15" s="269" customFormat="1">
      <c r="A620"/>
      <c r="B620"/>
      <c r="C620"/>
      <c r="D620"/>
      <c r="E620"/>
      <c r="F620"/>
      <c r="G620"/>
      <c r="H620"/>
      <c r="I620"/>
      <c r="J620"/>
      <c r="K620"/>
      <c r="L620"/>
      <c r="M620" s="45"/>
      <c r="N620" s="45"/>
      <c r="O620" s="45"/>
    </row>
    <row r="621" spans="1:15" s="269" customFormat="1">
      <c r="A621"/>
      <c r="B621"/>
      <c r="C621"/>
      <c r="D621"/>
      <c r="E621"/>
      <c r="F621"/>
      <c r="G621"/>
      <c r="H621"/>
      <c r="I621"/>
      <c r="J621"/>
      <c r="K621"/>
      <c r="L621"/>
      <c r="M621" s="45"/>
      <c r="N621" s="45"/>
      <c r="O621" s="45"/>
    </row>
    <row r="622" spans="1:15" s="269" customFormat="1">
      <c r="A622"/>
      <c r="B622"/>
      <c r="C622"/>
      <c r="D622"/>
      <c r="E622"/>
      <c r="F622"/>
      <c r="G622"/>
      <c r="H622"/>
      <c r="I622"/>
      <c r="J622"/>
      <c r="K622"/>
      <c r="L622"/>
      <c r="M622" s="45"/>
      <c r="N622" s="45"/>
      <c r="O622" s="45"/>
    </row>
    <row r="623" spans="1:15" s="269" customFormat="1">
      <c r="A623"/>
      <c r="B623"/>
      <c r="C623"/>
      <c r="D623"/>
      <c r="E623"/>
      <c r="F623"/>
      <c r="G623"/>
      <c r="H623"/>
      <c r="I623"/>
      <c r="J623"/>
      <c r="K623"/>
      <c r="L623"/>
      <c r="M623" s="45"/>
      <c r="N623" s="45"/>
      <c r="O623" s="45"/>
    </row>
    <row r="624" spans="1:15" s="269" customFormat="1">
      <c r="A624"/>
      <c r="B624"/>
      <c r="C624"/>
      <c r="D624"/>
      <c r="E624"/>
      <c r="F624"/>
      <c r="G624"/>
      <c r="H624"/>
      <c r="I624"/>
      <c r="J624"/>
      <c r="K624"/>
      <c r="L624"/>
      <c r="M624" s="45"/>
      <c r="N624" s="45"/>
      <c r="O624" s="45"/>
    </row>
    <row r="625" spans="1:15" s="269" customFormat="1">
      <c r="A625"/>
      <c r="B625"/>
      <c r="C625"/>
      <c r="D625"/>
      <c r="E625"/>
      <c r="F625"/>
      <c r="G625"/>
      <c r="H625"/>
      <c r="I625"/>
      <c r="J625"/>
      <c r="K625"/>
      <c r="L625"/>
      <c r="M625" s="45"/>
      <c r="N625" s="45"/>
      <c r="O625" s="45"/>
    </row>
    <row r="626" spans="1:15" s="269" customFormat="1">
      <c r="A626"/>
      <c r="B626"/>
      <c r="C626"/>
      <c r="D626"/>
      <c r="E626"/>
      <c r="F626"/>
      <c r="G626"/>
      <c r="H626"/>
      <c r="I626"/>
      <c r="J626"/>
      <c r="K626"/>
      <c r="L626"/>
      <c r="M626" s="45"/>
      <c r="N626" s="45"/>
      <c r="O626" s="45"/>
    </row>
    <row r="627" spans="1:15" s="269" customFormat="1">
      <c r="A627"/>
      <c r="B627"/>
      <c r="C627"/>
      <c r="D627"/>
      <c r="E627"/>
      <c r="F627"/>
      <c r="G627"/>
      <c r="H627"/>
      <c r="I627"/>
      <c r="J627"/>
      <c r="K627"/>
      <c r="L627"/>
      <c r="M627" s="45"/>
      <c r="N627" s="45"/>
      <c r="O627" s="45"/>
    </row>
    <row r="628" spans="1:15" s="269" customFormat="1">
      <c r="A628"/>
      <c r="B628"/>
      <c r="C628"/>
      <c r="D628"/>
      <c r="E628"/>
      <c r="F628"/>
      <c r="G628"/>
      <c r="H628"/>
      <c r="I628"/>
      <c r="J628"/>
      <c r="K628"/>
      <c r="L628"/>
      <c r="M628" s="45"/>
      <c r="N628" s="45"/>
      <c r="O628" s="45"/>
    </row>
    <row r="629" spans="1:15" s="269" customFormat="1">
      <c r="A629"/>
      <c r="B629"/>
      <c r="C629"/>
      <c r="D629"/>
      <c r="E629"/>
      <c r="F629"/>
      <c r="G629"/>
      <c r="H629"/>
      <c r="I629"/>
      <c r="J629"/>
      <c r="K629"/>
      <c r="L629"/>
      <c r="M629" s="45"/>
      <c r="N629" s="45"/>
      <c r="O629" s="45"/>
    </row>
    <row r="630" spans="1:15" s="269" customFormat="1">
      <c r="A630"/>
      <c r="B630"/>
      <c r="C630"/>
      <c r="D630"/>
      <c r="E630"/>
      <c r="F630"/>
      <c r="G630"/>
      <c r="H630"/>
      <c r="I630"/>
      <c r="J630"/>
      <c r="K630"/>
      <c r="L630"/>
      <c r="M630" s="45"/>
      <c r="N630" s="45"/>
      <c r="O630" s="45"/>
    </row>
    <row r="631" spans="1:15" s="269" customFormat="1">
      <c r="A631"/>
      <c r="B631"/>
      <c r="C631"/>
      <c r="D631"/>
      <c r="E631"/>
      <c r="F631"/>
      <c r="G631"/>
      <c r="H631"/>
      <c r="I631"/>
      <c r="J631"/>
      <c r="K631"/>
      <c r="L631"/>
      <c r="M631" s="45"/>
      <c r="N631" s="45"/>
      <c r="O631" s="45"/>
    </row>
    <row r="632" spans="1:15" s="269" customFormat="1">
      <c r="A632"/>
      <c r="B632"/>
      <c r="C632"/>
      <c r="D632"/>
      <c r="E632"/>
      <c r="F632"/>
      <c r="G632"/>
      <c r="H632"/>
      <c r="I632"/>
      <c r="J632"/>
      <c r="K632"/>
      <c r="L632"/>
      <c r="M632" s="45"/>
      <c r="N632" s="45"/>
      <c r="O632" s="45"/>
    </row>
    <row r="633" spans="1:15" s="269" customFormat="1">
      <c r="A633"/>
      <c r="B633"/>
      <c r="C633"/>
      <c r="D633"/>
      <c r="E633"/>
      <c r="F633"/>
      <c r="G633"/>
      <c r="H633"/>
      <c r="I633"/>
      <c r="J633"/>
      <c r="K633"/>
      <c r="L633"/>
      <c r="M633" s="45"/>
      <c r="N633" s="45"/>
      <c r="O633" s="45"/>
    </row>
    <row r="634" spans="1:15" s="269" customFormat="1" ht="14.25" customHeight="1">
      <c r="A634"/>
      <c r="B634"/>
      <c r="C634"/>
      <c r="D634"/>
      <c r="E634"/>
      <c r="F634"/>
      <c r="G634"/>
      <c r="H634"/>
      <c r="I634"/>
      <c r="J634"/>
      <c r="K634"/>
      <c r="L634"/>
      <c r="M634" s="45"/>
      <c r="N634" s="45"/>
      <c r="O634" s="45"/>
    </row>
    <row r="635" spans="1:15" s="269" customFormat="1" ht="16.5" customHeight="1">
      <c r="A635"/>
      <c r="B635"/>
      <c r="C635"/>
      <c r="D635"/>
      <c r="E635"/>
      <c r="F635"/>
      <c r="G635"/>
      <c r="H635"/>
      <c r="I635"/>
      <c r="J635"/>
      <c r="K635"/>
      <c r="L635"/>
      <c r="M635" s="45"/>
      <c r="N635" s="45"/>
      <c r="O635" s="45"/>
    </row>
    <row r="636" spans="1:15" s="269" customFormat="1">
      <c r="A636"/>
      <c r="B636"/>
      <c r="C636"/>
      <c r="D636"/>
      <c r="E636"/>
      <c r="F636"/>
      <c r="G636"/>
      <c r="H636"/>
      <c r="I636"/>
      <c r="J636"/>
      <c r="K636"/>
      <c r="L636"/>
      <c r="M636" s="45"/>
      <c r="N636" s="45"/>
      <c r="O636" s="45"/>
    </row>
    <row r="637" spans="1:15" s="269" customFormat="1">
      <c r="A637"/>
      <c r="B637"/>
      <c r="C637"/>
      <c r="D637"/>
      <c r="E637"/>
      <c r="F637"/>
      <c r="G637"/>
      <c r="H637"/>
      <c r="I637"/>
      <c r="J637"/>
      <c r="K637"/>
      <c r="L637"/>
      <c r="M637" s="45"/>
      <c r="N637" s="45"/>
      <c r="O637" s="45"/>
    </row>
    <row r="638" spans="1:15" s="269" customFormat="1">
      <c r="A638"/>
      <c r="B638"/>
      <c r="C638"/>
      <c r="D638"/>
      <c r="E638"/>
      <c r="F638"/>
      <c r="G638"/>
      <c r="H638"/>
      <c r="I638"/>
      <c r="J638"/>
      <c r="K638"/>
      <c r="L638"/>
      <c r="M638" s="45"/>
      <c r="N638" s="45"/>
      <c r="O638" s="45"/>
    </row>
    <row r="639" spans="1:15" s="269" customFormat="1">
      <c r="A639"/>
      <c r="B639"/>
      <c r="C639"/>
      <c r="D639"/>
      <c r="E639"/>
      <c r="F639"/>
      <c r="G639"/>
      <c r="H639"/>
      <c r="I639"/>
      <c r="J639"/>
      <c r="K639"/>
      <c r="L639"/>
      <c r="M639" s="45"/>
      <c r="N639" s="45"/>
      <c r="O639" s="45"/>
    </row>
    <row r="640" spans="1:15" s="269" customFormat="1">
      <c r="A640"/>
      <c r="B640"/>
      <c r="C640"/>
      <c r="D640"/>
      <c r="E640"/>
      <c r="F640"/>
      <c r="G640"/>
      <c r="H640"/>
      <c r="I640"/>
      <c r="J640"/>
      <c r="K640"/>
      <c r="L640"/>
      <c r="M640" s="45"/>
      <c r="N640" s="45"/>
      <c r="O640" s="45"/>
    </row>
    <row r="641" spans="1:15" s="269" customFormat="1">
      <c r="A641"/>
      <c r="B641"/>
      <c r="C641"/>
      <c r="D641"/>
      <c r="E641"/>
      <c r="F641"/>
      <c r="G641"/>
      <c r="H641"/>
      <c r="I641"/>
      <c r="J641"/>
      <c r="K641"/>
      <c r="L641"/>
      <c r="M641" s="45"/>
      <c r="N641" s="45"/>
      <c r="O641" s="45"/>
    </row>
    <row r="642" spans="1:15" s="269" customFormat="1">
      <c r="A642"/>
      <c r="B642"/>
      <c r="C642"/>
      <c r="D642"/>
      <c r="E642"/>
      <c r="F642"/>
      <c r="G642"/>
      <c r="H642"/>
      <c r="I642"/>
      <c r="J642"/>
      <c r="K642"/>
      <c r="L642"/>
      <c r="M642" s="45"/>
      <c r="N642" s="45"/>
      <c r="O642" s="45"/>
    </row>
    <row r="643" spans="1:15" s="269" customFormat="1">
      <c r="A643"/>
      <c r="B643"/>
      <c r="C643"/>
      <c r="D643"/>
      <c r="E643"/>
      <c r="F643"/>
      <c r="G643"/>
      <c r="H643"/>
      <c r="I643"/>
      <c r="J643"/>
      <c r="K643"/>
      <c r="L643"/>
      <c r="M643" s="45"/>
      <c r="N643" s="45"/>
      <c r="O643" s="45"/>
    </row>
    <row r="644" spans="1:15" s="269" customFormat="1">
      <c r="A644"/>
      <c r="B644"/>
      <c r="C644"/>
      <c r="D644"/>
      <c r="E644"/>
      <c r="F644"/>
      <c r="G644"/>
      <c r="H644"/>
      <c r="I644"/>
      <c r="J644"/>
      <c r="K644"/>
      <c r="L644"/>
      <c r="M644" s="45"/>
      <c r="N644" s="45"/>
      <c r="O644" s="45"/>
    </row>
    <row r="645" spans="1:15" s="269" customFormat="1">
      <c r="A645"/>
      <c r="B645"/>
      <c r="C645"/>
      <c r="D645"/>
      <c r="E645"/>
      <c r="F645"/>
      <c r="G645"/>
      <c r="H645"/>
      <c r="I645"/>
      <c r="J645"/>
      <c r="K645"/>
      <c r="L645"/>
      <c r="M645" s="45"/>
      <c r="N645" s="45"/>
      <c r="O645" s="45"/>
    </row>
    <row r="646" spans="1:15" s="269" customFormat="1">
      <c r="A646"/>
      <c r="B646"/>
      <c r="C646"/>
      <c r="D646"/>
      <c r="E646"/>
      <c r="F646"/>
      <c r="G646"/>
      <c r="H646"/>
      <c r="I646"/>
      <c r="J646"/>
      <c r="K646"/>
      <c r="L646"/>
      <c r="M646" s="45"/>
      <c r="N646" s="45"/>
      <c r="O646" s="45"/>
    </row>
    <row r="647" spans="1:15" s="269" customFormat="1">
      <c r="A647"/>
      <c r="B647"/>
      <c r="C647"/>
      <c r="D647"/>
      <c r="E647"/>
      <c r="F647"/>
      <c r="G647"/>
      <c r="H647"/>
      <c r="I647"/>
      <c r="J647"/>
      <c r="K647"/>
      <c r="L647"/>
      <c r="M647" s="45"/>
      <c r="N647" s="45"/>
      <c r="O647" s="45"/>
    </row>
    <row r="648" spans="1:15" s="269" customFormat="1">
      <c r="A648"/>
      <c r="B648"/>
      <c r="C648"/>
      <c r="D648"/>
      <c r="E648"/>
      <c r="F648"/>
      <c r="G648"/>
      <c r="H648"/>
      <c r="I648"/>
      <c r="J648"/>
      <c r="K648"/>
      <c r="L648"/>
      <c r="M648" s="45"/>
      <c r="N648" s="45"/>
      <c r="O648" s="45"/>
    </row>
    <row r="649" spans="1:15" s="269" customFormat="1">
      <c r="A649"/>
      <c r="B649"/>
      <c r="C649"/>
      <c r="D649"/>
      <c r="E649"/>
      <c r="F649"/>
      <c r="G649"/>
      <c r="H649"/>
      <c r="I649"/>
      <c r="J649"/>
      <c r="K649"/>
      <c r="L649"/>
      <c r="M649" s="45"/>
      <c r="N649" s="45"/>
      <c r="O649" s="45"/>
    </row>
    <row r="650" spans="1:15" s="269" customFormat="1">
      <c r="A650"/>
      <c r="B650"/>
      <c r="C650"/>
      <c r="D650"/>
      <c r="E650"/>
      <c r="F650"/>
      <c r="G650"/>
      <c r="H650"/>
      <c r="I650"/>
      <c r="J650"/>
      <c r="K650"/>
      <c r="L650"/>
      <c r="M650" s="45"/>
      <c r="N650" s="45"/>
      <c r="O650" s="45"/>
    </row>
    <row r="651" spans="1:15" s="269" customFormat="1">
      <c r="A651"/>
      <c r="B651"/>
      <c r="C651"/>
      <c r="D651"/>
      <c r="E651"/>
      <c r="F651"/>
      <c r="G651"/>
      <c r="H651"/>
      <c r="I651"/>
      <c r="J651"/>
      <c r="K651"/>
      <c r="L651"/>
      <c r="M651" s="45"/>
      <c r="N651" s="45"/>
      <c r="O651" s="45"/>
    </row>
    <row r="652" spans="1:15" s="269" customFormat="1">
      <c r="A652"/>
      <c r="B652"/>
      <c r="C652"/>
      <c r="D652"/>
      <c r="E652"/>
      <c r="F652"/>
      <c r="G652"/>
      <c r="H652"/>
      <c r="I652"/>
      <c r="J652"/>
      <c r="K652"/>
      <c r="L652"/>
      <c r="M652" s="45"/>
      <c r="N652" s="45"/>
      <c r="O652" s="45"/>
    </row>
    <row r="653" spans="1:15" s="269" customFormat="1">
      <c r="A653"/>
      <c r="B653"/>
      <c r="C653"/>
      <c r="D653"/>
      <c r="E653"/>
      <c r="F653"/>
      <c r="G653"/>
      <c r="H653"/>
      <c r="I653"/>
      <c r="J653"/>
      <c r="K653"/>
      <c r="L653"/>
      <c r="M653" s="45"/>
      <c r="N653" s="45"/>
      <c r="O653" s="45"/>
    </row>
    <row r="654" spans="1:15" s="269" customFormat="1">
      <c r="A654"/>
      <c r="B654"/>
      <c r="C654"/>
      <c r="D654"/>
      <c r="E654"/>
      <c r="F654"/>
      <c r="G654"/>
      <c r="H654"/>
      <c r="I654"/>
      <c r="J654"/>
      <c r="K654"/>
      <c r="L654"/>
      <c r="M654" s="45"/>
      <c r="N654" s="45"/>
      <c r="O654" s="45"/>
    </row>
    <row r="655" spans="1:15" s="269" customFormat="1">
      <c r="A655"/>
      <c r="B655"/>
      <c r="C655"/>
      <c r="D655"/>
      <c r="E655"/>
      <c r="F655"/>
      <c r="G655"/>
      <c r="H655"/>
      <c r="I655"/>
      <c r="J655"/>
      <c r="K655"/>
      <c r="L655"/>
      <c r="M655" s="45"/>
      <c r="N655" s="45"/>
      <c r="O655" s="45"/>
    </row>
    <row r="656" spans="1:15" s="269" customFormat="1">
      <c r="A656"/>
      <c r="B656"/>
      <c r="C656"/>
      <c r="D656"/>
      <c r="E656"/>
      <c r="F656"/>
      <c r="G656"/>
      <c r="H656"/>
      <c r="I656"/>
      <c r="J656"/>
      <c r="K656"/>
      <c r="L656"/>
      <c r="M656" s="45"/>
      <c r="N656" s="45"/>
      <c r="O656" s="45"/>
    </row>
    <row r="657" spans="1:15" s="269" customFormat="1" ht="27.75" customHeight="1">
      <c r="A657"/>
      <c r="B657"/>
      <c r="C657"/>
      <c r="D657"/>
      <c r="E657"/>
      <c r="F657"/>
      <c r="G657"/>
      <c r="H657"/>
      <c r="I657"/>
      <c r="J657"/>
      <c r="K657"/>
      <c r="L657"/>
      <c r="M657" s="45"/>
      <c r="N657" s="45"/>
      <c r="O657" s="45"/>
    </row>
    <row r="658" spans="1:15" s="269" customFormat="1" ht="15" customHeight="1">
      <c r="A658"/>
      <c r="B658"/>
      <c r="C658"/>
      <c r="D658"/>
      <c r="E658"/>
      <c r="F658"/>
      <c r="G658"/>
      <c r="H658"/>
      <c r="I658"/>
      <c r="J658"/>
      <c r="K658"/>
      <c r="L658"/>
      <c r="M658" s="45"/>
      <c r="N658" s="45"/>
      <c r="O658" s="45"/>
    </row>
    <row r="659" spans="1:15" s="269" customFormat="1" ht="15" customHeight="1">
      <c r="A659"/>
      <c r="B659"/>
      <c r="C659"/>
      <c r="D659"/>
      <c r="E659"/>
      <c r="F659"/>
      <c r="G659"/>
      <c r="H659"/>
      <c r="I659"/>
      <c r="J659"/>
      <c r="K659"/>
      <c r="L659"/>
      <c r="M659" s="45"/>
      <c r="N659" s="45"/>
      <c r="O659" s="45"/>
    </row>
    <row r="660" spans="1:15" s="269" customFormat="1">
      <c r="A660"/>
      <c r="B660"/>
      <c r="C660"/>
      <c r="D660"/>
      <c r="E660"/>
      <c r="F660"/>
      <c r="G660"/>
      <c r="H660"/>
      <c r="I660"/>
      <c r="J660"/>
      <c r="K660"/>
      <c r="L660"/>
      <c r="M660" s="45"/>
      <c r="N660" s="45"/>
      <c r="O660" s="45"/>
    </row>
    <row r="661" spans="1:15" s="269" customFormat="1">
      <c r="A661"/>
      <c r="B661"/>
      <c r="C661"/>
      <c r="D661"/>
      <c r="E661"/>
      <c r="F661"/>
      <c r="G661"/>
      <c r="H661"/>
      <c r="I661"/>
      <c r="J661"/>
      <c r="K661"/>
      <c r="L661"/>
      <c r="M661" s="45"/>
      <c r="N661" s="45"/>
      <c r="O661" s="45"/>
    </row>
    <row r="662" spans="1:15" s="269" customFormat="1">
      <c r="A662"/>
      <c r="B662"/>
      <c r="C662"/>
      <c r="D662"/>
      <c r="E662"/>
      <c r="F662"/>
      <c r="G662"/>
      <c r="H662"/>
      <c r="I662"/>
      <c r="J662"/>
      <c r="K662"/>
      <c r="L662"/>
      <c r="M662" s="45"/>
      <c r="N662" s="45"/>
      <c r="O662" s="45"/>
    </row>
    <row r="663" spans="1:15" s="269" customFormat="1">
      <c r="A663"/>
      <c r="B663"/>
      <c r="C663"/>
      <c r="D663"/>
      <c r="E663"/>
      <c r="F663"/>
      <c r="G663"/>
      <c r="H663"/>
      <c r="I663"/>
      <c r="J663"/>
      <c r="K663"/>
      <c r="L663"/>
      <c r="M663" s="45"/>
      <c r="N663" s="45"/>
      <c r="O663" s="45"/>
    </row>
    <row r="664" spans="1:15" s="269" customFormat="1">
      <c r="A664"/>
      <c r="B664"/>
      <c r="C664"/>
      <c r="D664"/>
      <c r="E664"/>
      <c r="F664"/>
      <c r="G664"/>
      <c r="H664"/>
      <c r="I664"/>
      <c r="J664"/>
      <c r="K664"/>
      <c r="L664"/>
      <c r="M664" s="45"/>
      <c r="N664" s="45"/>
      <c r="O664" s="45"/>
    </row>
    <row r="665" spans="1:15" s="269" customFormat="1">
      <c r="A665"/>
      <c r="B665"/>
      <c r="C665"/>
      <c r="D665"/>
      <c r="E665"/>
      <c r="F665"/>
      <c r="G665"/>
      <c r="H665"/>
      <c r="I665"/>
      <c r="J665"/>
      <c r="K665"/>
      <c r="L665"/>
      <c r="M665" s="45"/>
      <c r="N665" s="45"/>
      <c r="O665" s="45"/>
    </row>
    <row r="666" spans="1:15" s="269" customFormat="1">
      <c r="A666"/>
      <c r="B666"/>
      <c r="C666"/>
      <c r="D666"/>
      <c r="E666"/>
      <c r="F666"/>
      <c r="G666"/>
      <c r="H666"/>
      <c r="I666"/>
      <c r="J666"/>
      <c r="K666"/>
      <c r="L666"/>
      <c r="M666" s="45"/>
      <c r="N666" s="45"/>
      <c r="O666" s="45"/>
    </row>
    <row r="667" spans="1:15" s="269" customFormat="1">
      <c r="A667"/>
      <c r="B667"/>
      <c r="C667"/>
      <c r="D667"/>
      <c r="E667"/>
      <c r="F667"/>
      <c r="G667"/>
      <c r="H667"/>
      <c r="I667"/>
      <c r="J667"/>
      <c r="K667"/>
      <c r="L667"/>
      <c r="M667" s="45"/>
      <c r="N667" s="45"/>
      <c r="O667" s="45"/>
    </row>
    <row r="668" spans="1:15" s="269" customFormat="1">
      <c r="A668"/>
      <c r="B668"/>
      <c r="C668"/>
      <c r="D668"/>
      <c r="E668"/>
      <c r="F668"/>
      <c r="G668"/>
      <c r="H668"/>
      <c r="I668"/>
      <c r="J668"/>
      <c r="K668"/>
      <c r="L668"/>
      <c r="M668" s="45"/>
      <c r="N668" s="45"/>
      <c r="O668" s="45"/>
    </row>
    <row r="669" spans="1:15" s="269" customFormat="1">
      <c r="A669"/>
      <c r="B669"/>
      <c r="C669"/>
      <c r="D669"/>
      <c r="E669"/>
      <c r="F669"/>
      <c r="G669"/>
      <c r="H669"/>
      <c r="I669"/>
      <c r="J669"/>
      <c r="K669"/>
      <c r="L669"/>
      <c r="M669" s="45"/>
      <c r="N669" s="45"/>
      <c r="O669" s="45"/>
    </row>
    <row r="670" spans="1:15" s="269" customFormat="1">
      <c r="A670"/>
      <c r="B670"/>
      <c r="C670"/>
      <c r="D670"/>
      <c r="E670"/>
      <c r="F670"/>
      <c r="G670"/>
      <c r="H670"/>
      <c r="I670"/>
      <c r="J670"/>
      <c r="K670"/>
      <c r="L670"/>
      <c r="M670" s="45"/>
      <c r="N670" s="45"/>
      <c r="O670" s="45"/>
    </row>
    <row r="671" spans="1:15" s="269" customFormat="1">
      <c r="A671"/>
      <c r="B671"/>
      <c r="C671"/>
      <c r="D671"/>
      <c r="E671"/>
      <c r="F671"/>
      <c r="G671"/>
      <c r="H671"/>
      <c r="I671"/>
      <c r="J671"/>
      <c r="K671"/>
      <c r="L671"/>
      <c r="M671" s="45"/>
      <c r="N671" s="45"/>
      <c r="O671" s="45"/>
    </row>
    <row r="672" spans="1:15" s="269" customFormat="1">
      <c r="A672"/>
      <c r="B672"/>
      <c r="C672"/>
      <c r="D672"/>
      <c r="E672"/>
      <c r="F672"/>
      <c r="G672"/>
      <c r="H672"/>
      <c r="I672"/>
      <c r="J672"/>
      <c r="K672"/>
      <c r="L672"/>
      <c r="M672" s="45"/>
      <c r="N672" s="45"/>
      <c r="O672" s="45"/>
    </row>
    <row r="673" spans="1:15" s="269" customFormat="1">
      <c r="A673"/>
      <c r="B673"/>
      <c r="C673"/>
      <c r="D673"/>
      <c r="E673"/>
      <c r="F673"/>
      <c r="G673"/>
      <c r="H673"/>
      <c r="I673"/>
      <c r="J673"/>
      <c r="K673"/>
      <c r="L673"/>
      <c r="M673" s="45"/>
      <c r="N673" s="45"/>
      <c r="O673" s="45"/>
    </row>
    <row r="674" spans="1:15" s="269" customFormat="1">
      <c r="A674"/>
      <c r="B674"/>
      <c r="C674"/>
      <c r="D674"/>
      <c r="E674"/>
      <c r="F674"/>
      <c r="G674"/>
      <c r="H674"/>
      <c r="I674"/>
      <c r="J674"/>
      <c r="K674"/>
      <c r="L674"/>
      <c r="M674" s="45"/>
      <c r="N674" s="45"/>
      <c r="O674" s="45"/>
    </row>
    <row r="675" spans="1:15" s="269" customFormat="1" ht="30" customHeight="1">
      <c r="A675"/>
      <c r="B675"/>
      <c r="C675"/>
      <c r="D675"/>
      <c r="E675"/>
      <c r="F675"/>
      <c r="G675"/>
      <c r="H675"/>
      <c r="I675"/>
      <c r="J675"/>
      <c r="K675"/>
      <c r="L675"/>
      <c r="M675" s="45"/>
      <c r="N675" s="45"/>
      <c r="O675" s="45"/>
    </row>
    <row r="676" spans="1:15" s="269" customFormat="1">
      <c r="A676"/>
      <c r="B676"/>
      <c r="C676"/>
      <c r="D676"/>
      <c r="E676"/>
      <c r="F676"/>
      <c r="G676"/>
      <c r="H676"/>
      <c r="I676"/>
      <c r="J676"/>
      <c r="K676"/>
      <c r="L676"/>
      <c r="M676" s="45"/>
      <c r="N676" s="45"/>
      <c r="O676" s="45"/>
    </row>
    <row r="677" spans="1:15" s="269" customFormat="1">
      <c r="A677"/>
      <c r="B677"/>
      <c r="C677"/>
      <c r="D677"/>
      <c r="E677"/>
      <c r="F677"/>
      <c r="G677"/>
      <c r="H677"/>
      <c r="I677"/>
      <c r="J677"/>
      <c r="K677"/>
      <c r="L677"/>
      <c r="M677" s="45"/>
      <c r="N677" s="45"/>
      <c r="O677" s="45"/>
    </row>
    <row r="678" spans="1:15" s="269" customFormat="1">
      <c r="A678"/>
      <c r="B678"/>
      <c r="C678"/>
      <c r="D678"/>
      <c r="E678"/>
      <c r="F678"/>
      <c r="G678"/>
      <c r="H678"/>
      <c r="I678"/>
      <c r="J678"/>
      <c r="K678"/>
      <c r="L678"/>
      <c r="M678" s="45"/>
      <c r="N678" s="45"/>
      <c r="O678" s="45"/>
    </row>
    <row r="679" spans="1:15" s="269" customFormat="1">
      <c r="A679"/>
      <c r="B679"/>
      <c r="C679"/>
      <c r="D679"/>
      <c r="E679"/>
      <c r="F679"/>
      <c r="G679"/>
      <c r="H679"/>
      <c r="I679"/>
      <c r="J679"/>
      <c r="K679"/>
      <c r="L679"/>
      <c r="M679" s="45"/>
      <c r="N679" s="45"/>
      <c r="O679" s="45"/>
    </row>
    <row r="680" spans="1:15" s="269" customFormat="1">
      <c r="A680"/>
      <c r="B680"/>
      <c r="C680"/>
      <c r="D680"/>
      <c r="E680"/>
      <c r="F680"/>
      <c r="G680"/>
      <c r="H680"/>
      <c r="I680"/>
      <c r="J680"/>
      <c r="K680"/>
      <c r="L680"/>
      <c r="M680" s="45"/>
      <c r="N680" s="45"/>
      <c r="O680" s="45"/>
    </row>
    <row r="681" spans="1:15" s="269" customFormat="1">
      <c r="A681"/>
      <c r="B681"/>
      <c r="C681"/>
      <c r="D681"/>
      <c r="E681"/>
      <c r="F681"/>
      <c r="G681"/>
      <c r="H681"/>
      <c r="I681"/>
      <c r="J681"/>
      <c r="K681"/>
      <c r="L681"/>
      <c r="M681" s="45"/>
      <c r="N681" s="45"/>
      <c r="O681" s="45"/>
    </row>
    <row r="682" spans="1:15" s="269" customFormat="1">
      <c r="A682"/>
      <c r="B682"/>
      <c r="C682"/>
      <c r="D682"/>
      <c r="E682"/>
      <c r="F682"/>
      <c r="G682"/>
      <c r="H682"/>
      <c r="I682"/>
      <c r="J682"/>
      <c r="K682"/>
      <c r="L682"/>
      <c r="M682" s="45"/>
      <c r="N682" s="45"/>
      <c r="O682" s="45"/>
    </row>
    <row r="683" spans="1:15" s="269" customFormat="1">
      <c r="A683"/>
      <c r="B683"/>
      <c r="C683"/>
      <c r="D683"/>
      <c r="E683"/>
      <c r="F683"/>
      <c r="G683"/>
      <c r="H683"/>
      <c r="I683"/>
      <c r="J683"/>
      <c r="K683"/>
      <c r="L683"/>
      <c r="M683" s="45"/>
      <c r="N683" s="45"/>
      <c r="O683" s="45"/>
    </row>
    <row r="684" spans="1:15" s="269" customFormat="1">
      <c r="A684"/>
      <c r="B684"/>
      <c r="C684"/>
      <c r="D684"/>
      <c r="E684"/>
      <c r="F684"/>
      <c r="G684"/>
      <c r="H684"/>
      <c r="I684"/>
      <c r="J684"/>
      <c r="K684"/>
      <c r="L684"/>
      <c r="M684" s="45"/>
      <c r="N684" s="45"/>
      <c r="O684" s="45"/>
    </row>
    <row r="685" spans="1:15" s="269" customFormat="1">
      <c r="A685"/>
      <c r="B685"/>
      <c r="C685"/>
      <c r="D685"/>
      <c r="E685"/>
      <c r="F685"/>
      <c r="G685"/>
      <c r="H685"/>
      <c r="I685"/>
      <c r="J685"/>
      <c r="K685"/>
      <c r="L685"/>
      <c r="M685" s="45"/>
      <c r="N685" s="45"/>
      <c r="O685" s="45"/>
    </row>
    <row r="686" spans="1:15" s="269" customFormat="1">
      <c r="A686"/>
      <c r="B686"/>
      <c r="C686"/>
      <c r="D686"/>
      <c r="E686"/>
      <c r="F686"/>
      <c r="G686"/>
      <c r="H686"/>
      <c r="I686"/>
      <c r="J686"/>
      <c r="K686"/>
      <c r="L686"/>
      <c r="M686" s="45"/>
      <c r="N686" s="45"/>
      <c r="O686" s="45"/>
    </row>
    <row r="687" spans="1:15" s="269" customFormat="1">
      <c r="A687"/>
      <c r="B687"/>
      <c r="C687"/>
      <c r="D687"/>
      <c r="E687"/>
      <c r="F687"/>
      <c r="G687"/>
      <c r="H687"/>
      <c r="I687"/>
      <c r="J687"/>
      <c r="K687"/>
      <c r="L687"/>
      <c r="M687" s="45"/>
      <c r="N687" s="45"/>
      <c r="O687" s="45"/>
    </row>
    <row r="688" spans="1:15" s="269" customFormat="1">
      <c r="A688"/>
      <c r="B688"/>
      <c r="C688"/>
      <c r="D688"/>
      <c r="E688"/>
      <c r="F688"/>
      <c r="G688"/>
      <c r="H688"/>
      <c r="I688"/>
      <c r="J688"/>
      <c r="K688"/>
      <c r="L688"/>
      <c r="M688" s="45"/>
      <c r="N688" s="45"/>
      <c r="O688" s="45"/>
    </row>
    <row r="689" spans="1:15" s="269" customFormat="1">
      <c r="A689"/>
      <c r="B689"/>
      <c r="C689"/>
      <c r="D689"/>
      <c r="E689"/>
      <c r="F689"/>
      <c r="G689"/>
      <c r="H689"/>
      <c r="I689"/>
      <c r="J689"/>
      <c r="K689"/>
      <c r="L689"/>
      <c r="M689" s="45"/>
      <c r="N689" s="45"/>
      <c r="O689" s="45"/>
    </row>
    <row r="690" spans="1:15" s="269" customFormat="1">
      <c r="A690"/>
      <c r="B690"/>
      <c r="C690"/>
      <c r="D690"/>
      <c r="E690"/>
      <c r="F690"/>
      <c r="G690"/>
      <c r="H690"/>
      <c r="I690"/>
      <c r="J690"/>
      <c r="K690"/>
      <c r="L690"/>
      <c r="M690" s="45"/>
      <c r="N690" s="45"/>
      <c r="O690" s="45"/>
    </row>
    <row r="691" spans="1:15" s="269" customFormat="1">
      <c r="A691"/>
      <c r="B691"/>
      <c r="C691"/>
      <c r="D691"/>
      <c r="E691"/>
      <c r="F691"/>
      <c r="G691"/>
      <c r="H691"/>
      <c r="I691"/>
      <c r="J691"/>
      <c r="K691"/>
      <c r="L691"/>
      <c r="M691" s="45"/>
      <c r="N691" s="45"/>
      <c r="O691" s="45"/>
    </row>
    <row r="692" spans="1:15" s="269" customFormat="1">
      <c r="A692"/>
      <c r="B692"/>
      <c r="C692"/>
      <c r="D692"/>
      <c r="E692"/>
      <c r="F692"/>
      <c r="G692"/>
      <c r="H692"/>
      <c r="I692"/>
      <c r="J692"/>
      <c r="K692"/>
      <c r="L692"/>
      <c r="M692" s="45"/>
      <c r="N692" s="45"/>
      <c r="O692" s="45"/>
    </row>
    <row r="693" spans="1:15" s="269" customFormat="1">
      <c r="A693"/>
      <c r="B693"/>
      <c r="C693"/>
      <c r="D693"/>
      <c r="E693"/>
      <c r="F693"/>
      <c r="G693"/>
      <c r="H693"/>
      <c r="I693"/>
      <c r="J693"/>
      <c r="K693"/>
      <c r="L693"/>
      <c r="M693" s="45"/>
      <c r="N693" s="45"/>
      <c r="O693" s="45"/>
    </row>
    <row r="694" spans="1:15" s="269" customFormat="1">
      <c r="A694"/>
      <c r="B694"/>
      <c r="C694"/>
      <c r="D694"/>
      <c r="E694"/>
      <c r="F694"/>
      <c r="G694"/>
      <c r="H694"/>
      <c r="I694"/>
      <c r="J694"/>
      <c r="K694"/>
      <c r="L694"/>
      <c r="M694" s="45"/>
      <c r="N694" s="45"/>
      <c r="O694" s="45"/>
    </row>
    <row r="695" spans="1:15" s="269" customFormat="1">
      <c r="A695"/>
      <c r="B695"/>
      <c r="C695"/>
      <c r="D695"/>
      <c r="E695"/>
      <c r="F695"/>
      <c r="G695"/>
      <c r="H695"/>
      <c r="I695"/>
      <c r="J695"/>
      <c r="K695"/>
      <c r="L695"/>
      <c r="M695" s="45"/>
      <c r="N695" s="45"/>
      <c r="O695" s="45"/>
    </row>
    <row r="696" spans="1:15" s="269" customFormat="1">
      <c r="A696"/>
      <c r="B696"/>
      <c r="C696"/>
      <c r="D696"/>
      <c r="E696"/>
      <c r="F696"/>
      <c r="G696"/>
      <c r="H696"/>
      <c r="I696"/>
      <c r="J696"/>
      <c r="K696"/>
      <c r="L696"/>
      <c r="M696" s="45"/>
      <c r="N696" s="45"/>
      <c r="O696" s="45"/>
    </row>
    <row r="697" spans="1:15" s="269" customFormat="1">
      <c r="A697"/>
      <c r="B697"/>
      <c r="C697"/>
      <c r="D697"/>
      <c r="E697"/>
      <c r="F697"/>
      <c r="G697"/>
      <c r="H697"/>
      <c r="I697"/>
      <c r="J697"/>
      <c r="K697"/>
      <c r="L697"/>
      <c r="M697" s="45"/>
      <c r="N697" s="45"/>
      <c r="O697" s="45"/>
    </row>
    <row r="698" spans="1:15" s="269" customFormat="1">
      <c r="A698"/>
      <c r="B698"/>
      <c r="C698"/>
      <c r="D698"/>
      <c r="E698"/>
      <c r="F698"/>
      <c r="G698"/>
      <c r="H698"/>
      <c r="I698"/>
      <c r="J698"/>
      <c r="K698"/>
      <c r="L698"/>
      <c r="M698" s="45"/>
      <c r="N698" s="45"/>
      <c r="O698" s="45"/>
    </row>
    <row r="699" spans="1:15" s="269" customFormat="1">
      <c r="A699"/>
      <c r="B699"/>
      <c r="C699"/>
      <c r="D699"/>
      <c r="E699"/>
      <c r="F699"/>
      <c r="G699"/>
      <c r="H699"/>
      <c r="I699"/>
      <c r="J699"/>
      <c r="K699"/>
      <c r="L699"/>
      <c r="M699" s="45"/>
      <c r="N699" s="45"/>
      <c r="O699" s="45"/>
    </row>
    <row r="700" spans="1:15" s="269" customFormat="1">
      <c r="A700"/>
      <c r="B700"/>
      <c r="C700"/>
      <c r="D700"/>
      <c r="E700"/>
      <c r="F700"/>
      <c r="G700"/>
      <c r="H700"/>
      <c r="I700"/>
      <c r="J700"/>
      <c r="K700"/>
      <c r="L700"/>
      <c r="M700" s="45"/>
      <c r="N700" s="45"/>
      <c r="O700" s="45"/>
    </row>
    <row r="701" spans="1:15" s="269" customFormat="1">
      <c r="A701"/>
      <c r="B701"/>
      <c r="C701"/>
      <c r="D701"/>
      <c r="E701"/>
      <c r="F701"/>
      <c r="G701"/>
      <c r="H701"/>
      <c r="I701"/>
      <c r="J701"/>
      <c r="K701"/>
      <c r="L701"/>
      <c r="M701" s="45"/>
      <c r="N701" s="45"/>
      <c r="O701" s="45"/>
    </row>
    <row r="702" spans="1:15" s="269" customFormat="1">
      <c r="A702"/>
      <c r="B702"/>
      <c r="C702"/>
      <c r="D702"/>
      <c r="E702"/>
      <c r="F702"/>
      <c r="G702"/>
      <c r="H702"/>
      <c r="I702"/>
      <c r="J702"/>
      <c r="K702"/>
      <c r="L702"/>
      <c r="M702" s="45"/>
      <c r="N702" s="45"/>
      <c r="O702" s="45"/>
    </row>
    <row r="703" spans="1:15" s="269" customFormat="1">
      <c r="A703"/>
      <c r="B703"/>
      <c r="C703"/>
      <c r="D703"/>
      <c r="E703"/>
      <c r="F703"/>
      <c r="G703"/>
      <c r="H703"/>
      <c r="I703"/>
      <c r="J703"/>
      <c r="K703"/>
      <c r="L703"/>
      <c r="M703" s="45"/>
      <c r="N703" s="45"/>
      <c r="O703" s="45"/>
    </row>
    <row r="704" spans="1:15" s="269" customFormat="1">
      <c r="A704"/>
      <c r="B704"/>
      <c r="C704"/>
      <c r="D704"/>
      <c r="E704"/>
      <c r="F704"/>
      <c r="G704"/>
      <c r="H704"/>
      <c r="I704"/>
      <c r="J704"/>
      <c r="K704"/>
      <c r="L704"/>
      <c r="M704" s="45"/>
      <c r="N704" s="45"/>
      <c r="O704" s="45"/>
    </row>
    <row r="705" spans="1:15" s="269" customFormat="1">
      <c r="A705"/>
      <c r="B705"/>
      <c r="C705"/>
      <c r="D705"/>
      <c r="E705"/>
      <c r="F705"/>
      <c r="G705"/>
      <c r="H705"/>
      <c r="I705"/>
      <c r="J705"/>
      <c r="K705"/>
      <c r="L705"/>
      <c r="M705" s="45"/>
      <c r="N705" s="45"/>
      <c r="O705" s="45"/>
    </row>
    <row r="706" spans="1:15" s="269" customFormat="1">
      <c r="A706"/>
      <c r="B706"/>
      <c r="C706"/>
      <c r="D706"/>
      <c r="E706"/>
      <c r="F706"/>
      <c r="G706"/>
      <c r="H706"/>
      <c r="I706"/>
      <c r="J706"/>
      <c r="K706"/>
      <c r="L706"/>
      <c r="M706" s="45"/>
      <c r="N706" s="45"/>
      <c r="O706" s="45"/>
    </row>
    <row r="707" spans="1:15" s="269" customFormat="1">
      <c r="A707"/>
      <c r="B707"/>
      <c r="C707"/>
      <c r="D707"/>
      <c r="E707"/>
      <c r="F707"/>
      <c r="G707"/>
      <c r="H707"/>
      <c r="I707"/>
      <c r="J707"/>
      <c r="K707"/>
      <c r="L707"/>
      <c r="M707" s="45"/>
      <c r="N707" s="45"/>
      <c r="O707" s="45"/>
    </row>
    <row r="708" spans="1:15" s="269" customFormat="1">
      <c r="A708"/>
      <c r="B708"/>
      <c r="C708"/>
      <c r="D708"/>
      <c r="E708"/>
      <c r="F708"/>
      <c r="G708"/>
      <c r="H708"/>
      <c r="I708"/>
      <c r="J708"/>
      <c r="K708"/>
      <c r="L708"/>
      <c r="M708" s="45"/>
      <c r="N708" s="45"/>
      <c r="O708" s="45"/>
    </row>
    <row r="709" spans="1:15" s="269" customFormat="1">
      <c r="A709"/>
      <c r="B709"/>
      <c r="C709"/>
      <c r="D709"/>
      <c r="E709"/>
      <c r="F709"/>
      <c r="G709"/>
      <c r="H709"/>
      <c r="I709"/>
      <c r="J709"/>
      <c r="K709"/>
      <c r="L709"/>
      <c r="M709" s="45"/>
      <c r="N709" s="45"/>
      <c r="O709" s="45"/>
    </row>
    <row r="710" spans="1:15" s="269" customFormat="1">
      <c r="A710"/>
      <c r="B710"/>
      <c r="C710"/>
      <c r="D710"/>
      <c r="E710"/>
      <c r="F710"/>
      <c r="G710"/>
      <c r="H710"/>
      <c r="I710"/>
      <c r="J710"/>
      <c r="K710"/>
      <c r="L710"/>
      <c r="M710" s="45"/>
      <c r="N710" s="45"/>
      <c r="O710" s="45"/>
    </row>
    <row r="711" spans="1:15" s="269" customFormat="1">
      <c r="A711"/>
      <c r="B711"/>
      <c r="C711"/>
      <c r="D711"/>
      <c r="E711"/>
      <c r="F711"/>
      <c r="G711"/>
      <c r="H711"/>
      <c r="I711"/>
      <c r="J711"/>
      <c r="K711"/>
      <c r="L711"/>
      <c r="M711" s="45"/>
      <c r="N711" s="45"/>
      <c r="O711" s="45"/>
    </row>
    <row r="712" spans="1:15" s="269" customFormat="1">
      <c r="A712"/>
      <c r="B712"/>
      <c r="C712"/>
      <c r="D712"/>
      <c r="E712"/>
      <c r="F712"/>
      <c r="G712"/>
      <c r="H712"/>
      <c r="I712"/>
      <c r="J712"/>
      <c r="K712"/>
      <c r="L712"/>
      <c r="M712" s="45"/>
      <c r="N712" s="45"/>
      <c r="O712" s="45"/>
    </row>
    <row r="713" spans="1:15" s="269" customFormat="1">
      <c r="A713"/>
      <c r="B713"/>
      <c r="C713"/>
      <c r="D713"/>
      <c r="E713"/>
      <c r="F713"/>
      <c r="G713"/>
      <c r="H713"/>
      <c r="I713"/>
      <c r="J713"/>
      <c r="K713"/>
      <c r="L713"/>
      <c r="M713" s="45"/>
      <c r="N713" s="45"/>
      <c r="O713" s="45"/>
    </row>
    <row r="714" spans="1:15" s="269" customFormat="1">
      <c r="A714"/>
      <c r="B714"/>
      <c r="C714"/>
      <c r="D714"/>
      <c r="E714"/>
      <c r="F714"/>
      <c r="G714"/>
      <c r="H714"/>
      <c r="I714"/>
      <c r="J714"/>
      <c r="K714"/>
      <c r="L714"/>
      <c r="M714" s="45"/>
      <c r="N714" s="45"/>
      <c r="O714" s="45"/>
    </row>
    <row r="715" spans="1:15" s="269" customFormat="1">
      <c r="A715"/>
      <c r="B715"/>
      <c r="C715"/>
      <c r="D715"/>
      <c r="E715"/>
      <c r="F715"/>
      <c r="G715"/>
      <c r="H715"/>
      <c r="I715"/>
      <c r="J715"/>
      <c r="K715"/>
      <c r="L715"/>
      <c r="M715" s="45"/>
      <c r="N715" s="45"/>
      <c r="O715" s="45"/>
    </row>
    <row r="716" spans="1:15" s="269" customFormat="1">
      <c r="A716"/>
      <c r="B716"/>
      <c r="C716"/>
      <c r="D716"/>
      <c r="E716"/>
      <c r="F716"/>
      <c r="G716"/>
      <c r="H716"/>
      <c r="I716"/>
      <c r="J716"/>
      <c r="K716"/>
      <c r="L716"/>
      <c r="M716" s="45"/>
      <c r="N716" s="45"/>
      <c r="O716" s="45"/>
    </row>
    <row r="717" spans="1:15" s="269" customFormat="1">
      <c r="A717"/>
      <c r="B717"/>
      <c r="C717"/>
      <c r="D717"/>
      <c r="E717"/>
      <c r="F717"/>
      <c r="G717"/>
      <c r="H717"/>
      <c r="I717"/>
      <c r="J717"/>
      <c r="K717"/>
      <c r="L717"/>
      <c r="M717" s="45"/>
      <c r="N717" s="45"/>
      <c r="O717" s="45"/>
    </row>
    <row r="718" spans="1:15" s="269" customFormat="1">
      <c r="A718"/>
      <c r="B718"/>
      <c r="C718"/>
      <c r="D718"/>
      <c r="E718"/>
      <c r="F718"/>
      <c r="G718"/>
      <c r="H718"/>
      <c r="I718"/>
      <c r="J718"/>
      <c r="K718"/>
      <c r="L718"/>
      <c r="M718" s="45"/>
      <c r="N718" s="45"/>
      <c r="O718" s="45"/>
    </row>
    <row r="719" spans="1:15" s="269" customFormat="1">
      <c r="A719"/>
      <c r="B719"/>
      <c r="C719"/>
      <c r="D719"/>
      <c r="E719"/>
      <c r="F719"/>
      <c r="G719"/>
      <c r="H719"/>
      <c r="I719"/>
      <c r="J719"/>
      <c r="K719"/>
      <c r="L719"/>
      <c r="M719" s="45"/>
      <c r="N719" s="45"/>
      <c r="O719" s="45"/>
    </row>
    <row r="720" spans="1:15" s="269" customFormat="1">
      <c r="A720"/>
      <c r="B720"/>
      <c r="C720"/>
      <c r="D720"/>
      <c r="E720"/>
      <c r="F720"/>
      <c r="G720"/>
      <c r="H720"/>
      <c r="I720"/>
      <c r="J720"/>
      <c r="K720"/>
      <c r="L720"/>
      <c r="M720" s="45"/>
      <c r="N720" s="45"/>
      <c r="O720" s="45"/>
    </row>
    <row r="721" spans="1:15" s="269" customFormat="1">
      <c r="A721"/>
      <c r="B721"/>
      <c r="C721"/>
      <c r="D721"/>
      <c r="E721"/>
      <c r="F721"/>
      <c r="G721"/>
      <c r="H721"/>
      <c r="I721"/>
      <c r="J721"/>
      <c r="K721"/>
      <c r="L721"/>
      <c r="M721" s="45"/>
      <c r="N721" s="45"/>
      <c r="O721" s="45"/>
    </row>
    <row r="722" spans="1:15" s="269" customFormat="1">
      <c r="A722"/>
      <c r="B722"/>
      <c r="C722"/>
      <c r="D722"/>
      <c r="E722"/>
      <c r="F722"/>
      <c r="G722"/>
      <c r="H722"/>
      <c r="I722"/>
      <c r="J722"/>
      <c r="K722"/>
      <c r="L722"/>
      <c r="M722" s="45"/>
      <c r="N722" s="45"/>
      <c r="O722" s="45"/>
    </row>
    <row r="723" spans="1:15" s="269" customFormat="1">
      <c r="A723"/>
      <c r="B723"/>
      <c r="C723"/>
      <c r="D723"/>
      <c r="E723"/>
      <c r="F723"/>
      <c r="G723"/>
      <c r="H723"/>
      <c r="I723"/>
      <c r="J723"/>
      <c r="K723"/>
      <c r="L723"/>
      <c r="M723" s="45"/>
      <c r="N723" s="45"/>
      <c r="O723" s="45"/>
    </row>
    <row r="724" spans="1:15" s="269" customFormat="1">
      <c r="A724"/>
      <c r="B724"/>
      <c r="C724"/>
      <c r="D724"/>
      <c r="E724"/>
      <c r="F724"/>
      <c r="G724"/>
      <c r="H724"/>
      <c r="I724"/>
      <c r="J724"/>
      <c r="K724"/>
      <c r="L724"/>
      <c r="M724" s="45"/>
      <c r="N724" s="45"/>
      <c r="O724" s="45"/>
    </row>
    <row r="725" spans="1:15" s="269" customFormat="1">
      <c r="A725"/>
      <c r="B725"/>
      <c r="C725"/>
      <c r="D725"/>
      <c r="E725"/>
      <c r="F725"/>
      <c r="G725"/>
      <c r="H725"/>
      <c r="I725"/>
      <c r="J725"/>
      <c r="K725"/>
      <c r="L725"/>
      <c r="M725" s="45"/>
      <c r="N725" s="45"/>
      <c r="O725" s="45"/>
    </row>
    <row r="726" spans="1:15" s="269" customFormat="1">
      <c r="A726"/>
      <c r="B726"/>
      <c r="C726"/>
      <c r="D726"/>
      <c r="E726"/>
      <c r="F726"/>
      <c r="G726"/>
      <c r="H726"/>
      <c r="I726"/>
      <c r="J726"/>
      <c r="K726"/>
      <c r="L726"/>
      <c r="M726" s="45"/>
      <c r="N726" s="45"/>
      <c r="O726" s="45"/>
    </row>
    <row r="727" spans="1:15" s="269" customFormat="1">
      <c r="A727"/>
      <c r="B727"/>
      <c r="C727"/>
      <c r="D727"/>
      <c r="E727"/>
      <c r="F727"/>
      <c r="G727"/>
      <c r="H727"/>
      <c r="I727"/>
      <c r="J727"/>
      <c r="K727"/>
      <c r="L727"/>
      <c r="M727" s="45"/>
      <c r="N727" s="45"/>
      <c r="O727" s="45"/>
    </row>
    <row r="728" spans="1:15" s="269" customFormat="1">
      <c r="A728"/>
      <c r="B728"/>
      <c r="C728"/>
      <c r="D728"/>
      <c r="E728"/>
      <c r="F728"/>
      <c r="G728"/>
      <c r="H728"/>
      <c r="I728"/>
      <c r="J728"/>
      <c r="K728"/>
      <c r="L728"/>
      <c r="M728" s="45"/>
      <c r="N728" s="45"/>
      <c r="O728" s="45"/>
    </row>
    <row r="729" spans="1:15" s="269" customFormat="1">
      <c r="A729"/>
      <c r="B729"/>
      <c r="C729"/>
      <c r="D729"/>
      <c r="E729"/>
      <c r="F729"/>
      <c r="G729"/>
      <c r="H729"/>
      <c r="I729"/>
      <c r="J729"/>
      <c r="K729"/>
      <c r="L729"/>
      <c r="M729" s="45"/>
      <c r="N729" s="45"/>
      <c r="O729" s="45"/>
    </row>
    <row r="730" spans="1:15" s="269" customFormat="1">
      <c r="A730"/>
      <c r="B730"/>
      <c r="C730"/>
      <c r="D730"/>
      <c r="E730"/>
      <c r="F730"/>
      <c r="G730"/>
      <c r="H730"/>
      <c r="I730"/>
      <c r="J730"/>
      <c r="K730"/>
      <c r="L730"/>
      <c r="M730" s="45"/>
      <c r="N730" s="45"/>
      <c r="O730" s="45"/>
    </row>
    <row r="731" spans="1:15" s="269" customFormat="1">
      <c r="A731"/>
      <c r="B731"/>
      <c r="C731"/>
      <c r="D731"/>
      <c r="E731"/>
      <c r="F731"/>
      <c r="G731"/>
      <c r="H731"/>
      <c r="I731"/>
      <c r="J731"/>
      <c r="K731"/>
      <c r="L731"/>
      <c r="M731" s="45"/>
      <c r="N731" s="45"/>
      <c r="O731" s="45"/>
    </row>
    <row r="732" spans="1:15" s="269" customFormat="1">
      <c r="A732"/>
      <c r="B732"/>
      <c r="C732"/>
      <c r="D732"/>
      <c r="E732"/>
      <c r="F732"/>
      <c r="G732"/>
      <c r="H732"/>
      <c r="I732"/>
      <c r="J732"/>
      <c r="K732"/>
      <c r="L732"/>
      <c r="M732" s="45"/>
      <c r="N732" s="45"/>
      <c r="O732" s="45"/>
    </row>
    <row r="733" spans="1:15" s="269" customFormat="1">
      <c r="A733"/>
      <c r="B733"/>
      <c r="C733"/>
      <c r="D733"/>
      <c r="E733"/>
      <c r="F733"/>
      <c r="G733"/>
      <c r="H733"/>
      <c r="I733"/>
      <c r="J733"/>
      <c r="K733"/>
      <c r="L733"/>
      <c r="M733" s="45"/>
      <c r="N733" s="45"/>
      <c r="O733" s="45"/>
    </row>
    <row r="734" spans="1:15" s="269" customFormat="1">
      <c r="A734"/>
      <c r="B734"/>
      <c r="C734"/>
      <c r="D734"/>
      <c r="E734"/>
      <c r="F734"/>
      <c r="G734"/>
      <c r="H734"/>
      <c r="I734"/>
      <c r="J734"/>
      <c r="K734"/>
      <c r="L734"/>
      <c r="M734" s="45"/>
      <c r="N734" s="45"/>
      <c r="O734" s="45"/>
    </row>
    <row r="735" spans="1:15" s="269" customFormat="1">
      <c r="A735"/>
      <c r="B735"/>
      <c r="C735"/>
      <c r="D735"/>
      <c r="E735"/>
      <c r="F735"/>
      <c r="G735"/>
      <c r="H735"/>
      <c r="I735"/>
      <c r="J735"/>
      <c r="K735"/>
      <c r="L735"/>
      <c r="M735" s="45"/>
      <c r="N735" s="45"/>
      <c r="O735" s="45"/>
    </row>
    <row r="736" spans="1:15" s="269" customFormat="1">
      <c r="A736"/>
      <c r="B736"/>
      <c r="C736"/>
      <c r="D736"/>
      <c r="E736"/>
      <c r="F736"/>
      <c r="G736"/>
      <c r="H736"/>
      <c r="I736"/>
      <c r="J736"/>
      <c r="K736"/>
      <c r="L736"/>
      <c r="M736" s="45"/>
      <c r="N736" s="45"/>
      <c r="O736" s="45"/>
    </row>
    <row r="737" spans="1:15" s="269" customFormat="1">
      <c r="A737"/>
      <c r="B737"/>
      <c r="C737"/>
      <c r="D737"/>
      <c r="E737"/>
      <c r="F737"/>
      <c r="G737"/>
      <c r="H737"/>
      <c r="I737"/>
      <c r="J737"/>
      <c r="K737"/>
      <c r="L737"/>
      <c r="M737" s="45"/>
      <c r="N737" s="45"/>
      <c r="O737" s="45"/>
    </row>
    <row r="738" spans="1:15" s="269" customFormat="1">
      <c r="A738"/>
      <c r="B738"/>
      <c r="C738"/>
      <c r="D738"/>
      <c r="E738"/>
      <c r="F738"/>
      <c r="G738"/>
      <c r="H738"/>
      <c r="I738"/>
      <c r="J738"/>
      <c r="K738"/>
      <c r="L738"/>
      <c r="M738" s="45"/>
      <c r="N738" s="45"/>
      <c r="O738" s="45"/>
    </row>
    <row r="739" spans="1:15" s="269" customFormat="1">
      <c r="A739"/>
      <c r="B739"/>
      <c r="C739"/>
      <c r="D739"/>
      <c r="E739"/>
      <c r="F739"/>
      <c r="G739"/>
      <c r="H739"/>
      <c r="I739"/>
      <c r="J739"/>
      <c r="K739"/>
      <c r="L739"/>
      <c r="M739" s="45"/>
      <c r="N739" s="45"/>
      <c r="O739" s="45"/>
    </row>
    <row r="740" spans="1:15" s="269" customFormat="1">
      <c r="A740"/>
      <c r="B740"/>
      <c r="C740"/>
      <c r="D740"/>
      <c r="E740"/>
      <c r="F740"/>
      <c r="G740"/>
      <c r="H740"/>
      <c r="I740"/>
      <c r="J740"/>
      <c r="K740"/>
      <c r="L740"/>
      <c r="M740" s="45"/>
      <c r="N740" s="45"/>
      <c r="O740" s="45"/>
    </row>
    <row r="741" spans="1:15" s="269" customFormat="1">
      <c r="A741"/>
      <c r="B741"/>
      <c r="C741"/>
      <c r="D741"/>
      <c r="E741"/>
      <c r="F741"/>
      <c r="G741"/>
      <c r="H741"/>
      <c r="I741"/>
      <c r="J741"/>
      <c r="K741"/>
      <c r="L741"/>
      <c r="M741" s="45"/>
      <c r="N741" s="45"/>
      <c r="O741" s="45"/>
    </row>
    <row r="742" spans="1:15" s="269" customFormat="1">
      <c r="A742"/>
      <c r="B742"/>
      <c r="C742"/>
      <c r="D742"/>
      <c r="E742"/>
      <c r="F742"/>
      <c r="G742"/>
      <c r="H742"/>
      <c r="I742"/>
      <c r="J742"/>
      <c r="K742"/>
      <c r="L742"/>
      <c r="M742" s="45"/>
      <c r="N742" s="45"/>
      <c r="O742" s="45"/>
    </row>
    <row r="743" spans="1:15" s="269" customFormat="1">
      <c r="A743"/>
      <c r="B743"/>
      <c r="C743"/>
      <c r="D743"/>
      <c r="E743"/>
      <c r="F743"/>
      <c r="G743"/>
      <c r="H743"/>
      <c r="I743"/>
      <c r="J743"/>
      <c r="K743"/>
      <c r="L743"/>
      <c r="M743" s="45"/>
      <c r="N743" s="45"/>
      <c r="O743" s="45"/>
    </row>
    <row r="744" spans="1:15" s="269" customFormat="1">
      <c r="A744"/>
      <c r="B744"/>
      <c r="C744"/>
      <c r="D744"/>
      <c r="E744"/>
      <c r="F744"/>
      <c r="G744"/>
      <c r="H744"/>
      <c r="I744"/>
      <c r="J744"/>
      <c r="K744"/>
      <c r="L744"/>
      <c r="M744" s="45"/>
      <c r="N744" s="45"/>
      <c r="O744" s="45"/>
    </row>
    <row r="745" spans="1:15" s="269" customFormat="1">
      <c r="A745"/>
      <c r="B745"/>
      <c r="C745"/>
      <c r="D745"/>
      <c r="E745"/>
      <c r="F745"/>
      <c r="G745"/>
      <c r="H745"/>
      <c r="I745"/>
      <c r="J745"/>
      <c r="K745"/>
      <c r="L745"/>
      <c r="M745" s="45"/>
      <c r="N745" s="45"/>
      <c r="O745" s="45"/>
    </row>
    <row r="746" spans="1:15" s="269" customFormat="1">
      <c r="A746"/>
      <c r="B746"/>
      <c r="C746"/>
      <c r="D746"/>
      <c r="E746"/>
      <c r="F746"/>
      <c r="G746"/>
      <c r="H746"/>
      <c r="I746"/>
      <c r="J746"/>
      <c r="K746"/>
      <c r="L746"/>
      <c r="M746" s="45"/>
      <c r="N746" s="45"/>
      <c r="O746" s="45"/>
    </row>
    <row r="747" spans="1:15" s="269" customFormat="1">
      <c r="A747"/>
      <c r="B747"/>
      <c r="C747"/>
      <c r="D747"/>
      <c r="E747"/>
      <c r="F747"/>
      <c r="G747"/>
      <c r="H747"/>
      <c r="I747"/>
      <c r="J747"/>
      <c r="K747"/>
      <c r="L747"/>
      <c r="M747" s="45"/>
      <c r="N747" s="45"/>
      <c r="O747" s="45"/>
    </row>
    <row r="748" spans="1:15" s="269" customFormat="1" ht="30" customHeight="1">
      <c r="A748"/>
      <c r="B748"/>
      <c r="C748"/>
      <c r="D748"/>
      <c r="E748"/>
      <c r="F748"/>
      <c r="G748"/>
      <c r="H748"/>
      <c r="I748"/>
      <c r="J748"/>
      <c r="K748"/>
      <c r="L748"/>
      <c r="M748" s="45"/>
      <c r="N748" s="45"/>
      <c r="O748" s="45"/>
    </row>
    <row r="749" spans="1:15" s="269" customFormat="1">
      <c r="A749"/>
      <c r="B749"/>
      <c r="C749"/>
      <c r="D749"/>
      <c r="E749"/>
      <c r="F749"/>
      <c r="G749"/>
      <c r="H749"/>
      <c r="I749"/>
      <c r="J749"/>
      <c r="K749"/>
      <c r="L749"/>
      <c r="M749" s="45"/>
      <c r="N749" s="45"/>
      <c r="O749" s="45"/>
    </row>
    <row r="750" spans="1:15" s="269" customFormat="1">
      <c r="A750"/>
      <c r="B750"/>
      <c r="C750"/>
      <c r="D750"/>
      <c r="E750"/>
      <c r="F750"/>
      <c r="G750"/>
      <c r="H750"/>
      <c r="I750"/>
      <c r="J750"/>
      <c r="K750"/>
      <c r="L750"/>
      <c r="M750" s="45"/>
      <c r="N750" s="45"/>
      <c r="O750" s="45"/>
    </row>
    <row r="751" spans="1:15" s="269" customFormat="1">
      <c r="A751"/>
      <c r="B751"/>
      <c r="C751"/>
      <c r="D751"/>
      <c r="E751"/>
      <c r="F751"/>
      <c r="G751"/>
      <c r="H751"/>
      <c r="I751"/>
      <c r="J751"/>
      <c r="K751"/>
      <c r="L751"/>
      <c r="M751" s="45"/>
      <c r="N751" s="45"/>
      <c r="O751" s="45"/>
    </row>
    <row r="752" spans="1:15" s="269" customFormat="1">
      <c r="A752"/>
      <c r="B752"/>
      <c r="C752"/>
      <c r="D752"/>
      <c r="E752"/>
      <c r="F752"/>
      <c r="G752"/>
      <c r="H752"/>
      <c r="I752"/>
      <c r="J752"/>
      <c r="K752"/>
      <c r="L752"/>
      <c r="M752" s="45"/>
      <c r="N752" s="45"/>
      <c r="O752" s="45"/>
    </row>
    <row r="753" spans="1:15" s="269" customFormat="1">
      <c r="A753"/>
      <c r="B753"/>
      <c r="C753"/>
      <c r="D753"/>
      <c r="E753"/>
      <c r="F753"/>
      <c r="G753"/>
      <c r="H753"/>
      <c r="I753"/>
      <c r="J753"/>
      <c r="K753"/>
      <c r="L753"/>
      <c r="M753" s="45"/>
      <c r="N753" s="45"/>
      <c r="O753" s="45"/>
    </row>
    <row r="754" spans="1:15" s="269" customFormat="1">
      <c r="A754"/>
      <c r="B754"/>
      <c r="C754"/>
      <c r="D754"/>
      <c r="E754"/>
      <c r="F754"/>
      <c r="G754"/>
      <c r="H754"/>
      <c r="I754"/>
      <c r="J754"/>
      <c r="K754"/>
      <c r="L754"/>
      <c r="M754" s="45"/>
      <c r="N754" s="45"/>
      <c r="O754" s="45"/>
    </row>
    <row r="755" spans="1:15" s="269" customFormat="1">
      <c r="A755"/>
      <c r="B755"/>
      <c r="C755"/>
      <c r="D755"/>
      <c r="E755"/>
      <c r="F755"/>
      <c r="G755"/>
      <c r="H755"/>
      <c r="I755"/>
      <c r="J755"/>
      <c r="K755"/>
      <c r="L755"/>
      <c r="M755" s="45"/>
      <c r="N755" s="45"/>
      <c r="O755" s="45"/>
    </row>
    <row r="756" spans="1:15" s="269" customFormat="1">
      <c r="A756"/>
      <c r="B756"/>
      <c r="C756"/>
      <c r="D756"/>
      <c r="E756"/>
      <c r="F756"/>
      <c r="G756"/>
      <c r="H756"/>
      <c r="I756"/>
      <c r="J756"/>
      <c r="K756"/>
      <c r="L756"/>
      <c r="M756" s="45"/>
      <c r="N756" s="45"/>
      <c r="O756" s="45"/>
    </row>
    <row r="757" spans="1:15" s="269" customFormat="1">
      <c r="A757"/>
      <c r="B757"/>
      <c r="C757"/>
      <c r="D757"/>
      <c r="E757"/>
      <c r="F757"/>
      <c r="G757"/>
      <c r="H757"/>
      <c r="I757"/>
      <c r="J757"/>
      <c r="K757"/>
      <c r="L757"/>
      <c r="M757" s="45"/>
      <c r="N757" s="45"/>
      <c r="O757" s="45"/>
    </row>
    <row r="758" spans="1:15" s="269" customFormat="1">
      <c r="A758"/>
      <c r="B758"/>
      <c r="C758"/>
      <c r="D758"/>
      <c r="E758"/>
      <c r="F758"/>
      <c r="G758"/>
      <c r="H758"/>
      <c r="I758"/>
      <c r="J758"/>
      <c r="K758"/>
      <c r="L758"/>
      <c r="M758" s="45"/>
      <c r="N758" s="45"/>
      <c r="O758" s="45"/>
    </row>
    <row r="759" spans="1:15" s="269" customFormat="1">
      <c r="A759"/>
      <c r="B759"/>
      <c r="C759"/>
      <c r="D759"/>
      <c r="E759"/>
      <c r="F759"/>
      <c r="G759"/>
      <c r="H759"/>
      <c r="I759"/>
      <c r="J759"/>
      <c r="K759"/>
      <c r="L759"/>
      <c r="M759" s="45"/>
      <c r="N759" s="45"/>
      <c r="O759" s="45"/>
    </row>
    <row r="760" spans="1:15" s="269" customFormat="1">
      <c r="A760"/>
      <c r="B760"/>
      <c r="C760"/>
      <c r="D760"/>
      <c r="E760"/>
      <c r="F760"/>
      <c r="G760"/>
      <c r="H760"/>
      <c r="I760"/>
      <c r="J760"/>
      <c r="K760"/>
      <c r="L760"/>
      <c r="M760" s="45"/>
      <c r="N760" s="45"/>
      <c r="O760" s="45"/>
    </row>
    <row r="761" spans="1:15" s="269" customFormat="1">
      <c r="A761"/>
      <c r="B761"/>
      <c r="C761"/>
      <c r="D761"/>
      <c r="E761"/>
      <c r="F761"/>
      <c r="G761"/>
      <c r="H761"/>
      <c r="I761"/>
      <c r="J761"/>
      <c r="K761"/>
      <c r="L761"/>
      <c r="M761" s="45"/>
      <c r="N761" s="45"/>
      <c r="O761" s="45"/>
    </row>
    <row r="762" spans="1:15" s="269" customFormat="1">
      <c r="A762"/>
      <c r="B762"/>
      <c r="C762"/>
      <c r="D762"/>
      <c r="E762"/>
      <c r="F762"/>
      <c r="G762"/>
      <c r="H762"/>
      <c r="I762"/>
      <c r="J762"/>
      <c r="K762"/>
      <c r="L762"/>
      <c r="M762" s="45"/>
      <c r="N762" s="45"/>
      <c r="O762" s="45"/>
    </row>
    <row r="763" spans="1:15" s="269" customFormat="1">
      <c r="A763"/>
      <c r="B763"/>
      <c r="C763"/>
      <c r="D763"/>
      <c r="E763"/>
      <c r="F763"/>
      <c r="G763"/>
      <c r="H763"/>
      <c r="I763"/>
      <c r="J763"/>
      <c r="K763"/>
      <c r="L763"/>
      <c r="M763" s="45"/>
      <c r="N763" s="45"/>
      <c r="O763" s="45"/>
    </row>
    <row r="764" spans="1:15" s="269" customFormat="1">
      <c r="A764"/>
      <c r="B764"/>
      <c r="C764"/>
      <c r="D764"/>
      <c r="E764"/>
      <c r="F764"/>
      <c r="G764"/>
      <c r="H764"/>
      <c r="I764"/>
      <c r="J764"/>
      <c r="K764"/>
      <c r="L764"/>
      <c r="M764" s="45"/>
      <c r="N764" s="45"/>
      <c r="O764" s="45"/>
    </row>
    <row r="765" spans="1:15" s="269" customFormat="1">
      <c r="A765"/>
      <c r="B765"/>
      <c r="C765"/>
      <c r="D765"/>
      <c r="E765"/>
      <c r="F765"/>
      <c r="G765"/>
      <c r="H765"/>
      <c r="I765"/>
      <c r="J765"/>
      <c r="K765"/>
      <c r="L765"/>
      <c r="M765" s="45"/>
      <c r="N765" s="45"/>
      <c r="O765" s="45"/>
    </row>
    <row r="766" spans="1:15" s="269" customFormat="1">
      <c r="A766"/>
      <c r="B766"/>
      <c r="C766"/>
      <c r="D766"/>
      <c r="E766"/>
      <c r="F766"/>
      <c r="G766"/>
      <c r="H766"/>
      <c r="I766"/>
      <c r="J766"/>
      <c r="K766"/>
      <c r="L766"/>
      <c r="M766" s="45"/>
      <c r="N766" s="45"/>
      <c r="O766" s="45"/>
    </row>
    <row r="767" spans="1:15" s="269" customFormat="1">
      <c r="A767"/>
      <c r="B767"/>
      <c r="C767"/>
      <c r="D767"/>
      <c r="E767"/>
      <c r="F767"/>
      <c r="G767"/>
      <c r="H767"/>
      <c r="I767"/>
      <c r="J767"/>
      <c r="K767"/>
      <c r="L767"/>
      <c r="M767" s="45"/>
      <c r="N767" s="45"/>
      <c r="O767" s="45"/>
    </row>
    <row r="768" spans="1:15" s="269" customFormat="1">
      <c r="A768"/>
      <c r="B768"/>
      <c r="C768"/>
      <c r="D768"/>
      <c r="E768"/>
      <c r="F768"/>
      <c r="G768"/>
      <c r="H768"/>
      <c r="I768"/>
      <c r="J768"/>
      <c r="K768"/>
      <c r="L768"/>
      <c r="M768" s="45"/>
      <c r="N768" s="45"/>
      <c r="O768" s="45"/>
    </row>
    <row r="769" spans="1:15" s="269" customFormat="1">
      <c r="A769"/>
      <c r="B769"/>
      <c r="C769"/>
      <c r="D769"/>
      <c r="E769"/>
      <c r="F769"/>
      <c r="G769"/>
      <c r="H769"/>
      <c r="I769"/>
      <c r="J769"/>
      <c r="K769"/>
      <c r="L769"/>
      <c r="M769" s="45"/>
      <c r="N769" s="45"/>
      <c r="O769" s="45"/>
    </row>
    <row r="770" spans="1:15" s="269" customFormat="1">
      <c r="A770"/>
      <c r="B770"/>
      <c r="C770"/>
      <c r="D770"/>
      <c r="E770"/>
      <c r="F770"/>
      <c r="G770"/>
      <c r="H770"/>
      <c r="I770"/>
      <c r="J770"/>
      <c r="K770"/>
      <c r="L770"/>
      <c r="M770" s="45"/>
      <c r="N770" s="45"/>
      <c r="O770" s="45"/>
    </row>
    <row r="771" spans="1:15" s="269" customFormat="1">
      <c r="A771"/>
      <c r="B771"/>
      <c r="C771"/>
      <c r="D771"/>
      <c r="E771"/>
      <c r="F771"/>
      <c r="G771"/>
      <c r="H771"/>
      <c r="I771"/>
      <c r="J771"/>
      <c r="K771"/>
      <c r="L771"/>
      <c r="M771" s="45"/>
      <c r="N771" s="45"/>
      <c r="O771" s="45"/>
    </row>
    <row r="772" spans="1:15" s="269" customFormat="1">
      <c r="A772"/>
      <c r="B772"/>
      <c r="C772"/>
      <c r="D772"/>
      <c r="E772"/>
      <c r="F772"/>
      <c r="G772"/>
      <c r="H772"/>
      <c r="I772"/>
      <c r="J772"/>
      <c r="K772"/>
      <c r="L772"/>
      <c r="M772" s="45"/>
      <c r="N772" s="45"/>
      <c r="O772" s="45"/>
    </row>
    <row r="773" spans="1:15" s="269" customFormat="1">
      <c r="A773"/>
      <c r="B773"/>
      <c r="C773"/>
      <c r="D773"/>
      <c r="E773"/>
      <c r="F773"/>
      <c r="G773"/>
      <c r="H773"/>
      <c r="I773"/>
      <c r="J773"/>
      <c r="K773"/>
      <c r="L773"/>
      <c r="M773" s="45"/>
      <c r="N773" s="45"/>
      <c r="O773" s="45"/>
    </row>
    <row r="774" spans="1:15" s="269" customFormat="1">
      <c r="A774"/>
      <c r="B774"/>
      <c r="C774"/>
      <c r="D774"/>
      <c r="E774"/>
      <c r="F774"/>
      <c r="G774"/>
      <c r="H774"/>
      <c r="I774"/>
      <c r="J774"/>
      <c r="K774"/>
      <c r="L774"/>
      <c r="M774" s="45"/>
      <c r="N774" s="45"/>
      <c r="O774" s="45"/>
    </row>
    <row r="775" spans="1:15" s="269" customFormat="1">
      <c r="A775"/>
      <c r="B775"/>
      <c r="C775"/>
      <c r="D775"/>
      <c r="E775"/>
      <c r="F775"/>
      <c r="G775"/>
      <c r="H775"/>
      <c r="I775"/>
      <c r="J775"/>
      <c r="K775"/>
      <c r="L775"/>
      <c r="M775" s="45"/>
      <c r="N775" s="45"/>
      <c r="O775" s="45"/>
    </row>
    <row r="776" spans="1:15" s="269" customFormat="1">
      <c r="A776"/>
      <c r="B776"/>
      <c r="C776"/>
      <c r="D776"/>
      <c r="E776"/>
      <c r="F776"/>
      <c r="G776"/>
      <c r="H776"/>
      <c r="I776"/>
      <c r="J776"/>
      <c r="K776"/>
      <c r="L776"/>
      <c r="M776" s="45"/>
      <c r="N776" s="45"/>
      <c r="O776" s="45"/>
    </row>
    <row r="777" spans="1:15" s="269" customFormat="1">
      <c r="A777"/>
      <c r="B777"/>
      <c r="C777"/>
      <c r="D777"/>
      <c r="E777"/>
      <c r="F777"/>
      <c r="G777"/>
      <c r="H777"/>
      <c r="I777"/>
      <c r="J777"/>
      <c r="K777"/>
      <c r="L777"/>
      <c r="M777" s="45"/>
      <c r="N777" s="45"/>
      <c r="O777" s="45"/>
    </row>
    <row r="778" spans="1:15" s="269" customFormat="1">
      <c r="A778"/>
      <c r="B778"/>
      <c r="C778"/>
      <c r="D778"/>
      <c r="E778"/>
      <c r="F778"/>
      <c r="G778"/>
      <c r="H778"/>
      <c r="I778"/>
      <c r="J778"/>
      <c r="K778"/>
      <c r="L778"/>
      <c r="M778" s="45"/>
      <c r="N778" s="45"/>
      <c r="O778" s="45"/>
    </row>
    <row r="779" spans="1:15" s="269" customFormat="1">
      <c r="A779"/>
      <c r="B779"/>
      <c r="C779"/>
      <c r="D779"/>
      <c r="E779"/>
      <c r="F779"/>
      <c r="G779"/>
      <c r="H779"/>
      <c r="I779"/>
      <c r="J779"/>
      <c r="K779"/>
      <c r="L779"/>
      <c r="M779" s="45"/>
      <c r="N779" s="45"/>
      <c r="O779" s="45"/>
    </row>
    <row r="780" spans="1:15" s="269" customFormat="1">
      <c r="A780"/>
      <c r="B780"/>
      <c r="C780"/>
      <c r="D780"/>
      <c r="E780"/>
      <c r="F780"/>
      <c r="G780"/>
      <c r="H780"/>
      <c r="I780"/>
      <c r="J780"/>
      <c r="K780"/>
      <c r="L780"/>
      <c r="M780" s="45"/>
      <c r="N780" s="45"/>
      <c r="O780" s="45"/>
    </row>
    <row r="781" spans="1:15" s="269" customFormat="1">
      <c r="A781"/>
      <c r="B781"/>
      <c r="C781"/>
      <c r="D781"/>
      <c r="E781"/>
      <c r="F781"/>
      <c r="G781"/>
      <c r="H781"/>
      <c r="I781"/>
      <c r="J781"/>
      <c r="K781"/>
      <c r="L781"/>
      <c r="M781" s="45"/>
      <c r="N781" s="45"/>
      <c r="O781" s="45"/>
    </row>
    <row r="782" spans="1:15" s="269" customFormat="1">
      <c r="A782"/>
      <c r="B782"/>
      <c r="C782"/>
      <c r="D782"/>
      <c r="E782"/>
      <c r="F782"/>
      <c r="G782"/>
      <c r="H782"/>
      <c r="I782"/>
      <c r="J782"/>
      <c r="K782"/>
      <c r="L782"/>
      <c r="M782" s="45"/>
      <c r="N782" s="45"/>
      <c r="O782" s="45"/>
    </row>
    <row r="783" spans="1:15" s="269" customFormat="1">
      <c r="A783"/>
      <c r="B783"/>
      <c r="C783"/>
      <c r="D783"/>
      <c r="E783"/>
      <c r="F783"/>
      <c r="G783"/>
      <c r="H783"/>
      <c r="I783"/>
      <c r="J783"/>
      <c r="K783"/>
      <c r="L783"/>
      <c r="M783" s="45"/>
      <c r="N783" s="45"/>
      <c r="O783" s="45"/>
    </row>
    <row r="784" spans="1:15" s="269" customFormat="1">
      <c r="A784"/>
      <c r="B784"/>
      <c r="C784"/>
      <c r="D784"/>
      <c r="E784"/>
      <c r="F784"/>
      <c r="G784"/>
      <c r="H784"/>
      <c r="I784"/>
      <c r="J784"/>
      <c r="K784"/>
      <c r="L784"/>
      <c r="M784" s="45"/>
      <c r="N784" s="45"/>
      <c r="O784" s="45"/>
    </row>
    <row r="785" spans="1:15" s="269" customFormat="1">
      <c r="A785"/>
      <c r="B785"/>
      <c r="C785"/>
      <c r="D785"/>
      <c r="E785"/>
      <c r="F785"/>
      <c r="G785"/>
      <c r="H785"/>
      <c r="I785"/>
      <c r="J785"/>
      <c r="K785"/>
      <c r="L785"/>
      <c r="M785" s="45"/>
      <c r="N785" s="45"/>
      <c r="O785" s="45"/>
    </row>
    <row r="786" spans="1:15" s="269" customFormat="1" ht="14.9" customHeight="1">
      <c r="A786"/>
      <c r="B786"/>
      <c r="C786"/>
      <c r="D786"/>
      <c r="E786"/>
      <c r="F786"/>
      <c r="G786"/>
      <c r="H786"/>
      <c r="I786"/>
      <c r="J786"/>
      <c r="K786"/>
      <c r="L786"/>
      <c r="M786" s="45"/>
      <c r="N786" s="45"/>
      <c r="O786" s="45"/>
    </row>
    <row r="787" spans="1:15" s="269" customFormat="1">
      <c r="A787"/>
      <c r="B787"/>
      <c r="C787"/>
      <c r="D787"/>
      <c r="E787"/>
      <c r="F787"/>
      <c r="G787"/>
      <c r="H787"/>
      <c r="I787"/>
      <c r="J787"/>
      <c r="K787"/>
      <c r="L787"/>
      <c r="M787" s="45"/>
      <c r="N787" s="45"/>
      <c r="O787" s="45"/>
    </row>
    <row r="788" spans="1:15" s="269" customFormat="1">
      <c r="A788"/>
      <c r="B788"/>
      <c r="C788"/>
      <c r="D788"/>
      <c r="E788"/>
      <c r="F788"/>
      <c r="G788"/>
      <c r="H788"/>
      <c r="I788"/>
      <c r="J788"/>
      <c r="K788"/>
      <c r="L788"/>
      <c r="M788" s="45"/>
      <c r="N788" s="45"/>
      <c r="O788" s="45"/>
    </row>
    <row r="789" spans="1:15" s="269" customFormat="1">
      <c r="A789"/>
      <c r="B789"/>
      <c r="C789"/>
      <c r="D789"/>
      <c r="E789"/>
      <c r="F789"/>
      <c r="G789"/>
      <c r="H789"/>
      <c r="I789"/>
      <c r="J789"/>
      <c r="K789"/>
      <c r="L789"/>
      <c r="M789" s="45"/>
      <c r="N789" s="45"/>
      <c r="O789" s="45"/>
    </row>
    <row r="790" spans="1:15" s="269" customFormat="1">
      <c r="A790"/>
      <c r="B790"/>
      <c r="C790"/>
      <c r="D790"/>
      <c r="E790"/>
      <c r="F790"/>
      <c r="G790"/>
      <c r="H790"/>
      <c r="I790"/>
      <c r="J790"/>
      <c r="K790"/>
      <c r="L790"/>
      <c r="M790" s="45"/>
      <c r="N790" s="45"/>
      <c r="O790" s="45"/>
    </row>
    <row r="791" spans="1:15" s="269" customFormat="1">
      <c r="A791"/>
      <c r="B791"/>
      <c r="C791"/>
      <c r="D791"/>
      <c r="E791"/>
      <c r="F791"/>
      <c r="G791"/>
      <c r="H791"/>
      <c r="I791"/>
      <c r="J791"/>
      <c r="K791"/>
      <c r="L791"/>
      <c r="M791" s="45"/>
      <c r="N791" s="45"/>
      <c r="O791" s="45"/>
    </row>
    <row r="792" spans="1:15" s="269" customFormat="1">
      <c r="A792"/>
      <c r="B792"/>
      <c r="C792"/>
      <c r="D792"/>
      <c r="E792"/>
      <c r="F792"/>
      <c r="G792"/>
      <c r="H792"/>
      <c r="I792"/>
      <c r="J792"/>
      <c r="K792"/>
      <c r="L792"/>
      <c r="M792" s="45"/>
      <c r="N792" s="45"/>
      <c r="O792" s="45"/>
    </row>
    <row r="793" spans="1:15" s="269" customFormat="1">
      <c r="A793"/>
      <c r="B793"/>
      <c r="C793"/>
      <c r="D793"/>
      <c r="E793"/>
      <c r="F793"/>
      <c r="G793"/>
      <c r="H793"/>
      <c r="I793"/>
      <c r="J793"/>
      <c r="K793"/>
      <c r="L793"/>
      <c r="M793" s="45"/>
      <c r="N793" s="45"/>
      <c r="O793" s="45"/>
    </row>
    <row r="794" spans="1:15" s="269" customFormat="1">
      <c r="A794"/>
      <c r="B794"/>
      <c r="C794"/>
      <c r="D794"/>
      <c r="E794"/>
      <c r="F794"/>
      <c r="G794"/>
      <c r="H794"/>
      <c r="I794"/>
      <c r="J794"/>
      <c r="K794"/>
      <c r="L794"/>
      <c r="M794" s="45"/>
      <c r="N794" s="45"/>
      <c r="O794" s="45"/>
    </row>
    <row r="795" spans="1:15" s="269" customFormat="1">
      <c r="A795"/>
      <c r="B795"/>
      <c r="C795"/>
      <c r="D795"/>
      <c r="E795"/>
      <c r="F795"/>
      <c r="G795"/>
      <c r="H795"/>
      <c r="I795"/>
      <c r="J795"/>
      <c r="K795"/>
      <c r="L795"/>
      <c r="M795" s="45"/>
      <c r="N795" s="45"/>
      <c r="O795" s="45"/>
    </row>
    <row r="796" spans="1:15" s="269" customFormat="1">
      <c r="A796"/>
      <c r="B796"/>
      <c r="C796"/>
      <c r="D796"/>
      <c r="E796"/>
      <c r="F796"/>
      <c r="G796"/>
      <c r="H796"/>
      <c r="I796"/>
      <c r="J796"/>
      <c r="K796"/>
      <c r="L796"/>
      <c r="M796" s="45"/>
      <c r="N796" s="45"/>
      <c r="O796" s="45"/>
    </row>
    <row r="797" spans="1:15" s="269" customFormat="1">
      <c r="A797"/>
      <c r="B797"/>
      <c r="C797"/>
      <c r="D797"/>
      <c r="E797"/>
      <c r="F797"/>
      <c r="G797"/>
      <c r="H797"/>
      <c r="I797"/>
      <c r="J797"/>
      <c r="K797"/>
      <c r="L797"/>
      <c r="M797" s="45"/>
      <c r="N797" s="45"/>
      <c r="O797" s="45"/>
    </row>
    <row r="798" spans="1:15" s="269" customFormat="1">
      <c r="A798"/>
      <c r="B798"/>
      <c r="C798"/>
      <c r="D798"/>
      <c r="E798"/>
      <c r="F798"/>
      <c r="G798"/>
      <c r="H798"/>
      <c r="I798"/>
      <c r="J798"/>
      <c r="K798"/>
      <c r="L798"/>
      <c r="M798" s="45"/>
      <c r="N798" s="45"/>
      <c r="O798" s="45"/>
    </row>
    <row r="799" spans="1:15" s="269" customFormat="1">
      <c r="A799"/>
      <c r="B799"/>
      <c r="C799"/>
      <c r="D799"/>
      <c r="E799"/>
      <c r="F799"/>
      <c r="G799"/>
      <c r="H799"/>
      <c r="I799"/>
      <c r="J799"/>
      <c r="K799"/>
      <c r="L799"/>
      <c r="M799" s="45"/>
      <c r="N799" s="45"/>
      <c r="O799" s="45"/>
    </row>
    <row r="800" spans="1:15" s="269" customFormat="1">
      <c r="A800"/>
      <c r="B800"/>
      <c r="C800"/>
      <c r="D800"/>
      <c r="E800"/>
      <c r="F800"/>
      <c r="G800"/>
      <c r="H800"/>
      <c r="I800"/>
      <c r="J800"/>
      <c r="K800"/>
      <c r="L800"/>
      <c r="M800" s="45"/>
      <c r="N800" s="45"/>
      <c r="O800" s="45"/>
    </row>
    <row r="801" spans="1:15" s="269" customFormat="1">
      <c r="A801"/>
      <c r="B801"/>
      <c r="C801"/>
      <c r="D801"/>
      <c r="E801"/>
      <c r="F801"/>
      <c r="G801"/>
      <c r="H801"/>
      <c r="I801"/>
      <c r="J801"/>
      <c r="K801"/>
      <c r="L801"/>
      <c r="M801" s="45"/>
      <c r="N801" s="45"/>
      <c r="O801" s="45"/>
    </row>
    <row r="802" spans="1:15" s="269" customFormat="1">
      <c r="A802"/>
      <c r="B802"/>
      <c r="C802"/>
      <c r="D802"/>
      <c r="E802"/>
      <c r="F802"/>
      <c r="G802"/>
      <c r="H802"/>
      <c r="I802"/>
      <c r="J802"/>
      <c r="K802"/>
      <c r="L802"/>
      <c r="M802" s="45"/>
      <c r="N802" s="45"/>
      <c r="O802" s="45"/>
    </row>
    <row r="803" spans="1:15" s="269" customFormat="1">
      <c r="A803"/>
      <c r="B803"/>
      <c r="C803"/>
      <c r="D803"/>
      <c r="E803"/>
      <c r="F803"/>
      <c r="G803"/>
      <c r="H803"/>
      <c r="I803"/>
      <c r="J803"/>
      <c r="K803"/>
      <c r="L803"/>
      <c r="M803" s="45"/>
      <c r="N803" s="45"/>
      <c r="O803" s="45"/>
    </row>
    <row r="804" spans="1:15" s="269" customFormat="1">
      <c r="A804"/>
      <c r="B804"/>
      <c r="C804"/>
      <c r="D804"/>
      <c r="E804"/>
      <c r="F804"/>
      <c r="G804"/>
      <c r="H804"/>
      <c r="I804"/>
      <c r="J804"/>
      <c r="K804"/>
      <c r="L804"/>
      <c r="M804" s="45"/>
      <c r="N804" s="45"/>
      <c r="O804" s="45"/>
    </row>
    <row r="805" spans="1:15" s="269" customFormat="1">
      <c r="A805"/>
      <c r="B805"/>
      <c r="C805"/>
      <c r="D805"/>
      <c r="E805"/>
      <c r="F805"/>
      <c r="G805"/>
      <c r="H805"/>
      <c r="I805"/>
      <c r="J805"/>
      <c r="K805"/>
      <c r="L805"/>
      <c r="M805" s="45"/>
      <c r="N805" s="45"/>
      <c r="O805" s="45"/>
    </row>
    <row r="806" spans="1:15" s="269" customFormat="1">
      <c r="A806"/>
      <c r="B806"/>
      <c r="C806"/>
      <c r="D806"/>
      <c r="E806"/>
      <c r="F806"/>
      <c r="G806"/>
      <c r="H806"/>
      <c r="I806"/>
      <c r="J806"/>
      <c r="K806"/>
      <c r="L806"/>
      <c r="M806" s="45"/>
      <c r="N806" s="45"/>
      <c r="O806" s="45"/>
    </row>
    <row r="807" spans="1:15" s="269" customFormat="1">
      <c r="A807"/>
      <c r="B807"/>
      <c r="C807"/>
      <c r="D807"/>
      <c r="E807"/>
      <c r="F807"/>
      <c r="G807"/>
      <c r="H807"/>
      <c r="I807"/>
      <c r="J807"/>
      <c r="K807"/>
      <c r="L807"/>
      <c r="M807" s="45"/>
      <c r="N807" s="45"/>
      <c r="O807" s="45"/>
    </row>
    <row r="808" spans="1:15" s="269" customFormat="1">
      <c r="A808"/>
      <c r="B808"/>
      <c r="C808"/>
      <c r="D808"/>
      <c r="E808"/>
      <c r="F808"/>
      <c r="G808"/>
      <c r="H808"/>
      <c r="I808"/>
      <c r="J808"/>
      <c r="K808"/>
      <c r="L808"/>
      <c r="M808" s="45"/>
      <c r="N808" s="45"/>
      <c r="O808" s="45"/>
    </row>
    <row r="809" spans="1:15" s="269" customFormat="1">
      <c r="A809"/>
      <c r="B809"/>
      <c r="C809"/>
      <c r="D809"/>
      <c r="E809"/>
      <c r="F809"/>
      <c r="G809"/>
      <c r="H809"/>
      <c r="I809"/>
      <c r="J809"/>
      <c r="K809"/>
      <c r="L809"/>
      <c r="M809" s="45"/>
      <c r="N809" s="45"/>
      <c r="O809" s="45"/>
    </row>
    <row r="810" spans="1:15" s="269" customFormat="1">
      <c r="A810"/>
      <c r="B810"/>
      <c r="C810"/>
      <c r="D810"/>
      <c r="E810"/>
      <c r="F810"/>
      <c r="G810"/>
      <c r="H810"/>
      <c r="I810"/>
      <c r="J810"/>
      <c r="K810"/>
      <c r="L810"/>
      <c r="M810" s="45"/>
      <c r="N810" s="45"/>
      <c r="O810" s="45"/>
    </row>
    <row r="811" spans="1:15" s="269" customFormat="1">
      <c r="A811"/>
      <c r="B811"/>
      <c r="C811"/>
      <c r="D811"/>
      <c r="E811"/>
      <c r="F811"/>
      <c r="G811"/>
      <c r="H811"/>
      <c r="I811"/>
      <c r="J811"/>
      <c r="K811"/>
      <c r="L811"/>
      <c r="M811" s="45"/>
      <c r="N811" s="45"/>
      <c r="O811" s="45"/>
    </row>
    <row r="812" spans="1:15" s="269" customFormat="1">
      <c r="A812"/>
      <c r="B812"/>
      <c r="C812"/>
      <c r="D812"/>
      <c r="E812"/>
      <c r="F812"/>
      <c r="G812"/>
      <c r="H812"/>
      <c r="I812"/>
      <c r="J812"/>
      <c r="K812"/>
      <c r="L812"/>
      <c r="M812" s="45"/>
      <c r="N812" s="45"/>
      <c r="O812" s="45"/>
    </row>
    <row r="813" spans="1:15" s="269" customFormat="1">
      <c r="A813"/>
      <c r="B813"/>
      <c r="C813"/>
      <c r="D813"/>
      <c r="E813"/>
      <c r="F813"/>
      <c r="G813"/>
      <c r="H813"/>
      <c r="I813"/>
      <c r="J813"/>
      <c r="K813"/>
      <c r="L813"/>
      <c r="M813" s="45"/>
      <c r="N813" s="45"/>
      <c r="O813" s="45"/>
    </row>
    <row r="814" spans="1:15" s="269" customFormat="1">
      <c r="A814"/>
      <c r="B814"/>
      <c r="C814"/>
      <c r="D814"/>
      <c r="E814"/>
      <c r="F814"/>
      <c r="G814"/>
      <c r="H814"/>
      <c r="I814"/>
      <c r="J814"/>
      <c r="K814"/>
      <c r="L814"/>
      <c r="M814" s="45"/>
      <c r="N814" s="45"/>
      <c r="O814" s="45"/>
    </row>
    <row r="815" spans="1:15" s="269" customFormat="1">
      <c r="A815"/>
      <c r="B815"/>
      <c r="C815"/>
      <c r="D815"/>
      <c r="E815"/>
      <c r="F815"/>
      <c r="G815"/>
      <c r="H815"/>
      <c r="I815"/>
      <c r="J815"/>
      <c r="K815"/>
      <c r="L815"/>
      <c r="M815" s="45"/>
      <c r="N815" s="45"/>
      <c r="O815" s="45"/>
    </row>
    <row r="816" spans="1:15" s="269" customFormat="1">
      <c r="A816"/>
      <c r="B816"/>
      <c r="C816"/>
      <c r="D816"/>
      <c r="E816"/>
      <c r="F816"/>
      <c r="G816"/>
      <c r="H816"/>
      <c r="I816"/>
      <c r="J816"/>
      <c r="K816"/>
      <c r="L816"/>
      <c r="M816" s="45"/>
      <c r="N816" s="45"/>
      <c r="O816" s="45"/>
    </row>
    <row r="817" spans="1:15" s="269" customFormat="1">
      <c r="A817"/>
      <c r="B817"/>
      <c r="C817"/>
      <c r="D817"/>
      <c r="E817"/>
      <c r="F817"/>
      <c r="G817"/>
      <c r="H817"/>
      <c r="I817"/>
      <c r="J817"/>
      <c r="K817"/>
      <c r="L817"/>
      <c r="M817" s="45"/>
      <c r="N817" s="45"/>
      <c r="O817" s="45"/>
    </row>
    <row r="818" spans="1:15" s="269" customFormat="1">
      <c r="A818"/>
      <c r="B818"/>
      <c r="C818"/>
      <c r="D818"/>
      <c r="E818"/>
      <c r="F818"/>
      <c r="G818"/>
      <c r="H818"/>
      <c r="I818"/>
      <c r="J818"/>
      <c r="K818"/>
      <c r="L818"/>
      <c r="M818" s="45"/>
      <c r="N818" s="45"/>
      <c r="O818" s="45"/>
    </row>
    <row r="819" spans="1:15" s="269" customFormat="1">
      <c r="A819"/>
      <c r="B819"/>
      <c r="C819"/>
      <c r="D819"/>
      <c r="E819"/>
      <c r="F819"/>
      <c r="G819"/>
      <c r="H819"/>
      <c r="I819"/>
      <c r="J819"/>
      <c r="K819"/>
      <c r="L819"/>
      <c r="M819" s="45"/>
      <c r="N819" s="45"/>
      <c r="O819" s="45"/>
    </row>
    <row r="820" spans="1:15" s="269" customFormat="1">
      <c r="A820"/>
      <c r="B820"/>
      <c r="C820"/>
      <c r="D820"/>
      <c r="E820"/>
      <c r="F820"/>
      <c r="G820"/>
      <c r="H820"/>
      <c r="I820"/>
      <c r="J820"/>
      <c r="K820"/>
      <c r="L820"/>
      <c r="M820" s="45"/>
      <c r="N820" s="45"/>
      <c r="O820" s="45"/>
    </row>
    <row r="821" spans="1:15" s="269" customFormat="1">
      <c r="A821"/>
      <c r="B821"/>
      <c r="C821"/>
      <c r="D821"/>
      <c r="E821"/>
      <c r="F821"/>
      <c r="G821"/>
      <c r="H821"/>
      <c r="I821"/>
      <c r="J821"/>
      <c r="K821"/>
      <c r="L821"/>
      <c r="M821" s="45"/>
      <c r="N821" s="45"/>
      <c r="O821" s="45"/>
    </row>
    <row r="822" spans="1:15" s="269" customFormat="1">
      <c r="A822"/>
      <c r="B822"/>
      <c r="C822"/>
      <c r="D822"/>
      <c r="E822"/>
      <c r="F822"/>
      <c r="G822"/>
      <c r="H822"/>
      <c r="I822"/>
      <c r="J822"/>
      <c r="K822"/>
      <c r="L822"/>
      <c r="M822" s="45"/>
      <c r="N822" s="45"/>
      <c r="O822" s="45"/>
    </row>
    <row r="823" spans="1:15" s="269" customFormat="1">
      <c r="A823"/>
      <c r="B823"/>
      <c r="C823"/>
      <c r="D823"/>
      <c r="E823"/>
      <c r="F823"/>
      <c r="G823"/>
      <c r="H823"/>
      <c r="I823"/>
      <c r="J823"/>
      <c r="K823"/>
      <c r="L823"/>
      <c r="M823" s="45"/>
      <c r="N823" s="45"/>
      <c r="O823" s="45"/>
    </row>
    <row r="824" spans="1:15" s="269" customFormat="1">
      <c r="A824"/>
      <c r="B824"/>
      <c r="C824"/>
      <c r="D824"/>
      <c r="E824"/>
      <c r="F824"/>
      <c r="G824"/>
      <c r="H824"/>
      <c r="I824"/>
      <c r="J824"/>
      <c r="K824"/>
      <c r="L824"/>
      <c r="M824" s="45"/>
      <c r="N824" s="45"/>
      <c r="O824" s="45"/>
    </row>
    <row r="825" spans="1:15" s="269" customFormat="1">
      <c r="A825"/>
      <c r="B825"/>
      <c r="C825"/>
      <c r="D825"/>
      <c r="E825"/>
      <c r="F825"/>
      <c r="G825"/>
      <c r="H825"/>
      <c r="I825"/>
      <c r="J825"/>
      <c r="K825"/>
      <c r="L825"/>
      <c r="M825" s="45"/>
      <c r="N825" s="45"/>
      <c r="O825" s="45"/>
    </row>
    <row r="826" spans="1:15" s="269" customFormat="1">
      <c r="A826"/>
      <c r="B826"/>
      <c r="C826"/>
      <c r="D826"/>
      <c r="E826"/>
      <c r="F826"/>
      <c r="G826"/>
      <c r="H826"/>
      <c r="I826"/>
      <c r="J826"/>
      <c r="K826"/>
      <c r="L826"/>
      <c r="M826" s="45"/>
      <c r="N826" s="45"/>
      <c r="O826" s="45"/>
    </row>
    <row r="827" spans="1:15" s="269" customFormat="1">
      <c r="A827"/>
      <c r="B827"/>
      <c r="C827"/>
      <c r="D827"/>
      <c r="E827"/>
      <c r="F827"/>
      <c r="G827"/>
      <c r="H827"/>
      <c r="I827"/>
      <c r="J827"/>
      <c r="K827"/>
      <c r="L827"/>
      <c r="M827" s="45"/>
      <c r="N827" s="45"/>
      <c r="O827" s="45"/>
    </row>
    <row r="828" spans="1:15" s="269" customFormat="1">
      <c r="A828"/>
      <c r="B828"/>
      <c r="C828"/>
      <c r="D828"/>
      <c r="E828"/>
      <c r="F828"/>
      <c r="G828"/>
      <c r="H828"/>
      <c r="I828"/>
      <c r="J828"/>
      <c r="K828"/>
      <c r="L828"/>
      <c r="M828" s="45"/>
      <c r="N828" s="45"/>
      <c r="O828" s="45"/>
    </row>
    <row r="829" spans="1:15" s="269" customFormat="1">
      <c r="A829"/>
      <c r="B829"/>
      <c r="C829"/>
      <c r="D829"/>
      <c r="E829"/>
      <c r="F829"/>
      <c r="G829"/>
      <c r="H829"/>
      <c r="I829"/>
      <c r="J829"/>
      <c r="K829"/>
      <c r="L829"/>
      <c r="M829" s="45"/>
      <c r="N829" s="45"/>
      <c r="O829" s="45"/>
    </row>
    <row r="830" spans="1:15" s="269" customFormat="1">
      <c r="A830"/>
      <c r="B830"/>
      <c r="C830"/>
      <c r="D830"/>
      <c r="E830"/>
      <c r="F830"/>
      <c r="G830"/>
      <c r="H830"/>
      <c r="I830"/>
      <c r="J830"/>
      <c r="K830"/>
      <c r="L830"/>
      <c r="M830" s="45"/>
      <c r="N830" s="45"/>
      <c r="O830" s="45"/>
    </row>
    <row r="831" spans="1:15" s="269" customFormat="1">
      <c r="A831"/>
      <c r="B831"/>
      <c r="C831"/>
      <c r="D831"/>
      <c r="E831"/>
      <c r="F831"/>
      <c r="G831"/>
      <c r="H831"/>
      <c r="I831"/>
      <c r="J831"/>
      <c r="K831"/>
      <c r="L831"/>
      <c r="M831" s="45"/>
      <c r="N831" s="45"/>
      <c r="O831" s="45"/>
    </row>
    <row r="832" spans="1:15" s="269" customFormat="1">
      <c r="A832"/>
      <c r="B832"/>
      <c r="C832"/>
      <c r="D832"/>
      <c r="E832"/>
      <c r="F832"/>
      <c r="G832"/>
      <c r="H832"/>
      <c r="I832"/>
      <c r="J832"/>
      <c r="K832"/>
      <c r="L832"/>
      <c r="M832" s="45"/>
      <c r="N832" s="45"/>
      <c r="O832" s="45"/>
    </row>
    <row r="833" spans="1:15" s="269" customFormat="1">
      <c r="A833"/>
      <c r="B833"/>
      <c r="C833"/>
      <c r="D833"/>
      <c r="E833"/>
      <c r="F833"/>
      <c r="G833"/>
      <c r="H833"/>
      <c r="I833"/>
      <c r="J833"/>
      <c r="K833"/>
      <c r="L833"/>
      <c r="M833" s="45"/>
      <c r="N833" s="45"/>
      <c r="O833" s="45"/>
    </row>
    <row r="834" spans="1:15" s="269" customFormat="1">
      <c r="A834"/>
      <c r="B834"/>
      <c r="C834"/>
      <c r="D834"/>
      <c r="E834"/>
      <c r="F834"/>
      <c r="G834"/>
      <c r="H834"/>
      <c r="I834"/>
      <c r="J834"/>
      <c r="K834"/>
      <c r="L834"/>
      <c r="M834" s="45"/>
      <c r="N834" s="45"/>
      <c r="O834" s="45"/>
    </row>
    <row r="835" spans="1:15" s="269" customFormat="1">
      <c r="A835"/>
      <c r="B835"/>
      <c r="C835"/>
      <c r="D835"/>
      <c r="E835"/>
      <c r="F835"/>
      <c r="G835"/>
      <c r="H835"/>
      <c r="I835"/>
      <c r="J835"/>
      <c r="K835"/>
      <c r="L835"/>
      <c r="M835" s="45"/>
      <c r="N835" s="45"/>
      <c r="O835" s="45"/>
    </row>
    <row r="836" spans="1:15" s="269" customFormat="1">
      <c r="A836"/>
      <c r="B836"/>
      <c r="C836"/>
      <c r="D836"/>
      <c r="E836"/>
      <c r="F836"/>
      <c r="G836"/>
      <c r="H836"/>
      <c r="I836"/>
      <c r="J836"/>
      <c r="K836"/>
      <c r="L836"/>
      <c r="M836" s="45"/>
      <c r="N836" s="45"/>
      <c r="O836" s="45"/>
    </row>
    <row r="837" spans="1:15" s="269" customFormat="1">
      <c r="A837"/>
      <c r="B837"/>
      <c r="C837"/>
      <c r="D837"/>
      <c r="E837"/>
      <c r="F837"/>
      <c r="G837"/>
      <c r="H837"/>
      <c r="I837"/>
      <c r="J837"/>
      <c r="K837"/>
      <c r="L837"/>
      <c r="M837" s="45"/>
      <c r="N837" s="45"/>
      <c r="O837" s="45"/>
    </row>
    <row r="838" spans="1:15" s="269" customFormat="1">
      <c r="A838"/>
      <c r="B838"/>
      <c r="C838"/>
      <c r="D838"/>
      <c r="E838"/>
      <c r="F838"/>
      <c r="G838"/>
      <c r="H838"/>
      <c r="I838"/>
      <c r="J838"/>
      <c r="K838"/>
      <c r="L838"/>
      <c r="M838" s="45"/>
      <c r="N838" s="45"/>
      <c r="O838" s="45"/>
    </row>
    <row r="839" spans="1:15" s="269" customFormat="1">
      <c r="A839"/>
      <c r="B839"/>
      <c r="C839"/>
      <c r="D839"/>
      <c r="E839"/>
      <c r="F839"/>
      <c r="G839"/>
      <c r="H839"/>
      <c r="I839"/>
      <c r="J839"/>
      <c r="K839"/>
      <c r="L839"/>
      <c r="M839" s="45"/>
      <c r="N839" s="45"/>
      <c r="O839" s="45"/>
    </row>
    <row r="840" spans="1:15" s="269" customFormat="1">
      <c r="A840"/>
      <c r="B840"/>
      <c r="C840"/>
      <c r="D840"/>
      <c r="E840"/>
      <c r="F840"/>
      <c r="G840"/>
      <c r="H840"/>
      <c r="I840"/>
      <c r="J840"/>
      <c r="K840"/>
      <c r="L840"/>
      <c r="M840" s="45"/>
      <c r="N840" s="45"/>
      <c r="O840" s="45"/>
    </row>
    <row r="841" spans="1:15" s="269" customFormat="1">
      <c r="A841"/>
      <c r="B841"/>
      <c r="C841"/>
      <c r="D841"/>
      <c r="E841"/>
      <c r="F841"/>
      <c r="G841"/>
      <c r="H841"/>
      <c r="I841"/>
      <c r="J841"/>
      <c r="K841"/>
      <c r="L841"/>
      <c r="M841" s="45"/>
      <c r="N841" s="45"/>
      <c r="O841" s="45"/>
    </row>
    <row r="842" spans="1:15" s="269" customFormat="1">
      <c r="A842"/>
      <c r="B842"/>
      <c r="C842"/>
      <c r="D842"/>
      <c r="E842"/>
      <c r="F842"/>
      <c r="G842"/>
      <c r="H842"/>
      <c r="I842"/>
      <c r="J842"/>
      <c r="K842"/>
      <c r="L842"/>
      <c r="M842" s="45"/>
      <c r="N842" s="45"/>
      <c r="O842" s="45"/>
    </row>
    <row r="843" spans="1:15" s="269" customFormat="1">
      <c r="A843"/>
      <c r="B843"/>
      <c r="C843"/>
      <c r="D843"/>
      <c r="E843"/>
      <c r="F843"/>
      <c r="G843"/>
      <c r="H843"/>
      <c r="I843"/>
      <c r="J843"/>
      <c r="K843"/>
      <c r="L843"/>
      <c r="M843" s="45"/>
      <c r="N843" s="45"/>
      <c r="O843" s="45"/>
    </row>
    <row r="844" spans="1:15" s="269" customFormat="1">
      <c r="A844"/>
      <c r="B844"/>
      <c r="C844"/>
      <c r="D844"/>
      <c r="E844"/>
      <c r="F844"/>
      <c r="G844"/>
      <c r="H844"/>
      <c r="I844"/>
      <c r="J844"/>
      <c r="K844"/>
      <c r="L844"/>
      <c r="M844" s="45"/>
      <c r="N844" s="45"/>
      <c r="O844" s="45"/>
    </row>
    <row r="845" spans="1:15" s="269" customFormat="1">
      <c r="A845"/>
      <c r="B845"/>
      <c r="C845"/>
      <c r="D845"/>
      <c r="E845"/>
      <c r="F845"/>
      <c r="G845"/>
      <c r="H845"/>
      <c r="I845"/>
      <c r="J845"/>
      <c r="K845"/>
      <c r="L845"/>
      <c r="M845" s="45"/>
      <c r="N845" s="45"/>
      <c r="O845" s="45"/>
    </row>
    <row r="846" spans="1:15" s="269" customFormat="1">
      <c r="A846"/>
      <c r="B846"/>
      <c r="C846"/>
      <c r="D846"/>
      <c r="E846"/>
      <c r="F846"/>
      <c r="G846"/>
      <c r="H846"/>
      <c r="I846"/>
      <c r="J846"/>
      <c r="K846"/>
      <c r="L846"/>
      <c r="M846" s="45"/>
      <c r="N846" s="45"/>
      <c r="O846" s="45"/>
    </row>
    <row r="847" spans="1:15" s="269" customFormat="1">
      <c r="A847"/>
      <c r="B847"/>
      <c r="C847"/>
      <c r="D847"/>
      <c r="E847"/>
      <c r="F847"/>
      <c r="G847"/>
      <c r="H847"/>
      <c r="I847"/>
      <c r="J847"/>
      <c r="K847"/>
      <c r="L847"/>
      <c r="M847" s="45"/>
      <c r="N847" s="45"/>
      <c r="O847" s="45"/>
    </row>
    <row r="848" spans="1:15" s="269" customFormat="1">
      <c r="A848"/>
      <c r="B848"/>
      <c r="C848"/>
      <c r="D848"/>
      <c r="E848"/>
      <c r="F848"/>
      <c r="G848"/>
      <c r="H848"/>
      <c r="I848"/>
      <c r="J848"/>
      <c r="K848"/>
      <c r="L848"/>
      <c r="M848" s="45"/>
      <c r="N848" s="45"/>
      <c r="O848" s="45"/>
    </row>
    <row r="849" spans="1:15" s="269" customFormat="1">
      <c r="A849"/>
      <c r="B849"/>
      <c r="C849"/>
      <c r="D849"/>
      <c r="E849"/>
      <c r="F849"/>
      <c r="G849"/>
      <c r="H849"/>
      <c r="I849"/>
      <c r="J849"/>
      <c r="K849"/>
      <c r="L849"/>
      <c r="M849" s="45"/>
      <c r="N849" s="45"/>
      <c r="O849" s="45"/>
    </row>
    <row r="850" spans="1:15" s="269" customFormat="1">
      <c r="A850"/>
      <c r="B850"/>
      <c r="C850"/>
      <c r="D850"/>
      <c r="E850"/>
      <c r="F850"/>
      <c r="G850"/>
      <c r="H850"/>
      <c r="I850"/>
      <c r="J850"/>
      <c r="K850"/>
      <c r="L850"/>
      <c r="M850" s="45"/>
      <c r="N850" s="45"/>
      <c r="O850" s="45"/>
    </row>
    <row r="851" spans="1:15" s="269" customFormat="1">
      <c r="A851"/>
      <c r="B851"/>
      <c r="C851"/>
      <c r="D851"/>
      <c r="E851"/>
      <c r="F851"/>
      <c r="G851"/>
      <c r="H851"/>
      <c r="I851"/>
      <c r="J851"/>
      <c r="K851"/>
      <c r="L851"/>
      <c r="M851" s="45"/>
      <c r="N851" s="45"/>
      <c r="O851" s="45"/>
    </row>
    <row r="852" spans="1:15" s="269" customFormat="1">
      <c r="A852"/>
      <c r="B852"/>
      <c r="C852"/>
      <c r="D852"/>
      <c r="E852"/>
      <c r="F852"/>
      <c r="G852"/>
      <c r="H852"/>
      <c r="I852"/>
      <c r="J852"/>
      <c r="K852"/>
      <c r="L852"/>
      <c r="M852" s="45"/>
      <c r="N852" s="45"/>
      <c r="O852" s="45"/>
    </row>
    <row r="853" spans="1:15" s="269" customFormat="1">
      <c r="A853"/>
      <c r="B853"/>
      <c r="C853"/>
      <c r="D853"/>
      <c r="E853"/>
      <c r="F853"/>
      <c r="G853"/>
      <c r="H853"/>
      <c r="I853"/>
      <c r="J853"/>
      <c r="K853"/>
      <c r="L853"/>
      <c r="M853" s="45"/>
      <c r="N853" s="45"/>
      <c r="O853" s="45"/>
    </row>
    <row r="854" spans="1:15" s="269" customFormat="1">
      <c r="A854"/>
      <c r="B854"/>
      <c r="C854"/>
      <c r="D854"/>
      <c r="E854"/>
      <c r="F854"/>
      <c r="G854"/>
      <c r="H854"/>
      <c r="I854"/>
      <c r="J854"/>
      <c r="K854"/>
      <c r="L854"/>
      <c r="M854" s="45"/>
      <c r="N854" s="45"/>
      <c r="O854" s="45"/>
    </row>
    <row r="855" spans="1:15" s="269" customFormat="1">
      <c r="A855"/>
      <c r="B855"/>
      <c r="C855"/>
      <c r="D855"/>
      <c r="E855"/>
      <c r="F855"/>
      <c r="G855"/>
      <c r="H855"/>
      <c r="I855"/>
      <c r="J855"/>
      <c r="K855"/>
      <c r="L855"/>
      <c r="M855" s="45"/>
      <c r="N855" s="45"/>
      <c r="O855" s="45"/>
    </row>
    <row r="856" spans="1:15" s="269" customFormat="1">
      <c r="A856"/>
      <c r="B856"/>
      <c r="C856"/>
      <c r="D856"/>
      <c r="E856"/>
      <c r="F856"/>
      <c r="G856"/>
      <c r="H856"/>
      <c r="I856"/>
      <c r="J856"/>
      <c r="K856"/>
      <c r="L856"/>
      <c r="M856" s="45"/>
      <c r="N856" s="45"/>
      <c r="O856" s="45"/>
    </row>
    <row r="857" spans="1:15" s="269" customFormat="1">
      <c r="A857"/>
      <c r="B857"/>
      <c r="C857"/>
      <c r="D857"/>
      <c r="E857"/>
      <c r="F857"/>
      <c r="G857"/>
      <c r="H857"/>
      <c r="I857"/>
      <c r="J857"/>
      <c r="K857"/>
      <c r="L857"/>
      <c r="M857" s="45"/>
      <c r="N857" s="45"/>
      <c r="O857" s="45"/>
    </row>
    <row r="858" spans="1:15" s="269" customFormat="1">
      <c r="A858"/>
      <c r="B858"/>
      <c r="C858"/>
      <c r="D858"/>
      <c r="E858"/>
      <c r="F858"/>
      <c r="G858"/>
      <c r="H858"/>
      <c r="I858"/>
      <c r="J858"/>
      <c r="K858"/>
      <c r="L858"/>
      <c r="M858" s="45"/>
      <c r="N858" s="45"/>
      <c r="O858" s="45"/>
    </row>
    <row r="859" spans="1:15" s="269" customFormat="1">
      <c r="A859"/>
      <c r="B859"/>
      <c r="C859"/>
      <c r="D859"/>
      <c r="E859"/>
      <c r="F859"/>
      <c r="G859"/>
      <c r="H859"/>
      <c r="I859"/>
      <c r="J859"/>
      <c r="K859"/>
      <c r="L859"/>
      <c r="M859" s="45"/>
      <c r="N859" s="45"/>
      <c r="O859" s="45"/>
    </row>
    <row r="860" spans="1:15" s="269" customFormat="1">
      <c r="A860"/>
      <c r="B860"/>
      <c r="C860"/>
      <c r="D860"/>
      <c r="E860"/>
      <c r="F860"/>
      <c r="G860"/>
      <c r="H860"/>
      <c r="I860"/>
      <c r="J860"/>
      <c r="K860"/>
      <c r="L860"/>
      <c r="M860" s="45"/>
      <c r="N860" s="45"/>
      <c r="O860" s="45"/>
    </row>
    <row r="861" spans="1:15" s="269" customFormat="1">
      <c r="A861"/>
      <c r="B861"/>
      <c r="C861"/>
      <c r="D861"/>
      <c r="E861"/>
      <c r="F861"/>
      <c r="G861"/>
      <c r="H861"/>
      <c r="I861"/>
      <c r="J861"/>
      <c r="K861"/>
      <c r="L861"/>
      <c r="M861" s="45"/>
      <c r="N861" s="45"/>
      <c r="O861" s="45"/>
    </row>
    <row r="862" spans="1:15" s="269" customFormat="1">
      <c r="A862"/>
      <c r="B862"/>
      <c r="C862"/>
      <c r="D862"/>
      <c r="E862"/>
      <c r="F862"/>
      <c r="G862"/>
      <c r="H862"/>
      <c r="I862"/>
      <c r="J862"/>
      <c r="K862"/>
      <c r="L862"/>
      <c r="M862" s="45"/>
      <c r="N862" s="45"/>
      <c r="O862" s="45"/>
    </row>
    <row r="863" spans="1:15" s="269" customFormat="1">
      <c r="A863"/>
      <c r="B863"/>
      <c r="C863"/>
      <c r="D863"/>
      <c r="E863"/>
      <c r="F863"/>
      <c r="G863"/>
      <c r="H863"/>
      <c r="I863"/>
      <c r="J863"/>
      <c r="K863"/>
      <c r="L863"/>
      <c r="M863" s="45"/>
      <c r="N863" s="45"/>
      <c r="O863" s="45"/>
    </row>
    <row r="864" spans="1:15" s="269" customFormat="1">
      <c r="A864"/>
      <c r="B864"/>
      <c r="C864"/>
      <c r="D864"/>
      <c r="E864"/>
      <c r="F864"/>
      <c r="G864"/>
      <c r="H864"/>
      <c r="I864"/>
      <c r="J864"/>
      <c r="K864"/>
      <c r="L864"/>
      <c r="M864" s="45"/>
      <c r="N864" s="45"/>
      <c r="O864" s="45"/>
    </row>
    <row r="865" spans="1:15" s="269" customFormat="1">
      <c r="A865"/>
      <c r="B865"/>
      <c r="C865"/>
      <c r="D865"/>
      <c r="E865"/>
      <c r="F865"/>
      <c r="G865"/>
      <c r="H865"/>
      <c r="I865"/>
      <c r="J865"/>
      <c r="K865"/>
      <c r="L865"/>
      <c r="M865" s="45"/>
      <c r="N865" s="45"/>
      <c r="O865" s="45"/>
    </row>
    <row r="866" spans="1:15" s="269" customFormat="1">
      <c r="A866"/>
      <c r="B866"/>
      <c r="C866"/>
      <c r="D866"/>
      <c r="E866"/>
      <c r="F866"/>
      <c r="G866"/>
      <c r="H866"/>
      <c r="I866"/>
      <c r="J866"/>
      <c r="K866"/>
      <c r="L866"/>
      <c r="M866" s="45"/>
      <c r="N866" s="45"/>
      <c r="O866" s="45"/>
    </row>
    <row r="867" spans="1:15" s="269" customFormat="1">
      <c r="A867"/>
      <c r="B867"/>
      <c r="C867"/>
      <c r="D867"/>
      <c r="E867"/>
      <c r="F867"/>
      <c r="G867"/>
      <c r="H867"/>
      <c r="I867"/>
      <c r="J867"/>
      <c r="K867"/>
      <c r="L867"/>
      <c r="M867" s="45"/>
      <c r="N867" s="45"/>
      <c r="O867" s="45"/>
    </row>
    <row r="868" spans="1:15" s="269" customFormat="1">
      <c r="A868"/>
      <c r="B868"/>
      <c r="C868"/>
      <c r="D868"/>
      <c r="E868"/>
      <c r="F868"/>
      <c r="G868"/>
      <c r="H868"/>
      <c r="I868"/>
      <c r="J868"/>
      <c r="K868"/>
      <c r="L868"/>
      <c r="M868" s="45"/>
      <c r="N868" s="45"/>
      <c r="O868" s="45"/>
    </row>
    <row r="869" spans="1:15" s="269" customFormat="1">
      <c r="A869"/>
      <c r="B869"/>
      <c r="C869"/>
      <c r="D869"/>
      <c r="E869"/>
      <c r="F869"/>
      <c r="G869"/>
      <c r="H869"/>
      <c r="I869"/>
      <c r="J869"/>
      <c r="K869"/>
      <c r="L869"/>
      <c r="M869" s="45"/>
      <c r="N869" s="45"/>
      <c r="O869" s="45"/>
    </row>
    <row r="870" spans="1:15" s="269" customFormat="1">
      <c r="A870"/>
      <c r="B870"/>
      <c r="C870"/>
      <c r="D870"/>
      <c r="E870"/>
      <c r="F870"/>
      <c r="G870"/>
      <c r="H870"/>
      <c r="I870"/>
      <c r="J870"/>
      <c r="K870"/>
      <c r="L870"/>
      <c r="M870" s="45"/>
      <c r="N870" s="45"/>
      <c r="O870" s="45"/>
    </row>
    <row r="871" spans="1:15" s="269" customFormat="1">
      <c r="A871"/>
      <c r="B871"/>
      <c r="C871"/>
      <c r="D871"/>
      <c r="E871"/>
      <c r="F871"/>
      <c r="G871"/>
      <c r="H871"/>
      <c r="I871"/>
      <c r="J871"/>
      <c r="K871"/>
      <c r="L871"/>
      <c r="M871" s="45"/>
      <c r="N871" s="45"/>
      <c r="O871" s="45"/>
    </row>
    <row r="872" spans="1:15" s="269" customFormat="1">
      <c r="A872"/>
      <c r="B872"/>
      <c r="C872"/>
      <c r="D872"/>
      <c r="E872"/>
      <c r="F872"/>
      <c r="G872"/>
      <c r="H872"/>
      <c r="I872"/>
      <c r="J872"/>
      <c r="K872"/>
      <c r="L872"/>
      <c r="M872" s="45"/>
      <c r="N872" s="45"/>
      <c r="O872" s="45"/>
    </row>
    <row r="873" spans="1:15" s="269" customFormat="1">
      <c r="A873"/>
      <c r="B873"/>
      <c r="C873"/>
      <c r="D873"/>
      <c r="E873"/>
      <c r="F873"/>
      <c r="G873"/>
      <c r="H873"/>
      <c r="I873"/>
      <c r="J873"/>
      <c r="K873"/>
      <c r="L873"/>
      <c r="M873" s="45"/>
      <c r="N873" s="45"/>
      <c r="O873" s="45"/>
    </row>
    <row r="874" spans="1:15" s="269" customFormat="1">
      <c r="A874"/>
      <c r="B874"/>
      <c r="C874"/>
      <c r="D874"/>
      <c r="E874"/>
      <c r="F874"/>
      <c r="G874"/>
      <c r="H874"/>
      <c r="I874"/>
      <c r="J874"/>
      <c r="K874"/>
      <c r="L874"/>
      <c r="M874" s="45"/>
      <c r="N874" s="45"/>
      <c r="O874" s="45"/>
    </row>
    <row r="875" spans="1:15" s="269" customFormat="1">
      <c r="A875"/>
      <c r="B875"/>
      <c r="C875"/>
      <c r="D875"/>
      <c r="E875"/>
      <c r="F875"/>
      <c r="G875"/>
      <c r="H875"/>
      <c r="I875"/>
      <c r="J875"/>
      <c r="K875"/>
      <c r="L875"/>
      <c r="M875" s="45"/>
      <c r="N875" s="45"/>
      <c r="O875" s="45"/>
    </row>
    <row r="876" spans="1:15" s="269" customFormat="1">
      <c r="A876"/>
      <c r="B876"/>
      <c r="C876"/>
      <c r="D876"/>
      <c r="E876"/>
      <c r="F876"/>
      <c r="G876"/>
      <c r="H876"/>
      <c r="I876"/>
      <c r="J876"/>
      <c r="K876"/>
      <c r="L876"/>
      <c r="M876" s="45"/>
      <c r="N876" s="45"/>
      <c r="O876" s="45"/>
    </row>
    <row r="877" spans="1:15" s="269" customFormat="1">
      <c r="A877"/>
      <c r="B877"/>
      <c r="C877"/>
      <c r="D877"/>
      <c r="E877"/>
      <c r="F877"/>
      <c r="G877"/>
      <c r="H877"/>
      <c r="I877"/>
      <c r="J877"/>
      <c r="K877"/>
      <c r="L877"/>
      <c r="M877" s="45"/>
      <c r="N877" s="45"/>
      <c r="O877" s="45"/>
    </row>
    <row r="878" spans="1:15" s="269" customFormat="1">
      <c r="A878"/>
      <c r="B878"/>
      <c r="C878"/>
      <c r="D878"/>
      <c r="E878"/>
      <c r="F878"/>
      <c r="G878"/>
      <c r="H878"/>
      <c r="I878"/>
      <c r="J878"/>
      <c r="K878"/>
      <c r="L878"/>
      <c r="M878" s="45"/>
      <c r="N878" s="45"/>
      <c r="O878" s="45"/>
    </row>
  </sheetData>
  <mergeCells count="269">
    <mergeCell ref="M1:M3"/>
    <mergeCell ref="N1:N3"/>
    <mergeCell ref="O1:O3"/>
    <mergeCell ref="C2:C3"/>
    <mergeCell ref="D2:D3"/>
    <mergeCell ref="E2:E3"/>
    <mergeCell ref="F2:F3"/>
    <mergeCell ref="G2:G3"/>
    <mergeCell ref="A106:B106"/>
    <mergeCell ref="A82:B82"/>
    <mergeCell ref="A83:B83"/>
    <mergeCell ref="A84:B84"/>
    <mergeCell ref="A85:B85"/>
    <mergeCell ref="A86:B86"/>
    <mergeCell ref="A90:B90"/>
    <mergeCell ref="A92:B92"/>
    <mergeCell ref="A93:B93"/>
    <mergeCell ref="A94:B94"/>
    <mergeCell ref="A95:B95"/>
    <mergeCell ref="A96:B96"/>
    <mergeCell ref="A97:B97"/>
    <mergeCell ref="A98:B98"/>
    <mergeCell ref="A62:B62"/>
    <mergeCell ref="A78:B78"/>
    <mergeCell ref="H2:L2"/>
    <mergeCell ref="A122:B122"/>
    <mergeCell ref="A123:B123"/>
    <mergeCell ref="A124:B124"/>
    <mergeCell ref="A125:B125"/>
    <mergeCell ref="A112:B112"/>
    <mergeCell ref="A113:B113"/>
    <mergeCell ref="A114:B114"/>
    <mergeCell ref="A115:B115"/>
    <mergeCell ref="A1:B3"/>
    <mergeCell ref="C1:L1"/>
    <mergeCell ref="A116:B116"/>
    <mergeCell ref="A117:B117"/>
    <mergeCell ref="A118:B118"/>
    <mergeCell ref="A120:B120"/>
    <mergeCell ref="A100:B100"/>
    <mergeCell ref="A63:B63"/>
    <mergeCell ref="A64:B64"/>
    <mergeCell ref="A80:B80"/>
    <mergeCell ref="A65:B65"/>
    <mergeCell ref="A66:B66"/>
    <mergeCell ref="A70:B70"/>
    <mergeCell ref="A72:B72"/>
    <mergeCell ref="A73:B73"/>
    <mergeCell ref="A144:B144"/>
    <mergeCell ref="A148:B148"/>
    <mergeCell ref="A150:B150"/>
    <mergeCell ref="A151:B151"/>
    <mergeCell ref="A152:B152"/>
    <mergeCell ref="A137:B137"/>
    <mergeCell ref="A141:B141"/>
    <mergeCell ref="A142:B142"/>
    <mergeCell ref="A143:B143"/>
    <mergeCell ref="A161:B161"/>
    <mergeCell ref="A162:B162"/>
    <mergeCell ref="A163:B163"/>
    <mergeCell ref="A164:B164"/>
    <mergeCell ref="A168:B168"/>
    <mergeCell ref="A170:B170"/>
    <mergeCell ref="A153:B153"/>
    <mergeCell ref="A154:B154"/>
    <mergeCell ref="A155:B155"/>
    <mergeCell ref="A156:B156"/>
    <mergeCell ref="A158:B158"/>
    <mergeCell ref="A160:B160"/>
    <mergeCell ref="A178:B178"/>
    <mergeCell ref="A180:B180"/>
    <mergeCell ref="A181:B181"/>
    <mergeCell ref="A182:B182"/>
    <mergeCell ref="A183:B183"/>
    <mergeCell ref="A184:B184"/>
    <mergeCell ref="A171:B171"/>
    <mergeCell ref="A172:B172"/>
    <mergeCell ref="A173:B173"/>
    <mergeCell ref="A174:B174"/>
    <mergeCell ref="A175:B175"/>
    <mergeCell ref="A176:B176"/>
    <mergeCell ref="A195:B195"/>
    <mergeCell ref="A196:B196"/>
    <mergeCell ref="A198:B198"/>
    <mergeCell ref="A200:B200"/>
    <mergeCell ref="A201:B201"/>
    <mergeCell ref="A202:B202"/>
    <mergeCell ref="A188:B188"/>
    <mergeCell ref="A190:B190"/>
    <mergeCell ref="A191:B191"/>
    <mergeCell ref="A192:B192"/>
    <mergeCell ref="A193:B193"/>
    <mergeCell ref="A194:B194"/>
    <mergeCell ref="A210:B210"/>
    <mergeCell ref="A211:B211"/>
    <mergeCell ref="A212:B212"/>
    <mergeCell ref="A213:B213"/>
    <mergeCell ref="A214:B214"/>
    <mergeCell ref="A216:B216"/>
    <mergeCell ref="A203:B203"/>
    <mergeCell ref="A204:B204"/>
    <mergeCell ref="A206:B206"/>
    <mergeCell ref="A208:B208"/>
    <mergeCell ref="A209:B209"/>
    <mergeCell ref="A224:B224"/>
    <mergeCell ref="A225:B225"/>
    <mergeCell ref="A227:B227"/>
    <mergeCell ref="A228:B228"/>
    <mergeCell ref="A229:B229"/>
    <mergeCell ref="A230:B230"/>
    <mergeCell ref="A218:B218"/>
    <mergeCell ref="A219:B219"/>
    <mergeCell ref="A220:B220"/>
    <mergeCell ref="A221:B221"/>
    <mergeCell ref="A222:B222"/>
    <mergeCell ref="A223:B223"/>
    <mergeCell ref="A239:B239"/>
    <mergeCell ref="A240:B240"/>
    <mergeCell ref="A241:B241"/>
    <mergeCell ref="A242:B242"/>
    <mergeCell ref="A243:B243"/>
    <mergeCell ref="A244:B244"/>
    <mergeCell ref="A231:B231"/>
    <mergeCell ref="A232:B232"/>
    <mergeCell ref="A233:B233"/>
    <mergeCell ref="A235:B235"/>
    <mergeCell ref="A237:B237"/>
    <mergeCell ref="A238:B238"/>
    <mergeCell ref="A252:B252"/>
    <mergeCell ref="A254:B254"/>
    <mergeCell ref="A256:B256"/>
    <mergeCell ref="A257:B257"/>
    <mergeCell ref="A258:B258"/>
    <mergeCell ref="A259:B259"/>
    <mergeCell ref="A246:B246"/>
    <mergeCell ref="A247:B247"/>
    <mergeCell ref="A248:B248"/>
    <mergeCell ref="A249:B249"/>
    <mergeCell ref="A250:B250"/>
    <mergeCell ref="A251:B251"/>
    <mergeCell ref="A267:B267"/>
    <mergeCell ref="A268:B268"/>
    <mergeCell ref="A269:B269"/>
    <mergeCell ref="A270:B270"/>
    <mergeCell ref="A272:B272"/>
    <mergeCell ref="A274:B274"/>
    <mergeCell ref="A260:B260"/>
    <mergeCell ref="A261:B261"/>
    <mergeCell ref="A263:B263"/>
    <mergeCell ref="A264:B264"/>
    <mergeCell ref="A265:B265"/>
    <mergeCell ref="A266:B266"/>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95:B295"/>
    <mergeCell ref="A296:B296"/>
    <mergeCell ref="A297:B297"/>
    <mergeCell ref="A298:B298"/>
    <mergeCell ref="A299:B299"/>
    <mergeCell ref="A300:B300"/>
    <mergeCell ref="A287:B287"/>
    <mergeCell ref="A288:B288"/>
    <mergeCell ref="A290:B290"/>
    <mergeCell ref="A292:B292"/>
    <mergeCell ref="A293:B293"/>
    <mergeCell ref="A294:B294"/>
    <mergeCell ref="A308:B308"/>
    <mergeCell ref="A310:B310"/>
    <mergeCell ref="A311:B311"/>
    <mergeCell ref="A312:B312"/>
    <mergeCell ref="A313:B313"/>
    <mergeCell ref="A314:B314"/>
    <mergeCell ref="A301:B301"/>
    <mergeCell ref="A302:B302"/>
    <mergeCell ref="A303:B303"/>
    <mergeCell ref="A304:B304"/>
    <mergeCell ref="A305:B305"/>
    <mergeCell ref="A306:B306"/>
    <mergeCell ref="A334:B334"/>
    <mergeCell ref="A321:B321"/>
    <mergeCell ref="A322:B322"/>
    <mergeCell ref="A323:B323"/>
    <mergeCell ref="A324:B324"/>
    <mergeCell ref="A326:B326"/>
    <mergeCell ref="A328:B328"/>
    <mergeCell ref="A315:B315"/>
    <mergeCell ref="A316:B316"/>
    <mergeCell ref="A317:B317"/>
    <mergeCell ref="A318:B318"/>
    <mergeCell ref="A319:B319"/>
    <mergeCell ref="A320:B320"/>
    <mergeCell ref="A41:B41"/>
    <mergeCell ref="A42:B42"/>
    <mergeCell ref="A44:B44"/>
    <mergeCell ref="A45:B45"/>
    <mergeCell ref="A341:B341"/>
    <mergeCell ref="A342:B342"/>
    <mergeCell ref="A344:B344"/>
    <mergeCell ref="A345:B347"/>
    <mergeCell ref="A102:B102"/>
    <mergeCell ref="A103:B103"/>
    <mergeCell ref="A104:B104"/>
    <mergeCell ref="A105:B105"/>
    <mergeCell ref="A110:B110"/>
    <mergeCell ref="A335:B335"/>
    <mergeCell ref="A336:B336"/>
    <mergeCell ref="A337:B337"/>
    <mergeCell ref="A338:B338"/>
    <mergeCell ref="A339:B339"/>
    <mergeCell ref="A340:B340"/>
    <mergeCell ref="A329:B329"/>
    <mergeCell ref="A330:B330"/>
    <mergeCell ref="A331:B331"/>
    <mergeCell ref="A332:B332"/>
    <mergeCell ref="A333:B333"/>
    <mergeCell ref="A60:B60"/>
    <mergeCell ref="A129:B129"/>
    <mergeCell ref="A131:B131"/>
    <mergeCell ref="A139:B139"/>
    <mergeCell ref="A46:B46"/>
    <mergeCell ref="A50:B50"/>
    <mergeCell ref="A52:B52"/>
    <mergeCell ref="A53:B53"/>
    <mergeCell ref="A54:B54"/>
    <mergeCell ref="A55:B55"/>
    <mergeCell ref="A56:B56"/>
    <mergeCell ref="A57:B57"/>
    <mergeCell ref="A58:B58"/>
    <mergeCell ref="A132:B132"/>
    <mergeCell ref="A133:B133"/>
    <mergeCell ref="A134:B134"/>
    <mergeCell ref="A135:B135"/>
    <mergeCell ref="A136:B136"/>
    <mergeCell ref="A74:B74"/>
    <mergeCell ref="A75:B75"/>
    <mergeCell ref="A76:B76"/>
    <mergeCell ref="A77:B77"/>
    <mergeCell ref="A39:B39"/>
    <mergeCell ref="A23:B23"/>
    <mergeCell ref="A24:B24"/>
    <mergeCell ref="A25:B25"/>
    <mergeCell ref="A33:B33"/>
    <mergeCell ref="A26:B26"/>
    <mergeCell ref="A32:B32"/>
    <mergeCell ref="A34:B34"/>
    <mergeCell ref="A35:B35"/>
    <mergeCell ref="A36:B36"/>
    <mergeCell ref="A37:B37"/>
    <mergeCell ref="A19:B19"/>
    <mergeCell ref="A21:B21"/>
    <mergeCell ref="A5:B5"/>
    <mergeCell ref="A6:B6"/>
    <mergeCell ref="A7:B7"/>
    <mergeCell ref="A8:B8"/>
    <mergeCell ref="A14:B14"/>
    <mergeCell ref="A15:B15"/>
    <mergeCell ref="A16:B16"/>
    <mergeCell ref="A17:B17"/>
    <mergeCell ref="A18:B18"/>
  </mergeCells>
  <conditionalFormatting sqref="U215">
    <cfRule type="cellIs" dxfId="3" priority="1" operator="greaterThan">
      <formula>0</formula>
    </cfRule>
  </conditionalFormatting>
  <conditionalFormatting sqref="U289">
    <cfRule type="cellIs" dxfId="2" priority="2" operator="greaterThan">
      <formula>0</formula>
    </cfRule>
  </conditionalFormatting>
  <conditionalFormatting sqref="U307">
    <cfRule type="cellIs" dxfId="1" priority="3" operator="greaterThan">
      <formula>0</formula>
    </cfRule>
  </conditionalFormatting>
  <conditionalFormatting sqref="U325">
    <cfRule type="cellIs" dxfId="0" priority="4" operator="greaterThan">
      <formula>0</formula>
    </cfRule>
  </conditionalFormatting>
  <pageMargins left="0.511811024" right="0.511811024" top="0.78740157499999996" bottom="0.78740157499999996" header="0.31496062000000002" footer="0.31496062000000002"/>
  <pageSetup paperSize="9" scale="10" orientation="landscape" verticalDpi="597" r:id="rId1"/>
  <headerFooter>
    <oddFooter>&amp;L&amp;1#&amp;"Calibri"&amp;10&amp;K000000Confidencial | Compartilhamento Interno</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75AF-F95E-4B76-8CA1-B1BF86BEDB74}">
  <sheetPr codeName="Planilha55">
    <tabColor rgb="FF008817"/>
    <pageSetUpPr fitToPage="1"/>
  </sheetPr>
  <dimension ref="A1:U81"/>
  <sheetViews>
    <sheetView showGridLines="0" zoomScale="80" zoomScaleNormal="80" zoomScaleSheetLayoutView="50" workbookViewId="0">
      <pane xSplit="3" ySplit="1" topLeftCell="P2" activePane="bottomRight" state="frozen"/>
      <selection pane="topRight"/>
      <selection pane="bottomLeft"/>
      <selection pane="bottomRight"/>
    </sheetView>
  </sheetViews>
  <sheetFormatPr defaultRowHeight="14.5"/>
  <cols>
    <col min="1" max="1" width="2.453125" style="45" customWidth="1"/>
    <col min="2" max="2" width="1.54296875" style="45" customWidth="1"/>
    <col min="3" max="3" width="85.453125" style="45" customWidth="1"/>
    <col min="4" max="4" width="14.453125" style="45" customWidth="1"/>
    <col min="5" max="10" width="15.453125" style="45" customWidth="1"/>
    <col min="11" max="11" width="12.54296875" customWidth="1"/>
    <col min="12" max="13" width="13" customWidth="1"/>
    <col min="14" max="21" width="13.54296875" customWidth="1"/>
  </cols>
  <sheetData>
    <row r="1" spans="1:21" ht="47.25" customHeight="1">
      <c r="A1" s="537"/>
      <c r="B1" s="537"/>
      <c r="C1" s="538" t="s">
        <v>1208</v>
      </c>
      <c r="D1" s="515" t="s">
        <v>1156</v>
      </c>
      <c r="E1" s="539" t="s">
        <v>1209</v>
      </c>
      <c r="F1" s="539" t="s">
        <v>1210</v>
      </c>
      <c r="G1" s="539" t="s">
        <v>1157</v>
      </c>
      <c r="H1" s="539" t="s">
        <v>1158</v>
      </c>
      <c r="I1" s="539" t="s">
        <v>1211</v>
      </c>
      <c r="J1" s="539" t="s">
        <v>1212</v>
      </c>
      <c r="K1" s="539" t="s">
        <v>1159</v>
      </c>
      <c r="L1" s="539" t="s">
        <v>1160</v>
      </c>
      <c r="M1" s="539" t="s">
        <v>1161</v>
      </c>
      <c r="N1" s="539" t="s">
        <v>1162</v>
      </c>
      <c r="O1" s="539" t="s">
        <v>1163</v>
      </c>
      <c r="P1" s="539" t="s">
        <v>133</v>
      </c>
      <c r="Q1" s="539" t="s">
        <v>134</v>
      </c>
      <c r="R1" s="539" t="s">
        <v>135</v>
      </c>
      <c r="S1" s="539" t="s">
        <v>136</v>
      </c>
      <c r="T1" s="539" t="s">
        <v>137</v>
      </c>
      <c r="U1" s="539" t="s">
        <v>1527</v>
      </c>
    </row>
    <row r="2" spans="1:21">
      <c r="A2" s="898" t="s">
        <v>245</v>
      </c>
      <c r="B2" s="898"/>
      <c r="C2" s="898"/>
      <c r="D2" s="540">
        <v>32215</v>
      </c>
      <c r="E2" s="540">
        <v>34224</v>
      </c>
      <c r="F2" s="540">
        <v>20597</v>
      </c>
      <c r="G2" s="540">
        <v>9410</v>
      </c>
      <c r="H2" s="540">
        <v>23122</v>
      </c>
      <c r="I2" s="540">
        <v>27648</v>
      </c>
      <c r="J2" s="540">
        <v>16763</v>
      </c>
      <c r="K2" s="540">
        <v>24105</v>
      </c>
      <c r="L2" s="540">
        <v>12152</v>
      </c>
      <c r="M2" s="495">
        <v>-3049</v>
      </c>
      <c r="N2" s="495">
        <v>21904</v>
      </c>
      <c r="O2" s="495">
        <v>7179</v>
      </c>
      <c r="P2" s="495">
        <v>14919</v>
      </c>
      <c r="Q2" s="495">
        <v>27653</v>
      </c>
      <c r="R2" s="495">
        <v>27747</v>
      </c>
      <c r="S2" s="495">
        <v>17984</v>
      </c>
      <c r="T2" s="495">
        <v>28637</v>
      </c>
      <c r="U2" s="495">
        <v>21851</v>
      </c>
    </row>
    <row r="3" spans="1:21">
      <c r="A3" s="11"/>
      <c r="B3" s="899" t="s">
        <v>173</v>
      </c>
      <c r="C3" s="899"/>
      <c r="D3" s="541">
        <v>6952</v>
      </c>
      <c r="E3" s="541">
        <v>7610</v>
      </c>
      <c r="F3" s="541">
        <v>8118</v>
      </c>
      <c r="G3" s="541">
        <v>7562</v>
      </c>
      <c r="H3" s="541">
        <v>7534</v>
      </c>
      <c r="I3" s="541">
        <v>8929</v>
      </c>
      <c r="J3" s="541">
        <v>8469</v>
      </c>
      <c r="K3" s="541">
        <v>8945</v>
      </c>
      <c r="L3" s="541">
        <v>10040</v>
      </c>
      <c r="M3" s="541">
        <v>10370</v>
      </c>
      <c r="N3" s="541">
        <v>10595</v>
      </c>
      <c r="O3" s="541">
        <v>11123</v>
      </c>
      <c r="P3" s="541">
        <v>10707</v>
      </c>
      <c r="Q3" s="541">
        <v>11398</v>
      </c>
      <c r="R3" s="541">
        <v>11600</v>
      </c>
      <c r="S3" s="541">
        <v>12144</v>
      </c>
      <c r="T3" s="541">
        <v>11875</v>
      </c>
      <c r="U3" s="541">
        <v>12324</v>
      </c>
    </row>
    <row r="4" spans="1:21">
      <c r="A4" s="11"/>
      <c r="B4" s="898" t="s">
        <v>246</v>
      </c>
      <c r="C4" s="898"/>
      <c r="D4" s="540">
        <v>25263</v>
      </c>
      <c r="E4" s="540">
        <v>26614</v>
      </c>
      <c r="F4" s="540">
        <v>12479</v>
      </c>
      <c r="G4" s="540">
        <v>1848</v>
      </c>
      <c r="H4" s="540">
        <v>15588</v>
      </c>
      <c r="I4" s="540">
        <v>18719</v>
      </c>
      <c r="J4" s="540">
        <v>8294</v>
      </c>
      <c r="K4" s="540">
        <v>15160</v>
      </c>
      <c r="L4" s="540">
        <v>2112</v>
      </c>
      <c r="M4" s="495">
        <v>-13419</v>
      </c>
      <c r="N4" s="495">
        <v>11309</v>
      </c>
      <c r="O4" s="495">
        <v>-3944</v>
      </c>
      <c r="P4" s="495">
        <v>4212</v>
      </c>
      <c r="Q4" s="495">
        <v>16255</v>
      </c>
      <c r="R4" s="495">
        <v>16147</v>
      </c>
      <c r="S4" s="495">
        <v>5840</v>
      </c>
      <c r="T4" s="495">
        <v>16762</v>
      </c>
      <c r="U4" s="495">
        <v>9527</v>
      </c>
    </row>
    <row r="5" spans="1:21">
      <c r="A5" s="11"/>
      <c r="B5" s="506"/>
      <c r="C5" s="506" t="s">
        <v>247</v>
      </c>
      <c r="D5" s="494">
        <v>-339</v>
      </c>
      <c r="E5" s="494">
        <v>181</v>
      </c>
      <c r="F5" s="494">
        <v>184</v>
      </c>
      <c r="G5" s="494">
        <v>208</v>
      </c>
      <c r="H5" s="494">
        <v>-357</v>
      </c>
      <c r="I5" s="494">
        <v>215</v>
      </c>
      <c r="J5" s="494">
        <v>149</v>
      </c>
      <c r="K5" s="494">
        <v>193</v>
      </c>
      <c r="L5" s="494">
        <v>-466</v>
      </c>
      <c r="M5" s="494">
        <v>279</v>
      </c>
      <c r="N5" s="494">
        <v>164</v>
      </c>
      <c r="O5" s="494">
        <v>240</v>
      </c>
      <c r="P5" s="494">
        <v>-669</v>
      </c>
      <c r="Q5" s="494">
        <v>301</v>
      </c>
      <c r="R5" s="494">
        <v>269</v>
      </c>
      <c r="S5" s="494">
        <v>277</v>
      </c>
      <c r="T5" s="494">
        <v>-682</v>
      </c>
      <c r="U5" s="494">
        <v>255</v>
      </c>
    </row>
    <row r="6" spans="1:21">
      <c r="A6" s="11"/>
      <c r="B6" s="506"/>
      <c r="C6" s="506" t="s">
        <v>248</v>
      </c>
      <c r="D6" s="494">
        <v>11545</v>
      </c>
      <c r="E6" s="494">
        <v>19070</v>
      </c>
      <c r="F6" s="494">
        <v>3448</v>
      </c>
      <c r="G6" s="494">
        <v>-9784</v>
      </c>
      <c r="H6" s="494">
        <v>6773</v>
      </c>
      <c r="I6" s="494">
        <v>2343</v>
      </c>
      <c r="J6" s="494">
        <v>1237</v>
      </c>
      <c r="K6" s="494">
        <v>1176</v>
      </c>
      <c r="L6" s="494">
        <v>-5370</v>
      </c>
      <c r="M6" s="494">
        <v>-6742</v>
      </c>
      <c r="N6" s="494">
        <v>2492</v>
      </c>
      <c r="O6" s="494">
        <v>1216</v>
      </c>
      <c r="P6" s="494">
        <v>3606</v>
      </c>
      <c r="Q6" s="494">
        <v>1424</v>
      </c>
      <c r="R6" s="494">
        <v>928</v>
      </c>
      <c r="S6" s="494">
        <v>-2167</v>
      </c>
      <c r="T6" s="494">
        <v>3770</v>
      </c>
      <c r="U6" s="494">
        <v>25</v>
      </c>
    </row>
    <row r="7" spans="1:21">
      <c r="A7" s="11"/>
      <c r="B7" s="506"/>
      <c r="C7" s="506" t="s">
        <v>1143</v>
      </c>
      <c r="D7" s="494">
        <v>6693</v>
      </c>
      <c r="E7" s="494">
        <v>7268</v>
      </c>
      <c r="F7" s="494">
        <v>6274</v>
      </c>
      <c r="G7" s="494">
        <v>7502</v>
      </c>
      <c r="H7" s="494">
        <v>8172</v>
      </c>
      <c r="I7" s="494">
        <v>7857</v>
      </c>
      <c r="J7" s="494">
        <v>7994</v>
      </c>
      <c r="K7" s="494">
        <v>6422</v>
      </c>
      <c r="L7" s="494">
        <v>8718</v>
      </c>
      <c r="M7" s="494">
        <v>7799</v>
      </c>
      <c r="N7" s="494">
        <v>5324</v>
      </c>
      <c r="O7" s="494">
        <v>10470</v>
      </c>
      <c r="P7" s="494">
        <v>9558</v>
      </c>
      <c r="Q7" s="494">
        <v>7831</v>
      </c>
      <c r="R7" s="494">
        <v>7490</v>
      </c>
      <c r="S7" s="494">
        <v>3954</v>
      </c>
      <c r="T7" s="494">
        <v>9003</v>
      </c>
      <c r="U7" s="494">
        <v>9394</v>
      </c>
    </row>
    <row r="8" spans="1:21">
      <c r="A8" s="11"/>
      <c r="B8" s="506"/>
      <c r="C8" s="506" t="s">
        <v>250</v>
      </c>
      <c r="D8" s="494">
        <v>-6508</v>
      </c>
      <c r="E8" s="494">
        <v>5959</v>
      </c>
      <c r="F8" s="494">
        <v>1463</v>
      </c>
      <c r="G8" s="494">
        <v>794</v>
      </c>
      <c r="H8" s="494">
        <v>532</v>
      </c>
      <c r="I8" s="494">
        <v>720</v>
      </c>
      <c r="J8" s="494">
        <v>1415</v>
      </c>
      <c r="K8" s="494">
        <v>281</v>
      </c>
      <c r="L8" s="494">
        <v>1240</v>
      </c>
      <c r="M8" s="494">
        <v>4279</v>
      </c>
      <c r="N8" s="494">
        <v>813</v>
      </c>
      <c r="O8" s="494">
        <v>-8126</v>
      </c>
      <c r="P8" s="494">
        <v>20</v>
      </c>
      <c r="Q8" s="494">
        <v>864</v>
      </c>
      <c r="R8" s="494">
        <v>1182</v>
      </c>
      <c r="S8" s="494">
        <v>2320</v>
      </c>
      <c r="T8" s="494">
        <v>911</v>
      </c>
      <c r="U8" s="494">
        <v>1706</v>
      </c>
    </row>
    <row r="9" spans="1:21">
      <c r="A9" s="11"/>
      <c r="B9" s="506"/>
      <c r="C9" s="506" t="s">
        <v>1213</v>
      </c>
      <c r="D9" s="494">
        <v>5887</v>
      </c>
      <c r="E9" s="494">
        <v>3622</v>
      </c>
      <c r="F9" s="494">
        <v>7197</v>
      </c>
      <c r="G9" s="494">
        <v>5167</v>
      </c>
      <c r="H9" s="494">
        <v>5756</v>
      </c>
      <c r="I9" s="494">
        <v>8234</v>
      </c>
      <c r="J9" s="494">
        <v>5892</v>
      </c>
      <c r="K9" s="494">
        <v>8703</v>
      </c>
      <c r="L9" s="494">
        <v>5552</v>
      </c>
      <c r="M9" s="494">
        <v>4581</v>
      </c>
      <c r="N9" s="494">
        <v>8056</v>
      </c>
      <c r="O9" s="494">
        <v>5490</v>
      </c>
      <c r="P9" s="494">
        <v>8672</v>
      </c>
      <c r="Q9" s="494">
        <v>11613</v>
      </c>
      <c r="R9" s="494">
        <v>10582</v>
      </c>
      <c r="S9" s="494">
        <v>11283</v>
      </c>
      <c r="T9" s="494">
        <v>9076</v>
      </c>
      <c r="U9" s="494">
        <v>11563</v>
      </c>
    </row>
    <row r="10" spans="1:21" ht="15.75" customHeight="1">
      <c r="A10" s="11"/>
      <c r="B10" s="506"/>
      <c r="C10" s="506" t="s">
        <v>252</v>
      </c>
      <c r="D10" s="494">
        <v>1170</v>
      </c>
      <c r="E10" s="494">
        <v>1186</v>
      </c>
      <c r="F10" s="494">
        <v>1243</v>
      </c>
      <c r="G10" s="494">
        <v>1197</v>
      </c>
      <c r="H10" s="494">
        <v>1437</v>
      </c>
      <c r="I10" s="494">
        <v>1462</v>
      </c>
      <c r="J10" s="494">
        <v>1341</v>
      </c>
      <c r="K10" s="494">
        <v>1412</v>
      </c>
      <c r="L10" s="494">
        <v>1550</v>
      </c>
      <c r="M10" s="494">
        <v>1546</v>
      </c>
      <c r="N10" s="494">
        <v>1655</v>
      </c>
      <c r="O10" s="494">
        <v>1689</v>
      </c>
      <c r="P10" s="494">
        <v>1665</v>
      </c>
      <c r="Q10" s="494">
        <v>1632</v>
      </c>
      <c r="R10" s="494">
        <v>2242</v>
      </c>
      <c r="S10" s="494">
        <v>1847</v>
      </c>
      <c r="T10" s="494">
        <v>1876</v>
      </c>
      <c r="U10" s="494">
        <v>1740</v>
      </c>
    </row>
    <row r="11" spans="1:21" ht="29">
      <c r="A11" s="11"/>
      <c r="B11" s="506"/>
      <c r="C11" s="542" t="s">
        <v>253</v>
      </c>
      <c r="D11" s="494">
        <v>285</v>
      </c>
      <c r="E11" s="494">
        <v>484</v>
      </c>
      <c r="F11" s="494">
        <v>216</v>
      </c>
      <c r="G11" s="494">
        <v>303</v>
      </c>
      <c r="H11" s="494">
        <v>292</v>
      </c>
      <c r="I11" s="494">
        <v>249</v>
      </c>
      <c r="J11" s="494">
        <v>127</v>
      </c>
      <c r="K11" s="494">
        <v>131</v>
      </c>
      <c r="L11" s="494">
        <v>269</v>
      </c>
      <c r="M11" s="494">
        <v>229</v>
      </c>
      <c r="N11" s="494">
        <v>235</v>
      </c>
      <c r="O11" s="494">
        <v>447</v>
      </c>
      <c r="P11" s="494">
        <v>288</v>
      </c>
      <c r="Q11" s="494">
        <v>855</v>
      </c>
      <c r="R11" s="494">
        <v>240</v>
      </c>
      <c r="S11" s="494">
        <v>239</v>
      </c>
      <c r="T11" s="494">
        <v>251</v>
      </c>
      <c r="U11" s="494">
        <v>249</v>
      </c>
    </row>
    <row r="12" spans="1:21">
      <c r="A12" s="11"/>
      <c r="B12" s="506"/>
      <c r="C12" s="506" t="s">
        <v>254</v>
      </c>
      <c r="D12" s="494">
        <v>1168</v>
      </c>
      <c r="E12" s="494">
        <v>681</v>
      </c>
      <c r="F12" s="494">
        <v>512</v>
      </c>
      <c r="G12" s="494">
        <v>521</v>
      </c>
      <c r="H12" s="494">
        <v>648</v>
      </c>
      <c r="I12" s="494">
        <v>1493</v>
      </c>
      <c r="J12" s="494">
        <v>1230</v>
      </c>
      <c r="K12" s="494">
        <v>1047</v>
      </c>
      <c r="L12" s="494">
        <v>849</v>
      </c>
      <c r="M12" s="494">
        <v>1274</v>
      </c>
      <c r="N12" s="494">
        <v>1865</v>
      </c>
      <c r="O12" s="494">
        <v>1089</v>
      </c>
      <c r="P12" s="494">
        <v>813</v>
      </c>
      <c r="Q12" s="494">
        <v>389</v>
      </c>
      <c r="R12" s="494">
        <v>1103</v>
      </c>
      <c r="S12" s="494">
        <v>1328</v>
      </c>
      <c r="T12" s="494">
        <v>1500</v>
      </c>
      <c r="U12" s="494">
        <v>1055</v>
      </c>
    </row>
    <row r="13" spans="1:21">
      <c r="A13" s="11"/>
      <c r="B13" s="506"/>
      <c r="C13" s="506" t="s">
        <v>255</v>
      </c>
      <c r="D13" s="494">
        <v>-171</v>
      </c>
      <c r="E13" s="494">
        <v>-363</v>
      </c>
      <c r="F13" s="494">
        <v>-248</v>
      </c>
      <c r="G13" s="494">
        <v>-236</v>
      </c>
      <c r="H13" s="494">
        <v>-229</v>
      </c>
      <c r="I13" s="494">
        <v>-231</v>
      </c>
      <c r="J13" s="494">
        <v>-241</v>
      </c>
      <c r="K13" s="494">
        <v>-212</v>
      </c>
      <c r="L13" s="494">
        <v>-191</v>
      </c>
      <c r="M13" s="494">
        <v>-193</v>
      </c>
      <c r="N13" s="494">
        <v>-198</v>
      </c>
      <c r="O13" s="494">
        <v>-193</v>
      </c>
      <c r="P13" s="494">
        <v>-216</v>
      </c>
      <c r="Q13" s="494">
        <v>-229</v>
      </c>
      <c r="R13" s="494">
        <v>-257</v>
      </c>
      <c r="S13" s="494">
        <v>-255</v>
      </c>
      <c r="T13" s="494">
        <v>-250</v>
      </c>
      <c r="U13" s="494">
        <v>-274</v>
      </c>
    </row>
    <row r="14" spans="1:21">
      <c r="A14" s="11"/>
      <c r="B14" s="506"/>
      <c r="C14" s="506" t="s">
        <v>1214</v>
      </c>
      <c r="D14" s="494">
        <v>34</v>
      </c>
      <c r="E14" s="494">
        <v>271</v>
      </c>
      <c r="F14" s="494">
        <v>353</v>
      </c>
      <c r="G14" s="494">
        <v>2551</v>
      </c>
      <c r="H14" s="494">
        <v>-266</v>
      </c>
      <c r="I14" s="494">
        <v>-586</v>
      </c>
      <c r="J14" s="494">
        <v>250</v>
      </c>
      <c r="K14" s="494">
        <v>2732</v>
      </c>
      <c r="L14" s="494">
        <v>-70</v>
      </c>
      <c r="M14" s="494">
        <v>28</v>
      </c>
      <c r="N14" s="494">
        <v>-175</v>
      </c>
      <c r="O14" s="494">
        <v>2906</v>
      </c>
      <c r="P14" s="494">
        <v>1704</v>
      </c>
      <c r="Q14" s="494">
        <v>-3094</v>
      </c>
      <c r="R14" s="494">
        <v>-296</v>
      </c>
      <c r="S14" s="494">
        <v>2708</v>
      </c>
      <c r="T14" s="494">
        <v>-933</v>
      </c>
      <c r="U14" s="494">
        <v>1053</v>
      </c>
    </row>
    <row r="15" spans="1:21" ht="29">
      <c r="A15" s="11"/>
      <c r="B15" s="506"/>
      <c r="C15" s="542" t="s">
        <v>1215</v>
      </c>
      <c r="D15" s="494">
        <v>-165</v>
      </c>
      <c r="E15" s="494">
        <v>-131</v>
      </c>
      <c r="F15" s="494">
        <v>-142</v>
      </c>
      <c r="G15" s="494">
        <v>-234</v>
      </c>
      <c r="H15" s="494">
        <v>-147</v>
      </c>
      <c r="I15" s="494">
        <v>-245</v>
      </c>
      <c r="J15" s="494">
        <v>-295</v>
      </c>
      <c r="K15" s="494">
        <v>-233</v>
      </c>
      <c r="L15" s="494">
        <v>-250</v>
      </c>
      <c r="M15" s="494">
        <v>-242</v>
      </c>
      <c r="N15" s="494">
        <v>-329</v>
      </c>
      <c r="O15" s="494">
        <v>-226</v>
      </c>
      <c r="P15" s="494">
        <v>-324</v>
      </c>
      <c r="Q15" s="494">
        <v>-369</v>
      </c>
      <c r="R15" s="494">
        <v>-382</v>
      </c>
      <c r="S15" s="494">
        <v>-342</v>
      </c>
      <c r="T15" s="494">
        <v>-1506</v>
      </c>
      <c r="U15" s="494">
        <v>-433</v>
      </c>
    </row>
    <row r="16" spans="1:21">
      <c r="A16" s="11"/>
      <c r="B16" s="506"/>
      <c r="C16" s="542" t="s">
        <v>1216</v>
      </c>
      <c r="D16" s="494">
        <v>-2447</v>
      </c>
      <c r="E16" s="494">
        <v>3439</v>
      </c>
      <c r="F16" s="494">
        <v>36</v>
      </c>
      <c r="G16" s="494">
        <v>506</v>
      </c>
      <c r="H16" s="494">
        <v>853</v>
      </c>
      <c r="I16" s="494">
        <v>-1890</v>
      </c>
      <c r="J16" s="494">
        <v>117</v>
      </c>
      <c r="K16" s="494">
        <v>1532</v>
      </c>
      <c r="L16" s="494">
        <v>530</v>
      </c>
      <c r="M16" s="494">
        <v>946</v>
      </c>
      <c r="N16" s="494">
        <v>1499</v>
      </c>
      <c r="O16" s="494">
        <v>930</v>
      </c>
      <c r="P16" s="494">
        <v>975</v>
      </c>
      <c r="Q16" s="494">
        <v>986</v>
      </c>
      <c r="R16" s="494">
        <v>607</v>
      </c>
      <c r="S16" s="494">
        <v>2479</v>
      </c>
      <c r="T16" s="494">
        <v>129</v>
      </c>
      <c r="U16" s="494">
        <v>-715</v>
      </c>
    </row>
    <row r="17" spans="1:21" ht="29">
      <c r="A17" s="11"/>
      <c r="B17" s="506"/>
      <c r="C17" s="542" t="s">
        <v>257</v>
      </c>
      <c r="D17" s="494">
        <v>3420</v>
      </c>
      <c r="E17" s="494">
        <v>-10063</v>
      </c>
      <c r="F17" s="494">
        <v>-4541</v>
      </c>
      <c r="G17" s="494">
        <v>-5679</v>
      </c>
      <c r="H17" s="494">
        <v>-6301</v>
      </c>
      <c r="I17" s="494">
        <v>-1386</v>
      </c>
      <c r="J17" s="494">
        <v>-6694</v>
      </c>
      <c r="K17" s="494">
        <v>-5752</v>
      </c>
      <c r="L17" s="494">
        <v>-7553</v>
      </c>
      <c r="M17" s="494">
        <v>-16084</v>
      </c>
      <c r="N17" s="494">
        <v>-7030</v>
      </c>
      <c r="O17" s="494">
        <v>-15111</v>
      </c>
      <c r="P17" s="494">
        <v>674</v>
      </c>
      <c r="Q17" s="494">
        <v>-2126</v>
      </c>
      <c r="R17" s="494">
        <v>-4160</v>
      </c>
      <c r="S17" s="494">
        <v>-7336</v>
      </c>
      <c r="T17" s="494">
        <v>-718</v>
      </c>
      <c r="U17" s="494">
        <v>-4585</v>
      </c>
    </row>
    <row r="18" spans="1:21">
      <c r="A18" s="11"/>
      <c r="B18" s="506"/>
      <c r="C18" s="506" t="s">
        <v>258</v>
      </c>
      <c r="D18" s="494">
        <v>4699</v>
      </c>
      <c r="E18" s="494">
        <v>-6199</v>
      </c>
      <c r="F18" s="494">
        <v>-3857</v>
      </c>
      <c r="G18" s="494">
        <v>-2007</v>
      </c>
      <c r="H18" s="494">
        <v>-1725</v>
      </c>
      <c r="I18" s="494">
        <v>4</v>
      </c>
      <c r="J18" s="494">
        <v>-4175</v>
      </c>
      <c r="K18" s="494">
        <v>-1801</v>
      </c>
      <c r="L18" s="494">
        <v>-3064</v>
      </c>
      <c r="M18" s="494">
        <v>-10244</v>
      </c>
      <c r="N18" s="494">
        <v>-2701</v>
      </c>
      <c r="O18" s="494">
        <v>-3986</v>
      </c>
      <c r="P18" s="494">
        <v>-22600</v>
      </c>
      <c r="Q18" s="494">
        <v>-3245</v>
      </c>
      <c r="R18" s="494">
        <v>-3740</v>
      </c>
      <c r="S18" s="494">
        <v>-9509</v>
      </c>
      <c r="T18" s="494">
        <v>-7454</v>
      </c>
      <c r="U18" s="494">
        <v>-11367</v>
      </c>
    </row>
    <row r="19" spans="1:21">
      <c r="A19" s="11"/>
      <c r="B19" s="506"/>
      <c r="C19" s="506" t="s">
        <v>260</v>
      </c>
      <c r="D19" s="494">
        <v>4</v>
      </c>
      <c r="E19" s="494">
        <v>-10</v>
      </c>
      <c r="F19" s="494">
        <v>8</v>
      </c>
      <c r="G19" s="494">
        <v>-2</v>
      </c>
      <c r="H19" s="494">
        <v>0</v>
      </c>
      <c r="I19" s="494">
        <v>-1</v>
      </c>
      <c r="J19" s="494">
        <v>1407</v>
      </c>
      <c r="K19" s="494">
        <v>-151</v>
      </c>
      <c r="L19" s="494">
        <v>2</v>
      </c>
      <c r="M19" s="494">
        <v>-137</v>
      </c>
      <c r="N19" s="494">
        <v>-52</v>
      </c>
      <c r="O19" s="494">
        <v>-208</v>
      </c>
      <c r="P19" s="494">
        <v>-73</v>
      </c>
      <c r="Q19" s="494">
        <v>-20</v>
      </c>
      <c r="R19" s="494">
        <v>-86</v>
      </c>
      <c r="S19" s="494">
        <v>-152</v>
      </c>
      <c r="T19" s="494">
        <v>-50</v>
      </c>
      <c r="U19" s="494">
        <v>-110</v>
      </c>
    </row>
    <row r="20" spans="1:21">
      <c r="A20" s="11"/>
      <c r="B20" s="506"/>
      <c r="C20" s="506" t="s">
        <v>214</v>
      </c>
      <c r="D20" s="494">
        <v>-12</v>
      </c>
      <c r="E20" s="494">
        <v>1219</v>
      </c>
      <c r="F20" s="494">
        <v>333</v>
      </c>
      <c r="G20" s="494">
        <v>1041</v>
      </c>
      <c r="H20" s="494">
        <v>150</v>
      </c>
      <c r="I20" s="494">
        <v>481</v>
      </c>
      <c r="J20" s="494">
        <v>-1460</v>
      </c>
      <c r="K20" s="494">
        <v>-320</v>
      </c>
      <c r="L20" s="494">
        <v>366</v>
      </c>
      <c r="M20" s="494">
        <v>-738</v>
      </c>
      <c r="N20" s="494">
        <v>-309</v>
      </c>
      <c r="O20" s="494">
        <v>-571</v>
      </c>
      <c r="P20" s="494">
        <v>119</v>
      </c>
      <c r="Q20" s="494">
        <v>-557</v>
      </c>
      <c r="R20" s="494">
        <v>425</v>
      </c>
      <c r="S20" s="494">
        <v>-834</v>
      </c>
      <c r="T20" s="494">
        <v>1839</v>
      </c>
      <c r="U20" s="494">
        <v>-29</v>
      </c>
    </row>
    <row r="21" spans="1:21">
      <c r="A21" s="898" t="s">
        <v>1217</v>
      </c>
      <c r="B21" s="898"/>
      <c r="C21" s="898"/>
      <c r="D21" s="495">
        <v>-6674</v>
      </c>
      <c r="E21" s="495">
        <v>21714</v>
      </c>
      <c r="F21" s="495">
        <v>21753</v>
      </c>
      <c r="G21" s="495">
        <v>-3606</v>
      </c>
      <c r="H21" s="495">
        <v>21855</v>
      </c>
      <c r="I21" s="495">
        <v>-14947</v>
      </c>
      <c r="J21" s="495">
        <v>17660</v>
      </c>
      <c r="K21" s="495">
        <v>-38713</v>
      </c>
      <c r="L21" s="495">
        <v>35828</v>
      </c>
      <c r="M21" s="495">
        <v>2388</v>
      </c>
      <c r="N21" s="495">
        <v>-57809</v>
      </c>
      <c r="O21" s="495">
        <v>-11524</v>
      </c>
      <c r="P21" s="495">
        <v>-26633</v>
      </c>
      <c r="Q21" s="495">
        <v>-13755</v>
      </c>
      <c r="R21" s="495">
        <v>47957</v>
      </c>
      <c r="S21" s="495">
        <v>-61406</v>
      </c>
      <c r="T21" s="495">
        <v>26957</v>
      </c>
      <c r="U21" s="495">
        <v>49267</v>
      </c>
    </row>
    <row r="22" spans="1:21">
      <c r="A22" s="11"/>
      <c r="B22" s="901" t="s">
        <v>263</v>
      </c>
      <c r="C22" s="901"/>
      <c r="D22" s="494">
        <v>0</v>
      </c>
      <c r="E22" s="494">
        <v>0</v>
      </c>
      <c r="F22" s="494">
        <v>0</v>
      </c>
      <c r="G22" s="494">
        <v>0</v>
      </c>
      <c r="H22" s="494">
        <v>0</v>
      </c>
      <c r="I22" s="494">
        <v>0</v>
      </c>
      <c r="J22" s="494">
        <v>0</v>
      </c>
      <c r="K22" s="494">
        <v>0</v>
      </c>
      <c r="L22" s="494">
        <v>0</v>
      </c>
      <c r="M22" s="494">
        <v>0</v>
      </c>
      <c r="N22" s="494">
        <v>0</v>
      </c>
      <c r="O22" s="494">
        <v>0</v>
      </c>
      <c r="P22" s="494">
        <v>0</v>
      </c>
      <c r="Q22" s="494">
        <v>0</v>
      </c>
      <c r="R22" s="494">
        <v>0</v>
      </c>
      <c r="S22" s="494">
        <v>0</v>
      </c>
      <c r="T22" s="494">
        <v>0</v>
      </c>
      <c r="U22" s="494">
        <v>0</v>
      </c>
    </row>
    <row r="23" spans="1:21">
      <c r="A23" s="11"/>
      <c r="B23" s="511"/>
      <c r="C23" s="506" t="s">
        <v>294</v>
      </c>
      <c r="D23" s="494">
        <v>9492</v>
      </c>
      <c r="E23" s="494">
        <v>2122</v>
      </c>
      <c r="F23" s="494">
        <v>9248</v>
      </c>
      <c r="G23" s="494">
        <v>-10483</v>
      </c>
      <c r="H23" s="494">
        <v>3843</v>
      </c>
      <c r="I23" s="494">
        <v>-3087</v>
      </c>
      <c r="J23" s="494">
        <v>8054</v>
      </c>
      <c r="K23" s="494">
        <v>-4227</v>
      </c>
      <c r="L23" s="494">
        <v>-4349</v>
      </c>
      <c r="M23" s="494">
        <v>-4539</v>
      </c>
      <c r="N23" s="494">
        <v>2675</v>
      </c>
      <c r="O23" s="494">
        <v>-8206</v>
      </c>
      <c r="P23" s="494">
        <v>37036</v>
      </c>
      <c r="Q23" s="494">
        <v>-84</v>
      </c>
      <c r="R23" s="494">
        <v>514</v>
      </c>
      <c r="S23" s="494">
        <v>-123</v>
      </c>
      <c r="T23" s="494">
        <v>-28200</v>
      </c>
      <c r="U23" s="494">
        <v>24852</v>
      </c>
    </row>
    <row r="24" spans="1:21">
      <c r="A24" s="11"/>
      <c r="B24" s="511"/>
      <c r="C24" s="506" t="s">
        <v>1089</v>
      </c>
      <c r="D24" s="494">
        <v>-1420</v>
      </c>
      <c r="E24" s="494">
        <v>2664</v>
      </c>
      <c r="F24" s="494">
        <v>-75214</v>
      </c>
      <c r="G24" s="494">
        <v>31375</v>
      </c>
      <c r="H24" s="494">
        <v>6318</v>
      </c>
      <c r="I24" s="494">
        <v>16924</v>
      </c>
      <c r="J24" s="494">
        <v>-45842</v>
      </c>
      <c r="K24" s="494">
        <v>25737</v>
      </c>
      <c r="L24" s="494">
        <v>901</v>
      </c>
      <c r="M24" s="494">
        <v>6951</v>
      </c>
      <c r="N24" s="494">
        <v>-97692</v>
      </c>
      <c r="O24" s="494">
        <v>80040</v>
      </c>
      <c r="P24" s="494">
        <v>10760</v>
      </c>
      <c r="Q24" s="494">
        <v>-3942</v>
      </c>
      <c r="R24" s="494">
        <v>-7146</v>
      </c>
      <c r="S24" s="494">
        <v>-77045</v>
      </c>
      <c r="T24" s="494">
        <v>153</v>
      </c>
      <c r="U24" s="494">
        <v>78372</v>
      </c>
    </row>
    <row r="25" spans="1:21" s="269" customFormat="1">
      <c r="A25" s="543"/>
      <c r="B25" s="506"/>
      <c r="C25" s="506" t="s">
        <v>1088</v>
      </c>
      <c r="D25" s="544">
        <v>-1003</v>
      </c>
      <c r="E25" s="544">
        <v>-6756</v>
      </c>
      <c r="F25" s="544">
        <v>-5337</v>
      </c>
      <c r="G25" s="544">
        <v>7740</v>
      </c>
      <c r="H25" s="544">
        <v>-10037</v>
      </c>
      <c r="I25" s="544">
        <v>-10964</v>
      </c>
      <c r="J25" s="544">
        <v>-9390</v>
      </c>
      <c r="K25" s="544">
        <v>735</v>
      </c>
      <c r="L25" s="544">
        <v>2978</v>
      </c>
      <c r="M25" s="544">
        <v>-13340</v>
      </c>
      <c r="N25" s="544">
        <v>2736</v>
      </c>
      <c r="O25" s="544">
        <v>-7668</v>
      </c>
      <c r="P25" s="544">
        <v>-2885</v>
      </c>
      <c r="Q25" s="544">
        <v>-1934</v>
      </c>
      <c r="R25" s="544">
        <v>1325</v>
      </c>
      <c r="S25" s="544">
        <v>-3083</v>
      </c>
      <c r="T25" s="544">
        <v>-8429</v>
      </c>
      <c r="U25" s="494">
        <v>5209</v>
      </c>
    </row>
    <row r="26" spans="1:21">
      <c r="A26" s="11"/>
      <c r="B26" s="506"/>
      <c r="C26" s="506" t="s">
        <v>1090</v>
      </c>
      <c r="D26" s="494">
        <v>-1618</v>
      </c>
      <c r="E26" s="494">
        <v>-48841</v>
      </c>
      <c r="F26" s="494">
        <v>-25552</v>
      </c>
      <c r="G26" s="494">
        <v>-30964</v>
      </c>
      <c r="H26" s="494">
        <v>-14177</v>
      </c>
      <c r="I26" s="494">
        <v>7850</v>
      </c>
      <c r="J26" s="494">
        <v>-12289</v>
      </c>
      <c r="K26" s="494">
        <v>-15575</v>
      </c>
      <c r="L26" s="494">
        <v>-3397</v>
      </c>
      <c r="M26" s="494">
        <v>-50185</v>
      </c>
      <c r="N26" s="494">
        <v>-25246</v>
      </c>
      <c r="O26" s="494">
        <v>-67382</v>
      </c>
      <c r="P26" s="494">
        <v>13056</v>
      </c>
      <c r="Q26" s="494">
        <v>-17718</v>
      </c>
      <c r="R26" s="494">
        <v>-18757</v>
      </c>
      <c r="S26" s="494">
        <v>-68186</v>
      </c>
      <c r="T26" s="494">
        <v>3908</v>
      </c>
      <c r="U26" s="494">
        <v>-19052</v>
      </c>
    </row>
    <row r="27" spans="1:21">
      <c r="A27" s="11"/>
      <c r="B27" s="506"/>
      <c r="C27" s="506" t="s">
        <v>266</v>
      </c>
      <c r="D27" s="494">
        <v>-2521</v>
      </c>
      <c r="E27" s="494">
        <v>4047</v>
      </c>
      <c r="F27" s="494">
        <v>-1955</v>
      </c>
      <c r="G27" s="494">
        <v>4889</v>
      </c>
      <c r="H27" s="494">
        <v>-3405</v>
      </c>
      <c r="I27" s="494">
        <v>-446</v>
      </c>
      <c r="J27" s="494">
        <v>-734</v>
      </c>
      <c r="K27" s="494">
        <v>3840</v>
      </c>
      <c r="L27" s="494">
        <v>1691</v>
      </c>
      <c r="M27" s="494">
        <v>-3177</v>
      </c>
      <c r="N27" s="494">
        <v>1123</v>
      </c>
      <c r="O27" s="494">
        <v>-6043</v>
      </c>
      <c r="P27" s="494">
        <v>871</v>
      </c>
      <c r="Q27" s="494">
        <v>8571</v>
      </c>
      <c r="R27" s="494">
        <v>-2819</v>
      </c>
      <c r="S27" s="494">
        <v>-2238</v>
      </c>
      <c r="T27" s="494">
        <v>-117</v>
      </c>
      <c r="U27" s="494">
        <v>-3155</v>
      </c>
    </row>
    <row r="28" spans="1:21" s="269" customFormat="1">
      <c r="A28" s="543"/>
      <c r="B28" s="506"/>
      <c r="C28" s="506" t="s">
        <v>1218</v>
      </c>
      <c r="D28" s="544">
        <v>-17770</v>
      </c>
      <c r="E28" s="544">
        <v>7716</v>
      </c>
      <c r="F28" s="544">
        <v>8139</v>
      </c>
      <c r="G28" s="544">
        <v>-18217</v>
      </c>
      <c r="H28" s="544">
        <v>-7401</v>
      </c>
      <c r="I28" s="544">
        <v>-74067</v>
      </c>
      <c r="J28" s="544">
        <v>11929</v>
      </c>
      <c r="K28" s="544">
        <v>-57114</v>
      </c>
      <c r="L28" s="544">
        <v>-5188</v>
      </c>
      <c r="M28" s="544">
        <v>-27709</v>
      </c>
      <c r="N28" s="544">
        <v>21365</v>
      </c>
      <c r="O28" s="544">
        <v>-36859</v>
      </c>
      <c r="P28" s="544">
        <v>-57993</v>
      </c>
      <c r="Q28" s="544">
        <v>-21895</v>
      </c>
      <c r="R28" s="544">
        <v>3170</v>
      </c>
      <c r="S28" s="544">
        <v>8087</v>
      </c>
      <c r="T28" s="544">
        <v>11456</v>
      </c>
      <c r="U28" s="494">
        <v>-34659</v>
      </c>
    </row>
    <row r="29" spans="1:21">
      <c r="A29" s="11"/>
      <c r="B29" s="506"/>
      <c r="C29" s="506" t="s">
        <v>1091</v>
      </c>
      <c r="D29" s="494">
        <v>4259</v>
      </c>
      <c r="E29" s="494">
        <v>-5096</v>
      </c>
      <c r="F29" s="494">
        <v>-5659</v>
      </c>
      <c r="G29" s="494">
        <v>-8719</v>
      </c>
      <c r="H29" s="494">
        <v>1228</v>
      </c>
      <c r="I29" s="494">
        <v>-5103</v>
      </c>
      <c r="J29" s="494">
        <v>-1718</v>
      </c>
      <c r="K29" s="494">
        <v>-11260</v>
      </c>
      <c r="L29" s="494">
        <v>385</v>
      </c>
      <c r="M29" s="494">
        <v>-5203</v>
      </c>
      <c r="N29" s="494">
        <v>6976</v>
      </c>
      <c r="O29" s="494">
        <v>-10658</v>
      </c>
      <c r="P29" s="494">
        <v>6134</v>
      </c>
      <c r="Q29" s="494">
        <v>-7326</v>
      </c>
      <c r="R29" s="494">
        <v>-6766</v>
      </c>
      <c r="S29" s="494">
        <v>-19881</v>
      </c>
      <c r="T29" s="494">
        <v>-18184</v>
      </c>
      <c r="U29" s="494">
        <v>2760</v>
      </c>
    </row>
    <row r="30" spans="1:21">
      <c r="A30" s="11"/>
      <c r="B30" s="506"/>
      <c r="C30" s="506" t="s">
        <v>270</v>
      </c>
      <c r="D30" s="494">
        <v>673</v>
      </c>
      <c r="E30" s="494">
        <v>-512</v>
      </c>
      <c r="F30" s="494">
        <v>814</v>
      </c>
      <c r="G30" s="494">
        <v>-1384</v>
      </c>
      <c r="H30" s="494">
        <v>-221</v>
      </c>
      <c r="I30" s="494">
        <v>-81</v>
      </c>
      <c r="J30" s="494">
        <v>-1006</v>
      </c>
      <c r="K30" s="494">
        <v>-1511</v>
      </c>
      <c r="L30" s="494">
        <v>-336</v>
      </c>
      <c r="M30" s="494">
        <v>413</v>
      </c>
      <c r="N30" s="494">
        <v>-1509</v>
      </c>
      <c r="O30" s="494">
        <v>-1532</v>
      </c>
      <c r="P30" s="494">
        <v>302</v>
      </c>
      <c r="Q30" s="494">
        <v>-1064</v>
      </c>
      <c r="R30" s="494">
        <v>-684</v>
      </c>
      <c r="S30" s="494">
        <v>-377</v>
      </c>
      <c r="T30" s="494">
        <v>-1531</v>
      </c>
      <c r="U30" s="494">
        <v>-721</v>
      </c>
    </row>
    <row r="31" spans="1:21">
      <c r="A31" s="11"/>
      <c r="B31" s="506"/>
      <c r="C31" s="506" t="s">
        <v>1100</v>
      </c>
      <c r="D31" s="494">
        <v>-3483</v>
      </c>
      <c r="E31" s="494">
        <v>-3047</v>
      </c>
      <c r="F31" s="494">
        <v>39</v>
      </c>
      <c r="G31" s="494">
        <v>-3015</v>
      </c>
      <c r="H31" s="494">
        <v>-3366</v>
      </c>
      <c r="I31" s="494">
        <v>149</v>
      </c>
      <c r="J31" s="494">
        <v>-397</v>
      </c>
      <c r="K31" s="494">
        <v>-2992</v>
      </c>
      <c r="L31" s="494">
        <v>-4748</v>
      </c>
      <c r="M31" s="494">
        <v>4457</v>
      </c>
      <c r="N31" s="494">
        <v>-7275</v>
      </c>
      <c r="O31" s="494">
        <v>4438</v>
      </c>
      <c r="P31" s="494">
        <v>2279</v>
      </c>
      <c r="Q31" s="494">
        <v>-12571</v>
      </c>
      <c r="R31" s="494">
        <v>1662</v>
      </c>
      <c r="S31" s="494">
        <v>3207</v>
      </c>
      <c r="T31" s="494">
        <v>-1351</v>
      </c>
      <c r="U31" s="494">
        <v>-2118</v>
      </c>
    </row>
    <row r="32" spans="1:21">
      <c r="A32" s="11"/>
      <c r="B32" s="898" t="s">
        <v>271</v>
      </c>
      <c r="C32" s="898"/>
      <c r="D32" s="494">
        <v>0</v>
      </c>
      <c r="E32" s="494">
        <v>0</v>
      </c>
      <c r="F32" s="494">
        <v>0</v>
      </c>
      <c r="G32" s="494">
        <v>0</v>
      </c>
      <c r="H32" s="494">
        <v>0</v>
      </c>
      <c r="I32" s="494">
        <v>0</v>
      </c>
      <c r="J32" s="494">
        <v>0</v>
      </c>
      <c r="K32" s="494">
        <v>0</v>
      </c>
      <c r="L32" s="494">
        <v>0</v>
      </c>
      <c r="M32" s="494">
        <v>0</v>
      </c>
      <c r="N32" s="494">
        <v>0</v>
      </c>
      <c r="O32" s="494">
        <v>0</v>
      </c>
      <c r="P32" s="494">
        <v>0</v>
      </c>
      <c r="Q32" s="494">
        <v>0</v>
      </c>
      <c r="R32" s="494">
        <v>0</v>
      </c>
      <c r="S32" s="494">
        <v>0</v>
      </c>
      <c r="T32" s="494">
        <v>0</v>
      </c>
      <c r="U32" s="494">
        <v>0</v>
      </c>
    </row>
    <row r="33" spans="1:21">
      <c r="A33" s="11"/>
      <c r="B33" s="506"/>
      <c r="C33" s="506" t="s">
        <v>97</v>
      </c>
      <c r="D33" s="494">
        <v>-43329</v>
      </c>
      <c r="E33" s="494">
        <v>21650</v>
      </c>
      <c r="F33" s="494">
        <v>15281</v>
      </c>
      <c r="G33" s="494">
        <v>27464</v>
      </c>
      <c r="H33" s="494">
        <v>43396</v>
      </c>
      <c r="I33" s="494">
        <v>8447</v>
      </c>
      <c r="J33" s="494">
        <v>9003</v>
      </c>
      <c r="K33" s="494">
        <v>19068</v>
      </c>
      <c r="L33" s="494">
        <v>13979</v>
      </c>
      <c r="M33" s="494">
        <v>51834</v>
      </c>
      <c r="N33" s="494">
        <v>3325</v>
      </c>
      <c r="O33" s="494">
        <v>34251</v>
      </c>
      <c r="P33" s="494">
        <v>-35328</v>
      </c>
      <c r="Q33" s="494">
        <v>347</v>
      </c>
      <c r="R33" s="494">
        <v>19802</v>
      </c>
      <c r="S33" s="494">
        <v>74920</v>
      </c>
      <c r="T33" s="494">
        <v>-14484</v>
      </c>
      <c r="U33" s="494">
        <v>34487</v>
      </c>
    </row>
    <row r="34" spans="1:21" s="20" customFormat="1">
      <c r="A34" s="36"/>
      <c r="B34" s="511"/>
      <c r="C34" s="506" t="s">
        <v>103</v>
      </c>
      <c r="D34" s="494">
        <v>3794</v>
      </c>
      <c r="E34" s="494">
        <v>-11323</v>
      </c>
      <c r="F34" s="494">
        <v>61311</v>
      </c>
      <c r="G34" s="494">
        <v>-13190</v>
      </c>
      <c r="H34" s="494">
        <v>655</v>
      </c>
      <c r="I34" s="494">
        <v>25004</v>
      </c>
      <c r="J34" s="494">
        <v>38583</v>
      </c>
      <c r="K34" s="494">
        <v>5104</v>
      </c>
      <c r="L34" s="494">
        <v>7264</v>
      </c>
      <c r="M34" s="494">
        <v>29971</v>
      </c>
      <c r="N34" s="494">
        <v>18440</v>
      </c>
      <c r="O34" s="494">
        <v>-29674</v>
      </c>
      <c r="P34" s="494">
        <v>1366</v>
      </c>
      <c r="Q34" s="494">
        <v>21770</v>
      </c>
      <c r="R34" s="494">
        <v>43473</v>
      </c>
      <c r="S34" s="494">
        <v>-20789</v>
      </c>
      <c r="T34" s="494">
        <v>68673</v>
      </c>
      <c r="U34" s="494">
        <v>-39864</v>
      </c>
    </row>
    <row r="35" spans="1:21">
      <c r="A35" s="11"/>
      <c r="B35" s="506"/>
      <c r="C35" s="506" t="s">
        <v>1107</v>
      </c>
      <c r="D35" s="494">
        <v>41630</v>
      </c>
      <c r="E35" s="494">
        <v>40608</v>
      </c>
      <c r="F35" s="494">
        <v>31570</v>
      </c>
      <c r="G35" s="494">
        <v>3634</v>
      </c>
      <c r="H35" s="494">
        <v>11646</v>
      </c>
      <c r="I35" s="494">
        <v>12149</v>
      </c>
      <c r="J35" s="494">
        <v>13311</v>
      </c>
      <c r="K35" s="494">
        <v>-3048</v>
      </c>
      <c r="L35" s="494">
        <v>9650</v>
      </c>
      <c r="M35" s="494">
        <v>2727</v>
      </c>
      <c r="N35" s="494">
        <v>746</v>
      </c>
      <c r="O35" s="494">
        <v>30526</v>
      </c>
      <c r="P35" s="494">
        <v>-9102</v>
      </c>
      <c r="Q35" s="494">
        <v>3969</v>
      </c>
      <c r="R35" s="494">
        <v>12505</v>
      </c>
      <c r="S35" s="494">
        <v>26504</v>
      </c>
      <c r="T35" s="494">
        <v>-209</v>
      </c>
      <c r="U35" s="494">
        <v>-12686</v>
      </c>
    </row>
    <row r="36" spans="1:21">
      <c r="A36" s="11"/>
      <c r="B36" s="506"/>
      <c r="C36" s="506" t="s">
        <v>1108</v>
      </c>
      <c r="D36" s="494">
        <v>-2015</v>
      </c>
      <c r="E36" s="494">
        <v>5015</v>
      </c>
      <c r="F36" s="494">
        <v>2512</v>
      </c>
      <c r="G36" s="494">
        <v>5731</v>
      </c>
      <c r="H36" s="494">
        <v>-151</v>
      </c>
      <c r="I36" s="494">
        <v>-186</v>
      </c>
      <c r="J36" s="494">
        <v>-2288</v>
      </c>
      <c r="K36" s="494">
        <v>697</v>
      </c>
      <c r="L36" s="494">
        <v>818</v>
      </c>
      <c r="M36" s="494">
        <v>8485</v>
      </c>
      <c r="N36" s="494">
        <v>3195</v>
      </c>
      <c r="O36" s="494">
        <v>9911</v>
      </c>
      <c r="P36" s="494">
        <v>3970</v>
      </c>
      <c r="Q36" s="494">
        <v>991</v>
      </c>
      <c r="R36" s="494">
        <v>-4346</v>
      </c>
      <c r="S36" s="494">
        <v>10109</v>
      </c>
      <c r="T36" s="494">
        <v>-2780</v>
      </c>
      <c r="U36" s="494">
        <v>7375</v>
      </c>
    </row>
    <row r="37" spans="1:21">
      <c r="A37" s="11"/>
      <c r="B37" s="506"/>
      <c r="C37" s="506" t="s">
        <v>1109</v>
      </c>
      <c r="D37" s="494">
        <v>2099</v>
      </c>
      <c r="E37" s="494">
        <v>9744</v>
      </c>
      <c r="F37" s="494">
        <v>6227</v>
      </c>
      <c r="G37" s="494">
        <v>14901</v>
      </c>
      <c r="H37" s="494">
        <v>-9656</v>
      </c>
      <c r="I37" s="494">
        <v>4209</v>
      </c>
      <c r="J37" s="494">
        <v>8727</v>
      </c>
      <c r="K37" s="494">
        <v>11834</v>
      </c>
      <c r="L37" s="494">
        <v>2497</v>
      </c>
      <c r="M37" s="494">
        <v>-540</v>
      </c>
      <c r="N37" s="494">
        <v>-3174</v>
      </c>
      <c r="O37" s="494">
        <v>11820</v>
      </c>
      <c r="P37" s="494">
        <v>2142</v>
      </c>
      <c r="Q37" s="494">
        <v>13022</v>
      </c>
      <c r="R37" s="494">
        <v>10841</v>
      </c>
      <c r="S37" s="494">
        <v>24121</v>
      </c>
      <c r="T37" s="494">
        <v>10405</v>
      </c>
      <c r="U37" s="494">
        <v>2356</v>
      </c>
    </row>
    <row r="38" spans="1:21">
      <c r="A38" s="11"/>
      <c r="B38" s="506"/>
      <c r="C38" s="506" t="s">
        <v>1219</v>
      </c>
      <c r="D38" s="494">
        <v>-28</v>
      </c>
      <c r="E38" s="494">
        <v>2</v>
      </c>
      <c r="F38" s="494">
        <v>-22</v>
      </c>
      <c r="G38" s="494">
        <v>-2</v>
      </c>
      <c r="H38" s="494">
        <v>-4</v>
      </c>
      <c r="I38" s="494">
        <v>27</v>
      </c>
      <c r="J38" s="494">
        <v>11</v>
      </c>
      <c r="K38" s="494">
        <v>199</v>
      </c>
      <c r="L38" s="494">
        <v>26</v>
      </c>
      <c r="M38" s="494">
        <v>17</v>
      </c>
      <c r="N38" s="494">
        <v>-23</v>
      </c>
      <c r="O38" s="494">
        <v>1</v>
      </c>
      <c r="P38" s="494">
        <v>-95</v>
      </c>
      <c r="Q38" s="494">
        <v>21</v>
      </c>
      <c r="R38" s="494">
        <v>8</v>
      </c>
      <c r="S38" s="494">
        <v>-194</v>
      </c>
      <c r="T38" s="494">
        <v>-1</v>
      </c>
      <c r="U38" s="494">
        <v>3</v>
      </c>
    </row>
    <row r="39" spans="1:21" ht="17.25" customHeight="1">
      <c r="A39" s="11"/>
      <c r="B39" s="506"/>
      <c r="C39" s="506" t="s">
        <v>210</v>
      </c>
      <c r="D39" s="494">
        <v>-2429</v>
      </c>
      <c r="E39" s="494">
        <v>-2379</v>
      </c>
      <c r="F39" s="494">
        <v>1759</v>
      </c>
      <c r="G39" s="494">
        <v>446</v>
      </c>
      <c r="H39" s="494">
        <v>304</v>
      </c>
      <c r="I39" s="494">
        <v>1863</v>
      </c>
      <c r="J39" s="494">
        <v>2908</v>
      </c>
      <c r="K39" s="494">
        <v>4050</v>
      </c>
      <c r="L39" s="494">
        <v>1700</v>
      </c>
      <c r="M39" s="494">
        <v>4531</v>
      </c>
      <c r="N39" s="494">
        <v>3618</v>
      </c>
      <c r="O39" s="494">
        <v>2295</v>
      </c>
      <c r="P39" s="494">
        <v>1870</v>
      </c>
      <c r="Q39" s="494">
        <v>1282</v>
      </c>
      <c r="R39" s="494">
        <v>728</v>
      </c>
      <c r="S39" s="494">
        <v>1262</v>
      </c>
      <c r="T39" s="494">
        <v>1289</v>
      </c>
      <c r="U39" s="494">
        <v>254</v>
      </c>
    </row>
    <row r="40" spans="1:21" ht="17.25" customHeight="1">
      <c r="A40" s="11"/>
      <c r="B40" s="506"/>
      <c r="C40" s="506" t="s">
        <v>1111</v>
      </c>
      <c r="D40" s="494">
        <v>2850</v>
      </c>
      <c r="E40" s="494">
        <v>-1625</v>
      </c>
      <c r="F40" s="494">
        <v>345</v>
      </c>
      <c r="G40" s="494">
        <v>-3121</v>
      </c>
      <c r="H40" s="494">
        <v>2244</v>
      </c>
      <c r="I40" s="494">
        <v>-484</v>
      </c>
      <c r="J40" s="494">
        <v>1987</v>
      </c>
      <c r="K40" s="494">
        <v>-2582</v>
      </c>
      <c r="L40" s="494">
        <v>5851</v>
      </c>
      <c r="M40" s="494">
        <v>-3903</v>
      </c>
      <c r="N40" s="494">
        <v>953</v>
      </c>
      <c r="O40" s="494">
        <v>-2521</v>
      </c>
      <c r="P40" s="494">
        <v>5235</v>
      </c>
      <c r="Q40" s="494">
        <v>-3100</v>
      </c>
      <c r="R40" s="494">
        <v>-3603</v>
      </c>
      <c r="S40" s="494">
        <v>-6099</v>
      </c>
      <c r="T40" s="494">
        <v>-1464</v>
      </c>
      <c r="U40" s="494">
        <v>-5354</v>
      </c>
    </row>
    <row r="41" spans="1:21">
      <c r="A41" s="11"/>
      <c r="B41" s="506"/>
      <c r="C41" s="506" t="s">
        <v>273</v>
      </c>
      <c r="D41" s="494">
        <v>-1547</v>
      </c>
      <c r="E41" s="494">
        <v>2003</v>
      </c>
      <c r="F41" s="494">
        <v>1232</v>
      </c>
      <c r="G41" s="494">
        <v>-1647</v>
      </c>
      <c r="H41" s="494">
        <v>637</v>
      </c>
      <c r="I41" s="494">
        <v>691</v>
      </c>
      <c r="J41" s="494">
        <v>1882</v>
      </c>
      <c r="K41" s="494">
        <v>24</v>
      </c>
      <c r="L41" s="494">
        <v>89</v>
      </c>
      <c r="M41" s="494">
        <v>-1018</v>
      </c>
      <c r="N41" s="494">
        <v>2987</v>
      </c>
      <c r="O41" s="494">
        <v>-1078</v>
      </c>
      <c r="P41" s="494">
        <v>-2274</v>
      </c>
      <c r="Q41" s="494">
        <v>3282</v>
      </c>
      <c r="R41" s="494">
        <v>10639</v>
      </c>
      <c r="S41" s="494">
        <v>-21</v>
      </c>
      <c r="T41" s="494">
        <v>4811</v>
      </c>
      <c r="U41" s="494">
        <v>3000</v>
      </c>
    </row>
    <row r="42" spans="1:21">
      <c r="A42" s="11"/>
      <c r="B42" s="506"/>
      <c r="C42" s="506" t="s">
        <v>122</v>
      </c>
      <c r="D42" s="494">
        <v>8397</v>
      </c>
      <c r="E42" s="494">
        <v>6746</v>
      </c>
      <c r="F42" s="494">
        <v>-2180</v>
      </c>
      <c r="G42" s="494">
        <v>-7704</v>
      </c>
      <c r="H42" s="494">
        <v>3593</v>
      </c>
      <c r="I42" s="494">
        <v>3565</v>
      </c>
      <c r="J42" s="494">
        <v>-3488</v>
      </c>
      <c r="K42" s="494">
        <v>-10193</v>
      </c>
      <c r="L42" s="494">
        <v>10745</v>
      </c>
      <c r="M42" s="494">
        <v>4159</v>
      </c>
      <c r="N42" s="494">
        <v>10282</v>
      </c>
      <c r="O42" s="494">
        <v>-11294</v>
      </c>
      <c r="P42" s="494">
        <v>284</v>
      </c>
      <c r="Q42" s="494">
        <v>4189</v>
      </c>
      <c r="R42" s="494">
        <v>-10337</v>
      </c>
      <c r="S42" s="494">
        <v>-9936</v>
      </c>
      <c r="T42" s="494">
        <v>8082</v>
      </c>
      <c r="U42" s="494">
        <v>9828</v>
      </c>
    </row>
    <row r="43" spans="1:21">
      <c r="A43" s="11"/>
      <c r="B43" s="506"/>
      <c r="C43" s="506" t="s">
        <v>275</v>
      </c>
      <c r="D43" s="494">
        <v>-2705</v>
      </c>
      <c r="E43" s="494">
        <v>-1024</v>
      </c>
      <c r="F43" s="494">
        <v>-805</v>
      </c>
      <c r="G43" s="494">
        <v>-1340</v>
      </c>
      <c r="H43" s="494">
        <v>-3591</v>
      </c>
      <c r="I43" s="494">
        <v>-1407</v>
      </c>
      <c r="J43" s="494">
        <v>-1583</v>
      </c>
      <c r="K43" s="494">
        <v>-1499</v>
      </c>
      <c r="L43" s="494">
        <v>-4728</v>
      </c>
      <c r="M43" s="494">
        <v>-1543</v>
      </c>
      <c r="N43" s="494">
        <v>-1311</v>
      </c>
      <c r="O43" s="494">
        <v>-1891</v>
      </c>
      <c r="P43" s="494">
        <v>-4261</v>
      </c>
      <c r="Q43" s="494">
        <v>-1565</v>
      </c>
      <c r="R43" s="494">
        <v>-2252</v>
      </c>
      <c r="S43" s="494">
        <v>-1644</v>
      </c>
      <c r="T43" s="494">
        <v>-5070</v>
      </c>
      <c r="U43" s="494">
        <v>-1620</v>
      </c>
    </row>
    <row r="44" spans="1:21">
      <c r="A44" s="898" t="s">
        <v>276</v>
      </c>
      <c r="B44" s="898"/>
      <c r="C44" s="898"/>
      <c r="D44" s="495">
        <v>25541</v>
      </c>
      <c r="E44" s="495">
        <v>55938</v>
      </c>
      <c r="F44" s="495">
        <v>42350</v>
      </c>
      <c r="G44" s="495">
        <v>5804</v>
      </c>
      <c r="H44" s="495">
        <v>44977</v>
      </c>
      <c r="I44" s="495">
        <v>12701</v>
      </c>
      <c r="J44" s="495">
        <v>34423</v>
      </c>
      <c r="K44" s="495">
        <v>-14608</v>
      </c>
      <c r="L44" s="495">
        <v>47980</v>
      </c>
      <c r="M44" s="495">
        <v>-661</v>
      </c>
      <c r="N44" s="495">
        <v>-35905</v>
      </c>
      <c r="O44" s="495">
        <v>-4345</v>
      </c>
      <c r="P44" s="495">
        <v>-11714</v>
      </c>
      <c r="Q44" s="495">
        <v>13898</v>
      </c>
      <c r="R44" s="495">
        <v>75704</v>
      </c>
      <c r="S44" s="495">
        <v>-43422</v>
      </c>
      <c r="T44" s="495">
        <v>55594</v>
      </c>
      <c r="U44" s="495">
        <v>71118</v>
      </c>
    </row>
    <row r="45" spans="1:21">
      <c r="A45" s="11"/>
      <c r="B45" s="900" t="s">
        <v>1220</v>
      </c>
      <c r="C45" s="900"/>
      <c r="D45" s="494">
        <v>42</v>
      </c>
      <c r="E45" s="494">
        <v>-3</v>
      </c>
      <c r="F45" s="494">
        <v>206</v>
      </c>
      <c r="G45" s="494">
        <v>91</v>
      </c>
      <c r="H45" s="494">
        <v>34</v>
      </c>
      <c r="I45" s="494">
        <v>216</v>
      </c>
      <c r="J45" s="494">
        <v>-47</v>
      </c>
      <c r="K45" s="494">
        <v>380</v>
      </c>
      <c r="L45" s="494">
        <v>44</v>
      </c>
      <c r="M45" s="494">
        <v>204</v>
      </c>
      <c r="N45" s="494">
        <v>-92</v>
      </c>
      <c r="O45" s="494">
        <v>294</v>
      </c>
      <c r="P45" s="494">
        <v>159</v>
      </c>
      <c r="Q45" s="494">
        <v>156</v>
      </c>
      <c r="R45" s="494">
        <v>211</v>
      </c>
      <c r="S45" s="494">
        <v>86</v>
      </c>
      <c r="T45" s="494">
        <v>22</v>
      </c>
      <c r="U45" s="494">
        <v>438</v>
      </c>
    </row>
    <row r="46" spans="1:21" hidden="1">
      <c r="A46" s="11"/>
      <c r="B46" s="899"/>
      <c r="C46" s="899"/>
      <c r="D46" s="494"/>
      <c r="E46" s="494"/>
      <c r="F46" s="494"/>
      <c r="G46" s="494"/>
      <c r="H46" s="494"/>
      <c r="I46" s="494"/>
      <c r="J46" s="494"/>
      <c r="K46" s="494"/>
      <c r="L46" s="494"/>
      <c r="M46" s="494"/>
      <c r="N46" s="494"/>
      <c r="O46" s="494"/>
      <c r="P46" s="494"/>
      <c r="Q46" s="494"/>
      <c r="R46" s="494"/>
      <c r="S46" s="494"/>
      <c r="T46" s="494"/>
      <c r="U46" s="494"/>
    </row>
    <row r="47" spans="1:21">
      <c r="A47" s="11"/>
      <c r="B47" s="900" t="s">
        <v>278</v>
      </c>
      <c r="C47" s="900"/>
      <c r="D47" s="494">
        <v>26834</v>
      </c>
      <c r="E47" s="494">
        <v>-26187</v>
      </c>
      <c r="F47" s="494">
        <v>12876</v>
      </c>
      <c r="G47" s="494">
        <v>-15713</v>
      </c>
      <c r="H47" s="494">
        <v>-2707</v>
      </c>
      <c r="I47" s="494">
        <v>3877</v>
      </c>
      <c r="J47" s="494">
        <v>35</v>
      </c>
      <c r="K47" s="494">
        <v>17014</v>
      </c>
      <c r="L47" s="494">
        <v>4469</v>
      </c>
      <c r="M47" s="494">
        <v>6904</v>
      </c>
      <c r="N47" s="494">
        <v>40729</v>
      </c>
      <c r="O47" s="494">
        <v>8102</v>
      </c>
      <c r="P47" s="494">
        <v>-15742</v>
      </c>
      <c r="Q47" s="494">
        <v>9284</v>
      </c>
      <c r="R47" s="494">
        <v>-9227</v>
      </c>
      <c r="S47" s="494">
        <v>2393</v>
      </c>
      <c r="T47" s="494">
        <v>-5798</v>
      </c>
      <c r="U47" s="494">
        <v>-3929</v>
      </c>
    </row>
    <row r="48" spans="1:21" ht="15.75" customHeight="1">
      <c r="A48" s="11"/>
      <c r="B48" s="899" t="s">
        <v>1221</v>
      </c>
      <c r="C48" s="899"/>
      <c r="D48" s="494">
        <v>-26790</v>
      </c>
      <c r="E48" s="494">
        <v>-19857</v>
      </c>
      <c r="F48" s="494">
        <v>-7193</v>
      </c>
      <c r="G48" s="494">
        <v>-8943</v>
      </c>
      <c r="H48" s="494">
        <v>-7113</v>
      </c>
      <c r="I48" s="494">
        <v>-14190</v>
      </c>
      <c r="J48" s="494">
        <v>-13331</v>
      </c>
      <c r="K48" s="494">
        <v>-5453</v>
      </c>
      <c r="L48" s="494">
        <v>-9262</v>
      </c>
      <c r="M48" s="494">
        <v>-21356</v>
      </c>
      <c r="N48" s="494">
        <v>4014</v>
      </c>
      <c r="O48" s="494">
        <v>-20207</v>
      </c>
      <c r="P48" s="494">
        <v>36995</v>
      </c>
      <c r="Q48" s="494">
        <v>2330</v>
      </c>
      <c r="R48" s="494">
        <v>5312</v>
      </c>
      <c r="S48" s="494">
        <v>-5380</v>
      </c>
      <c r="T48" s="494">
        <v>-47027</v>
      </c>
      <c r="U48" s="494">
        <v>-10198</v>
      </c>
    </row>
    <row r="49" spans="1:21">
      <c r="A49" s="11"/>
      <c r="B49" s="899" t="s">
        <v>1222</v>
      </c>
      <c r="C49" s="899"/>
      <c r="D49" s="494">
        <v>-521</v>
      </c>
      <c r="E49" s="494">
        <v>-7</v>
      </c>
      <c r="F49" s="494">
        <v>-18</v>
      </c>
      <c r="G49" s="494">
        <v>-114</v>
      </c>
      <c r="H49" s="494">
        <v>-33</v>
      </c>
      <c r="I49" s="494">
        <v>-138</v>
      </c>
      <c r="J49" s="494">
        <v>-856</v>
      </c>
      <c r="K49" s="494">
        <v>-54</v>
      </c>
      <c r="L49" s="494">
        <v>-280</v>
      </c>
      <c r="M49" s="494">
        <v>2</v>
      </c>
      <c r="N49" s="494">
        <v>-64</v>
      </c>
      <c r="O49" s="494">
        <v>-10</v>
      </c>
      <c r="P49" s="494">
        <v>0</v>
      </c>
      <c r="Q49" s="494">
        <v>-22</v>
      </c>
      <c r="R49" s="494">
        <v>0</v>
      </c>
      <c r="S49" s="494">
        <v>0</v>
      </c>
      <c r="T49" s="494">
        <v>0</v>
      </c>
      <c r="U49" s="494">
        <v>-3</v>
      </c>
    </row>
    <row r="50" spans="1:21">
      <c r="A50" s="11"/>
      <c r="B50" s="899" t="s">
        <v>281</v>
      </c>
      <c r="C50" s="899"/>
      <c r="D50" s="494">
        <v>-322</v>
      </c>
      <c r="E50" s="494">
        <v>-509</v>
      </c>
      <c r="F50" s="494">
        <v>-496</v>
      </c>
      <c r="G50" s="494">
        <v>-895</v>
      </c>
      <c r="H50" s="494">
        <v>-432</v>
      </c>
      <c r="I50" s="494">
        <v>-480</v>
      </c>
      <c r="J50" s="494">
        <v>-577</v>
      </c>
      <c r="K50" s="494">
        <v>-2133</v>
      </c>
      <c r="L50" s="494">
        <v>-354</v>
      </c>
      <c r="M50" s="494">
        <v>-362</v>
      </c>
      <c r="N50" s="494">
        <v>-364</v>
      </c>
      <c r="O50" s="494">
        <v>-178</v>
      </c>
      <c r="P50" s="494">
        <v>-268</v>
      </c>
      <c r="Q50" s="494">
        <v>-227</v>
      </c>
      <c r="R50" s="494">
        <v>-247</v>
      </c>
      <c r="S50" s="494">
        <v>-434</v>
      </c>
      <c r="T50" s="494">
        <v>-438</v>
      </c>
      <c r="U50" s="494">
        <v>-234</v>
      </c>
    </row>
    <row r="51" spans="1:21" hidden="1">
      <c r="A51" s="11"/>
      <c r="B51" s="899"/>
      <c r="C51" s="899"/>
      <c r="D51" s="494"/>
      <c r="E51" s="494"/>
      <c r="F51" s="494"/>
      <c r="G51" s="494"/>
      <c r="H51" s="494"/>
      <c r="I51" s="494"/>
      <c r="J51" s="494"/>
      <c r="K51" s="494"/>
      <c r="L51" s="494"/>
      <c r="M51" s="494"/>
      <c r="N51" s="494"/>
      <c r="O51" s="494"/>
      <c r="P51" s="494"/>
      <c r="Q51" s="494"/>
      <c r="R51" s="494"/>
      <c r="S51" s="494"/>
      <c r="T51" s="494"/>
      <c r="U51" s="494"/>
    </row>
    <row r="52" spans="1:21">
      <c r="A52" s="11"/>
      <c r="B52" s="506" t="s">
        <v>1223</v>
      </c>
      <c r="C52" s="506"/>
      <c r="D52" s="494">
        <v>-1369</v>
      </c>
      <c r="E52" s="494">
        <v>-1593</v>
      </c>
      <c r="F52" s="494">
        <v>-1331</v>
      </c>
      <c r="G52" s="494">
        <v>-1458</v>
      </c>
      <c r="H52" s="494">
        <v>-1749</v>
      </c>
      <c r="I52" s="494">
        <v>-1197</v>
      </c>
      <c r="J52" s="494">
        <v>-1037</v>
      </c>
      <c r="K52" s="494">
        <v>-1259</v>
      </c>
      <c r="L52" s="494">
        <v>-1132</v>
      </c>
      <c r="M52" s="494">
        <v>-1323</v>
      </c>
      <c r="N52" s="494">
        <v>-1377</v>
      </c>
      <c r="O52" s="494">
        <v>-1433</v>
      </c>
      <c r="P52" s="494">
        <v>-1500</v>
      </c>
      <c r="Q52" s="494">
        <v>-1520</v>
      </c>
      <c r="R52" s="494">
        <v>-1344</v>
      </c>
      <c r="S52" s="494">
        <v>-1575</v>
      </c>
      <c r="T52" s="494">
        <v>-3790</v>
      </c>
      <c r="U52" s="494">
        <v>-1461</v>
      </c>
    </row>
    <row r="53" spans="1:21">
      <c r="A53" s="898" t="s">
        <v>283</v>
      </c>
      <c r="B53" s="898"/>
      <c r="C53" s="898"/>
      <c r="D53" s="495">
        <v>-2126</v>
      </c>
      <c r="E53" s="495">
        <v>-48156</v>
      </c>
      <c r="F53" s="495">
        <v>4044</v>
      </c>
      <c r="G53" s="495">
        <v>-27032</v>
      </c>
      <c r="H53" s="495">
        <v>-12000</v>
      </c>
      <c r="I53" s="495">
        <v>-11912</v>
      </c>
      <c r="J53" s="495">
        <v>-15813</v>
      </c>
      <c r="K53" s="495">
        <v>8495</v>
      </c>
      <c r="L53" s="495">
        <v>-6515</v>
      </c>
      <c r="M53" s="495">
        <v>-15931</v>
      </c>
      <c r="N53" s="495">
        <v>42846</v>
      </c>
      <c r="O53" s="495">
        <v>-13432</v>
      </c>
      <c r="P53" s="495">
        <v>19644</v>
      </c>
      <c r="Q53" s="495">
        <v>10001</v>
      </c>
      <c r="R53" s="495">
        <v>-5295</v>
      </c>
      <c r="S53" s="495">
        <v>-4910</v>
      </c>
      <c r="T53" s="495">
        <v>-57031</v>
      </c>
      <c r="U53" s="495">
        <v>-15387</v>
      </c>
    </row>
    <row r="54" spans="1:21">
      <c r="A54" s="511"/>
      <c r="B54" s="899" t="s">
        <v>284</v>
      </c>
      <c r="C54" s="899"/>
      <c r="D54" s="494">
        <v>0</v>
      </c>
      <c r="E54" s="494">
        <v>0</v>
      </c>
      <c r="F54" s="494">
        <v>1004</v>
      </c>
      <c r="G54" s="494">
        <v>0</v>
      </c>
      <c r="H54" s="494">
        <v>0</v>
      </c>
      <c r="I54" s="494">
        <v>0</v>
      </c>
      <c r="J54" s="494">
        <v>0</v>
      </c>
      <c r="K54" s="494">
        <v>2170</v>
      </c>
      <c r="L54" s="494">
        <v>979</v>
      </c>
      <c r="M54" s="494">
        <v>0</v>
      </c>
      <c r="N54" s="494">
        <v>4100</v>
      </c>
      <c r="O54" s="494">
        <v>2781</v>
      </c>
      <c r="P54" s="494">
        <v>4415</v>
      </c>
      <c r="Q54" s="494">
        <v>4986</v>
      </c>
      <c r="R54" s="494">
        <v>0</v>
      </c>
      <c r="S54" s="494">
        <v>3000</v>
      </c>
      <c r="T54" s="494">
        <v>3315</v>
      </c>
      <c r="U54" s="494">
        <v>3000</v>
      </c>
    </row>
    <row r="55" spans="1:21">
      <c r="A55" s="11"/>
      <c r="B55" s="899" t="s">
        <v>285</v>
      </c>
      <c r="C55" s="899"/>
      <c r="D55" s="494">
        <v>-6622</v>
      </c>
      <c r="E55" s="494">
        <v>-2083</v>
      </c>
      <c r="F55" s="494">
        <v>-10803</v>
      </c>
      <c r="G55" s="494">
        <v>-3700</v>
      </c>
      <c r="H55" s="494">
        <v>-398</v>
      </c>
      <c r="I55" s="494">
        <v>-11210</v>
      </c>
      <c r="J55" s="494">
        <v>-740</v>
      </c>
      <c r="K55" s="494">
        <v>-633</v>
      </c>
      <c r="L55" s="494">
        <v>-1288</v>
      </c>
      <c r="M55" s="494">
        <v>-431</v>
      </c>
      <c r="N55" s="494">
        <v>-1682</v>
      </c>
      <c r="O55" s="494">
        <v>-4118</v>
      </c>
      <c r="P55" s="494">
        <v>-627</v>
      </c>
      <c r="Q55" s="494">
        <v>-206</v>
      </c>
      <c r="R55" s="494">
        <v>-8538</v>
      </c>
      <c r="S55" s="494">
        <v>-4493</v>
      </c>
      <c r="T55" s="494">
        <v>-3949</v>
      </c>
      <c r="U55" s="494">
        <v>34</v>
      </c>
    </row>
    <row r="56" spans="1:21">
      <c r="A56" s="11"/>
      <c r="B56" s="899" t="s">
        <v>1224</v>
      </c>
      <c r="C56" s="899"/>
      <c r="D56" s="494">
        <v>-1520</v>
      </c>
      <c r="E56" s="494">
        <v>239</v>
      </c>
      <c r="F56" s="494">
        <v>-1968</v>
      </c>
      <c r="G56" s="494">
        <v>285</v>
      </c>
      <c r="H56" s="494">
        <v>481</v>
      </c>
      <c r="I56" s="494">
        <v>115</v>
      </c>
      <c r="J56" s="494">
        <v>-1177</v>
      </c>
      <c r="K56" s="494">
        <v>-342</v>
      </c>
      <c r="L56" s="494">
        <v>-623</v>
      </c>
      <c r="M56" s="494">
        <v>715</v>
      </c>
      <c r="N56" s="494">
        <v>471</v>
      </c>
      <c r="O56" s="494">
        <v>304</v>
      </c>
      <c r="P56" s="494">
        <v>-311</v>
      </c>
      <c r="Q56" s="494">
        <v>0</v>
      </c>
      <c r="R56" s="494">
        <v>-437</v>
      </c>
      <c r="S56" s="494">
        <v>770</v>
      </c>
      <c r="T56" s="494">
        <v>-405</v>
      </c>
      <c r="U56" s="494">
        <v>148</v>
      </c>
    </row>
    <row r="57" spans="1:21">
      <c r="A57" s="11"/>
      <c r="B57" s="899" t="s">
        <v>1225</v>
      </c>
      <c r="C57" s="899"/>
      <c r="D57" s="494">
        <v>0</v>
      </c>
      <c r="E57" s="494">
        <v>0</v>
      </c>
      <c r="F57" s="494">
        <v>0</v>
      </c>
      <c r="G57" s="494">
        <v>0</v>
      </c>
      <c r="H57" s="494">
        <v>-689</v>
      </c>
      <c r="I57" s="494">
        <v>0</v>
      </c>
      <c r="J57" s="494">
        <v>0</v>
      </c>
      <c r="K57" s="494">
        <v>0</v>
      </c>
      <c r="L57" s="494">
        <v>-901</v>
      </c>
      <c r="M57" s="494">
        <v>-319</v>
      </c>
      <c r="N57" s="494">
        <v>0</v>
      </c>
      <c r="O57" s="494">
        <v>-555</v>
      </c>
      <c r="P57" s="494">
        <v>-83</v>
      </c>
      <c r="Q57" s="494">
        <v>0</v>
      </c>
      <c r="R57" s="494">
        <v>-1811</v>
      </c>
      <c r="S57" s="494">
        <v>-1191</v>
      </c>
      <c r="T57" s="494">
        <v>-1760</v>
      </c>
      <c r="U57" s="494">
        <v>0</v>
      </c>
    </row>
    <row r="58" spans="1:21">
      <c r="A58" s="11"/>
      <c r="B58" s="899" t="s">
        <v>218</v>
      </c>
      <c r="C58" s="899"/>
      <c r="D58" s="494">
        <v>453</v>
      </c>
      <c r="E58" s="494">
        <v>0</v>
      </c>
      <c r="F58" s="494">
        <v>0</v>
      </c>
      <c r="G58" s="494">
        <v>0</v>
      </c>
      <c r="H58" s="494">
        <v>586</v>
      </c>
      <c r="I58" s="494">
        <v>0</v>
      </c>
      <c r="J58" s="494">
        <v>80</v>
      </c>
      <c r="K58" s="494">
        <v>23</v>
      </c>
      <c r="L58" s="494">
        <v>748</v>
      </c>
      <c r="M58" s="494">
        <v>-1</v>
      </c>
      <c r="N58" s="494">
        <v>10</v>
      </c>
      <c r="O58" s="494">
        <v>15</v>
      </c>
      <c r="P58" s="494">
        <v>940</v>
      </c>
      <c r="Q58" s="494">
        <v>1</v>
      </c>
      <c r="R58" s="494">
        <v>7</v>
      </c>
      <c r="S58" s="494">
        <v>-1</v>
      </c>
      <c r="T58" s="494">
        <v>1080</v>
      </c>
      <c r="U58" s="494">
        <v>15</v>
      </c>
    </row>
    <row r="59" spans="1:21">
      <c r="A59" s="11"/>
      <c r="B59" s="899" t="s">
        <v>1226</v>
      </c>
      <c r="C59" s="899"/>
      <c r="D59" s="494">
        <v>-301</v>
      </c>
      <c r="E59" s="494">
        <v>0</v>
      </c>
      <c r="F59" s="494">
        <v>15</v>
      </c>
      <c r="G59" s="494">
        <v>-7</v>
      </c>
      <c r="H59" s="494">
        <v>-81</v>
      </c>
      <c r="I59" s="494">
        <v>-306</v>
      </c>
      <c r="J59" s="494">
        <v>16</v>
      </c>
      <c r="K59" s="494">
        <v>5</v>
      </c>
      <c r="L59" s="494">
        <v>-349</v>
      </c>
      <c r="M59" s="494">
        <v>-158</v>
      </c>
      <c r="N59" s="494">
        <v>-62</v>
      </c>
      <c r="O59" s="494">
        <v>-20</v>
      </c>
      <c r="P59" s="494">
        <v>-201</v>
      </c>
      <c r="Q59" s="494">
        <v>-239</v>
      </c>
      <c r="R59" s="494">
        <v>28</v>
      </c>
      <c r="S59" s="494">
        <v>-221</v>
      </c>
      <c r="T59" s="494">
        <v>-97</v>
      </c>
      <c r="U59" s="494">
        <v>-558</v>
      </c>
    </row>
    <row r="60" spans="1:21">
      <c r="A60" s="11"/>
      <c r="B60" s="899" t="s">
        <v>288</v>
      </c>
      <c r="C60" s="899"/>
      <c r="D60" s="494">
        <v>-2784</v>
      </c>
      <c r="E60" s="494">
        <v>-445</v>
      </c>
      <c r="F60" s="494">
        <v>-3031</v>
      </c>
      <c r="G60" s="494">
        <v>-446</v>
      </c>
      <c r="H60" s="494">
        <v>-2556</v>
      </c>
      <c r="I60" s="494">
        <v>-2437</v>
      </c>
      <c r="J60" s="494">
        <v>-4908</v>
      </c>
      <c r="K60" s="494">
        <v>-447</v>
      </c>
      <c r="L60" s="494">
        <v>-15815</v>
      </c>
      <c r="M60" s="494">
        <v>-446</v>
      </c>
      <c r="N60" s="494">
        <v>-4607</v>
      </c>
      <c r="O60" s="494">
        <v>-446</v>
      </c>
      <c r="P60" s="494">
        <v>-20388</v>
      </c>
      <c r="Q60" s="494">
        <v>-476</v>
      </c>
      <c r="R60" s="494">
        <v>-6947</v>
      </c>
      <c r="S60" s="494">
        <v>-20488</v>
      </c>
      <c r="T60" s="494">
        <v>-3899</v>
      </c>
      <c r="U60" s="494">
        <v>-503</v>
      </c>
    </row>
    <row r="61" spans="1:21">
      <c r="A61" s="898" t="s">
        <v>289</v>
      </c>
      <c r="B61" s="898"/>
      <c r="C61" s="898"/>
      <c r="D61" s="495">
        <v>-10774</v>
      </c>
      <c r="E61" s="495">
        <v>-2289</v>
      </c>
      <c r="F61" s="495">
        <v>-14783</v>
      </c>
      <c r="G61" s="495">
        <v>-3868</v>
      </c>
      <c r="H61" s="495">
        <v>-2657</v>
      </c>
      <c r="I61" s="495">
        <v>-13838</v>
      </c>
      <c r="J61" s="495">
        <v>-6729</v>
      </c>
      <c r="K61" s="495">
        <v>776</v>
      </c>
      <c r="L61" s="495">
        <v>-17249</v>
      </c>
      <c r="M61" s="495">
        <v>-640</v>
      </c>
      <c r="N61" s="495">
        <v>-1770</v>
      </c>
      <c r="O61" s="495">
        <v>-2039</v>
      </c>
      <c r="P61" s="495">
        <v>-16255</v>
      </c>
      <c r="Q61" s="495">
        <v>4066</v>
      </c>
      <c r="R61" s="495">
        <v>-17698</v>
      </c>
      <c r="S61" s="495">
        <v>-22624</v>
      </c>
      <c r="T61" s="495">
        <v>-5715</v>
      </c>
      <c r="U61" s="495">
        <v>2136</v>
      </c>
    </row>
    <row r="62" spans="1:21">
      <c r="A62" s="898" t="s">
        <v>1227</v>
      </c>
      <c r="B62" s="898"/>
      <c r="C62" s="898"/>
      <c r="D62" s="495">
        <v>12641</v>
      </c>
      <c r="E62" s="495">
        <v>5493</v>
      </c>
      <c r="F62" s="495">
        <v>31611</v>
      </c>
      <c r="G62" s="495">
        <v>-25096</v>
      </c>
      <c r="H62" s="495">
        <v>30320</v>
      </c>
      <c r="I62" s="495">
        <v>-13049</v>
      </c>
      <c r="J62" s="495">
        <v>11881</v>
      </c>
      <c r="K62" s="495">
        <v>-5337</v>
      </c>
      <c r="L62" s="495">
        <v>24216</v>
      </c>
      <c r="M62" s="495">
        <v>-17232</v>
      </c>
      <c r="N62" s="495">
        <v>5171</v>
      </c>
      <c r="O62" s="495">
        <v>-19816</v>
      </c>
      <c r="P62" s="495">
        <v>-8325</v>
      </c>
      <c r="Q62" s="495">
        <v>27965</v>
      </c>
      <c r="R62" s="495">
        <v>52711</v>
      </c>
      <c r="S62" s="495">
        <v>-70956</v>
      </c>
      <c r="T62" s="495">
        <v>-7152</v>
      </c>
      <c r="U62" s="495">
        <v>57867</v>
      </c>
    </row>
    <row r="63" spans="1:21">
      <c r="A63" s="11"/>
      <c r="B63" s="899" t="s">
        <v>291</v>
      </c>
      <c r="C63" s="899"/>
      <c r="D63" s="494">
        <v>103887</v>
      </c>
      <c r="E63" s="494">
        <v>104983</v>
      </c>
      <c r="F63" s="494">
        <v>91406</v>
      </c>
      <c r="G63" s="494">
        <v>119569</v>
      </c>
      <c r="H63" s="494">
        <v>104257</v>
      </c>
      <c r="I63" s="494">
        <v>127804</v>
      </c>
      <c r="J63" s="494">
        <v>112412</v>
      </c>
      <c r="K63" s="494">
        <v>123056</v>
      </c>
      <c r="L63" s="494">
        <v>116543</v>
      </c>
      <c r="M63" s="494">
        <v>146129</v>
      </c>
      <c r="N63" s="494">
        <v>135639</v>
      </c>
      <c r="O63" s="494">
        <v>138318</v>
      </c>
      <c r="P63" s="494">
        <v>117286</v>
      </c>
      <c r="Q63" s="494">
        <v>105355</v>
      </c>
      <c r="R63" s="494">
        <v>131896</v>
      </c>
      <c r="S63" s="494">
        <v>183679</v>
      </c>
      <c r="T63" s="494">
        <v>114890</v>
      </c>
      <c r="U63" s="519">
        <v>103968</v>
      </c>
    </row>
    <row r="64" spans="1:21">
      <c r="A64" s="11"/>
      <c r="B64" s="899" t="s">
        <v>248</v>
      </c>
      <c r="C64" s="899"/>
      <c r="D64" s="494">
        <v>-11545</v>
      </c>
      <c r="E64" s="494">
        <v>-19070</v>
      </c>
      <c r="F64" s="494">
        <v>-3448</v>
      </c>
      <c r="G64" s="494">
        <v>9784</v>
      </c>
      <c r="H64" s="494">
        <v>-6773</v>
      </c>
      <c r="I64" s="494">
        <v>-2343</v>
      </c>
      <c r="J64" s="494">
        <v>-1237</v>
      </c>
      <c r="K64" s="494">
        <v>-1176</v>
      </c>
      <c r="L64" s="494">
        <v>5370</v>
      </c>
      <c r="M64" s="494">
        <v>6742</v>
      </c>
      <c r="N64" s="494">
        <v>-2492</v>
      </c>
      <c r="O64" s="494">
        <v>-1216</v>
      </c>
      <c r="P64" s="494">
        <v>-3606</v>
      </c>
      <c r="Q64" s="494">
        <v>-1424</v>
      </c>
      <c r="R64" s="494">
        <v>-928</v>
      </c>
      <c r="S64" s="494">
        <v>2167</v>
      </c>
      <c r="T64" s="494">
        <v>-3770</v>
      </c>
      <c r="U64" s="519">
        <v>-25</v>
      </c>
    </row>
    <row r="65" spans="1:21">
      <c r="A65" s="11"/>
      <c r="B65" s="898" t="s">
        <v>292</v>
      </c>
      <c r="C65" s="898"/>
      <c r="D65" s="495">
        <v>104983</v>
      </c>
      <c r="E65" s="495">
        <v>91406</v>
      </c>
      <c r="F65" s="495">
        <v>119569</v>
      </c>
      <c r="G65" s="495">
        <v>104257</v>
      </c>
      <c r="H65" s="495">
        <v>127804</v>
      </c>
      <c r="I65" s="495">
        <v>112412</v>
      </c>
      <c r="J65" s="495">
        <v>123056</v>
      </c>
      <c r="K65" s="495">
        <v>116543</v>
      </c>
      <c r="L65" s="495">
        <v>146129</v>
      </c>
      <c r="M65" s="495">
        <v>135639</v>
      </c>
      <c r="N65" s="495">
        <v>138318</v>
      </c>
      <c r="O65" s="495">
        <v>117286</v>
      </c>
      <c r="P65" s="495">
        <v>105355</v>
      </c>
      <c r="Q65" s="495">
        <v>131896</v>
      </c>
      <c r="R65" s="495">
        <v>183679</v>
      </c>
      <c r="S65" s="495">
        <v>114890</v>
      </c>
      <c r="T65" s="495">
        <v>103968</v>
      </c>
      <c r="U65" s="768">
        <v>161810</v>
      </c>
    </row>
    <row r="66" spans="1:21">
      <c r="A66" s="11"/>
      <c r="B66" s="506"/>
      <c r="C66" s="506" t="s">
        <v>293</v>
      </c>
      <c r="D66" s="494">
        <v>42722</v>
      </c>
      <c r="E66" s="494">
        <v>33839</v>
      </c>
      <c r="F66" s="494">
        <v>35402</v>
      </c>
      <c r="G66" s="494">
        <v>35381</v>
      </c>
      <c r="H66" s="494">
        <v>33007</v>
      </c>
      <c r="I66" s="494">
        <v>30636</v>
      </c>
      <c r="J66" s="494">
        <v>33672</v>
      </c>
      <c r="K66" s="494">
        <v>32001</v>
      </c>
      <c r="L66" s="494">
        <v>34344</v>
      </c>
      <c r="M66" s="494">
        <v>33862</v>
      </c>
      <c r="N66" s="494">
        <v>37868</v>
      </c>
      <c r="O66" s="494">
        <v>36127</v>
      </c>
      <c r="P66" s="494">
        <v>38893</v>
      </c>
      <c r="Q66" s="494">
        <v>32177</v>
      </c>
      <c r="R66" s="494">
        <v>34369</v>
      </c>
      <c r="S66" s="494">
        <v>37144</v>
      </c>
      <c r="T66" s="494">
        <v>39723</v>
      </c>
      <c r="U66" s="519">
        <v>35351</v>
      </c>
    </row>
    <row r="67" spans="1:21" s="20" customFormat="1">
      <c r="A67" s="36"/>
      <c r="B67" s="506"/>
      <c r="C67" s="506" t="s">
        <v>64</v>
      </c>
      <c r="D67" s="494">
        <v>16420</v>
      </c>
      <c r="E67" s="494">
        <v>6358</v>
      </c>
      <c r="F67" s="494">
        <v>8981</v>
      </c>
      <c r="G67" s="494">
        <v>12584</v>
      </c>
      <c r="H67" s="494">
        <v>11941</v>
      </c>
      <c r="I67" s="494">
        <v>7074</v>
      </c>
      <c r="J67" s="494">
        <v>7733</v>
      </c>
      <c r="K67" s="494">
        <v>8582</v>
      </c>
      <c r="L67" s="494">
        <v>4416</v>
      </c>
      <c r="M67" s="494">
        <v>7708</v>
      </c>
      <c r="N67" s="494">
        <v>6293</v>
      </c>
      <c r="O67" s="494">
        <v>10087</v>
      </c>
      <c r="P67" s="494">
        <v>32715</v>
      </c>
      <c r="Q67" s="494">
        <v>40822</v>
      </c>
      <c r="R67" s="494">
        <v>46375</v>
      </c>
      <c r="S67" s="494">
        <v>46694</v>
      </c>
      <c r="T67" s="494">
        <v>10485</v>
      </c>
      <c r="U67" s="519">
        <v>47108</v>
      </c>
    </row>
    <row r="68" spans="1:21" s="20" customFormat="1">
      <c r="A68" s="36"/>
      <c r="B68" s="506"/>
      <c r="C68" s="506" t="s">
        <v>295</v>
      </c>
      <c r="D68" s="494">
        <v>45841</v>
      </c>
      <c r="E68" s="494">
        <v>51209</v>
      </c>
      <c r="F68" s="494">
        <v>75186</v>
      </c>
      <c r="G68" s="494">
        <v>56292</v>
      </c>
      <c r="H68" s="494">
        <v>82856</v>
      </c>
      <c r="I68" s="494">
        <v>74702</v>
      </c>
      <c r="J68" s="494">
        <v>81651</v>
      </c>
      <c r="K68" s="494">
        <v>75960</v>
      </c>
      <c r="L68" s="494">
        <v>107369</v>
      </c>
      <c r="M68" s="494">
        <v>94069</v>
      </c>
      <c r="N68" s="494">
        <v>94157</v>
      </c>
      <c r="O68" s="494">
        <v>71072</v>
      </c>
      <c r="P68" s="494">
        <v>33747</v>
      </c>
      <c r="Q68" s="494">
        <v>58897</v>
      </c>
      <c r="R68" s="494">
        <v>102935</v>
      </c>
      <c r="S68" s="494">
        <v>31052</v>
      </c>
      <c r="T68" s="494">
        <v>53760</v>
      </c>
      <c r="U68" s="519">
        <v>79351</v>
      </c>
    </row>
    <row r="69" spans="1:21" ht="29.25" customHeight="1">
      <c r="A69" s="863" t="s">
        <v>1228</v>
      </c>
      <c r="B69" s="863"/>
      <c r="C69" s="863"/>
      <c r="D69" s="494">
        <v>0</v>
      </c>
      <c r="E69" s="494">
        <v>0</v>
      </c>
      <c r="F69" s="494">
        <v>0</v>
      </c>
      <c r="G69" s="494">
        <v>0</v>
      </c>
      <c r="H69" s="494">
        <v>0</v>
      </c>
      <c r="I69" s="494">
        <v>0</v>
      </c>
      <c r="J69" s="494">
        <v>0</v>
      </c>
      <c r="K69" s="494">
        <v>0</v>
      </c>
      <c r="L69" s="494">
        <v>0</v>
      </c>
      <c r="M69" s="494">
        <v>0</v>
      </c>
      <c r="N69" s="494">
        <v>0</v>
      </c>
      <c r="O69" s="494">
        <v>0</v>
      </c>
      <c r="P69" s="494">
        <v>0</v>
      </c>
      <c r="Q69" s="494">
        <v>0</v>
      </c>
      <c r="R69" s="494">
        <v>0</v>
      </c>
      <c r="S69" s="494">
        <v>0</v>
      </c>
      <c r="T69" s="494">
        <v>0</v>
      </c>
      <c r="U69" s="519"/>
    </row>
    <row r="70" spans="1:21">
      <c r="A70" s="11"/>
      <c r="B70" s="899" t="s">
        <v>1229</v>
      </c>
      <c r="C70" s="899"/>
      <c r="D70" s="494">
        <v>56816</v>
      </c>
      <c r="E70" s="494">
        <v>50940</v>
      </c>
      <c r="F70" s="494">
        <v>57365</v>
      </c>
      <c r="G70" s="494">
        <v>48699</v>
      </c>
      <c r="H70" s="494">
        <v>54503</v>
      </c>
      <c r="I70" s="494">
        <v>53628</v>
      </c>
      <c r="J70" s="494">
        <v>52927</v>
      </c>
      <c r="K70" s="494">
        <v>47185</v>
      </c>
      <c r="L70" s="494">
        <v>56373</v>
      </c>
      <c r="M70" s="494">
        <v>50258</v>
      </c>
      <c r="N70" s="494">
        <v>52721</v>
      </c>
      <c r="O70" s="494">
        <v>60389</v>
      </c>
      <c r="P70" s="494">
        <v>78045</v>
      </c>
      <c r="Q70" s="494">
        <v>63573</v>
      </c>
      <c r="R70" s="494">
        <v>39020</v>
      </c>
      <c r="S70" s="494">
        <v>38979</v>
      </c>
      <c r="T70" s="494">
        <v>68025</v>
      </c>
      <c r="U70" s="494">
        <v>70808</v>
      </c>
    </row>
    <row r="71" spans="1:21" s="20" customFormat="1">
      <c r="A71" s="36"/>
      <c r="B71" s="899" t="s">
        <v>1230</v>
      </c>
      <c r="C71" s="899"/>
      <c r="D71" s="494">
        <v>26282</v>
      </c>
      <c r="E71" s="494">
        <v>17911</v>
      </c>
      <c r="F71" s="494">
        <v>29531</v>
      </c>
      <c r="G71" s="494">
        <v>33744</v>
      </c>
      <c r="H71" s="494">
        <v>29864</v>
      </c>
      <c r="I71" s="494">
        <v>29512</v>
      </c>
      <c r="J71" s="494">
        <v>29985</v>
      </c>
      <c r="K71" s="494">
        <v>26157</v>
      </c>
      <c r="L71" s="494">
        <v>24957</v>
      </c>
      <c r="M71" s="494">
        <v>29740</v>
      </c>
      <c r="N71" s="494">
        <v>33874</v>
      </c>
      <c r="O71" s="494">
        <v>42525</v>
      </c>
      <c r="P71" s="494">
        <v>67150</v>
      </c>
      <c r="Q71" s="494">
        <v>57184</v>
      </c>
      <c r="R71" s="494">
        <v>30996</v>
      </c>
      <c r="S71" s="494">
        <v>39267</v>
      </c>
      <c r="T71" s="494">
        <v>41453</v>
      </c>
      <c r="U71" s="494">
        <v>44927</v>
      </c>
    </row>
    <row r="72" spans="1:21">
      <c r="A72" s="898" t="s">
        <v>1231</v>
      </c>
      <c r="B72" s="898"/>
      <c r="C72" s="898"/>
      <c r="D72" s="494">
        <v>0</v>
      </c>
      <c r="E72" s="494">
        <v>0</v>
      </c>
      <c r="F72" s="494">
        <v>0</v>
      </c>
      <c r="G72" s="494">
        <v>0</v>
      </c>
      <c r="H72" s="494">
        <v>0</v>
      </c>
      <c r="I72" s="494">
        <v>0</v>
      </c>
      <c r="J72" s="494">
        <v>0</v>
      </c>
      <c r="K72" s="494">
        <v>0</v>
      </c>
      <c r="L72" s="494">
        <v>0</v>
      </c>
      <c r="M72" s="494">
        <v>0</v>
      </c>
      <c r="N72" s="494">
        <v>0</v>
      </c>
      <c r="O72" s="494">
        <v>0</v>
      </c>
      <c r="P72" s="494">
        <v>0</v>
      </c>
      <c r="Q72" s="494">
        <v>0</v>
      </c>
      <c r="R72" s="494">
        <v>0</v>
      </c>
      <c r="S72" s="494">
        <v>0</v>
      </c>
      <c r="T72" s="494">
        <v>0</v>
      </c>
      <c r="U72" s="494">
        <v>0</v>
      </c>
    </row>
    <row r="73" spans="1:21">
      <c r="A73" s="11"/>
      <c r="B73" s="899" t="s">
        <v>1232</v>
      </c>
      <c r="C73" s="899"/>
      <c r="D73" s="494">
        <v>0</v>
      </c>
      <c r="E73" s="494">
        <v>0</v>
      </c>
      <c r="F73" s="494">
        <v>0</v>
      </c>
      <c r="G73" s="494">
        <v>0</v>
      </c>
      <c r="H73" s="494">
        <v>0</v>
      </c>
      <c r="I73" s="494">
        <v>0</v>
      </c>
      <c r="J73" s="494">
        <v>0</v>
      </c>
      <c r="K73" s="494">
        <v>0</v>
      </c>
      <c r="L73" s="494">
        <v>0</v>
      </c>
      <c r="M73" s="494">
        <v>0</v>
      </c>
      <c r="N73" s="494">
        <v>0</v>
      </c>
      <c r="O73" s="494">
        <v>0</v>
      </c>
      <c r="P73" s="494">
        <v>0</v>
      </c>
      <c r="Q73" s="494">
        <v>0</v>
      </c>
      <c r="R73" s="494">
        <v>0</v>
      </c>
      <c r="S73" s="494">
        <v>0</v>
      </c>
      <c r="T73" s="494">
        <v>0</v>
      </c>
      <c r="U73" s="494">
        <v>0</v>
      </c>
    </row>
    <row r="74" spans="1:21">
      <c r="A74" s="11"/>
      <c r="B74" s="899" t="s">
        <v>1233</v>
      </c>
      <c r="C74" s="899"/>
      <c r="D74" s="494">
        <v>961</v>
      </c>
      <c r="E74" s="494">
        <v>0</v>
      </c>
      <c r="F74" s="494">
        <v>0</v>
      </c>
      <c r="G74" s="494">
        <v>0</v>
      </c>
      <c r="H74" s="494">
        <v>0</v>
      </c>
      <c r="I74" s="494">
        <v>0</v>
      </c>
      <c r="J74" s="494">
        <v>0</v>
      </c>
      <c r="K74" s="494">
        <v>0</v>
      </c>
      <c r="L74" s="494">
        <v>0</v>
      </c>
      <c r="M74" s="494">
        <v>0</v>
      </c>
      <c r="N74" s="494">
        <v>0</v>
      </c>
      <c r="O74" s="494">
        <v>0</v>
      </c>
      <c r="P74" s="494">
        <v>0</v>
      </c>
      <c r="Q74" s="494">
        <v>0</v>
      </c>
      <c r="R74" s="494">
        <v>0</v>
      </c>
      <c r="S74" s="494">
        <v>0</v>
      </c>
      <c r="T74" s="494">
        <v>0</v>
      </c>
      <c r="U74" s="494">
        <v>0</v>
      </c>
    </row>
    <row r="75" spans="1:21" ht="15" thickBot="1">
      <c r="A75" s="355"/>
      <c r="B75" s="897" t="s">
        <v>1234</v>
      </c>
      <c r="C75" s="897"/>
      <c r="D75" s="545">
        <v>1846</v>
      </c>
      <c r="E75" s="545">
        <v>3376</v>
      </c>
      <c r="F75" s="545">
        <v>2100</v>
      </c>
      <c r="G75" s="545">
        <v>4506</v>
      </c>
      <c r="H75" s="545">
        <v>2556</v>
      </c>
      <c r="I75" s="518">
        <v>2309</v>
      </c>
      <c r="J75" s="545">
        <v>2738</v>
      </c>
      <c r="K75" s="545">
        <v>4799</v>
      </c>
      <c r="L75" s="545">
        <v>2480</v>
      </c>
      <c r="M75" s="545">
        <v>2144</v>
      </c>
      <c r="N75" s="545">
        <v>2774</v>
      </c>
      <c r="O75" s="545">
        <v>5436</v>
      </c>
      <c r="P75" s="545">
        <v>3074</v>
      </c>
      <c r="Q75" s="518">
        <v>5191</v>
      </c>
      <c r="R75" s="545">
        <v>932</v>
      </c>
      <c r="S75" s="545">
        <v>4403</v>
      </c>
      <c r="T75" s="545">
        <v>3974</v>
      </c>
      <c r="U75" s="518">
        <v>7346</v>
      </c>
    </row>
    <row r="76" spans="1:21">
      <c r="A76" s="41" t="s">
        <v>93</v>
      </c>
      <c r="B76" s="339"/>
      <c r="C76" s="339"/>
      <c r="D76" s="337"/>
    </row>
    <row r="77" spans="1:21">
      <c r="A77" s="340"/>
      <c r="B77" s="341"/>
      <c r="C77" s="341"/>
      <c r="D77" s="338"/>
    </row>
    <row r="78" spans="1:21">
      <c r="A78" s="342"/>
      <c r="B78" s="342"/>
      <c r="C78" s="342"/>
    </row>
    <row r="79" spans="1:21">
      <c r="A79" s="343"/>
      <c r="B79" s="344"/>
      <c r="C79" s="344"/>
      <c r="D79" s="338"/>
    </row>
    <row r="80" spans="1:21">
      <c r="A80" s="342"/>
      <c r="B80" s="345"/>
      <c r="C80" s="345"/>
      <c r="D80" s="338"/>
    </row>
    <row r="81" spans="1:1">
      <c r="A81" s="331"/>
    </row>
  </sheetData>
  <mergeCells count="34">
    <mergeCell ref="B47:C47"/>
    <mergeCell ref="A2:C2"/>
    <mergeCell ref="B3:C3"/>
    <mergeCell ref="B4:C4"/>
    <mergeCell ref="A21:C21"/>
    <mergeCell ref="B22:C22"/>
    <mergeCell ref="B32:C32"/>
    <mergeCell ref="A44:C44"/>
    <mergeCell ref="B45:C45"/>
    <mergeCell ref="B46:C46"/>
    <mergeCell ref="B60:C60"/>
    <mergeCell ref="B48:C48"/>
    <mergeCell ref="B49:C49"/>
    <mergeCell ref="B50:C50"/>
    <mergeCell ref="B51:C51"/>
    <mergeCell ref="A53:C53"/>
    <mergeCell ref="B54:C54"/>
    <mergeCell ref="B55:C55"/>
    <mergeCell ref="B56:C56"/>
    <mergeCell ref="B57:C57"/>
    <mergeCell ref="B58:C58"/>
    <mergeCell ref="B59:C59"/>
    <mergeCell ref="B75:C75"/>
    <mergeCell ref="A61:C61"/>
    <mergeCell ref="A62:C62"/>
    <mergeCell ref="B63:C63"/>
    <mergeCell ref="B64:C64"/>
    <mergeCell ref="B65:C65"/>
    <mergeCell ref="A69:C69"/>
    <mergeCell ref="B70:C70"/>
    <mergeCell ref="B71:C71"/>
    <mergeCell ref="A72:C72"/>
    <mergeCell ref="B73:C73"/>
    <mergeCell ref="B74:C74"/>
  </mergeCells>
  <pageMargins left="0.511811024" right="0.511811024" top="0.78740157499999996" bottom="0.78740157499999996" header="0.31496062000000002" footer="0.31496062000000002"/>
  <pageSetup paperSize="9" scale="69" fitToWidth="0" orientation="portrait" verticalDpi="597" r:id="rId1"/>
  <headerFooter>
    <oddFooter>&amp;L&amp;1#&amp;"Calibri"&amp;10&amp;K000000Confidencial | Compartilhamento Interno</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47AA3-A2AE-4000-846A-177E569132B5}">
  <sheetPr codeName="Planilha20">
    <tabColor rgb="FF939598"/>
  </sheetPr>
  <dimension ref="A1:U56"/>
  <sheetViews>
    <sheetView showGridLines="0" zoomScale="90" zoomScaleNormal="90" zoomScalePageLayoutView="150" workbookViewId="0">
      <pane xSplit="3" ySplit="2" topLeftCell="H3" activePane="bottomRight" state="frozen"/>
      <selection pane="topRight" activeCell="C23" sqref="C23"/>
      <selection pane="bottomLeft" activeCell="C23" sqref="C23"/>
      <selection pane="bottomRight"/>
    </sheetView>
  </sheetViews>
  <sheetFormatPr defaultColWidth="8.54296875" defaultRowHeight="13"/>
  <cols>
    <col min="1" max="1" width="2.453125" style="65" customWidth="1"/>
    <col min="2" max="2" width="3.453125" style="65" customWidth="1"/>
    <col min="3" max="3" width="69.54296875" style="68" customWidth="1"/>
    <col min="4" max="4" width="12.54296875" style="65" bestFit="1" customWidth="1"/>
    <col min="5" max="5" width="11.54296875" style="65" customWidth="1"/>
    <col min="6" max="6" width="10.453125" style="65" bestFit="1" customWidth="1"/>
    <col min="7" max="13" width="11.54296875" style="65" customWidth="1"/>
    <col min="14" max="16384" width="8.54296875" style="65"/>
  </cols>
  <sheetData>
    <row r="1" spans="1:21" ht="48.65" customHeight="1">
      <c r="A1" s="581" t="s">
        <v>1235</v>
      </c>
      <c r="B1" s="63"/>
      <c r="C1" s="580"/>
      <c r="D1" s="64"/>
      <c r="E1" s="64"/>
      <c r="F1" s="64"/>
      <c r="G1" s="64"/>
      <c r="H1" s="64"/>
      <c r="I1" s="64"/>
      <c r="J1" s="64"/>
      <c r="K1" s="64"/>
      <c r="L1" s="64"/>
      <c r="M1" s="64" t="s">
        <v>1236</v>
      </c>
    </row>
    <row r="2" spans="1:21" ht="17.25" customHeight="1">
      <c r="A2" s="651" t="s">
        <v>1237</v>
      </c>
      <c r="B2" s="651"/>
      <c r="C2" s="651"/>
      <c r="D2" s="66" t="s">
        <v>1125</v>
      </c>
      <c r="E2" s="66" t="s">
        <v>1126</v>
      </c>
      <c r="F2" s="66" t="s">
        <v>1127</v>
      </c>
      <c r="G2" s="66" t="s">
        <v>1128</v>
      </c>
      <c r="H2" s="66" t="s">
        <v>1129</v>
      </c>
      <c r="I2" s="66" t="s">
        <v>1130</v>
      </c>
      <c r="J2" s="66" t="s">
        <v>1131</v>
      </c>
      <c r="K2" s="66" t="s">
        <v>1132</v>
      </c>
      <c r="L2" s="66" t="s">
        <v>1133</v>
      </c>
      <c r="M2" s="66" t="s">
        <v>1521</v>
      </c>
    </row>
    <row r="3" spans="1:21" ht="17.25" customHeight="1">
      <c r="A3" s="67" t="s">
        <v>1238</v>
      </c>
      <c r="B3" s="68"/>
    </row>
    <row r="4" spans="1:21" ht="17.25" customHeight="1">
      <c r="A4" s="69"/>
      <c r="B4" s="68" t="s">
        <v>1239</v>
      </c>
      <c r="D4" s="70">
        <v>9770.9836713005479</v>
      </c>
      <c r="E4" s="70">
        <v>10072.375121252127</v>
      </c>
      <c r="F4" s="70">
        <v>10675.140598238992</v>
      </c>
      <c r="G4" s="70">
        <v>10884.120314604239</v>
      </c>
      <c r="H4" s="70">
        <v>11128.122268168558</v>
      </c>
      <c r="I4" s="70">
        <v>11508.326477536839</v>
      </c>
      <c r="J4" s="70">
        <v>11876.306373272773</v>
      </c>
      <c r="K4" s="70">
        <v>12317.167241035133</v>
      </c>
      <c r="L4" s="70">
        <v>12282.114876834343</v>
      </c>
      <c r="M4" s="70">
        <v>12406.686278138443</v>
      </c>
    </row>
    <row r="5" spans="1:21" ht="17.25" customHeight="1">
      <c r="A5" s="69"/>
      <c r="B5" s="68" t="s">
        <v>1240</v>
      </c>
      <c r="D5" s="71">
        <v>40619.486477279461</v>
      </c>
      <c r="E5" s="71">
        <v>42155.003432674377</v>
      </c>
      <c r="F5" s="71">
        <v>43052.075478993014</v>
      </c>
      <c r="G5" s="71">
        <v>44552.680164672252</v>
      </c>
      <c r="H5" s="71">
        <v>44793.344634063003</v>
      </c>
      <c r="I5" s="71">
        <v>45828.461779217556</v>
      </c>
      <c r="J5" s="71">
        <v>46604.931387987643</v>
      </c>
      <c r="K5" s="71">
        <v>47617.4513309088</v>
      </c>
      <c r="L5" s="71">
        <v>46822.259885379557</v>
      </c>
      <c r="M5" s="71">
        <v>47984.926908953828</v>
      </c>
    </row>
    <row r="6" spans="1:21" ht="17.25" customHeight="1">
      <c r="A6" s="69"/>
      <c r="B6" s="68" t="s">
        <v>1241</v>
      </c>
      <c r="D6" s="71">
        <v>27576.114953740245</v>
      </c>
      <c r="E6" s="71">
        <v>28460.122507185108</v>
      </c>
      <c r="F6" s="71">
        <v>29276.623541401055</v>
      </c>
      <c r="G6" s="71">
        <v>30307.17195907456</v>
      </c>
      <c r="H6" s="71">
        <v>31081.126368290388</v>
      </c>
      <c r="I6" s="71">
        <v>31846.058390942948</v>
      </c>
      <c r="J6" s="71">
        <v>32117.547679953695</v>
      </c>
      <c r="K6" s="71">
        <v>32313.528518071951</v>
      </c>
      <c r="L6" s="71">
        <v>32325.713193639498</v>
      </c>
      <c r="M6" s="71">
        <v>33487.583620860736</v>
      </c>
    </row>
    <row r="7" spans="1:21" ht="17.25" customHeight="1">
      <c r="A7" s="72" t="s">
        <v>1242</v>
      </c>
      <c r="B7" s="68"/>
      <c r="D7" s="73"/>
      <c r="E7" s="73"/>
      <c r="F7" s="73"/>
      <c r="G7" s="73"/>
      <c r="H7" s="73"/>
      <c r="I7" s="73"/>
      <c r="J7" s="73"/>
      <c r="K7" s="73"/>
      <c r="L7" s="73"/>
      <c r="M7" s="73"/>
    </row>
    <row r="8" spans="1:21" ht="17.25" customHeight="1">
      <c r="A8" s="69"/>
      <c r="B8" s="68" t="s">
        <v>1243</v>
      </c>
      <c r="D8" s="74">
        <v>0.21909886777658305</v>
      </c>
      <c r="E8" s="74">
        <v>0.2239737914884338</v>
      </c>
      <c r="F8" s="74">
        <v>0.22710858956484087</v>
      </c>
      <c r="G8" s="74">
        <v>0.22138903907169807</v>
      </c>
      <c r="H8" s="74">
        <v>0.22540558774956013</v>
      </c>
      <c r="I8" s="74">
        <v>0.23324855942626277</v>
      </c>
      <c r="J8" s="74">
        <v>0.23288076122742407</v>
      </c>
      <c r="K8" s="74">
        <v>0.24432151262138643</v>
      </c>
      <c r="L8" s="74">
        <v>0.24797081838207904</v>
      </c>
      <c r="M8" s="74">
        <v>0.2429054300524103</v>
      </c>
    </row>
    <row r="9" spans="1:21" ht="17.25" customHeight="1">
      <c r="A9" s="69"/>
      <c r="B9" s="68" t="s">
        <v>1244</v>
      </c>
      <c r="D9" s="75">
        <v>1.4250071141448826E-2</v>
      </c>
      <c r="E9" s="75">
        <v>1.4084996249775994E-2</v>
      </c>
      <c r="F9" s="75">
        <v>1.4376013909661915E-2</v>
      </c>
      <c r="G9" s="75">
        <v>1.4375422945331092E-2</v>
      </c>
      <c r="H9" s="75">
        <v>1.5167482238348606E-2</v>
      </c>
      <c r="I9" s="75">
        <v>1.6098444169972675E-2</v>
      </c>
      <c r="J9" s="75">
        <v>1.6118457020990146E-2</v>
      </c>
      <c r="K9" s="75">
        <v>1.6172909914497147E-2</v>
      </c>
      <c r="L9" s="75">
        <v>1.5606322126895293E-2</v>
      </c>
      <c r="M9" s="75">
        <v>1.5444332980905114E-2</v>
      </c>
    </row>
    <row r="10" spans="1:21" ht="17.25" customHeight="1">
      <c r="A10" s="69"/>
      <c r="B10" s="68" t="s">
        <v>1245</v>
      </c>
      <c r="D10" s="75">
        <v>2.7E-2</v>
      </c>
      <c r="E10" s="75">
        <v>2.5999999999999999E-2</v>
      </c>
      <c r="F10" s="75">
        <v>2.5000000000000001E-2</v>
      </c>
      <c r="G10" s="75">
        <v>1.9572135629326522E-2</v>
      </c>
      <c r="H10" s="75">
        <v>1.9051972259679313E-2</v>
      </c>
      <c r="I10" s="75">
        <v>1.9069600638452287E-2</v>
      </c>
      <c r="J10" s="75">
        <v>1.8810740427957835E-2</v>
      </c>
      <c r="K10" s="75">
        <v>1.8901840562591182E-2</v>
      </c>
      <c r="L10" s="75">
        <v>1.9024627070783187E-2</v>
      </c>
      <c r="M10" s="75">
        <v>1.9487979249572442E-2</v>
      </c>
    </row>
    <row r="11" spans="1:21" ht="17.25" customHeight="1">
      <c r="A11" s="69"/>
      <c r="B11" s="68" t="s">
        <v>1246</v>
      </c>
      <c r="D11" s="75">
        <v>0.03</v>
      </c>
      <c r="E11" s="75">
        <v>0.03</v>
      </c>
      <c r="F11" s="75">
        <v>2.9000000000000001E-2</v>
      </c>
      <c r="G11" s="75">
        <v>2.0907258431064356E-2</v>
      </c>
      <c r="H11" s="75">
        <v>2.0038255411908554E-2</v>
      </c>
      <c r="I11" s="75">
        <v>1.9973442954059381E-2</v>
      </c>
      <c r="J11" s="75">
        <v>1.9903190375017071E-2</v>
      </c>
      <c r="K11" s="75">
        <v>2.0291245551598544E-2</v>
      </c>
      <c r="L11" s="75">
        <v>2.052465945192335E-2</v>
      </c>
      <c r="M11" s="75">
        <v>2.1145415743122162E-2</v>
      </c>
    </row>
    <row r="12" spans="1:21" ht="17.25" customHeight="1">
      <c r="A12" s="69"/>
      <c r="B12" s="68" t="s">
        <v>1247</v>
      </c>
      <c r="D12" s="75">
        <v>1.2999999999999999E-2</v>
      </c>
      <c r="E12" s="75">
        <v>1.2999999999999999E-2</v>
      </c>
      <c r="F12" s="75">
        <v>1.2999999999999999E-2</v>
      </c>
      <c r="G12" s="75">
        <v>1.3298193304343736E-2</v>
      </c>
      <c r="H12" s="75">
        <v>1.4170944521701196E-2</v>
      </c>
      <c r="I12" s="75">
        <v>1.4484273203745037E-2</v>
      </c>
      <c r="J12" s="75">
        <v>1.3187524260411638E-2</v>
      </c>
      <c r="K12" s="75">
        <v>1.219784735855311E-2</v>
      </c>
      <c r="L12" s="75">
        <v>1.1405064590536496E-2</v>
      </c>
      <c r="M12" s="75">
        <v>1.1077395031235665E-2</v>
      </c>
      <c r="N12" s="728"/>
      <c r="O12" s="728"/>
      <c r="P12" s="728"/>
      <c r="Q12" s="728"/>
      <c r="R12" s="728"/>
      <c r="S12" s="728"/>
      <c r="T12" s="728"/>
      <c r="U12" s="728"/>
    </row>
    <row r="13" spans="1:21" ht="17.25" customHeight="1">
      <c r="A13" s="69"/>
      <c r="B13" s="68" t="s">
        <v>1248</v>
      </c>
      <c r="D13" s="75">
        <v>0.37091326224962062</v>
      </c>
      <c r="E13" s="75">
        <v>0.37709245054410684</v>
      </c>
      <c r="F13" s="75">
        <v>0.39330181443539103</v>
      </c>
      <c r="G13" s="75">
        <v>0.39559392673691396</v>
      </c>
      <c r="H13" s="75">
        <v>0.37048538913748924</v>
      </c>
      <c r="I13" s="75">
        <v>0.38034847650326808</v>
      </c>
      <c r="J13" s="75">
        <v>0.38795667940429712</v>
      </c>
      <c r="K13" s="75">
        <v>0.38267222077592777</v>
      </c>
      <c r="L13" s="75">
        <v>0.37072567899483966</v>
      </c>
      <c r="M13" s="75">
        <v>0.37426905526999699</v>
      </c>
      <c r="N13" s="75"/>
      <c r="O13" s="75"/>
      <c r="P13" s="75"/>
      <c r="Q13" s="75"/>
      <c r="R13" s="75"/>
      <c r="S13" s="75"/>
      <c r="T13" s="75"/>
      <c r="U13" s="75"/>
    </row>
    <row r="14" spans="1:21" ht="17.25" customHeight="1">
      <c r="A14" s="72" t="s">
        <v>1249</v>
      </c>
      <c r="B14" s="68"/>
    </row>
    <row r="15" spans="1:21" ht="17.25" customHeight="1">
      <c r="A15" s="69"/>
      <c r="B15" s="76" t="s">
        <v>1250</v>
      </c>
      <c r="D15" s="78">
        <v>0.88157768127951996</v>
      </c>
      <c r="E15" s="78">
        <v>0.90817335180091985</v>
      </c>
      <c r="F15" s="78">
        <v>0.96251372040254368</v>
      </c>
      <c r="G15" s="78">
        <v>0.98180795276451927</v>
      </c>
      <c r="H15" s="78">
        <v>1.0032031955385405</v>
      </c>
      <c r="I15" s="78">
        <v>1.03660338829622</v>
      </c>
      <c r="J15" s="78">
        <v>1.0721785017867294</v>
      </c>
      <c r="K15" s="78">
        <v>1.1167878840216925</v>
      </c>
      <c r="L15" s="78">
        <v>1.1142190788362192</v>
      </c>
      <c r="M15" s="78">
        <v>1.1256517877726351</v>
      </c>
    </row>
    <row r="16" spans="1:21" ht="17.25" customHeight="1">
      <c r="A16" s="69"/>
      <c r="B16" s="76" t="s">
        <v>1251</v>
      </c>
      <c r="D16" s="78">
        <v>0.86460260268600164</v>
      </c>
      <c r="E16" s="78">
        <v>0.89220873657151956</v>
      </c>
      <c r="F16" s="78">
        <v>0.9191609849413076</v>
      </c>
      <c r="G16" s="78">
        <v>0.95241179329683656</v>
      </c>
      <c r="H16" s="78">
        <v>0.98211508888565568</v>
      </c>
      <c r="I16" s="78">
        <v>1.0158863259785158</v>
      </c>
      <c r="J16" s="78">
        <v>1.0437079822573296</v>
      </c>
      <c r="K16" s="78">
        <v>1.0823389069927389</v>
      </c>
      <c r="L16" s="78">
        <v>1.0830403625811047</v>
      </c>
      <c r="M16" s="78">
        <v>1.1051584221443118</v>
      </c>
    </row>
    <row r="17" spans="1:13" ht="17.25" customHeight="1">
      <c r="A17" s="69"/>
      <c r="B17" s="76" t="s">
        <v>1252</v>
      </c>
      <c r="D17" s="79">
        <v>11100442.129000001</v>
      </c>
      <c r="E17" s="79">
        <v>11090806.729</v>
      </c>
      <c r="F17" s="79">
        <v>11091042.401000001</v>
      </c>
      <c r="G17" s="79">
        <v>11074464.448999999</v>
      </c>
      <c r="H17" s="79">
        <v>11101628.098999999</v>
      </c>
      <c r="I17" s="79">
        <v>11102003.976</v>
      </c>
      <c r="J17" s="79">
        <v>11054038.08</v>
      </c>
      <c r="K17" s="79">
        <v>11026524.529999999</v>
      </c>
      <c r="L17" s="79">
        <v>11021358.927999999</v>
      </c>
      <c r="M17" s="79">
        <v>11021872.541999999</v>
      </c>
    </row>
    <row r="18" spans="1:13" ht="17.149999999999999" customHeight="1">
      <c r="A18" s="69"/>
      <c r="B18" s="76" t="s">
        <v>1253</v>
      </c>
      <c r="D18" s="77">
        <v>15.853554000204815</v>
      </c>
      <c r="E18" s="77">
        <v>16.571230800421787</v>
      </c>
      <c r="F18" s="77">
        <v>17.333646364380172</v>
      </c>
      <c r="G18" s="77">
        <v>18.154805203068289</v>
      </c>
      <c r="H18" s="77">
        <v>17.465895360777388</v>
      </c>
      <c r="I18" s="77">
        <v>18.08815108171062</v>
      </c>
      <c r="J18" s="77">
        <v>18.741045960146536</v>
      </c>
      <c r="K18" s="77">
        <v>17.788549884535559</v>
      </c>
      <c r="L18" s="77">
        <v>18.155474192867153</v>
      </c>
      <c r="M18" s="77">
        <v>18.917983312447564</v>
      </c>
    </row>
    <row r="19" spans="1:13" ht="17.25" customHeight="1">
      <c r="A19" s="69"/>
      <c r="B19" s="76" t="s">
        <v>1254</v>
      </c>
      <c r="D19" s="79">
        <v>2455</v>
      </c>
      <c r="E19" s="79">
        <v>2530</v>
      </c>
      <c r="F19" s="79">
        <v>2713</v>
      </c>
      <c r="G19" s="79">
        <v>18026</v>
      </c>
      <c r="H19" s="79">
        <v>2583</v>
      </c>
      <c r="I19" s="79">
        <v>4737</v>
      </c>
      <c r="J19" s="79">
        <v>758</v>
      </c>
      <c r="K19" s="79">
        <v>23569</v>
      </c>
      <c r="L19" s="79">
        <v>3668</v>
      </c>
      <c r="M19" s="79">
        <v>3787</v>
      </c>
    </row>
    <row r="20" spans="1:13" ht="17.25" customHeight="1">
      <c r="A20" s="69"/>
      <c r="B20" s="80" t="s">
        <v>1255</v>
      </c>
      <c r="D20" s="79">
        <v>316311</v>
      </c>
      <c r="E20" s="79">
        <v>296332.21227779996</v>
      </c>
      <c r="F20" s="79">
        <v>330822.52853615995</v>
      </c>
      <c r="G20" s="79">
        <v>282290.82716907002</v>
      </c>
      <c r="H20" s="79">
        <v>318726</v>
      </c>
      <c r="I20" s="79">
        <v>376890.76842265</v>
      </c>
      <c r="J20" s="79">
        <v>397245.11713291</v>
      </c>
      <c r="K20" s="79">
        <v>416404.97019394999</v>
      </c>
      <c r="L20" s="79">
        <v>475740.56210333999</v>
      </c>
      <c r="M20" s="79">
        <v>476854.42534049001</v>
      </c>
    </row>
    <row r="21" spans="1:13" ht="17.25" customHeight="1">
      <c r="A21" s="69"/>
      <c r="B21" s="80" t="s">
        <v>1256</v>
      </c>
      <c r="D21" s="79">
        <v>63164</v>
      </c>
      <c r="E21" s="79">
        <v>53211.027523397373</v>
      </c>
      <c r="F21" s="79">
        <v>60792.849523348887</v>
      </c>
      <c r="G21" s="79">
        <v>45688.477514173115</v>
      </c>
      <c r="H21" s="79">
        <v>55688</v>
      </c>
      <c r="I21" s="79">
        <v>69333.646392069393</v>
      </c>
      <c r="J21" s="79">
        <v>74702.430963181439</v>
      </c>
      <c r="K21" s="79">
        <v>75915.656996946273</v>
      </c>
      <c r="L21" s="79">
        <v>91571.33603513561</v>
      </c>
      <c r="M21" s="79">
        <v>92275.949714668037</v>
      </c>
    </row>
    <row r="22" spans="1:13" ht="17.25" customHeight="1">
      <c r="A22" s="69"/>
      <c r="B22" s="76" t="s">
        <v>1257</v>
      </c>
      <c r="D22" s="81">
        <v>0.16400000000000001</v>
      </c>
      <c r="E22" s="81">
        <v>0.16600000000000001</v>
      </c>
      <c r="F22" s="81">
        <v>0.17199999999999999</v>
      </c>
      <c r="G22" s="81">
        <v>0.16500000000000001</v>
      </c>
      <c r="H22" s="81">
        <v>0.157</v>
      </c>
      <c r="I22" s="81">
        <v>0.16500000000000001</v>
      </c>
      <c r="J22" s="81">
        <v>0.16400000000000001</v>
      </c>
      <c r="K22" s="81">
        <v>0.152</v>
      </c>
      <c r="L22" s="81">
        <v>0.14799999999999999</v>
      </c>
      <c r="M22" s="81">
        <v>0.154</v>
      </c>
    </row>
    <row r="23" spans="1:13" ht="17.25" customHeight="1">
      <c r="A23" s="72" t="s">
        <v>1258</v>
      </c>
      <c r="B23" s="68"/>
      <c r="D23" s="75"/>
      <c r="E23" s="75"/>
      <c r="F23" s="75"/>
      <c r="G23" s="75"/>
      <c r="H23" s="75"/>
      <c r="I23" s="75"/>
      <c r="J23" s="75"/>
      <c r="K23" s="75"/>
      <c r="L23" s="75"/>
      <c r="M23" s="75"/>
    </row>
    <row r="24" spans="1:13" ht="17.25" customHeight="1">
      <c r="A24" s="69"/>
      <c r="B24" s="68" t="s">
        <v>1259</v>
      </c>
      <c r="D24" s="71">
        <v>2788916</v>
      </c>
      <c r="E24" s="71">
        <v>2931995</v>
      </c>
      <c r="F24" s="71">
        <v>3008534</v>
      </c>
      <c r="G24" s="71">
        <v>3048537</v>
      </c>
      <c r="H24" s="71">
        <v>2820926</v>
      </c>
      <c r="I24" s="71">
        <v>2898050</v>
      </c>
      <c r="J24" s="71">
        <v>2996463</v>
      </c>
      <c r="K24" s="71">
        <v>3096277</v>
      </c>
      <c r="L24" s="71">
        <v>3199692</v>
      </c>
      <c r="M24" s="71">
        <v>3226840</v>
      </c>
    </row>
    <row r="25" spans="1:13" ht="17.25" customHeight="1">
      <c r="A25" s="69"/>
      <c r="B25" s="68" t="s">
        <v>1260</v>
      </c>
      <c r="D25" s="71">
        <v>1222333.035892678</v>
      </c>
      <c r="E25" s="71">
        <v>1294694.8179646719</v>
      </c>
      <c r="F25" s="71">
        <v>1318082.023793296</v>
      </c>
      <c r="G25" s="71">
        <v>1406356.8305912139</v>
      </c>
      <c r="H25" s="71">
        <v>1383097.2021710658</v>
      </c>
      <c r="I25" s="71">
        <v>1389076.3479640519</v>
      </c>
      <c r="J25" s="71">
        <v>1402039.0211126229</v>
      </c>
      <c r="K25" s="71">
        <v>1490816.4342740723</v>
      </c>
      <c r="L25" s="71">
        <v>1482699.2766875871</v>
      </c>
      <c r="M25" s="71">
        <v>1522384.9870139533</v>
      </c>
    </row>
    <row r="26" spans="1:13" ht="17.25" customHeight="1">
      <c r="A26" s="69"/>
      <c r="B26" s="68" t="s">
        <v>1261</v>
      </c>
      <c r="D26" s="71">
        <v>1395078.9137847703</v>
      </c>
      <c r="E26" s="71">
        <v>1464917.7036533002</v>
      </c>
      <c r="F26" s="71">
        <v>1470927.43232726</v>
      </c>
      <c r="G26" s="71">
        <v>1557160.7367333001</v>
      </c>
      <c r="H26" s="71">
        <v>1509307.1619960703</v>
      </c>
      <c r="I26" s="71">
        <v>1531410.0965459801</v>
      </c>
      <c r="J26" s="71">
        <v>1570438.2399792201</v>
      </c>
      <c r="K26" s="71">
        <v>1701568.5301117199</v>
      </c>
      <c r="L26" s="71">
        <v>1667318.3211042299</v>
      </c>
      <c r="M26" s="71">
        <v>1718223.4485320686</v>
      </c>
    </row>
    <row r="27" spans="1:13" ht="17.25" customHeight="1">
      <c r="A27" s="69"/>
      <c r="B27" s="68" t="s">
        <v>1262</v>
      </c>
      <c r="D27" s="75">
        <v>0.80050300371094973</v>
      </c>
      <c r="E27" s="75">
        <v>0.80712714519707429</v>
      </c>
      <c r="F27" s="75">
        <v>0.81729228682466293</v>
      </c>
      <c r="G27" s="75">
        <v>0.82361364674777393</v>
      </c>
      <c r="H27" s="75">
        <v>0.83578577416412725</v>
      </c>
      <c r="I27" s="75">
        <v>0.82826348871773203</v>
      </c>
      <c r="J27" s="75">
        <v>0.81374925457784464</v>
      </c>
      <c r="K27" s="75">
        <v>0.79732968127561976</v>
      </c>
      <c r="L27" s="75">
        <v>0.81046034874871586</v>
      </c>
      <c r="M27" s="75">
        <v>0.80313587700927436</v>
      </c>
    </row>
    <row r="28" spans="1:13" ht="17.25" customHeight="1">
      <c r="A28" s="69"/>
      <c r="B28" s="68" t="s">
        <v>1263</v>
      </c>
      <c r="D28" s="71">
        <v>175981.45871825001</v>
      </c>
      <c r="E28" s="71">
        <v>183788.31806913001</v>
      </c>
      <c r="F28" s="71">
        <v>192248.20679128001</v>
      </c>
      <c r="G28" s="71">
        <v>201054.74479989999</v>
      </c>
      <c r="H28" s="71">
        <v>193899.87471140001</v>
      </c>
      <c r="I28" s="71">
        <v>200814.72522764001</v>
      </c>
      <c r="J28" s="71">
        <v>207164.23570249</v>
      </c>
      <c r="K28" s="71">
        <v>196145.88165495999</v>
      </c>
      <c r="L28" s="71">
        <v>200097.99758763</v>
      </c>
      <c r="M28" s="71">
        <v>208511.60082148001</v>
      </c>
    </row>
    <row r="29" spans="1:13" ht="17.25" customHeight="1">
      <c r="A29" s="72" t="s">
        <v>1264</v>
      </c>
      <c r="B29" s="68"/>
    </row>
    <row r="30" spans="1:13" ht="17.25" hidden="1" customHeight="1">
      <c r="A30" s="68"/>
      <c r="B30" s="68"/>
      <c r="D30" s="70"/>
      <c r="E30" s="70"/>
      <c r="F30" s="70"/>
      <c r="G30" s="70"/>
      <c r="H30" s="70"/>
      <c r="I30" s="70"/>
      <c r="J30" s="70"/>
      <c r="K30" s="70"/>
      <c r="L30" s="70"/>
      <c r="M30" s="70"/>
    </row>
    <row r="31" spans="1:13" ht="17.25" customHeight="1">
      <c r="A31" s="68"/>
      <c r="B31" s="68" t="s">
        <v>1265</v>
      </c>
      <c r="D31" s="71">
        <v>95773</v>
      </c>
      <c r="E31" s="71">
        <v>96169</v>
      </c>
      <c r="F31" s="71">
        <v>96779</v>
      </c>
      <c r="G31" s="71">
        <v>96219</v>
      </c>
      <c r="H31" s="71">
        <v>96311</v>
      </c>
      <c r="I31" s="71">
        <v>95714</v>
      </c>
      <c r="J31" s="71">
        <v>93554.039999999979</v>
      </c>
      <c r="K31" s="71">
        <v>92470.039999999979</v>
      </c>
      <c r="L31" s="71">
        <v>91545.039999999979</v>
      </c>
      <c r="M31" s="71">
        <v>90429</v>
      </c>
    </row>
    <row r="32" spans="1:13" ht="17.25" customHeight="1">
      <c r="A32" s="68"/>
      <c r="B32" s="68"/>
      <c r="C32" s="68" t="s">
        <v>329</v>
      </c>
      <c r="D32" s="82">
        <v>85936</v>
      </c>
      <c r="E32" s="82">
        <v>86293</v>
      </c>
      <c r="F32" s="82">
        <v>86863</v>
      </c>
      <c r="G32" s="82">
        <v>86228</v>
      </c>
      <c r="H32" s="82">
        <v>86279</v>
      </c>
      <c r="I32" s="82">
        <v>85775</v>
      </c>
      <c r="J32" s="82">
        <v>83609.039999999979</v>
      </c>
      <c r="K32" s="82">
        <v>82693.039999999979</v>
      </c>
      <c r="L32" s="82">
        <v>81659.039999999979</v>
      </c>
      <c r="M32" s="82">
        <v>80657</v>
      </c>
    </row>
    <row r="33" spans="1:17" ht="17.25" customHeight="1">
      <c r="A33" s="68"/>
      <c r="B33" s="68"/>
      <c r="C33" s="68" t="s">
        <v>1266</v>
      </c>
      <c r="D33" s="82">
        <v>9837</v>
      </c>
      <c r="E33" s="82">
        <v>9876</v>
      </c>
      <c r="F33" s="82">
        <v>9916</v>
      </c>
      <c r="G33" s="82">
        <v>9991</v>
      </c>
      <c r="H33" s="82">
        <v>10032</v>
      </c>
      <c r="I33" s="82">
        <v>9939</v>
      </c>
      <c r="J33" s="82">
        <v>9945</v>
      </c>
      <c r="K33" s="82">
        <v>9777</v>
      </c>
      <c r="L33" s="82">
        <v>9886</v>
      </c>
      <c r="M33" s="82">
        <v>9772</v>
      </c>
      <c r="N33" s="82"/>
      <c r="O33" s="82"/>
      <c r="P33" s="82"/>
      <c r="Q33" s="82"/>
    </row>
    <row r="34" spans="1:17" ht="17.25" customHeight="1">
      <c r="A34" s="68"/>
      <c r="B34" s="68" t="s">
        <v>1267</v>
      </c>
      <c r="D34" s="84">
        <v>3152</v>
      </c>
      <c r="E34" s="84">
        <v>3021</v>
      </c>
      <c r="F34" s="84">
        <v>2959</v>
      </c>
      <c r="G34" s="84">
        <v>2928</v>
      </c>
      <c r="H34" s="84">
        <v>2795</v>
      </c>
      <c r="I34" s="84">
        <v>2738</v>
      </c>
      <c r="J34" s="84">
        <v>2617</v>
      </c>
      <c r="K34" s="84">
        <v>2529</v>
      </c>
      <c r="L34" s="84">
        <v>2367</v>
      </c>
      <c r="M34" s="84">
        <v>2210</v>
      </c>
    </row>
    <row r="35" spans="1:17" ht="17.25" customHeight="1" thickBot="1">
      <c r="A35" s="85"/>
      <c r="B35" s="85" t="s">
        <v>1268</v>
      </c>
      <c r="C35" s="85"/>
      <c r="D35" s="86">
        <v>16754</v>
      </c>
      <c r="E35" s="86">
        <v>16279</v>
      </c>
      <c r="F35" s="86">
        <v>15950</v>
      </c>
      <c r="G35" s="86">
        <v>15823</v>
      </c>
      <c r="H35" s="86">
        <v>15160</v>
      </c>
      <c r="I35" s="86">
        <v>14826</v>
      </c>
      <c r="J35" s="86">
        <v>14091</v>
      </c>
      <c r="K35" s="86">
        <v>13605</v>
      </c>
      <c r="L35" s="86">
        <v>12863</v>
      </c>
      <c r="M35" s="86">
        <v>11822</v>
      </c>
    </row>
    <row r="36" spans="1:17" ht="17.25" customHeight="1">
      <c r="A36" s="72" t="s">
        <v>1269</v>
      </c>
      <c r="B36" s="68"/>
      <c r="D36" s="82"/>
      <c r="E36" s="82"/>
      <c r="F36" s="82"/>
      <c r="G36" s="82"/>
      <c r="H36" s="82"/>
      <c r="I36" s="82"/>
      <c r="J36" s="82"/>
      <c r="K36" s="82"/>
      <c r="L36" s="82"/>
      <c r="M36" s="82"/>
    </row>
    <row r="37" spans="1:17" ht="17.25" customHeight="1">
      <c r="A37" s="76" t="s">
        <v>1270</v>
      </c>
      <c r="B37" s="68"/>
      <c r="D37" s="87">
        <v>210</v>
      </c>
      <c r="E37" s="87">
        <v>231</v>
      </c>
      <c r="F37" s="83" t="s">
        <v>353</v>
      </c>
      <c r="G37" s="83" t="s">
        <v>353</v>
      </c>
      <c r="H37" s="83" t="s">
        <v>353</v>
      </c>
      <c r="I37" s="83" t="s">
        <v>353</v>
      </c>
      <c r="J37" s="83" t="s">
        <v>353</v>
      </c>
      <c r="K37" s="83" t="s">
        <v>353</v>
      </c>
      <c r="L37" s="83" t="s">
        <v>353</v>
      </c>
      <c r="M37" s="83" t="s">
        <v>353</v>
      </c>
    </row>
    <row r="38" spans="1:17" ht="17.25" customHeight="1">
      <c r="A38" s="76" t="s">
        <v>1271</v>
      </c>
      <c r="B38" s="68"/>
      <c r="D38" s="88">
        <v>2.6225154080000035E-2</v>
      </c>
      <c r="E38" s="88">
        <v>2.5283910668180143E-2</v>
      </c>
      <c r="F38" s="88">
        <v>2.6324544918914672E-2</v>
      </c>
      <c r="G38" s="88">
        <v>2.6757552443125832E-2</v>
      </c>
      <c r="H38" s="88">
        <v>2.9790970208000145E-2</v>
      </c>
      <c r="I38" s="88">
        <v>3.2719462078989903E-2</v>
      </c>
      <c r="J38" s="88">
        <v>3.7047971455999917E-2</v>
      </c>
      <c r="K38" s="88">
        <v>3.5902972694562774E-2</v>
      </c>
      <c r="L38" s="88">
        <v>3.4112436685439507E-2</v>
      </c>
      <c r="M38" s="88">
        <v>3.3190525100884161E-2</v>
      </c>
    </row>
    <row r="39" spans="1:17" ht="17.25" customHeight="1">
      <c r="A39" s="76" t="s">
        <v>1272</v>
      </c>
      <c r="B39" s="68"/>
      <c r="D39" s="89">
        <v>4.9962</v>
      </c>
      <c r="E39" s="89">
        <v>5.5589000000000004</v>
      </c>
      <c r="F39" s="89">
        <v>5.4481000000000002</v>
      </c>
      <c r="G39" s="89">
        <v>6.1923000000000004</v>
      </c>
      <c r="H39" s="89">
        <v>5.7422000000000004</v>
      </c>
      <c r="I39" s="89">
        <v>5.4570999999999996</v>
      </c>
      <c r="J39" s="89">
        <v>5.3186</v>
      </c>
      <c r="K39" s="89">
        <v>5.5023999999999997</v>
      </c>
      <c r="L39" s="89">
        <v>5.2194000000000003</v>
      </c>
      <c r="M39" s="89">
        <v>5.1765999999999996</v>
      </c>
    </row>
    <row r="40" spans="1:17" ht="17.25" customHeight="1">
      <c r="A40" s="76" t="s">
        <v>1273</v>
      </c>
      <c r="B40" s="68"/>
      <c r="D40" s="88">
        <v>-1.6573498149751953E-2</v>
      </c>
      <c r="E40" s="88">
        <v>0.15349020584329343</v>
      </c>
      <c r="F40" s="88">
        <v>8.7966291237319361E-2</v>
      </c>
      <c r="G40" s="88">
        <v>0.27905727800384184</v>
      </c>
      <c r="H40" s="88">
        <v>0.14931347824346508</v>
      </c>
      <c r="I40" s="88">
        <v>-1.8312975588695712E-2</v>
      </c>
      <c r="J40" s="88">
        <v>-2.3769754593344516E-2</v>
      </c>
      <c r="K40" s="88">
        <v>-0.11141256076094519</v>
      </c>
      <c r="L40" s="88">
        <v>-9.1045243983142399E-2</v>
      </c>
      <c r="M40" s="88">
        <v>-5.1400927232412852E-2</v>
      </c>
    </row>
    <row r="41" spans="1:17" ht="17.25" customHeight="1">
      <c r="A41" s="76" t="s">
        <v>1274</v>
      </c>
      <c r="B41" s="68"/>
      <c r="D41" s="90">
        <v>5.3978999999999999</v>
      </c>
      <c r="E41" s="90">
        <v>5.9546999999999999</v>
      </c>
      <c r="F41" s="90">
        <v>6.0719000000000003</v>
      </c>
      <c r="G41" s="90">
        <v>6.4363000000000001</v>
      </c>
      <c r="H41" s="90">
        <v>6.1993</v>
      </c>
      <c r="I41" s="90">
        <v>6.423</v>
      </c>
      <c r="J41" s="90">
        <v>6.2413999999999996</v>
      </c>
      <c r="K41" s="90">
        <v>6.4691999999999998</v>
      </c>
      <c r="L41" s="90">
        <v>6.0117000000000003</v>
      </c>
      <c r="M41" s="90">
        <v>5.9105999999999996</v>
      </c>
    </row>
    <row r="42" spans="1:17" ht="17.25" customHeight="1">
      <c r="A42" s="76" t="s">
        <v>1275</v>
      </c>
      <c r="B42" s="68"/>
      <c r="D42" s="91">
        <v>8.6516182076388226E-3</v>
      </c>
      <c r="E42" s="91">
        <v>0.10315122547657429</v>
      </c>
      <c r="F42" s="91">
        <v>1.9681931919324214E-2</v>
      </c>
      <c r="G42" s="91">
        <v>6.0014163606119997E-2</v>
      </c>
      <c r="H42" s="91">
        <v>-3.6822397961561837E-2</v>
      </c>
      <c r="I42" s="91">
        <v>3.6084719242495122E-2</v>
      </c>
      <c r="J42" s="91">
        <v>-2.8273392495718586E-2</v>
      </c>
      <c r="K42" s="91">
        <v>3.6498221552856869E-2</v>
      </c>
      <c r="L42" s="91">
        <v>-7.0719718048599445E-2</v>
      </c>
      <c r="M42" s="91">
        <v>-1.6817206447427568E-2</v>
      </c>
    </row>
    <row r="43" spans="1:17" ht="13.5" thickBot="1">
      <c r="A43" s="92" t="s">
        <v>1276</v>
      </c>
      <c r="B43" s="92"/>
      <c r="C43" s="92"/>
      <c r="D43" s="93">
        <v>-9.1824728920000265E-3</v>
      </c>
      <c r="E43" s="93">
        <v>2.0225013479000076E-2</v>
      </c>
      <c r="F43" s="93">
        <v>1.5273599677999794E-2</v>
      </c>
      <c r="G43" s="93">
        <v>1.2248502574399911E-2</v>
      </c>
      <c r="H43" s="93">
        <v>9.8833026919999956E-3</v>
      </c>
      <c r="I43" s="93">
        <v>-1.9169813608000186E-2</v>
      </c>
      <c r="J43" s="93">
        <v>5.4943575999999439E-5</v>
      </c>
      <c r="K43" s="93">
        <v>-1.0096290280000586E-3</v>
      </c>
      <c r="L43" s="93">
        <v>1.9532743640000572E-3</v>
      </c>
      <c r="M43" s="93">
        <v>3.0749673400000122E-2</v>
      </c>
    </row>
    <row r="44" spans="1:17">
      <c r="A44" s="67" t="s">
        <v>1277</v>
      </c>
      <c r="B44" s="68"/>
      <c r="C44" s="68" t="s">
        <v>1278</v>
      </c>
    </row>
    <row r="45" spans="1:17">
      <c r="A45" s="68"/>
      <c r="B45" s="68"/>
      <c r="C45" s="68" t="s">
        <v>1279</v>
      </c>
    </row>
    <row r="46" spans="1:17">
      <c r="A46" s="68"/>
      <c r="B46" s="68"/>
      <c r="C46" s="68" t="s">
        <v>1280</v>
      </c>
    </row>
    <row r="47" spans="1:17">
      <c r="A47" s="68"/>
      <c r="B47" s="68"/>
      <c r="C47" s="68" t="s">
        <v>1281</v>
      </c>
    </row>
    <row r="48" spans="1:17">
      <c r="A48" s="68"/>
      <c r="B48" s="68"/>
      <c r="C48" s="68" t="s">
        <v>1282</v>
      </c>
    </row>
    <row r="49" spans="1:3">
      <c r="A49" s="68"/>
      <c r="B49" s="68"/>
      <c r="C49" s="68" t="s">
        <v>1517</v>
      </c>
    </row>
    <row r="50" spans="1:3">
      <c r="A50" s="68"/>
      <c r="B50" s="68"/>
      <c r="C50" s="68" t="s">
        <v>1283</v>
      </c>
    </row>
    <row r="51" spans="1:3">
      <c r="C51" s="68" t="s">
        <v>1284</v>
      </c>
    </row>
    <row r="52" spans="1:3">
      <c r="C52" s="68" t="s">
        <v>1285</v>
      </c>
    </row>
    <row r="53" spans="1:3">
      <c r="C53" s="68" t="s">
        <v>1286</v>
      </c>
    </row>
    <row r="54" spans="1:3">
      <c r="C54" s="68" t="s">
        <v>1287</v>
      </c>
    </row>
    <row r="55" spans="1:3">
      <c r="C55" s="68" t="s">
        <v>1288</v>
      </c>
    </row>
    <row r="56" spans="1:3">
      <c r="C56" s="68" t="s">
        <v>1289</v>
      </c>
    </row>
  </sheetData>
  <pageMargins left="0.511811024" right="0.511811024" top="0.78740157499999996" bottom="0.78740157499999996" header="0.31496062000000002" footer="0.31496062000000002"/>
  <pageSetup paperSize="9" scale="31" orientation="portrait" r:id="rId1"/>
  <headerFooter>
    <oddFooter>&amp;L&amp;1#&amp;"Calibri"&amp;10&amp;K000000Confidencial | Compartilhamento Interno</oddFooter>
  </headerFooter>
  <colBreaks count="1" manualBreakCount="1">
    <brk id="2" max="74"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C046-F672-4FE7-8623-5DC597116C3D}">
  <sheetPr codeName="Planilha21">
    <tabColor rgb="FF939598"/>
    <pageSetUpPr fitToPage="1"/>
  </sheetPr>
  <dimension ref="A1:W31"/>
  <sheetViews>
    <sheetView showGridLines="0" zoomScale="85" zoomScaleNormal="85" workbookViewId="0">
      <pane xSplit="1" ySplit="5" topLeftCell="F6" activePane="bottomRight" state="frozen"/>
      <selection pane="topRight" activeCell="C23" sqref="C23"/>
      <selection pane="bottomLeft" activeCell="C23" sqref="C23"/>
      <selection pane="bottomRight"/>
    </sheetView>
  </sheetViews>
  <sheetFormatPr defaultColWidth="9.453125" defaultRowHeight="13"/>
  <cols>
    <col min="1" max="1" width="68" style="137" customWidth="1"/>
    <col min="2" max="5" width="9.453125" style="99"/>
    <col min="6" max="6" width="10.54296875" style="99" bestFit="1" customWidth="1"/>
    <col min="7" max="10" width="9.453125" style="99"/>
    <col min="11" max="11" width="10.54296875" style="99" bestFit="1" customWidth="1"/>
    <col min="12" max="16384" width="9.453125" style="99"/>
  </cols>
  <sheetData>
    <row r="1" spans="1:23" s="96" customFormat="1" ht="50.9" customHeight="1">
      <c r="A1" s="94" t="s">
        <v>1290</v>
      </c>
      <c r="B1" s="95"/>
      <c r="C1" s="95"/>
      <c r="D1" s="95"/>
      <c r="E1" s="95"/>
      <c r="F1" s="95"/>
      <c r="G1" s="95"/>
      <c r="H1" s="95"/>
      <c r="I1" s="95"/>
      <c r="J1" s="95"/>
      <c r="K1" s="95"/>
      <c r="L1" s="95"/>
      <c r="M1" s="95"/>
    </row>
    <row r="2" spans="1:23" s="96" customFormat="1" ht="8.25" customHeight="1">
      <c r="A2" s="584"/>
    </row>
    <row r="3" spans="1:23">
      <c r="A3" s="163"/>
      <c r="M3" s="99" t="s">
        <v>1291</v>
      </c>
    </row>
    <row r="4" spans="1:23" ht="13.5" thickBot="1">
      <c r="A4" s="585"/>
      <c r="B4" s="101"/>
      <c r="C4" s="101"/>
      <c r="D4" s="101"/>
      <c r="E4" s="101"/>
      <c r="F4" s="101"/>
      <c r="G4" s="101"/>
      <c r="H4" s="101"/>
      <c r="I4" s="101"/>
      <c r="J4" s="101"/>
      <c r="K4" s="101"/>
      <c r="L4" s="101"/>
      <c r="M4" s="101"/>
    </row>
    <row r="5" spans="1:23" s="108" customFormat="1">
      <c r="A5" s="102"/>
      <c r="B5" s="103" t="s">
        <v>1125</v>
      </c>
      <c r="C5" s="103" t="s">
        <v>1126</v>
      </c>
      <c r="D5" s="103" t="s">
        <v>1127</v>
      </c>
      <c r="E5" s="103" t="s">
        <v>1128</v>
      </c>
      <c r="F5" s="107" t="s">
        <v>1292</v>
      </c>
      <c r="G5" s="103" t="s">
        <v>1129</v>
      </c>
      <c r="H5" s="103" t="s">
        <v>1130</v>
      </c>
      <c r="I5" s="103" t="s">
        <v>1131</v>
      </c>
      <c r="J5" s="103" t="s">
        <v>1132</v>
      </c>
      <c r="K5" s="107" t="s">
        <v>1293</v>
      </c>
      <c r="L5" s="103" t="s">
        <v>1133</v>
      </c>
      <c r="M5" s="103" t="s">
        <v>1521</v>
      </c>
    </row>
    <row r="6" spans="1:23" ht="3" customHeight="1">
      <c r="A6" s="586"/>
      <c r="B6" s="110"/>
      <c r="C6" s="110"/>
      <c r="D6" s="110"/>
      <c r="E6" s="110"/>
      <c r="F6" s="110"/>
      <c r="G6" s="110"/>
      <c r="H6" s="110"/>
      <c r="I6" s="110"/>
      <c r="J6" s="110"/>
      <c r="K6" s="110"/>
      <c r="L6" s="110"/>
      <c r="M6" s="110"/>
    </row>
    <row r="7" spans="1:23" s="114" customFormat="1" ht="15" customHeight="1">
      <c r="A7" s="111" t="s">
        <v>1294</v>
      </c>
      <c r="B7" s="112">
        <v>27576.114953740245</v>
      </c>
      <c r="C7" s="112">
        <v>28460.122507185108</v>
      </c>
      <c r="D7" s="112">
        <v>29276.623541401055</v>
      </c>
      <c r="E7" s="112">
        <v>30307.17195907456</v>
      </c>
      <c r="F7" s="113">
        <v>115620.03296140097</v>
      </c>
      <c r="G7" s="112">
        <v>31081.126368290388</v>
      </c>
      <c r="H7" s="112">
        <v>31846.058390942948</v>
      </c>
      <c r="I7" s="112">
        <v>32117.547679953695</v>
      </c>
      <c r="J7" s="112">
        <v>32313.528518071951</v>
      </c>
      <c r="K7" s="113">
        <v>127358.26095725899</v>
      </c>
      <c r="L7" s="112">
        <v>32325.713193639498</v>
      </c>
      <c r="M7" s="112">
        <v>33487.583620860736</v>
      </c>
    </row>
    <row r="8" spans="1:23">
      <c r="A8" s="115" t="s">
        <v>1295</v>
      </c>
      <c r="B8" s="116">
        <v>26517.043606040002</v>
      </c>
      <c r="C8" s="116">
        <v>27058.135811874628</v>
      </c>
      <c r="D8" s="116">
        <v>28220.364301500875</v>
      </c>
      <c r="E8" s="116">
        <v>29403.585486084718</v>
      </c>
      <c r="F8" s="117">
        <v>111199.12920550023</v>
      </c>
      <c r="G8" s="116">
        <v>30157.729628290512</v>
      </c>
      <c r="H8" s="116">
        <v>30988.498111972574</v>
      </c>
      <c r="I8" s="116">
        <v>31215.196871953856</v>
      </c>
      <c r="J8" s="116">
        <v>31716.870176072371</v>
      </c>
      <c r="K8" s="117">
        <v>124078.29478828932</v>
      </c>
      <c r="L8" s="116">
        <v>31505.855089479865</v>
      </c>
      <c r="M8" s="116">
        <v>32556.530201690413</v>
      </c>
      <c r="N8" s="114"/>
      <c r="O8" s="114"/>
      <c r="P8" s="114"/>
      <c r="Q8" s="114"/>
      <c r="R8" s="114"/>
      <c r="S8" s="114"/>
      <c r="T8" s="114"/>
      <c r="U8" s="114"/>
      <c r="V8" s="114"/>
      <c r="W8" s="114"/>
    </row>
    <row r="9" spans="1:23">
      <c r="A9" s="115" t="s">
        <v>1296</v>
      </c>
      <c r="B9" s="116">
        <v>1059.071347700246</v>
      </c>
      <c r="C9" s="116">
        <v>1401.986695310482</v>
      </c>
      <c r="D9" s="116">
        <v>1056.2592399001783</v>
      </c>
      <c r="E9" s="116">
        <v>903.58647298984329</v>
      </c>
      <c r="F9" s="117">
        <v>4420.9037559007493</v>
      </c>
      <c r="G9" s="116">
        <v>923.3967399998769</v>
      </c>
      <c r="H9" s="116">
        <v>857.56027897037166</v>
      </c>
      <c r="I9" s="116">
        <v>902.35080799983984</v>
      </c>
      <c r="J9" s="116">
        <v>596.65834199957976</v>
      </c>
      <c r="K9" s="117">
        <v>3279.9661689696677</v>
      </c>
      <c r="L9" s="116">
        <v>819.85810415963488</v>
      </c>
      <c r="M9" s="116">
        <v>931.0534191703191</v>
      </c>
      <c r="N9" s="114"/>
      <c r="O9" s="114"/>
      <c r="P9" s="114"/>
      <c r="Q9" s="114"/>
      <c r="R9" s="114"/>
      <c r="S9" s="114"/>
      <c r="T9" s="114"/>
      <c r="U9" s="114"/>
      <c r="V9" s="114"/>
      <c r="W9" s="114"/>
    </row>
    <row r="10" spans="1:23" s="114" customFormat="1" ht="15" customHeight="1">
      <c r="A10" s="118" t="s">
        <v>1297</v>
      </c>
      <c r="B10" s="112">
        <v>-9383.0130680033271</v>
      </c>
      <c r="C10" s="112">
        <v>-9428.8034051544182</v>
      </c>
      <c r="D10" s="112">
        <v>-8838.0149730005014</v>
      </c>
      <c r="E10" s="112">
        <v>-9388.5946158489769</v>
      </c>
      <c r="F10" s="113">
        <v>-37038.426062007224</v>
      </c>
      <c r="G10" s="112">
        <v>-9523.8262710643285</v>
      </c>
      <c r="H10" s="112">
        <v>-9442.8587153700028</v>
      </c>
      <c r="I10" s="112">
        <v>-9447.2828741267986</v>
      </c>
      <c r="J10" s="112">
        <v>-9710.4055484142991</v>
      </c>
      <c r="K10" s="113">
        <v>-38124.373408975429</v>
      </c>
      <c r="L10" s="112">
        <v>-9952</v>
      </c>
      <c r="M10" s="112">
        <v>-10138.645158445499</v>
      </c>
    </row>
    <row r="11" spans="1:23" ht="15" customHeight="1">
      <c r="A11" s="115" t="s">
        <v>1298</v>
      </c>
      <c r="B11" s="116">
        <v>-9258.7602072633272</v>
      </c>
      <c r="C11" s="116">
        <v>-9462.4326999344194</v>
      </c>
      <c r="D11" s="116">
        <v>-8928.3490972086547</v>
      </c>
      <c r="E11" s="116">
        <v>-9561.9933773389766</v>
      </c>
      <c r="F11" s="117">
        <v>-37211.53538174538</v>
      </c>
      <c r="G11" s="116">
        <v>-9494.3823311343276</v>
      </c>
      <c r="H11" s="116">
        <v>-9664.1140722400032</v>
      </c>
      <c r="I11" s="116">
        <v>-9779.5593689268007</v>
      </c>
      <c r="J11" s="116">
        <v>-10030.800539580006</v>
      </c>
      <c r="K11" s="117">
        <v>-38968.856311881136</v>
      </c>
      <c r="L11" s="116">
        <v>-10240.523526949999</v>
      </c>
      <c r="M11" s="116">
        <v>-10479.3287828455</v>
      </c>
      <c r="N11" s="114"/>
      <c r="O11" s="114"/>
      <c r="P11" s="114"/>
      <c r="Q11" s="114"/>
      <c r="R11" s="114"/>
      <c r="S11" s="114"/>
      <c r="T11" s="114"/>
      <c r="U11" s="114"/>
      <c r="V11" s="114"/>
      <c r="W11" s="114"/>
    </row>
    <row r="12" spans="1:23" hidden="1">
      <c r="A12" s="119"/>
      <c r="B12" s="116"/>
      <c r="C12" s="116"/>
      <c r="D12" s="116"/>
      <c r="E12" s="116"/>
      <c r="F12" s="117"/>
      <c r="G12" s="116"/>
      <c r="H12" s="116"/>
      <c r="I12" s="116"/>
      <c r="J12" s="116"/>
      <c r="K12" s="117"/>
      <c r="L12" s="116"/>
      <c r="M12" s="116"/>
      <c r="N12" s="114"/>
      <c r="O12" s="114"/>
      <c r="P12" s="114"/>
      <c r="Q12" s="114"/>
      <c r="R12" s="114"/>
      <c r="S12" s="114"/>
      <c r="T12" s="114"/>
      <c r="U12" s="114"/>
      <c r="V12" s="114"/>
      <c r="W12" s="114"/>
    </row>
    <row r="13" spans="1:23" hidden="1">
      <c r="A13" s="119"/>
      <c r="B13" s="116"/>
      <c r="C13" s="116"/>
      <c r="D13" s="116"/>
      <c r="E13" s="116"/>
      <c r="F13" s="117"/>
      <c r="G13" s="116"/>
      <c r="H13" s="116"/>
      <c r="I13" s="116"/>
      <c r="J13" s="116"/>
      <c r="K13" s="117"/>
      <c r="L13" s="116"/>
      <c r="M13" s="116"/>
      <c r="N13" s="114"/>
      <c r="O13" s="114"/>
      <c r="P13" s="114"/>
      <c r="Q13" s="114"/>
      <c r="R13" s="114"/>
      <c r="S13" s="114"/>
      <c r="T13" s="114"/>
      <c r="U13" s="114"/>
      <c r="V13" s="114"/>
      <c r="W13" s="114"/>
    </row>
    <row r="14" spans="1:23" ht="15" customHeight="1">
      <c r="A14" s="115" t="s">
        <v>1299</v>
      </c>
      <c r="B14" s="116">
        <v>-1215.9534395000005</v>
      </c>
      <c r="C14" s="116">
        <v>-1234.4033532599994</v>
      </c>
      <c r="D14" s="116">
        <v>-1182.8850573000002</v>
      </c>
      <c r="E14" s="116">
        <v>-1360.5635179599999</v>
      </c>
      <c r="F14" s="117">
        <v>-4993.8053680199992</v>
      </c>
      <c r="G14" s="116">
        <v>-1262.0758699399998</v>
      </c>
      <c r="H14" s="116">
        <v>-1058.4322302100006</v>
      </c>
      <c r="I14" s="116">
        <v>-1015.8398697299996</v>
      </c>
      <c r="J14" s="116">
        <v>-1195.2774209942922</v>
      </c>
      <c r="K14" s="117">
        <v>-4531.625390874292</v>
      </c>
      <c r="L14" s="116">
        <v>-949.13808626000014</v>
      </c>
      <c r="M14" s="116">
        <v>-1146.7847103800002</v>
      </c>
      <c r="N14" s="114"/>
      <c r="O14" s="114"/>
      <c r="P14" s="114"/>
      <c r="Q14" s="114"/>
      <c r="R14" s="114"/>
      <c r="S14" s="114"/>
      <c r="T14" s="114"/>
      <c r="U14" s="114"/>
      <c r="V14" s="114"/>
      <c r="W14" s="114"/>
    </row>
    <row r="15" spans="1:23">
      <c r="A15" s="115" t="s">
        <v>1300</v>
      </c>
      <c r="B15" s="116">
        <v>1091.7005787599999</v>
      </c>
      <c r="C15" s="116">
        <v>1268.0326480400001</v>
      </c>
      <c r="D15" s="116">
        <v>1273.219181508153</v>
      </c>
      <c r="E15" s="116">
        <v>1533.9622794500001</v>
      </c>
      <c r="F15" s="117">
        <v>5166.9146877581534</v>
      </c>
      <c r="G15" s="116">
        <v>1232.6319300099983</v>
      </c>
      <c r="H15" s="116">
        <v>1279.6875870799993</v>
      </c>
      <c r="I15" s="116">
        <v>1348.1163645300003</v>
      </c>
      <c r="J15" s="116">
        <v>1515.6724121599998</v>
      </c>
      <c r="K15" s="117">
        <v>5376.1082937799974</v>
      </c>
      <c r="L15" s="116">
        <v>1237.6616132099998</v>
      </c>
      <c r="M15" s="116">
        <v>1487.4683347800001</v>
      </c>
      <c r="N15" s="114"/>
      <c r="O15" s="114"/>
      <c r="P15" s="114"/>
      <c r="Q15" s="114"/>
      <c r="R15" s="114"/>
      <c r="S15" s="114"/>
      <c r="T15" s="114"/>
      <c r="U15" s="114"/>
      <c r="V15" s="114"/>
      <c r="W15" s="114"/>
    </row>
    <row r="16" spans="1:23" s="114" customFormat="1" ht="15" customHeight="1">
      <c r="A16" s="111" t="s">
        <v>1301</v>
      </c>
      <c r="B16" s="112">
        <v>18193.10188573692</v>
      </c>
      <c r="C16" s="112">
        <v>19031.319102030691</v>
      </c>
      <c r="D16" s="112">
        <v>20438.608568400556</v>
      </c>
      <c r="E16" s="112">
        <v>20918.577343225585</v>
      </c>
      <c r="F16" s="113">
        <v>78581.606899393752</v>
      </c>
      <c r="G16" s="112">
        <v>21557.30009722606</v>
      </c>
      <c r="H16" s="112">
        <v>22403.199675572941</v>
      </c>
      <c r="I16" s="112">
        <v>22670.264805826893</v>
      </c>
      <c r="J16" s="112">
        <v>22603.122969657652</v>
      </c>
      <c r="K16" s="113">
        <v>89233.887548283543</v>
      </c>
      <c r="L16" s="112">
        <v>22373.713193639498</v>
      </c>
      <c r="M16" s="112">
        <v>23348.938462415234</v>
      </c>
    </row>
    <row r="17" spans="1:23" s="114" customFormat="1" ht="15" customHeight="1">
      <c r="A17" s="111" t="s">
        <v>1302</v>
      </c>
      <c r="B17" s="112">
        <v>-3800.4699166938431</v>
      </c>
      <c r="C17" s="112">
        <v>-4058.2422193048524</v>
      </c>
      <c r="D17" s="112">
        <v>-4973.7278733295161</v>
      </c>
      <c r="E17" s="112">
        <v>-5234.3936821364796</v>
      </c>
      <c r="F17" s="113">
        <v>-18066.833691464693</v>
      </c>
      <c r="G17" s="112">
        <v>-4828.2826714189123</v>
      </c>
      <c r="H17" s="112">
        <v>-5421.9661090546206</v>
      </c>
      <c r="I17" s="112">
        <v>-5535.3049778303593</v>
      </c>
      <c r="J17" s="112">
        <v>-4817.08016585315</v>
      </c>
      <c r="K17" s="113">
        <v>-20602.633924157042</v>
      </c>
      <c r="L17" s="112">
        <v>-4848.2537593224843</v>
      </c>
      <c r="M17" s="112">
        <v>-5521.2822180493695</v>
      </c>
    </row>
    <row r="18" spans="1:23">
      <c r="A18" s="115" t="s">
        <v>1303</v>
      </c>
      <c r="B18" s="116">
        <v>10430.029718782322</v>
      </c>
      <c r="C18" s="116">
        <v>10886.337191650833</v>
      </c>
      <c r="D18" s="116">
        <v>10826.465759966464</v>
      </c>
      <c r="E18" s="116">
        <v>11246.046245009953</v>
      </c>
      <c r="F18" s="117">
        <v>43388.878915409572</v>
      </c>
      <c r="G18" s="116">
        <v>10735.765800707513</v>
      </c>
      <c r="H18" s="116">
        <v>10781.249418042753</v>
      </c>
      <c r="I18" s="116">
        <v>11061.855259144855</v>
      </c>
      <c r="J18" s="116">
        <v>11835.797139814949</v>
      </c>
      <c r="K18" s="117">
        <v>44414.667617710074</v>
      </c>
      <c r="L18" s="116">
        <v>10992.68054109985</v>
      </c>
      <c r="M18" s="116">
        <v>11028.341109821027</v>
      </c>
      <c r="N18" s="114"/>
      <c r="O18" s="114"/>
      <c r="P18" s="114"/>
      <c r="Q18" s="114"/>
      <c r="R18" s="114"/>
      <c r="S18" s="114"/>
      <c r="T18" s="114"/>
      <c r="U18" s="114"/>
      <c r="V18" s="114"/>
      <c r="W18" s="114"/>
    </row>
    <row r="19" spans="1:23">
      <c r="A19" s="115" t="s">
        <v>1304</v>
      </c>
      <c r="B19" s="116">
        <v>2229.7424449269015</v>
      </c>
      <c r="C19" s="116">
        <v>2400.2250766684365</v>
      </c>
      <c r="D19" s="116">
        <v>2526.2645688454886</v>
      </c>
      <c r="E19" s="116">
        <v>2599.1301092277463</v>
      </c>
      <c r="F19" s="117">
        <v>9755.3621996685724</v>
      </c>
      <c r="G19" s="116">
        <v>2587.6151622451134</v>
      </c>
      <c r="H19" s="116">
        <v>2815.5556786814427</v>
      </c>
      <c r="I19" s="116">
        <v>2976.8290918190951</v>
      </c>
      <c r="J19" s="116">
        <v>3033.6197622145014</v>
      </c>
      <c r="K19" s="117">
        <v>11413.619694960151</v>
      </c>
      <c r="L19" s="116">
        <v>3033.7275204302127</v>
      </c>
      <c r="M19" s="116">
        <v>3060.8054411320568</v>
      </c>
      <c r="N19" s="114"/>
      <c r="O19" s="114"/>
      <c r="P19" s="114"/>
      <c r="Q19" s="114"/>
      <c r="R19" s="114"/>
      <c r="S19" s="114"/>
      <c r="T19" s="114"/>
      <c r="U19" s="114"/>
      <c r="V19" s="114"/>
      <c r="W19" s="114"/>
    </row>
    <row r="20" spans="1:23">
      <c r="A20" s="115" t="s">
        <v>43</v>
      </c>
      <c r="B20" s="116">
        <v>-14018.260970364197</v>
      </c>
      <c r="C20" s="116">
        <v>-14772.279967027918</v>
      </c>
      <c r="D20" s="116">
        <v>-15754.741302532944</v>
      </c>
      <c r="E20" s="116">
        <v>-16410.554512359031</v>
      </c>
      <c r="F20" s="120">
        <v>-60955.836752284085</v>
      </c>
      <c r="G20" s="116">
        <v>-15450.467463614403</v>
      </c>
      <c r="H20" s="116">
        <v>-16219.379540428094</v>
      </c>
      <c r="I20" s="116">
        <v>-16849.720048896954</v>
      </c>
      <c r="J20" s="116">
        <v>-17044.635457065568</v>
      </c>
      <c r="K20" s="120">
        <v>-65564.202510005009</v>
      </c>
      <c r="L20" s="116">
        <v>-16187.852365513583</v>
      </c>
      <c r="M20" s="116">
        <v>-16727.510911167392</v>
      </c>
      <c r="N20" s="114"/>
      <c r="O20" s="114"/>
      <c r="P20" s="114"/>
      <c r="Q20" s="114"/>
      <c r="R20" s="114"/>
      <c r="S20" s="114"/>
      <c r="T20" s="114"/>
      <c r="U20" s="114"/>
      <c r="V20" s="114"/>
      <c r="W20" s="114"/>
    </row>
    <row r="21" spans="1:23" s="114" customFormat="1">
      <c r="A21" s="115" t="s">
        <v>1305</v>
      </c>
      <c r="B21" s="116">
        <v>-2441.9811100388674</v>
      </c>
      <c r="C21" s="116">
        <v>-2572.5245206162067</v>
      </c>
      <c r="D21" s="116">
        <v>-2571.7164606785345</v>
      </c>
      <c r="E21" s="116">
        <v>-2669.0155240151494</v>
      </c>
      <c r="F21" s="117">
        <v>-10255.237615348758</v>
      </c>
      <c r="G21" s="116">
        <v>-2701.1961707571377</v>
      </c>
      <c r="H21" s="116">
        <v>-2799.3921316811284</v>
      </c>
      <c r="I21" s="116">
        <v>-2724.2692798973562</v>
      </c>
      <c r="J21" s="116">
        <v>-2641.8616108170336</v>
      </c>
      <c r="K21" s="117">
        <v>-10866.719193152656</v>
      </c>
      <c r="L21" s="116">
        <v>-2686.8094552889638</v>
      </c>
      <c r="M21" s="116">
        <v>-2882.9178578350638</v>
      </c>
    </row>
    <row r="22" spans="1:23" hidden="1">
      <c r="A22" s="111"/>
      <c r="B22" s="116"/>
      <c r="C22" s="116"/>
      <c r="D22" s="116"/>
      <c r="E22" s="116"/>
      <c r="F22" s="117"/>
      <c r="G22" s="116"/>
      <c r="H22" s="116"/>
      <c r="I22" s="116"/>
      <c r="J22" s="116"/>
      <c r="K22" s="117"/>
      <c r="L22" s="116"/>
      <c r="M22" s="116"/>
      <c r="N22" s="114"/>
      <c r="O22" s="114"/>
      <c r="P22" s="114"/>
      <c r="Q22" s="114"/>
      <c r="R22" s="114"/>
      <c r="S22" s="114"/>
      <c r="T22" s="114"/>
      <c r="U22" s="114"/>
      <c r="V22" s="114"/>
      <c r="W22" s="114"/>
    </row>
    <row r="23" spans="1:23" s="114" customFormat="1">
      <c r="A23" s="118" t="s">
        <v>1306</v>
      </c>
      <c r="B23" s="112">
        <v>14392.631969043076</v>
      </c>
      <c r="C23" s="112">
        <v>14973.076882725838</v>
      </c>
      <c r="D23" s="112">
        <v>15464.880695071039</v>
      </c>
      <c r="E23" s="112">
        <v>15684.183661089104</v>
      </c>
      <c r="F23" s="113">
        <v>60514.773207929058</v>
      </c>
      <c r="G23" s="112">
        <v>16729.017425807149</v>
      </c>
      <c r="H23" s="112">
        <v>16981.23356651832</v>
      </c>
      <c r="I23" s="112">
        <v>17134.959827996536</v>
      </c>
      <c r="J23" s="112">
        <v>17786.042803804503</v>
      </c>
      <c r="K23" s="113">
        <v>68631.253624126504</v>
      </c>
      <c r="L23" s="112">
        <v>17525.459434317014</v>
      </c>
      <c r="M23" s="112">
        <v>17827.656244365862</v>
      </c>
    </row>
    <row r="24" spans="1:23" ht="15" customHeight="1">
      <c r="A24" s="121" t="s">
        <v>168</v>
      </c>
      <c r="B24" s="122">
        <v>-4333.0652883001912</v>
      </c>
      <c r="C24" s="122">
        <v>-4587.8841776542204</v>
      </c>
      <c r="D24" s="122">
        <v>-4475.086365292882</v>
      </c>
      <c r="E24" s="122">
        <v>-4475.4255681703316</v>
      </c>
      <c r="F24" s="113">
        <v>-17871.461399417625</v>
      </c>
      <c r="G24" s="122">
        <v>-5280.0908081636853</v>
      </c>
      <c r="H24" s="122">
        <v>-5172.8318658120097</v>
      </c>
      <c r="I24" s="122">
        <v>-4951.3415635746087</v>
      </c>
      <c r="J24" s="122">
        <v>-5054.7386034338087</v>
      </c>
      <c r="K24" s="113">
        <v>-20459.002840984114</v>
      </c>
      <c r="L24" s="122">
        <v>-4938.805966850141</v>
      </c>
      <c r="M24" s="122">
        <v>-5043.6501931174371</v>
      </c>
      <c r="N24" s="114"/>
      <c r="O24" s="114"/>
      <c r="P24" s="114"/>
      <c r="Q24" s="114"/>
      <c r="R24" s="114"/>
      <c r="S24" s="114"/>
      <c r="T24" s="114"/>
      <c r="U24" s="114"/>
      <c r="V24" s="114"/>
      <c r="W24" s="114"/>
    </row>
    <row r="25" spans="1:23" s="114" customFormat="1">
      <c r="A25" s="118" t="s">
        <v>1307</v>
      </c>
      <c r="B25" s="112">
        <v>-288.58300944233099</v>
      </c>
      <c r="C25" s="112">
        <v>-312.81726160948733</v>
      </c>
      <c r="D25" s="112">
        <v>-314.65373153915527</v>
      </c>
      <c r="E25" s="112">
        <v>-324.63777858453324</v>
      </c>
      <c r="F25" s="113">
        <v>-1240.6917811755068</v>
      </c>
      <c r="G25" s="112">
        <v>-320.80434947489204</v>
      </c>
      <c r="H25" s="112">
        <v>-300.07522316948734</v>
      </c>
      <c r="I25" s="112">
        <v>-307.31189114915537</v>
      </c>
      <c r="J25" s="112">
        <v>-414.13695933554959</v>
      </c>
      <c r="K25" s="113">
        <v>-1342.3284231290843</v>
      </c>
      <c r="L25" s="112">
        <v>-304.53859063253168</v>
      </c>
      <c r="M25" s="112">
        <v>-377.31977311000003</v>
      </c>
    </row>
    <row r="26" spans="1:23" s="114" customFormat="1" hidden="1">
      <c r="A26" s="118"/>
      <c r="B26" s="112"/>
      <c r="C26" s="112"/>
      <c r="D26" s="112"/>
      <c r="E26" s="112"/>
      <c r="F26" s="113"/>
      <c r="G26" s="112"/>
      <c r="H26" s="112"/>
      <c r="I26" s="112"/>
      <c r="J26" s="112"/>
      <c r="K26" s="113"/>
      <c r="L26" s="112"/>
      <c r="M26" s="112"/>
    </row>
    <row r="27" spans="1:23" s="125" customFormat="1" ht="13.5" thickBot="1">
      <c r="A27" s="123" t="s">
        <v>1308</v>
      </c>
      <c r="B27" s="124">
        <v>9770.9836713005552</v>
      </c>
      <c r="C27" s="124">
        <v>10072.37544346213</v>
      </c>
      <c r="D27" s="124">
        <v>10675.140598239002</v>
      </c>
      <c r="E27" s="124">
        <v>10884.120314334239</v>
      </c>
      <c r="F27" s="124">
        <v>41402.620027335928</v>
      </c>
      <c r="G27" s="124">
        <v>11128.12226816857</v>
      </c>
      <c r="H27" s="124">
        <v>11508.326477536824</v>
      </c>
      <c r="I27" s="124">
        <v>11876.306373272773</v>
      </c>
      <c r="J27" s="124">
        <v>12317.167241035144</v>
      </c>
      <c r="K27" s="124">
        <v>46829.922360013312</v>
      </c>
      <c r="L27" s="124">
        <v>12282.114876834343</v>
      </c>
      <c r="M27" s="124">
        <v>12406.686278138428</v>
      </c>
      <c r="N27" s="114"/>
      <c r="O27" s="114"/>
      <c r="P27" s="114"/>
      <c r="Q27" s="114"/>
      <c r="R27" s="114"/>
      <c r="S27" s="114"/>
      <c r="T27" s="114"/>
      <c r="U27" s="114"/>
      <c r="V27" s="114"/>
      <c r="W27" s="114"/>
    </row>
    <row r="28" spans="1:23" ht="65">
      <c r="A28" s="591" t="s">
        <v>1309</v>
      </c>
    </row>
    <row r="29" spans="1:23">
      <c r="A29" s="592" t="s">
        <v>1310</v>
      </c>
    </row>
    <row r="31" spans="1:23">
      <c r="B31" s="127"/>
      <c r="C31" s="127"/>
      <c r="D31" s="127"/>
      <c r="E31" s="127"/>
      <c r="F31" s="127"/>
      <c r="K31" s="127"/>
    </row>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ignoredErrors>
    <ignoredError sqref="F5"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4ABE8-F806-4316-A3CA-4475889427E3}">
  <sheetPr codeName="Planilha22">
    <tabColor rgb="FF939598"/>
    <pageSetUpPr fitToPage="1"/>
  </sheetPr>
  <dimension ref="A1:M30"/>
  <sheetViews>
    <sheetView showGridLines="0" zoomScale="85" zoomScaleNormal="85" workbookViewId="0">
      <pane xSplit="1" ySplit="5" topLeftCell="F6" activePane="bottomRight" state="frozen"/>
      <selection pane="topRight" activeCell="C23" sqref="C23"/>
      <selection pane="bottomLeft" activeCell="C23" sqref="C23"/>
      <selection pane="bottomRight"/>
    </sheetView>
  </sheetViews>
  <sheetFormatPr defaultColWidth="9.453125" defaultRowHeight="12.5"/>
  <cols>
    <col min="1" max="1" width="73.54296875" style="99" customWidth="1"/>
    <col min="2" max="5" width="9.453125" style="99"/>
    <col min="6" max="6" width="10.54296875" style="99" bestFit="1" customWidth="1"/>
    <col min="7" max="10" width="11.453125" style="99" bestFit="1" customWidth="1"/>
    <col min="11" max="11" width="11.54296875" style="99" customWidth="1"/>
    <col min="12" max="13" width="11.453125" style="99" bestFit="1" customWidth="1"/>
    <col min="14" max="16384" width="9.453125" style="99"/>
  </cols>
  <sheetData>
    <row r="1" spans="1:13" s="96" customFormat="1" ht="51.65" customHeight="1">
      <c r="A1" s="348" t="s">
        <v>1311</v>
      </c>
      <c r="B1" s="95"/>
      <c r="C1" s="95"/>
      <c r="D1" s="95"/>
      <c r="E1" s="95"/>
      <c r="F1" s="95"/>
      <c r="G1" s="95"/>
      <c r="H1" s="95"/>
      <c r="I1" s="95"/>
      <c r="J1" s="95"/>
      <c r="K1" s="95"/>
      <c r="L1" s="95"/>
      <c r="M1" s="95"/>
    </row>
    <row r="2" spans="1:13" s="96" customFormat="1" ht="8.25" customHeight="1">
      <c r="A2" s="97"/>
    </row>
    <row r="3" spans="1:13">
      <c r="A3" s="98"/>
      <c r="M3" s="99" t="s">
        <v>1312</v>
      </c>
    </row>
    <row r="4" spans="1:13" ht="13" thickBot="1">
      <c r="A4" s="100"/>
      <c r="B4" s="101"/>
      <c r="C4" s="101"/>
      <c r="D4" s="101"/>
      <c r="E4" s="101"/>
      <c r="F4" s="101"/>
      <c r="G4" s="101"/>
      <c r="H4" s="101"/>
      <c r="I4" s="101"/>
      <c r="J4" s="101"/>
      <c r="K4" s="677"/>
      <c r="L4" s="101"/>
      <c r="M4" s="101"/>
    </row>
    <row r="5" spans="1:13" ht="13">
      <c r="A5" s="102"/>
      <c r="B5" s="103" t="s">
        <v>1125</v>
      </c>
      <c r="C5" s="103" t="s">
        <v>1126</v>
      </c>
      <c r="D5" s="103" t="s">
        <v>1127</v>
      </c>
      <c r="E5" s="103" t="s">
        <v>1128</v>
      </c>
      <c r="F5" s="104">
        <v>2024</v>
      </c>
      <c r="G5" s="103" t="s">
        <v>1129</v>
      </c>
      <c r="H5" s="103" t="s">
        <v>1130</v>
      </c>
      <c r="I5" s="103" t="s">
        <v>1131</v>
      </c>
      <c r="J5" s="103" t="s">
        <v>1132</v>
      </c>
      <c r="K5" s="104" t="s">
        <v>1293</v>
      </c>
      <c r="L5" s="103" t="s">
        <v>1133</v>
      </c>
      <c r="M5" s="103" t="s">
        <v>1521</v>
      </c>
    </row>
    <row r="6" spans="1:13" ht="3" customHeight="1">
      <c r="A6" s="109"/>
      <c r="B6" s="110"/>
      <c r="C6" s="110"/>
      <c r="D6" s="110"/>
      <c r="E6" s="110"/>
      <c r="F6" s="129"/>
      <c r="G6" s="110"/>
      <c r="H6" s="110"/>
      <c r="I6" s="110"/>
      <c r="J6" s="110"/>
      <c r="K6" s="132"/>
      <c r="L6" s="110"/>
      <c r="M6" s="110"/>
    </row>
    <row r="7" spans="1:13" s="114" customFormat="1" ht="13">
      <c r="A7" s="111" t="s">
        <v>1294</v>
      </c>
      <c r="B7" s="131">
        <v>24770.789000000001</v>
      </c>
      <c r="C7" s="131">
        <v>25626.242999999999</v>
      </c>
      <c r="D7" s="131">
        <v>26328.282999999999</v>
      </c>
      <c r="E7" s="131">
        <v>27402.897000000001</v>
      </c>
      <c r="F7" s="132">
        <v>104128.212</v>
      </c>
      <c r="G7" s="131">
        <v>28135.920999999998</v>
      </c>
      <c r="H7" s="131">
        <v>29005.405999999999</v>
      </c>
      <c r="I7" s="131">
        <v>29295.466</v>
      </c>
      <c r="J7" s="131">
        <v>29467.956999999999</v>
      </c>
      <c r="K7" s="132">
        <v>115904.75</v>
      </c>
      <c r="L7" s="131">
        <v>29635.53</v>
      </c>
      <c r="M7" s="131">
        <v>30748.832999999999</v>
      </c>
    </row>
    <row r="8" spans="1:13" ht="13">
      <c r="A8" s="115" t="s">
        <v>1295</v>
      </c>
      <c r="B8" s="116">
        <v>23780.29</v>
      </c>
      <c r="C8" s="116">
        <v>24181.31</v>
      </c>
      <c r="D8" s="116">
        <v>25154.633999999998</v>
      </c>
      <c r="E8" s="116">
        <v>26330.418000000001</v>
      </c>
      <c r="F8" s="129">
        <v>99446.652000000002</v>
      </c>
      <c r="G8" s="116">
        <v>27115.026000000002</v>
      </c>
      <c r="H8" s="116">
        <v>27998.393341494655</v>
      </c>
      <c r="I8" s="116">
        <v>28304.181580355722</v>
      </c>
      <c r="J8" s="116">
        <v>28699.425470471466</v>
      </c>
      <c r="K8" s="129">
        <v>112117.02639232184</v>
      </c>
      <c r="L8" s="116">
        <v>28573.686580791629</v>
      </c>
      <c r="M8" s="116">
        <v>29583.598350970427</v>
      </c>
    </row>
    <row r="9" spans="1:13" ht="13">
      <c r="A9" s="115" t="s">
        <v>1296</v>
      </c>
      <c r="B9" s="116">
        <v>990.49800000000005</v>
      </c>
      <c r="C9" s="116">
        <v>1444.932</v>
      </c>
      <c r="D9" s="116">
        <v>1173.6479999999999</v>
      </c>
      <c r="E9" s="116">
        <v>1072.4780000000001</v>
      </c>
      <c r="F9" s="129">
        <v>4681.5560000000005</v>
      </c>
      <c r="G9" s="116">
        <v>1020.895</v>
      </c>
      <c r="H9" s="116">
        <v>1007.013</v>
      </c>
      <c r="I9" s="116">
        <v>991.28499999999997</v>
      </c>
      <c r="J9" s="116">
        <v>768.53099999999995</v>
      </c>
      <c r="K9" s="129">
        <v>3787.7239999999997</v>
      </c>
      <c r="L9" s="116">
        <v>1061.8440000000001</v>
      </c>
      <c r="M9" s="116">
        <v>1165.2349999999999</v>
      </c>
    </row>
    <row r="10" spans="1:13" s="114" customFormat="1" ht="13">
      <c r="A10" s="118" t="s">
        <v>1297</v>
      </c>
      <c r="B10" s="131">
        <v>-8626.3029999999999</v>
      </c>
      <c r="C10" s="131">
        <v>-8474.7950000000001</v>
      </c>
      <c r="D10" s="131">
        <v>-7927.7460000000001</v>
      </c>
      <c r="E10" s="131">
        <v>-8827.5750000000007</v>
      </c>
      <c r="F10" s="132">
        <v>-33856.418999999994</v>
      </c>
      <c r="G10" s="131">
        <v>-8820.0390000000007</v>
      </c>
      <c r="H10" s="131">
        <v>-8751.4290000000001</v>
      </c>
      <c r="I10" s="131">
        <v>-8919.4879999999994</v>
      </c>
      <c r="J10" s="131">
        <v>-9051.3610000000008</v>
      </c>
      <c r="K10" s="132">
        <v>-35542.316999999995</v>
      </c>
      <c r="L10" s="131">
        <v>-9417.902</v>
      </c>
      <c r="M10" s="131">
        <v>-9544.9969999999994</v>
      </c>
    </row>
    <row r="11" spans="1:13" ht="13">
      <c r="A11" s="115" t="s">
        <v>1298</v>
      </c>
      <c r="B11" s="116">
        <v>-8425.7189999999991</v>
      </c>
      <c r="C11" s="116">
        <v>-8397.4320000000007</v>
      </c>
      <c r="D11" s="116">
        <v>-7916.8459478686555</v>
      </c>
      <c r="E11" s="116">
        <v>-8808.5704638789775</v>
      </c>
      <c r="F11" s="129">
        <v>-33548.56741174763</v>
      </c>
      <c r="G11" s="116">
        <v>-8751.1579999999994</v>
      </c>
      <c r="H11" s="116">
        <v>-8856.7049256800019</v>
      </c>
      <c r="I11" s="116">
        <v>-9166.4217219809889</v>
      </c>
      <c r="J11" s="116">
        <v>-9238.6366119900067</v>
      </c>
      <c r="K11" s="129">
        <v>-36012.921259650997</v>
      </c>
      <c r="L11" s="116">
        <v>-9621.3862000299996</v>
      </c>
      <c r="M11" s="116">
        <v>-9799.8696224754985</v>
      </c>
    </row>
    <row r="12" spans="1:13" ht="13" hidden="1">
      <c r="A12" s="119"/>
      <c r="B12" s="116"/>
      <c r="C12" s="116"/>
      <c r="D12" s="116"/>
      <c r="E12" s="116"/>
      <c r="F12" s="129"/>
      <c r="G12" s="116"/>
      <c r="H12" s="116"/>
      <c r="I12" s="116"/>
      <c r="J12" s="116"/>
      <c r="K12" s="678"/>
      <c r="L12" s="116"/>
      <c r="M12" s="116"/>
    </row>
    <row r="13" spans="1:13" ht="13" hidden="1">
      <c r="A13" s="119"/>
      <c r="B13" s="116"/>
      <c r="C13" s="116"/>
      <c r="D13" s="116"/>
      <c r="E13" s="116"/>
      <c r="F13" s="129"/>
      <c r="G13" s="116"/>
      <c r="H13" s="116"/>
      <c r="I13" s="116"/>
      <c r="J13" s="116"/>
      <c r="K13" s="678"/>
      <c r="L13" s="116"/>
      <c r="M13" s="116"/>
    </row>
    <row r="14" spans="1:13" ht="13">
      <c r="A14" s="115" t="s">
        <v>1299</v>
      </c>
      <c r="B14" s="116">
        <v>-1178.9359999999999</v>
      </c>
      <c r="C14" s="116">
        <v>-1208.164</v>
      </c>
      <c r="D14" s="116">
        <v>-1161.654</v>
      </c>
      <c r="E14" s="116">
        <v>-1321.1869999999999</v>
      </c>
      <c r="F14" s="129">
        <v>-4869.9409999999998</v>
      </c>
      <c r="G14" s="116">
        <v>-1204.271</v>
      </c>
      <c r="H14" s="116">
        <v>-1017.877</v>
      </c>
      <c r="I14" s="116">
        <v>-961.702</v>
      </c>
      <c r="J14" s="116">
        <v>-1153.1759999999999</v>
      </c>
      <c r="K14" s="129">
        <v>-4337.0259999999998</v>
      </c>
      <c r="L14" s="116">
        <v>-907.01499999999999</v>
      </c>
      <c r="M14" s="116">
        <v>-1110.6410000000001</v>
      </c>
    </row>
    <row r="15" spans="1:13" ht="13">
      <c r="A15" s="115" t="s">
        <v>1300</v>
      </c>
      <c r="B15" s="116">
        <v>978.35299999999995</v>
      </c>
      <c r="C15" s="116">
        <v>1130.8</v>
      </c>
      <c r="D15" s="116">
        <v>1150.7539999999999</v>
      </c>
      <c r="E15" s="116">
        <v>1302.182</v>
      </c>
      <c r="F15" s="129">
        <v>4562.0889999999999</v>
      </c>
      <c r="G15" s="116">
        <v>1135.3910000000001</v>
      </c>
      <c r="H15" s="116">
        <v>1123.153</v>
      </c>
      <c r="I15" s="116">
        <v>1208.635</v>
      </c>
      <c r="J15" s="116">
        <v>1340.451</v>
      </c>
      <c r="K15" s="129">
        <v>4807.63</v>
      </c>
      <c r="L15" s="116">
        <v>1110.499</v>
      </c>
      <c r="M15" s="116">
        <v>1365.5119999999999</v>
      </c>
    </row>
    <row r="16" spans="1:13" s="114" customFormat="1" ht="13">
      <c r="A16" s="111" t="s">
        <v>1301</v>
      </c>
      <c r="B16" s="131">
        <v>16144.485000000001</v>
      </c>
      <c r="C16" s="131">
        <v>17151.447</v>
      </c>
      <c r="D16" s="131">
        <v>18400.536</v>
      </c>
      <c r="E16" s="131">
        <v>18575.321</v>
      </c>
      <c r="F16" s="132">
        <v>70271.789000000004</v>
      </c>
      <c r="G16" s="131">
        <v>19315.882000000001</v>
      </c>
      <c r="H16" s="131">
        <v>20253.976999999999</v>
      </c>
      <c r="I16" s="131">
        <v>20375.977999999999</v>
      </c>
      <c r="J16" s="131">
        <v>20416.595000000001</v>
      </c>
      <c r="K16" s="132">
        <v>80362.432000000001</v>
      </c>
      <c r="L16" s="131">
        <v>20217.628000000001</v>
      </c>
      <c r="M16" s="131">
        <v>21203.834999999999</v>
      </c>
    </row>
    <row r="17" spans="1:13" s="114" customFormat="1" ht="13">
      <c r="A17" s="111" t="s">
        <v>1302</v>
      </c>
      <c r="B17" s="131">
        <v>-2715.6509999999998</v>
      </c>
      <c r="C17" s="131">
        <v>-2940.424</v>
      </c>
      <c r="D17" s="131">
        <v>-3800.4279999999999</v>
      </c>
      <c r="E17" s="131">
        <v>-3772.3389999999999</v>
      </c>
      <c r="F17" s="132">
        <v>-13228.842000000001</v>
      </c>
      <c r="G17" s="131">
        <v>-3565.0120000000002</v>
      </c>
      <c r="H17" s="131">
        <v>-4232.991</v>
      </c>
      <c r="I17" s="131">
        <v>-4325.527</v>
      </c>
      <c r="J17" s="131">
        <v>-3548.47</v>
      </c>
      <c r="K17" s="132">
        <v>-15672</v>
      </c>
      <c r="L17" s="131">
        <v>-3588.9639999999999</v>
      </c>
      <c r="M17" s="131">
        <v>-4309.5910000000003</v>
      </c>
    </row>
    <row r="18" spans="1:13" ht="13">
      <c r="A18" s="115" t="s">
        <v>1303</v>
      </c>
      <c r="B18" s="116">
        <v>9689.2610000000004</v>
      </c>
      <c r="C18" s="116">
        <v>10093.442999999999</v>
      </c>
      <c r="D18" s="116">
        <v>9964.5769999999993</v>
      </c>
      <c r="E18" s="116">
        <v>10378.413</v>
      </c>
      <c r="F18" s="129">
        <v>40125.693999999996</v>
      </c>
      <c r="G18" s="116">
        <v>9823.098</v>
      </c>
      <c r="H18" s="116">
        <v>9868.6020000000008</v>
      </c>
      <c r="I18" s="116">
        <v>10184.83</v>
      </c>
      <c r="J18" s="116">
        <v>10883.118</v>
      </c>
      <c r="K18" s="129">
        <v>40759.648000000001</v>
      </c>
      <c r="L18" s="116">
        <v>10051.527</v>
      </c>
      <c r="M18" s="116">
        <v>10096.925999999999</v>
      </c>
    </row>
    <row r="19" spans="1:13" ht="13">
      <c r="A19" s="115" t="s">
        <v>1304</v>
      </c>
      <c r="B19" s="116">
        <v>2206.9589999999998</v>
      </c>
      <c r="C19" s="116">
        <v>2376.1849999999999</v>
      </c>
      <c r="D19" s="116">
        <v>2500.4810000000002</v>
      </c>
      <c r="E19" s="116">
        <v>2570.8229999999999</v>
      </c>
      <c r="F19" s="129">
        <v>9654.4480000000003</v>
      </c>
      <c r="G19" s="116">
        <v>2555.6950000000002</v>
      </c>
      <c r="H19" s="116">
        <v>2784.3069999999998</v>
      </c>
      <c r="I19" s="116">
        <v>2929.2429999999999</v>
      </c>
      <c r="J19" s="116">
        <v>2997.2139999999999</v>
      </c>
      <c r="K19" s="129">
        <v>11266.459000000001</v>
      </c>
      <c r="L19" s="116">
        <v>2987.6860000000001</v>
      </c>
      <c r="M19" s="116">
        <v>2982.9490000000001</v>
      </c>
    </row>
    <row r="20" spans="1:13" ht="13">
      <c r="A20" s="115" t="s">
        <v>43</v>
      </c>
      <c r="B20" s="116">
        <v>-12223.759</v>
      </c>
      <c r="C20" s="116">
        <v>-12882.52</v>
      </c>
      <c r="D20" s="116">
        <v>-13737.552</v>
      </c>
      <c r="E20" s="116">
        <v>-14094.675999999999</v>
      </c>
      <c r="F20" s="129">
        <v>-52938.507000000005</v>
      </c>
      <c r="G20" s="116">
        <v>-13292.35</v>
      </c>
      <c r="H20" s="116">
        <v>-14127.201999999999</v>
      </c>
      <c r="I20" s="116">
        <v>-14752.532999999999</v>
      </c>
      <c r="J20" s="116">
        <v>-14823.816000000001</v>
      </c>
      <c r="K20" s="129">
        <v>-56995.900999999998</v>
      </c>
      <c r="L20" s="116">
        <v>-13988.424999999999</v>
      </c>
      <c r="M20" s="116">
        <v>-14565.752</v>
      </c>
    </row>
    <row r="21" spans="1:13" s="114" customFormat="1" ht="13">
      <c r="A21" s="115" t="s">
        <v>1305</v>
      </c>
      <c r="B21" s="116">
        <v>-2388.1129999999998</v>
      </c>
      <c r="C21" s="116">
        <v>-2527.5320000000002</v>
      </c>
      <c r="D21" s="116">
        <v>-2527.9340000000002</v>
      </c>
      <c r="E21" s="116">
        <v>-2626.9</v>
      </c>
      <c r="F21" s="129">
        <v>-10070.479000000001</v>
      </c>
      <c r="G21" s="116">
        <v>-2651.4549999999999</v>
      </c>
      <c r="H21" s="116">
        <v>-2758.6970000000001</v>
      </c>
      <c r="I21" s="116">
        <v>-2687.067</v>
      </c>
      <c r="J21" s="116">
        <v>-2604.9859999999999</v>
      </c>
      <c r="K21" s="129">
        <v>-10702.205</v>
      </c>
      <c r="L21" s="116">
        <v>-2639.752</v>
      </c>
      <c r="M21" s="116">
        <v>-2823.7150000000001</v>
      </c>
    </row>
    <row r="22" spans="1:13" ht="13" hidden="1">
      <c r="A22" s="111"/>
      <c r="B22" s="116"/>
      <c r="C22" s="116"/>
      <c r="D22" s="116"/>
      <c r="E22" s="116"/>
      <c r="F22" s="129"/>
      <c r="G22" s="116"/>
      <c r="H22" s="116"/>
      <c r="I22" s="116"/>
      <c r="J22" s="116"/>
      <c r="K22" s="129"/>
      <c r="L22" s="116"/>
      <c r="M22" s="116"/>
    </row>
    <row r="23" spans="1:13" s="114" customFormat="1" ht="13">
      <c r="A23" s="118" t="s">
        <v>1306</v>
      </c>
      <c r="B23" s="131">
        <v>13428.834000000001</v>
      </c>
      <c r="C23" s="131">
        <v>14211.022999999999</v>
      </c>
      <c r="D23" s="131">
        <v>14600.107</v>
      </c>
      <c r="E23" s="131">
        <v>14802.982</v>
      </c>
      <c r="F23" s="132">
        <v>57042.945999999996</v>
      </c>
      <c r="G23" s="131">
        <v>15750.87</v>
      </c>
      <c r="H23" s="131">
        <v>16020.986000000001</v>
      </c>
      <c r="I23" s="131">
        <v>16050.450999999999</v>
      </c>
      <c r="J23" s="131">
        <v>16868.125</v>
      </c>
      <c r="K23" s="132">
        <v>64690.432000000001</v>
      </c>
      <c r="L23" s="131">
        <v>16628.663</v>
      </c>
      <c r="M23" s="131">
        <v>16894.242999999999</v>
      </c>
    </row>
    <row r="24" spans="1:13" ht="13">
      <c r="A24" s="121" t="s">
        <v>168</v>
      </c>
      <c r="B24" s="122">
        <v>-4206.2160000000003</v>
      </c>
      <c r="C24" s="122">
        <v>-4512.317</v>
      </c>
      <c r="D24" s="122">
        <v>-4409.451</v>
      </c>
      <c r="E24" s="122">
        <v>-4313.5060000000003</v>
      </c>
      <c r="F24" s="132">
        <v>-17441.490000000002</v>
      </c>
      <c r="G24" s="122">
        <v>-5168.3360000000002</v>
      </c>
      <c r="H24" s="122">
        <v>-5100.6040000000003</v>
      </c>
      <c r="I24" s="122">
        <v>-4851.3500000000004</v>
      </c>
      <c r="J24" s="122">
        <v>-4928.5929999999998</v>
      </c>
      <c r="K24" s="132">
        <v>-20048.883000000002</v>
      </c>
      <c r="L24" s="122">
        <v>-4882.3829999999998</v>
      </c>
      <c r="M24" s="122">
        <v>-4994.3559999999998</v>
      </c>
    </row>
    <row r="25" spans="1:13" s="114" customFormat="1" ht="13">
      <c r="A25" s="118" t="s">
        <v>1307</v>
      </c>
      <c r="B25" s="131">
        <v>-108.509</v>
      </c>
      <c r="C25" s="131">
        <v>-135.62299999999999</v>
      </c>
      <c r="D25" s="131">
        <v>-141.07300000000001</v>
      </c>
      <c r="E25" s="131">
        <v>-191.58199999999999</v>
      </c>
      <c r="F25" s="132">
        <v>-576.78700000000003</v>
      </c>
      <c r="G25" s="131">
        <v>-130.751</v>
      </c>
      <c r="H25" s="131">
        <v>-144.17599999999999</v>
      </c>
      <c r="I25" s="131">
        <v>-120.133</v>
      </c>
      <c r="J25" s="131">
        <v>-216.88499999999999</v>
      </c>
      <c r="K25" s="132">
        <v>-611.94499999999994</v>
      </c>
      <c r="L25" s="131">
        <v>-123.762</v>
      </c>
      <c r="M25" s="131">
        <v>-166.988</v>
      </c>
    </row>
    <row r="26" spans="1:13" s="114" customFormat="1" ht="13" hidden="1">
      <c r="A26" s="118"/>
      <c r="B26" s="131"/>
      <c r="C26" s="131"/>
      <c r="D26" s="131"/>
      <c r="E26" s="131"/>
      <c r="F26" s="129"/>
      <c r="G26" s="131"/>
      <c r="H26" s="131"/>
      <c r="I26" s="131"/>
      <c r="J26" s="131"/>
      <c r="K26" s="129"/>
      <c r="L26" s="131"/>
      <c r="M26" s="131"/>
    </row>
    <row r="27" spans="1:13" s="114" customFormat="1" ht="13.5" thickBot="1">
      <c r="A27" s="123" t="s">
        <v>1308</v>
      </c>
      <c r="B27" s="133">
        <v>9114.107</v>
      </c>
      <c r="C27" s="133">
        <v>9563.0820000000003</v>
      </c>
      <c r="D27" s="133">
        <v>10049.582</v>
      </c>
      <c r="E27" s="133">
        <v>10297.893</v>
      </c>
      <c r="F27" s="133">
        <v>39024.664000000004</v>
      </c>
      <c r="G27" s="133">
        <v>10451.781999999999</v>
      </c>
      <c r="H27" s="133">
        <v>10776.205</v>
      </c>
      <c r="I27" s="133">
        <v>11078.967000000001</v>
      </c>
      <c r="J27" s="133">
        <v>11722.646000000001</v>
      </c>
      <c r="K27" s="133">
        <v>44029.600000000006</v>
      </c>
      <c r="L27" s="133">
        <v>11622.518</v>
      </c>
      <c r="M27" s="133">
        <v>11732.898999999999</v>
      </c>
    </row>
    <row r="28" spans="1:13" ht="63" customHeight="1">
      <c r="A28" s="593" t="s">
        <v>1309</v>
      </c>
    </row>
    <row r="29" spans="1:13" ht="13">
      <c r="A29" s="592" t="s">
        <v>1310</v>
      </c>
    </row>
    <row r="30" spans="1:13">
      <c r="B30" s="127"/>
      <c r="C30" s="127"/>
      <c r="D30" s="127"/>
      <c r="E30" s="127"/>
      <c r="F30" s="127"/>
    </row>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ignoredErrors>
    <ignoredError sqref="K5"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FEF1-89DB-4038-ADCD-6CF3797C1F8B}">
  <sheetPr codeName="Planilha23">
    <tabColor rgb="FF939598"/>
    <pageSetUpPr fitToPage="1"/>
  </sheetPr>
  <dimension ref="A1:N66"/>
  <sheetViews>
    <sheetView showGridLines="0" zoomScale="90" zoomScaleNormal="90" workbookViewId="0">
      <pane xSplit="1" ySplit="5" topLeftCell="F7" activePane="bottomRight" state="frozen"/>
      <selection pane="topRight" activeCell="C23" sqref="C23"/>
      <selection pane="bottomLeft" activeCell="C23" sqref="C23"/>
      <selection pane="bottomRight" activeCell="A2" sqref="A2"/>
    </sheetView>
  </sheetViews>
  <sheetFormatPr defaultColWidth="9.453125" defaultRowHeight="13"/>
  <cols>
    <col min="1" max="1" width="72.453125" style="137" customWidth="1"/>
    <col min="2" max="5" width="9.453125" style="99"/>
    <col min="6" max="6" width="9.54296875" style="99" bestFit="1" customWidth="1"/>
    <col min="7" max="10" width="9.453125" style="99"/>
    <col min="11" max="11" width="9.54296875" style="99" bestFit="1" customWidth="1"/>
    <col min="12" max="12" width="9.453125" style="99"/>
    <col min="13" max="13" width="9.453125" style="99" bestFit="1"/>
    <col min="14" max="16384" width="9.453125" style="99"/>
  </cols>
  <sheetData>
    <row r="1" spans="1:14" hidden="1"/>
    <row r="2" spans="1:14" s="96" customFormat="1" ht="46.4" customHeight="1">
      <c r="A2" s="134" t="s">
        <v>1313</v>
      </c>
      <c r="B2" s="135"/>
      <c r="C2" s="135"/>
      <c r="D2" s="135"/>
      <c r="E2" s="135"/>
      <c r="F2" s="135"/>
      <c r="G2" s="135"/>
      <c r="H2" s="135"/>
      <c r="I2" s="135"/>
      <c r="J2" s="135"/>
      <c r="K2" s="135"/>
      <c r="L2" s="135"/>
      <c r="M2" s="135"/>
    </row>
    <row r="3" spans="1:14">
      <c r="A3" s="163"/>
      <c r="L3" s="99" t="s">
        <v>1312</v>
      </c>
    </row>
    <row r="4" spans="1:14" ht="13.5" thickBot="1">
      <c r="A4" s="135"/>
      <c r="B4" s="135"/>
      <c r="C4" s="135"/>
      <c r="D4" s="135"/>
      <c r="E4" s="135"/>
      <c r="F4" s="135"/>
      <c r="G4" s="135"/>
      <c r="H4" s="135"/>
      <c r="I4" s="135"/>
      <c r="J4" s="135"/>
      <c r="K4" s="135"/>
      <c r="L4" s="135"/>
      <c r="M4" s="135"/>
    </row>
    <row r="5" spans="1:14">
      <c r="A5" s="103"/>
      <c r="B5" s="103" t="s">
        <v>1125</v>
      </c>
      <c r="C5" s="103" t="s">
        <v>1126</v>
      </c>
      <c r="D5" s="103" t="s">
        <v>1127</v>
      </c>
      <c r="E5" s="103" t="s">
        <v>1128</v>
      </c>
      <c r="F5" s="106">
        <v>2024</v>
      </c>
      <c r="G5" s="103" t="s">
        <v>1129</v>
      </c>
      <c r="H5" s="103" t="s">
        <v>1130</v>
      </c>
      <c r="I5" s="103" t="s">
        <v>1131</v>
      </c>
      <c r="J5" s="103" t="s">
        <v>1132</v>
      </c>
      <c r="K5" s="106">
        <v>2025</v>
      </c>
      <c r="L5" s="103" t="s">
        <v>1133</v>
      </c>
      <c r="M5" s="103" t="s">
        <v>1521</v>
      </c>
    </row>
    <row r="6" spans="1:14" hidden="1">
      <c r="A6" s="588"/>
      <c r="F6" s="130"/>
      <c r="K6" s="130"/>
      <c r="M6" s="116"/>
    </row>
    <row r="7" spans="1:14" s="114" customFormat="1">
      <c r="A7" s="111" t="s">
        <v>1134</v>
      </c>
      <c r="B7" s="131">
        <v>40619.485999999997</v>
      </c>
      <c r="C7" s="131">
        <v>42155.002999999997</v>
      </c>
      <c r="D7" s="131">
        <v>43052.074999999997</v>
      </c>
      <c r="E7" s="131">
        <v>44552.68</v>
      </c>
      <c r="F7" s="130">
        <v>170379.24400000001</v>
      </c>
      <c r="G7" s="131">
        <v>44793.343999999997</v>
      </c>
      <c r="H7" s="131">
        <v>45828.461000000003</v>
      </c>
      <c r="I7" s="131">
        <v>46604.930999999997</v>
      </c>
      <c r="J7" s="131">
        <v>47617.451000000001</v>
      </c>
      <c r="K7" s="130">
        <v>184844.18699999998</v>
      </c>
      <c r="L7" s="131">
        <v>46822.258999999998</v>
      </c>
      <c r="M7" s="763">
        <v>47984.925999999999</v>
      </c>
    </row>
    <row r="8" spans="1:14" hidden="1">
      <c r="B8" s="116">
        <v>0</v>
      </c>
      <c r="C8" s="116">
        <v>0</v>
      </c>
      <c r="D8" s="116">
        <v>0</v>
      </c>
      <c r="E8" s="116">
        <v>0</v>
      </c>
      <c r="F8" s="128"/>
      <c r="G8" s="116"/>
      <c r="H8" s="116"/>
      <c r="I8" s="116"/>
      <c r="J8" s="116"/>
      <c r="K8" s="128"/>
      <c r="L8" s="116"/>
      <c r="M8" s="116"/>
      <c r="N8" s="114"/>
    </row>
    <row r="9" spans="1:14">
      <c r="A9" s="115" t="s">
        <v>1294</v>
      </c>
      <c r="B9" s="139">
        <v>27576.114000000001</v>
      </c>
      <c r="C9" s="139">
        <v>28460.121999999999</v>
      </c>
      <c r="D9" s="139">
        <v>29276.623</v>
      </c>
      <c r="E9" s="139">
        <v>30307.170999999998</v>
      </c>
      <c r="F9" s="128">
        <v>115620.03</v>
      </c>
      <c r="G9" s="139">
        <v>31081.126</v>
      </c>
      <c r="H9" s="139">
        <v>31846.058000000001</v>
      </c>
      <c r="I9" s="139">
        <v>32117.546999999999</v>
      </c>
      <c r="J9" s="139">
        <v>32313.527999999998</v>
      </c>
      <c r="K9" s="128">
        <v>127358.25899999999</v>
      </c>
      <c r="L9" s="139">
        <v>32325.713</v>
      </c>
      <c r="M9" s="764">
        <v>33487.582999999999</v>
      </c>
      <c r="N9" s="114"/>
    </row>
    <row r="10" spans="1:14">
      <c r="A10" s="140" t="s">
        <v>1295</v>
      </c>
      <c r="B10" s="139">
        <v>26517.043000000001</v>
      </c>
      <c r="C10" s="139">
        <v>27058.134999999998</v>
      </c>
      <c r="D10" s="139">
        <v>28220.364000000001</v>
      </c>
      <c r="E10" s="139">
        <v>29403.584999999999</v>
      </c>
      <c r="F10" s="128">
        <v>111199.12700000001</v>
      </c>
      <c r="G10" s="139">
        <v>30157.728999999999</v>
      </c>
      <c r="H10" s="139">
        <v>30988.498</v>
      </c>
      <c r="I10" s="139">
        <v>31215.196</v>
      </c>
      <c r="J10" s="139">
        <v>31716.87</v>
      </c>
      <c r="K10" s="128">
        <v>124078.29299999999</v>
      </c>
      <c r="L10" s="139">
        <v>31505.855</v>
      </c>
      <c r="M10" s="764">
        <v>32556.53</v>
      </c>
      <c r="N10" s="114"/>
    </row>
    <row r="11" spans="1:14">
      <c r="A11" s="140" t="s">
        <v>1296</v>
      </c>
      <c r="B11" s="139">
        <v>1059.0709999999999</v>
      </c>
      <c r="C11" s="139">
        <v>1401.9860000000001</v>
      </c>
      <c r="D11" s="139">
        <v>1056.259</v>
      </c>
      <c r="E11" s="139">
        <v>903.58600000000001</v>
      </c>
      <c r="F11" s="128">
        <v>4420.902</v>
      </c>
      <c r="G11" s="139">
        <v>923.39599999999996</v>
      </c>
      <c r="H11" s="139">
        <v>857.56</v>
      </c>
      <c r="I11" s="139">
        <v>902.35</v>
      </c>
      <c r="J11" s="139">
        <v>596.65800000000002</v>
      </c>
      <c r="K11" s="128">
        <v>3279.9639999999999</v>
      </c>
      <c r="L11" s="139">
        <v>819.85799999999995</v>
      </c>
      <c r="M11" s="764">
        <v>931.053</v>
      </c>
      <c r="N11" s="114"/>
    </row>
    <row r="12" spans="1:14">
      <c r="A12" s="115" t="s">
        <v>1303</v>
      </c>
      <c r="B12" s="139">
        <v>10430.029</v>
      </c>
      <c r="C12" s="139">
        <v>10886.337</v>
      </c>
      <c r="D12" s="139">
        <v>10826.465</v>
      </c>
      <c r="E12" s="139">
        <v>11246.046</v>
      </c>
      <c r="F12" s="128">
        <v>43388.877</v>
      </c>
      <c r="G12" s="139">
        <v>10735.764999999999</v>
      </c>
      <c r="H12" s="139">
        <v>10781.249</v>
      </c>
      <c r="I12" s="139">
        <v>11061.855</v>
      </c>
      <c r="J12" s="139">
        <v>11835.797</v>
      </c>
      <c r="K12" s="128">
        <v>44414.665999999997</v>
      </c>
      <c r="L12" s="139">
        <v>10992.68</v>
      </c>
      <c r="M12" s="764">
        <v>11028.341</v>
      </c>
      <c r="N12" s="114"/>
    </row>
    <row r="13" spans="1:14">
      <c r="A13" s="141" t="s">
        <v>1519</v>
      </c>
      <c r="B13" s="139">
        <v>2613.3409999999999</v>
      </c>
      <c r="C13" s="139">
        <v>2808.5439999999999</v>
      </c>
      <c r="D13" s="139">
        <v>2948.9859999999999</v>
      </c>
      <c r="E13" s="139">
        <v>2999.4609999999998</v>
      </c>
      <c r="F13" s="128">
        <v>11370.331999999999</v>
      </c>
      <c r="G13" s="139">
        <v>2976.4520000000002</v>
      </c>
      <c r="H13" s="139">
        <v>3201.1529999999998</v>
      </c>
      <c r="I13" s="139">
        <v>3425.5279999999998</v>
      </c>
      <c r="J13" s="139">
        <v>3468.125</v>
      </c>
      <c r="K13" s="128">
        <v>13071.258</v>
      </c>
      <c r="L13" s="139">
        <v>3503.866</v>
      </c>
      <c r="M13" s="764">
        <v>3469.002</v>
      </c>
      <c r="N13" s="114"/>
    </row>
    <row r="14" spans="1:14" hidden="1">
      <c r="A14" s="115"/>
      <c r="B14" s="139"/>
      <c r="C14" s="139"/>
      <c r="D14" s="139"/>
      <c r="E14" s="139"/>
      <c r="F14" s="128"/>
      <c r="G14" s="139"/>
      <c r="H14" s="139"/>
      <c r="I14" s="139"/>
      <c r="J14" s="139"/>
      <c r="K14" s="128"/>
      <c r="L14" s="139"/>
      <c r="M14" s="764"/>
      <c r="N14" s="114"/>
    </row>
    <row r="15" spans="1:14" hidden="1">
      <c r="A15" s="115"/>
      <c r="B15" s="139"/>
      <c r="C15" s="139"/>
      <c r="D15" s="139"/>
      <c r="E15" s="139"/>
      <c r="F15" s="128"/>
      <c r="G15" s="139"/>
      <c r="H15" s="139"/>
      <c r="I15" s="139"/>
      <c r="J15" s="139"/>
      <c r="K15" s="128"/>
      <c r="L15" s="139"/>
      <c r="M15" s="764"/>
      <c r="N15" s="114"/>
    </row>
    <row r="16" spans="1:14" hidden="1">
      <c r="A16" s="142"/>
      <c r="B16" s="139"/>
      <c r="C16" s="139"/>
      <c r="D16" s="139"/>
      <c r="E16" s="139"/>
      <c r="F16" s="120"/>
      <c r="G16" s="139"/>
      <c r="H16" s="139"/>
      <c r="I16" s="139"/>
      <c r="J16" s="139"/>
      <c r="K16" s="120"/>
      <c r="L16" s="139"/>
      <c r="M16" s="764"/>
      <c r="N16" s="114"/>
    </row>
    <row r="17" spans="1:14" hidden="1">
      <c r="A17" s="143"/>
      <c r="B17" s="116"/>
      <c r="C17" s="116"/>
      <c r="D17" s="116"/>
      <c r="E17" s="116"/>
      <c r="F17" s="130"/>
      <c r="G17" s="116"/>
      <c r="H17" s="116"/>
      <c r="I17" s="116"/>
      <c r="J17" s="116"/>
      <c r="K17" s="130"/>
      <c r="L17" s="116"/>
      <c r="M17" s="116"/>
      <c r="N17" s="114"/>
    </row>
    <row r="18" spans="1:14" s="114" customFormat="1">
      <c r="A18" s="118" t="s">
        <v>1297</v>
      </c>
      <c r="B18" s="131">
        <v>-9383.0130000000008</v>
      </c>
      <c r="C18" s="131">
        <v>-9428.8029999999999</v>
      </c>
      <c r="D18" s="131">
        <v>-8838.0139999999992</v>
      </c>
      <c r="E18" s="131">
        <v>-9388.5939999999991</v>
      </c>
      <c r="F18" s="130">
        <v>-37038.423999999999</v>
      </c>
      <c r="G18" s="131">
        <v>-9523.8259999999991</v>
      </c>
      <c r="H18" s="131">
        <v>-9442.8580000000002</v>
      </c>
      <c r="I18" s="131">
        <v>-9447.2819999999992</v>
      </c>
      <c r="J18" s="131">
        <v>-9710.4050000000007</v>
      </c>
      <c r="K18" s="130">
        <v>-38124.370999999999</v>
      </c>
      <c r="L18" s="131">
        <v>-9952</v>
      </c>
      <c r="M18" s="763">
        <v>-10138.645</v>
      </c>
    </row>
    <row r="19" spans="1:14">
      <c r="A19" s="115" t="s">
        <v>1298</v>
      </c>
      <c r="B19" s="139">
        <v>-9258.759</v>
      </c>
      <c r="C19" s="139">
        <v>-9462.4319999999989</v>
      </c>
      <c r="D19" s="139">
        <v>-8928.348</v>
      </c>
      <c r="E19" s="139">
        <v>-9561.9919999999984</v>
      </c>
      <c r="F19" s="128">
        <v>-37211.530999999995</v>
      </c>
      <c r="G19" s="139">
        <v>-9494.3819999999996</v>
      </c>
      <c r="H19" s="139">
        <v>-9664.1139999999996</v>
      </c>
      <c r="I19" s="139">
        <v>-9779.5589999999993</v>
      </c>
      <c r="J19" s="139">
        <v>-10030.799999999999</v>
      </c>
      <c r="K19" s="128">
        <v>-38968.854999999996</v>
      </c>
      <c r="L19" s="139">
        <v>-10240.522999999999</v>
      </c>
      <c r="M19" s="764">
        <v>-10479.328</v>
      </c>
      <c r="N19" s="114"/>
    </row>
    <row r="20" spans="1:14" hidden="1">
      <c r="A20" s="119"/>
      <c r="B20" s="139"/>
      <c r="C20" s="139"/>
      <c r="D20" s="139"/>
      <c r="E20" s="139"/>
      <c r="F20" s="128"/>
      <c r="G20" s="139"/>
      <c r="H20" s="139"/>
      <c r="I20" s="139"/>
      <c r="J20" s="139"/>
      <c r="K20" s="128"/>
      <c r="L20" s="139"/>
      <c r="M20" s="764"/>
      <c r="N20" s="114"/>
    </row>
    <row r="21" spans="1:14" hidden="1">
      <c r="A21" s="119"/>
      <c r="B21" s="139"/>
      <c r="C21" s="139"/>
      <c r="D21" s="139"/>
      <c r="E21" s="139"/>
      <c r="F21" s="128"/>
      <c r="G21" s="139"/>
      <c r="H21" s="139"/>
      <c r="I21" s="139"/>
      <c r="J21" s="139"/>
      <c r="K21" s="128"/>
      <c r="L21" s="139"/>
      <c r="M21" s="764"/>
      <c r="N21" s="114"/>
    </row>
    <row r="22" spans="1:14">
      <c r="A22" s="115" t="s">
        <v>1299</v>
      </c>
      <c r="B22" s="139">
        <v>-1215.953</v>
      </c>
      <c r="C22" s="139">
        <v>-1234.403</v>
      </c>
      <c r="D22" s="139">
        <v>-1182.885</v>
      </c>
      <c r="E22" s="139">
        <v>-1360.5630000000001</v>
      </c>
      <c r="F22" s="128">
        <v>-4993.8040000000001</v>
      </c>
      <c r="G22" s="139">
        <v>-1262.075</v>
      </c>
      <c r="H22" s="139">
        <v>-1058.432</v>
      </c>
      <c r="I22" s="139">
        <v>-1015.8390000000001</v>
      </c>
      <c r="J22" s="139">
        <v>-1195.277</v>
      </c>
      <c r="K22" s="128">
        <v>-4531.6229999999996</v>
      </c>
      <c r="L22" s="139">
        <v>-949.13800000000003</v>
      </c>
      <c r="M22" s="764">
        <v>-1146.7840000000001</v>
      </c>
      <c r="N22" s="114"/>
    </row>
    <row r="23" spans="1:14">
      <c r="A23" s="115" t="s">
        <v>1300</v>
      </c>
      <c r="B23" s="139">
        <v>1091.7</v>
      </c>
      <c r="C23" s="139">
        <v>1268.0319999999999</v>
      </c>
      <c r="D23" s="139">
        <v>1273.2190000000001</v>
      </c>
      <c r="E23" s="139">
        <v>1533.962</v>
      </c>
      <c r="F23" s="128">
        <v>5166.9130000000005</v>
      </c>
      <c r="G23" s="139">
        <v>1232.6310000000001</v>
      </c>
      <c r="H23" s="139">
        <v>1279.6869999999999</v>
      </c>
      <c r="I23" s="139">
        <v>1348.116</v>
      </c>
      <c r="J23" s="139">
        <v>1515.672</v>
      </c>
      <c r="K23" s="128">
        <v>5376.1059999999998</v>
      </c>
      <c r="L23" s="139">
        <v>1237.6610000000001</v>
      </c>
      <c r="M23" s="764">
        <v>1487.4680000000001</v>
      </c>
      <c r="N23" s="114"/>
    </row>
    <row r="24" spans="1:14" s="114" customFormat="1">
      <c r="A24" s="118" t="s">
        <v>1315</v>
      </c>
      <c r="B24" s="131">
        <v>-383.59899999999999</v>
      </c>
      <c r="C24" s="131">
        <v>-408.31799999999998</v>
      </c>
      <c r="D24" s="131">
        <v>-422.72199999999998</v>
      </c>
      <c r="E24" s="131">
        <v>-400.33100000000002</v>
      </c>
      <c r="F24" s="570">
        <v>-1614.9699999999998</v>
      </c>
      <c r="G24" s="131">
        <v>-388.83699999999999</v>
      </c>
      <c r="H24" s="131">
        <v>-385.59699999999998</v>
      </c>
      <c r="I24" s="131">
        <v>-448.69900000000001</v>
      </c>
      <c r="J24" s="131">
        <v>-434.505</v>
      </c>
      <c r="K24" s="570">
        <v>-1657.6379999999999</v>
      </c>
      <c r="L24" s="131">
        <v>-470.13799999999998</v>
      </c>
      <c r="M24" s="763">
        <v>-408.19600000000003</v>
      </c>
    </row>
    <row r="25" spans="1:14" hidden="1">
      <c r="A25" s="111"/>
      <c r="B25" s="116"/>
      <c r="C25" s="116"/>
      <c r="D25" s="116"/>
      <c r="E25" s="116"/>
      <c r="F25" s="130"/>
      <c r="G25" s="116"/>
      <c r="H25" s="116"/>
      <c r="I25" s="116"/>
      <c r="J25" s="116"/>
      <c r="K25" s="130"/>
      <c r="L25" s="116"/>
      <c r="M25" s="116"/>
      <c r="N25" s="114"/>
    </row>
    <row r="26" spans="1:14" s="114" customFormat="1">
      <c r="A26" s="118" t="s">
        <v>164</v>
      </c>
      <c r="B26" s="131">
        <v>-16460.241999999998</v>
      </c>
      <c r="C26" s="131">
        <v>-17344.804</v>
      </c>
      <c r="D26" s="131">
        <v>-18326.456999999999</v>
      </c>
      <c r="E26" s="131">
        <v>-19079.57</v>
      </c>
      <c r="F26" s="130">
        <v>-71211.073000000004</v>
      </c>
      <c r="G26" s="131">
        <v>-18151.663</v>
      </c>
      <c r="H26" s="131">
        <v>-19018.771000000001</v>
      </c>
      <c r="I26" s="131">
        <v>-19573.989000000001</v>
      </c>
      <c r="J26" s="131">
        <v>-19686.496999999999</v>
      </c>
      <c r="K26" s="130">
        <v>-76430.92</v>
      </c>
      <c r="L26" s="131">
        <v>-18874.661</v>
      </c>
      <c r="M26" s="763">
        <v>-19610.428</v>
      </c>
    </row>
    <row r="27" spans="1:14">
      <c r="A27" s="115" t="s">
        <v>43</v>
      </c>
      <c r="B27" s="139">
        <v>-14018.26</v>
      </c>
      <c r="C27" s="139">
        <v>-14772.279</v>
      </c>
      <c r="D27" s="139">
        <v>-15754.741</v>
      </c>
      <c r="E27" s="139">
        <v>-16410.554</v>
      </c>
      <c r="F27" s="128">
        <v>-60955.834000000003</v>
      </c>
      <c r="G27" s="139">
        <v>-15450.467000000001</v>
      </c>
      <c r="H27" s="139">
        <v>-16219.379000000001</v>
      </c>
      <c r="I27" s="139">
        <v>-16849.72</v>
      </c>
      <c r="J27" s="139">
        <v>-17044.634999999998</v>
      </c>
      <c r="K27" s="128">
        <v>-65564.201000000001</v>
      </c>
      <c r="L27" s="139">
        <v>-16187.852000000001</v>
      </c>
      <c r="M27" s="764">
        <v>-16727.509999999998</v>
      </c>
      <c r="N27" s="114"/>
    </row>
    <row r="28" spans="1:14">
      <c r="A28" s="115" t="s">
        <v>1305</v>
      </c>
      <c r="B28" s="139">
        <v>-2441.9810000000002</v>
      </c>
      <c r="C28" s="139">
        <v>-2572.5239999999999</v>
      </c>
      <c r="D28" s="139">
        <v>-2571.7159999999999</v>
      </c>
      <c r="E28" s="139">
        <v>-2669.0149999999999</v>
      </c>
      <c r="F28" s="128">
        <v>-10255.235999999999</v>
      </c>
      <c r="G28" s="139">
        <v>-2701.1959999999999</v>
      </c>
      <c r="H28" s="139">
        <v>-2799.3919999999998</v>
      </c>
      <c r="I28" s="139">
        <v>-2724.2689999999998</v>
      </c>
      <c r="J28" s="139">
        <v>-2641.8609999999999</v>
      </c>
      <c r="K28" s="128">
        <v>-10866.718000000001</v>
      </c>
      <c r="L28" s="139">
        <v>-2686.8090000000002</v>
      </c>
      <c r="M28" s="764">
        <v>-2882.9169999999999</v>
      </c>
      <c r="N28" s="114"/>
    </row>
    <row r="29" spans="1:14" hidden="1">
      <c r="A29" s="115"/>
      <c r="B29" s="139"/>
      <c r="C29" s="139"/>
      <c r="D29" s="139"/>
      <c r="E29" s="139"/>
      <c r="F29" s="128"/>
      <c r="G29" s="139"/>
      <c r="H29" s="139"/>
      <c r="I29" s="139"/>
      <c r="J29" s="139"/>
      <c r="K29" s="128"/>
      <c r="L29" s="139"/>
      <c r="M29" s="764"/>
      <c r="N29" s="114"/>
    </row>
    <row r="30" spans="1:14" hidden="1">
      <c r="A30" s="115"/>
      <c r="B30" s="126"/>
      <c r="C30" s="126"/>
      <c r="D30" s="126"/>
      <c r="E30" s="126"/>
      <c r="F30" s="130"/>
      <c r="G30" s="126"/>
      <c r="H30" s="126"/>
      <c r="I30" s="126"/>
      <c r="J30" s="126"/>
      <c r="K30" s="130"/>
      <c r="L30" s="126"/>
      <c r="M30" s="126"/>
      <c r="N30" s="114"/>
    </row>
    <row r="31" spans="1:14" s="114" customFormat="1">
      <c r="A31" s="144" t="s">
        <v>1316</v>
      </c>
      <c r="B31" s="131">
        <v>14392.630999999999</v>
      </c>
      <c r="C31" s="131">
        <v>14973.075999999999</v>
      </c>
      <c r="D31" s="131">
        <v>15464.88</v>
      </c>
      <c r="E31" s="131">
        <v>15684.183000000001</v>
      </c>
      <c r="F31" s="130">
        <v>60514.770000000004</v>
      </c>
      <c r="G31" s="131">
        <v>16729.017</v>
      </c>
      <c r="H31" s="131">
        <v>16981.233</v>
      </c>
      <c r="I31" s="131">
        <v>17134.958999999999</v>
      </c>
      <c r="J31" s="131">
        <v>17786.042000000001</v>
      </c>
      <c r="K31" s="130">
        <v>68631.251000000004</v>
      </c>
      <c r="L31" s="131">
        <v>17525.458999999999</v>
      </c>
      <c r="M31" s="763">
        <v>17827.655999999999</v>
      </c>
    </row>
    <row r="32" spans="1:14">
      <c r="A32" s="145" t="s">
        <v>168</v>
      </c>
      <c r="B32" s="131">
        <v>-4333.0649999999996</v>
      </c>
      <c r="C32" s="131">
        <v>-4587.884</v>
      </c>
      <c r="D32" s="131">
        <v>-4475.0860000000002</v>
      </c>
      <c r="E32" s="131">
        <v>-4475.4250000000002</v>
      </c>
      <c r="F32" s="130">
        <v>-17871.46</v>
      </c>
      <c r="G32" s="131">
        <v>-5280.09</v>
      </c>
      <c r="H32" s="131">
        <v>-5172.8310000000001</v>
      </c>
      <c r="I32" s="131">
        <v>-4951.3410000000003</v>
      </c>
      <c r="J32" s="131">
        <v>-5054.7380000000003</v>
      </c>
      <c r="K32" s="130">
        <v>-20459</v>
      </c>
      <c r="L32" s="131">
        <v>-4938.8050000000003</v>
      </c>
      <c r="M32" s="763">
        <v>-5043.6499999999996</v>
      </c>
      <c r="N32" s="114"/>
    </row>
    <row r="33" spans="1:14" hidden="1">
      <c r="A33" s="144"/>
      <c r="B33" s="131"/>
      <c r="C33" s="131"/>
      <c r="D33" s="131"/>
      <c r="E33" s="131"/>
      <c r="F33" s="130"/>
      <c r="G33" s="131"/>
      <c r="H33" s="131"/>
      <c r="I33" s="131"/>
      <c r="J33" s="131"/>
      <c r="K33" s="130"/>
      <c r="L33" s="131"/>
      <c r="M33" s="763"/>
      <c r="N33" s="114"/>
    </row>
    <row r="34" spans="1:14">
      <c r="A34" s="144" t="s">
        <v>1307</v>
      </c>
      <c r="B34" s="131">
        <v>-288.58300000000003</v>
      </c>
      <c r="C34" s="131">
        <v>-312.81700000000001</v>
      </c>
      <c r="D34" s="131">
        <v>-314.65300000000002</v>
      </c>
      <c r="E34" s="131">
        <v>-324.637</v>
      </c>
      <c r="F34" s="570">
        <v>-1240.69</v>
      </c>
      <c r="G34" s="131">
        <v>-320.80399999999997</v>
      </c>
      <c r="H34" s="131">
        <v>-300.07499999999999</v>
      </c>
      <c r="I34" s="131">
        <v>-307.31099999999998</v>
      </c>
      <c r="J34" s="131">
        <v>-414.13600000000002</v>
      </c>
      <c r="K34" s="570">
        <v>-1342.3259999999998</v>
      </c>
      <c r="L34" s="131">
        <v>-304.53800000000001</v>
      </c>
      <c r="M34" s="763">
        <v>-377.31900000000002</v>
      </c>
      <c r="N34" s="114"/>
    </row>
    <row r="35" spans="1:14" hidden="1">
      <c r="A35" s="118"/>
      <c r="B35" s="116"/>
      <c r="C35" s="116"/>
      <c r="D35" s="116"/>
      <c r="E35" s="116"/>
      <c r="F35" s="568"/>
      <c r="G35" s="116"/>
      <c r="H35" s="116"/>
      <c r="I35" s="116"/>
      <c r="J35" s="116"/>
      <c r="K35" s="568"/>
      <c r="L35" s="116"/>
      <c r="M35" s="116"/>
      <c r="N35" s="114"/>
    </row>
    <row r="36" spans="1:14" s="114" customFormat="1" ht="13.5" thickBot="1">
      <c r="A36" s="569" t="s">
        <v>1308</v>
      </c>
      <c r="B36" s="568">
        <v>9770.9830000000002</v>
      </c>
      <c r="C36" s="568">
        <v>10072.375</v>
      </c>
      <c r="D36" s="568">
        <v>10675.14</v>
      </c>
      <c r="E36" s="568">
        <v>10884.12</v>
      </c>
      <c r="F36" s="568">
        <v>41402.618000000002</v>
      </c>
      <c r="G36" s="568">
        <v>11128.121999999999</v>
      </c>
      <c r="H36" s="568">
        <v>11508.325999999999</v>
      </c>
      <c r="I36" s="568">
        <v>11876.306</v>
      </c>
      <c r="J36" s="568">
        <v>12317.166999999999</v>
      </c>
      <c r="K36" s="568">
        <v>46829.921000000002</v>
      </c>
      <c r="L36" s="568">
        <v>12282.114</v>
      </c>
      <c r="M36" s="765">
        <v>12406.686</v>
      </c>
    </row>
    <row r="37" spans="1:14" ht="75" customHeight="1">
      <c r="A37" s="594" t="s">
        <v>1309</v>
      </c>
    </row>
    <row r="38" spans="1:14" ht="12.5">
      <c r="A38" s="587" t="s">
        <v>1310</v>
      </c>
    </row>
    <row r="39" spans="1:14" s="146" customFormat="1">
      <c r="A39" s="589"/>
    </row>
    <row r="40" spans="1:14" s="146" customFormat="1">
      <c r="A40" s="589"/>
      <c r="B40" s="665"/>
      <c r="C40" s="665"/>
      <c r="D40" s="665"/>
      <c r="E40" s="665"/>
      <c r="F40" s="665"/>
      <c r="K40" s="665"/>
    </row>
    <row r="41" spans="1:14" s="146" customFormat="1">
      <c r="A41" s="589"/>
    </row>
    <row r="42" spans="1:14" s="146" customFormat="1">
      <c r="A42" s="589"/>
    </row>
    <row r="43" spans="1:14" s="146" customFormat="1">
      <c r="A43" s="589"/>
    </row>
    <row r="44" spans="1:14" s="146" customFormat="1">
      <c r="A44" s="589"/>
    </row>
    <row r="45" spans="1:14" s="146" customFormat="1">
      <c r="A45" s="589"/>
    </row>
    <row r="46" spans="1:14" s="146" customFormat="1">
      <c r="A46" s="589"/>
    </row>
    <row r="47" spans="1:14" s="146" customFormat="1">
      <c r="A47" s="589"/>
    </row>
    <row r="48" spans="1:14" s="146" customFormat="1">
      <c r="A48" s="589"/>
    </row>
    <row r="49" spans="1:1" s="146" customFormat="1">
      <c r="A49" s="589"/>
    </row>
    <row r="50" spans="1:1" s="146" customFormat="1">
      <c r="A50" s="589"/>
    </row>
    <row r="51" spans="1:1" s="146" customFormat="1">
      <c r="A51" s="589"/>
    </row>
    <row r="52" spans="1:1" s="146" customFormat="1">
      <c r="A52" s="589"/>
    </row>
    <row r="53" spans="1:1" s="146" customFormat="1">
      <c r="A53" s="589"/>
    </row>
    <row r="54" spans="1:1" s="146" customFormat="1">
      <c r="A54" s="589"/>
    </row>
    <row r="55" spans="1:1" s="146" customFormat="1">
      <c r="A55" s="589"/>
    </row>
    <row r="56" spans="1:1" s="146" customFormat="1">
      <c r="A56" s="589"/>
    </row>
    <row r="57" spans="1:1" s="146" customFormat="1">
      <c r="A57" s="589"/>
    </row>
    <row r="58" spans="1:1" s="146" customFormat="1">
      <c r="A58" s="589"/>
    </row>
    <row r="59" spans="1:1" s="146" customFormat="1">
      <c r="A59" s="589"/>
    </row>
    <row r="60" spans="1:1" s="146" customFormat="1">
      <c r="A60" s="589"/>
    </row>
    <row r="61" spans="1:1" s="146" customFormat="1">
      <c r="A61" s="589"/>
    </row>
    <row r="62" spans="1:1" s="146" customFormat="1">
      <c r="A62" s="589"/>
    </row>
    <row r="63" spans="1:1" s="146" customFormat="1">
      <c r="A63" s="589"/>
    </row>
    <row r="64" spans="1:1" s="146" customFormat="1">
      <c r="A64" s="589"/>
    </row>
    <row r="65" spans="1:1" s="146" customFormat="1">
      <c r="A65" s="589"/>
    </row>
    <row r="66" spans="1:1" s="146" customFormat="1">
      <c r="A66" s="589"/>
    </row>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FBF0-FEFB-42EB-8A87-3FAEF02BAF04}">
  <sheetPr codeName="Planilha3">
    <tabColor rgb="FFFF6200"/>
  </sheetPr>
  <dimension ref="A1:K40"/>
  <sheetViews>
    <sheetView showGridLines="0" zoomScale="80" zoomScaleNormal="80" workbookViewId="0">
      <pane xSplit="4" topLeftCell="E1" activePane="topRight" state="frozen"/>
      <selection pane="topRight" sqref="A1:C2"/>
    </sheetView>
  </sheetViews>
  <sheetFormatPr defaultRowHeight="14.5"/>
  <cols>
    <col min="1" max="2" width="1.54296875" style="2" customWidth="1"/>
    <col min="3" max="3" width="68.54296875" style="2" customWidth="1"/>
    <col min="4" max="4" width="6.453125" style="2" customWidth="1"/>
    <col min="5" max="5" width="11.26953125" style="2" bestFit="1" customWidth="1"/>
    <col min="6" max="8" width="11.453125" style="2" customWidth="1"/>
    <col min="9" max="10" width="11.54296875" bestFit="1" customWidth="1"/>
    <col min="11" max="11" width="12" style="2" bestFit="1" customWidth="1"/>
  </cols>
  <sheetData>
    <row r="1" spans="1:11">
      <c r="A1" s="784" t="s">
        <v>94</v>
      </c>
      <c r="B1" s="784"/>
      <c r="C1" s="784"/>
      <c r="D1" s="605"/>
      <c r="E1" s="783" t="s">
        <v>95</v>
      </c>
      <c r="F1" s="781">
        <v>45747</v>
      </c>
      <c r="G1" s="781">
        <v>45838</v>
      </c>
      <c r="H1" s="781">
        <v>45930</v>
      </c>
      <c r="I1" s="781">
        <v>46022</v>
      </c>
      <c r="J1" s="781">
        <v>46112</v>
      </c>
      <c r="K1" s="783" t="s">
        <v>1526</v>
      </c>
    </row>
    <row r="2" spans="1:11" ht="28.5" customHeight="1">
      <c r="A2" s="784"/>
      <c r="B2" s="784"/>
      <c r="C2" s="784"/>
      <c r="D2" s="606"/>
      <c r="E2" s="781"/>
      <c r="F2" s="781"/>
      <c r="G2" s="781"/>
      <c r="H2" s="781"/>
      <c r="I2" s="781"/>
      <c r="J2" s="781"/>
      <c r="K2" s="781"/>
    </row>
    <row r="3" spans="1:11">
      <c r="A3" s="4" t="s">
        <v>96</v>
      </c>
      <c r="E3" s="599">
        <v>2674458</v>
      </c>
      <c r="F3" s="599">
        <v>2618303</v>
      </c>
      <c r="G3" s="599">
        <v>2688498</v>
      </c>
      <c r="H3" s="599">
        <v>2780697</v>
      </c>
      <c r="I3" s="599">
        <v>2890647</v>
      </c>
      <c r="J3" s="599">
        <v>2990324</v>
      </c>
      <c r="K3" s="599">
        <v>3009115</v>
      </c>
    </row>
    <row r="4" spans="1:11">
      <c r="B4" s="5" t="s">
        <v>97</v>
      </c>
      <c r="E4" s="599">
        <v>1054741</v>
      </c>
      <c r="F4" s="599">
        <v>1019413</v>
      </c>
      <c r="G4" s="599">
        <v>1019760</v>
      </c>
      <c r="H4" s="599">
        <v>1039562</v>
      </c>
      <c r="I4" s="599">
        <v>1114482</v>
      </c>
      <c r="J4" s="599">
        <v>1099998</v>
      </c>
      <c r="K4" s="599">
        <v>1134485</v>
      </c>
    </row>
    <row r="5" spans="1:11">
      <c r="C5" s="6" t="s">
        <v>98</v>
      </c>
      <c r="E5" s="600">
        <v>124920</v>
      </c>
      <c r="F5" s="600">
        <v>117135</v>
      </c>
      <c r="G5" s="600">
        <v>123475</v>
      </c>
      <c r="H5" s="600">
        <v>127801</v>
      </c>
      <c r="I5" s="600">
        <v>135383</v>
      </c>
      <c r="J5" s="600">
        <v>123088</v>
      </c>
      <c r="K5" s="600">
        <v>127671</v>
      </c>
    </row>
    <row r="6" spans="1:11">
      <c r="C6" s="6" t="s">
        <v>99</v>
      </c>
      <c r="E6" s="600">
        <v>180730</v>
      </c>
      <c r="F6" s="600">
        <v>174641</v>
      </c>
      <c r="G6" s="600">
        <v>173230</v>
      </c>
      <c r="H6" s="600">
        <v>169375</v>
      </c>
      <c r="I6" s="600">
        <v>177305</v>
      </c>
      <c r="J6" s="600">
        <v>172249</v>
      </c>
      <c r="K6" s="600">
        <v>172240</v>
      </c>
    </row>
    <row r="7" spans="1:11">
      <c r="C7" s="6" t="s">
        <v>100</v>
      </c>
      <c r="E7" s="600">
        <v>7224</v>
      </c>
      <c r="F7" s="600">
        <v>6017</v>
      </c>
      <c r="G7" s="600">
        <v>6816</v>
      </c>
      <c r="H7" s="600">
        <v>5926</v>
      </c>
      <c r="I7" s="600">
        <v>11530</v>
      </c>
      <c r="J7" s="600">
        <v>13922</v>
      </c>
      <c r="K7" s="600">
        <v>9743</v>
      </c>
    </row>
    <row r="8" spans="1:11">
      <c r="C8" s="6" t="s">
        <v>101</v>
      </c>
      <c r="E8" s="600">
        <v>735376</v>
      </c>
      <c r="F8" s="600">
        <v>716755</v>
      </c>
      <c r="G8" s="600">
        <v>715703</v>
      </c>
      <c r="H8" s="600">
        <v>735916</v>
      </c>
      <c r="I8" s="600">
        <v>789643</v>
      </c>
      <c r="J8" s="600">
        <v>788966</v>
      </c>
      <c r="K8" s="600">
        <v>822952</v>
      </c>
    </row>
    <row r="9" spans="1:11">
      <c r="C9" s="6" t="s">
        <v>102</v>
      </c>
      <c r="E9" s="600">
        <v>6491</v>
      </c>
      <c r="F9" s="600">
        <v>4865</v>
      </c>
      <c r="G9" s="600">
        <v>536</v>
      </c>
      <c r="H9" s="600">
        <v>544</v>
      </c>
      <c r="I9" s="600">
        <v>621</v>
      </c>
      <c r="J9" s="600">
        <v>1773</v>
      </c>
      <c r="K9" s="600">
        <v>1879</v>
      </c>
    </row>
    <row r="10" spans="1:11">
      <c r="B10" s="5" t="s">
        <v>103</v>
      </c>
      <c r="E10" s="599">
        <v>409656</v>
      </c>
      <c r="F10" s="599">
        <v>408401</v>
      </c>
      <c r="G10" s="599">
        <v>432862</v>
      </c>
      <c r="H10" s="599">
        <v>480801</v>
      </c>
      <c r="I10" s="599">
        <v>456158</v>
      </c>
      <c r="J10" s="599">
        <v>528406</v>
      </c>
      <c r="K10" s="599">
        <v>482856</v>
      </c>
    </row>
    <row r="11" spans="1:11">
      <c r="C11" s="6" t="s">
        <v>104</v>
      </c>
      <c r="E11" s="600">
        <v>178922</v>
      </c>
      <c r="F11" s="600">
        <v>207147</v>
      </c>
      <c r="G11" s="600">
        <v>266269</v>
      </c>
      <c r="H11" s="600">
        <v>296388</v>
      </c>
      <c r="I11" s="600">
        <v>201610</v>
      </c>
      <c r="J11" s="600">
        <v>293220</v>
      </c>
      <c r="K11" s="600">
        <v>327899</v>
      </c>
    </row>
    <row r="12" spans="1:11">
      <c r="C12" s="6" t="s">
        <v>105</v>
      </c>
      <c r="E12" s="600">
        <v>129536</v>
      </c>
      <c r="F12" s="600">
        <v>99218</v>
      </c>
      <c r="G12" s="600">
        <v>113660</v>
      </c>
      <c r="H12" s="600">
        <v>104009</v>
      </c>
      <c r="I12" s="600">
        <v>176043</v>
      </c>
      <c r="J12" s="600">
        <v>141031</v>
      </c>
      <c r="K12" s="600">
        <v>75097</v>
      </c>
    </row>
    <row r="13" spans="1:11">
      <c r="C13" s="6" t="s">
        <v>106</v>
      </c>
      <c r="E13" s="600">
        <v>101198</v>
      </c>
      <c r="F13" s="600">
        <v>102036</v>
      </c>
      <c r="G13" s="600">
        <v>52933</v>
      </c>
      <c r="H13" s="600">
        <v>80404</v>
      </c>
      <c r="I13" s="600">
        <v>78505</v>
      </c>
      <c r="J13" s="600">
        <v>94155</v>
      </c>
      <c r="K13" s="600">
        <v>79860</v>
      </c>
    </row>
    <row r="14" spans="1:11">
      <c r="B14" s="5" t="s">
        <v>107</v>
      </c>
      <c r="E14" s="599">
        <v>377344</v>
      </c>
      <c r="F14" s="599">
        <v>388199</v>
      </c>
      <c r="G14" s="599">
        <v>402470</v>
      </c>
      <c r="H14" s="599">
        <v>393590</v>
      </c>
      <c r="I14" s="599">
        <v>415630</v>
      </c>
      <c r="J14" s="599">
        <v>419894</v>
      </c>
      <c r="K14" s="599">
        <v>423499</v>
      </c>
    </row>
    <row r="15" spans="1:11">
      <c r="C15" s="6" t="s">
        <v>108</v>
      </c>
      <c r="E15" s="600">
        <v>236430</v>
      </c>
      <c r="F15" s="600">
        <v>239518</v>
      </c>
      <c r="G15" s="600">
        <v>247184</v>
      </c>
      <c r="H15" s="600">
        <v>250000</v>
      </c>
      <c r="I15" s="600">
        <v>265486</v>
      </c>
      <c r="J15" s="600">
        <v>272399</v>
      </c>
      <c r="K15" s="600">
        <v>264029</v>
      </c>
    </row>
    <row r="16" spans="1:11">
      <c r="C16" s="6" t="s">
        <v>109</v>
      </c>
      <c r="E16" s="600">
        <v>76279</v>
      </c>
      <c r="F16" s="600">
        <v>78298</v>
      </c>
      <c r="G16" s="600">
        <v>76876</v>
      </c>
      <c r="H16" s="600">
        <v>71297</v>
      </c>
      <c r="I16" s="600">
        <v>76420</v>
      </c>
      <c r="J16" s="600">
        <v>72449</v>
      </c>
      <c r="K16" s="600">
        <v>78490</v>
      </c>
    </row>
    <row r="17" spans="1:11">
      <c r="C17" s="6" t="s">
        <v>110</v>
      </c>
      <c r="E17" s="600">
        <v>19411</v>
      </c>
      <c r="F17" s="600">
        <v>21351</v>
      </c>
      <c r="G17" s="600">
        <v>23734</v>
      </c>
      <c r="H17" s="600">
        <v>24973</v>
      </c>
      <c r="I17" s="600">
        <v>25577</v>
      </c>
      <c r="J17" s="600">
        <v>26622</v>
      </c>
      <c r="K17" s="600">
        <v>27816</v>
      </c>
    </row>
    <row r="18" spans="1:11">
      <c r="C18" s="6" t="s">
        <v>111</v>
      </c>
      <c r="E18" s="600">
        <v>45224</v>
      </c>
      <c r="F18" s="600">
        <v>49032</v>
      </c>
      <c r="G18" s="600">
        <v>54676</v>
      </c>
      <c r="H18" s="600">
        <v>47320</v>
      </c>
      <c r="I18" s="600">
        <v>48147</v>
      </c>
      <c r="J18" s="600">
        <v>48424</v>
      </c>
      <c r="K18" s="600">
        <v>53164</v>
      </c>
    </row>
    <row r="19" spans="1:11">
      <c r="B19" s="5" t="s">
        <v>112</v>
      </c>
      <c r="E19" s="599">
        <v>135113</v>
      </c>
      <c r="F19" s="599">
        <v>123098</v>
      </c>
      <c r="G19" s="599">
        <v>119493</v>
      </c>
      <c r="H19" s="599">
        <v>130082</v>
      </c>
      <c r="I19" s="599">
        <v>147164</v>
      </c>
      <c r="J19" s="599">
        <v>136916</v>
      </c>
      <c r="K19" s="599">
        <v>132402</v>
      </c>
    </row>
    <row r="20" spans="1:11">
      <c r="C20" s="6" t="s">
        <v>113</v>
      </c>
      <c r="E20" s="600">
        <v>117170</v>
      </c>
      <c r="F20" s="600">
        <v>105262</v>
      </c>
      <c r="G20" s="600">
        <v>100788</v>
      </c>
      <c r="H20" s="600">
        <v>105697</v>
      </c>
      <c r="I20" s="600">
        <v>116496</v>
      </c>
      <c r="J20" s="600">
        <v>105805</v>
      </c>
      <c r="K20" s="600">
        <v>101778</v>
      </c>
    </row>
    <row r="21" spans="1:11">
      <c r="C21" s="6" t="s">
        <v>114</v>
      </c>
      <c r="E21" s="600">
        <v>17943</v>
      </c>
      <c r="F21" s="600">
        <v>17836</v>
      </c>
      <c r="G21" s="600">
        <v>18705</v>
      </c>
      <c r="H21" s="600">
        <v>24385</v>
      </c>
      <c r="I21" s="600">
        <v>30668</v>
      </c>
      <c r="J21" s="600">
        <v>31111</v>
      </c>
      <c r="K21" s="600">
        <v>30624</v>
      </c>
    </row>
    <row r="22" spans="1:11">
      <c r="B22" s="5" t="s">
        <v>115</v>
      </c>
      <c r="E22" s="599">
        <v>96611</v>
      </c>
      <c r="F22" s="599">
        <v>70778</v>
      </c>
      <c r="G22" s="599">
        <v>74149</v>
      </c>
      <c r="H22" s="599">
        <v>77597</v>
      </c>
      <c r="I22" s="599">
        <v>69899</v>
      </c>
      <c r="J22" s="599">
        <v>88588</v>
      </c>
      <c r="K22" s="599">
        <v>92228</v>
      </c>
    </row>
    <row r="23" spans="1:11">
      <c r="B23" s="5" t="s">
        <v>75</v>
      </c>
      <c r="E23" s="599">
        <v>103820</v>
      </c>
      <c r="F23" s="599">
        <v>112611</v>
      </c>
      <c r="G23" s="599">
        <v>118199</v>
      </c>
      <c r="H23" s="599">
        <v>109909</v>
      </c>
      <c r="I23" s="599">
        <v>109961</v>
      </c>
      <c r="J23" s="599">
        <v>109359</v>
      </c>
      <c r="K23" s="599">
        <v>113822</v>
      </c>
    </row>
    <row r="24" spans="1:11">
      <c r="B24" s="5" t="s">
        <v>116</v>
      </c>
      <c r="E24" s="599">
        <v>1153</v>
      </c>
      <c r="F24" s="599">
        <v>1330</v>
      </c>
      <c r="G24" s="599">
        <v>1514</v>
      </c>
      <c r="H24" s="599">
        <v>1591</v>
      </c>
      <c r="I24" s="599">
        <v>1794</v>
      </c>
      <c r="J24" s="599">
        <v>2314</v>
      </c>
      <c r="K24" s="599">
        <v>2531</v>
      </c>
    </row>
    <row r="25" spans="1:11">
      <c r="B25" s="5" t="s">
        <v>117</v>
      </c>
      <c r="E25" s="599">
        <v>311812</v>
      </c>
      <c r="F25" s="599">
        <v>322721</v>
      </c>
      <c r="G25" s="599">
        <v>336372</v>
      </c>
      <c r="H25" s="599">
        <v>348056</v>
      </c>
      <c r="I25" s="599">
        <v>360617</v>
      </c>
      <c r="J25" s="599">
        <v>371959</v>
      </c>
      <c r="K25" s="599">
        <v>384164</v>
      </c>
    </row>
    <row r="26" spans="1:11">
      <c r="B26" s="5" t="s">
        <v>118</v>
      </c>
      <c r="E26" s="599">
        <v>16628</v>
      </c>
      <c r="F26" s="599">
        <v>16814</v>
      </c>
      <c r="G26" s="599">
        <v>16059</v>
      </c>
      <c r="H26" s="599">
        <v>15979</v>
      </c>
      <c r="I26" s="599">
        <v>15849</v>
      </c>
      <c r="J26" s="599">
        <v>16795</v>
      </c>
      <c r="K26" s="599">
        <v>16807</v>
      </c>
    </row>
    <row r="27" spans="1:11">
      <c r="B27" s="5" t="s">
        <v>119</v>
      </c>
      <c r="E27" s="599">
        <v>22988</v>
      </c>
      <c r="F27" s="599">
        <v>19366</v>
      </c>
      <c r="G27" s="599">
        <v>20720</v>
      </c>
      <c r="H27" s="599">
        <v>23904</v>
      </c>
      <c r="I27" s="599">
        <v>23941</v>
      </c>
      <c r="J27" s="599">
        <v>19259</v>
      </c>
      <c r="K27" s="599">
        <v>21405</v>
      </c>
    </row>
    <row r="28" spans="1:11">
      <c r="C28" s="6" t="s">
        <v>120</v>
      </c>
      <c r="E28" s="600">
        <v>14255</v>
      </c>
      <c r="F28" s="600">
        <v>12585</v>
      </c>
      <c r="G28" s="600">
        <v>14370</v>
      </c>
      <c r="H28" s="600">
        <v>16906</v>
      </c>
      <c r="I28" s="600">
        <v>15327</v>
      </c>
      <c r="J28" s="600">
        <v>11927</v>
      </c>
      <c r="K28" s="600">
        <v>14305</v>
      </c>
    </row>
    <row r="29" spans="1:11">
      <c r="C29" s="6" t="s">
        <v>121</v>
      </c>
      <c r="E29" s="600">
        <v>8733</v>
      </c>
      <c r="F29" s="600">
        <v>6781</v>
      </c>
      <c r="G29" s="600">
        <v>6350</v>
      </c>
      <c r="H29" s="600">
        <v>6998</v>
      </c>
      <c r="I29" s="600">
        <v>8614</v>
      </c>
      <c r="J29" s="600">
        <v>7332</v>
      </c>
      <c r="K29" s="600">
        <v>7100</v>
      </c>
    </row>
    <row r="30" spans="1:11">
      <c r="B30" s="5" t="s">
        <v>122</v>
      </c>
      <c r="E30" s="599">
        <v>144592</v>
      </c>
      <c r="F30" s="599">
        <v>135572</v>
      </c>
      <c r="G30" s="599">
        <v>146900</v>
      </c>
      <c r="H30" s="599">
        <v>159626</v>
      </c>
      <c r="I30" s="599">
        <v>175152</v>
      </c>
      <c r="J30" s="599">
        <v>196836</v>
      </c>
      <c r="K30" s="599">
        <v>204916</v>
      </c>
    </row>
    <row r="31" spans="1:11">
      <c r="A31" s="4" t="s">
        <v>123</v>
      </c>
      <c r="E31" s="599">
        <v>202705</v>
      </c>
      <c r="F31" s="599">
        <v>193900</v>
      </c>
      <c r="G31" s="599">
        <v>200815</v>
      </c>
      <c r="H31" s="599">
        <v>207164</v>
      </c>
      <c r="I31" s="599">
        <v>196146</v>
      </c>
      <c r="J31" s="599">
        <v>200098</v>
      </c>
      <c r="K31" s="599">
        <v>208512</v>
      </c>
    </row>
    <row r="32" spans="1:11">
      <c r="B32" s="7" t="s">
        <v>124</v>
      </c>
      <c r="E32" s="600">
        <v>90729</v>
      </c>
      <c r="F32" s="600">
        <v>124063</v>
      </c>
      <c r="G32" s="600">
        <v>124063</v>
      </c>
      <c r="H32" s="600">
        <v>124063</v>
      </c>
      <c r="I32" s="600">
        <v>136910</v>
      </c>
      <c r="J32" s="600">
        <v>136910</v>
      </c>
      <c r="K32" s="600">
        <v>136910</v>
      </c>
    </row>
    <row r="33" spans="1:11">
      <c r="B33" s="7" t="s">
        <v>125</v>
      </c>
      <c r="E33" s="600">
        <v>2729</v>
      </c>
      <c r="F33" s="600">
        <v>2038</v>
      </c>
      <c r="G33" s="600">
        <v>2328</v>
      </c>
      <c r="H33" s="600">
        <v>2597</v>
      </c>
      <c r="I33" s="600">
        <v>2873</v>
      </c>
      <c r="J33" s="600">
        <v>1763</v>
      </c>
      <c r="K33" s="600">
        <v>2008</v>
      </c>
    </row>
    <row r="34" spans="1:11">
      <c r="B34" s="7" t="s">
        <v>126</v>
      </c>
      <c r="E34" s="600">
        <v>110400</v>
      </c>
      <c r="F34" s="600">
        <v>68629</v>
      </c>
      <c r="G34" s="600">
        <v>77093</v>
      </c>
      <c r="H34" s="600">
        <v>85698</v>
      </c>
      <c r="I34" s="600">
        <v>57531</v>
      </c>
      <c r="J34" s="600">
        <v>65121</v>
      </c>
      <c r="K34" s="600">
        <v>72750</v>
      </c>
    </row>
    <row r="35" spans="1:11">
      <c r="B35" s="7" t="s">
        <v>127</v>
      </c>
      <c r="E35" s="600">
        <v>-244</v>
      </c>
      <c r="F35" s="600">
        <v>-800</v>
      </c>
      <c r="G35" s="600">
        <v>-2651</v>
      </c>
      <c r="H35" s="600">
        <v>-3372</v>
      </c>
      <c r="I35" s="600">
        <v>-1155</v>
      </c>
      <c r="J35" s="600">
        <v>-3431</v>
      </c>
      <c r="K35" s="600">
        <v>-2916</v>
      </c>
    </row>
    <row r="36" spans="1:11">
      <c r="B36" s="7" t="s">
        <v>128</v>
      </c>
      <c r="E36" s="600">
        <v>-909</v>
      </c>
      <c r="F36" s="600">
        <v>-30</v>
      </c>
      <c r="G36" s="600">
        <v>-18</v>
      </c>
      <c r="H36" s="600">
        <v>-1822</v>
      </c>
      <c r="I36" s="600">
        <v>-13</v>
      </c>
      <c r="J36" s="600">
        <v>-265</v>
      </c>
      <c r="K36" s="600">
        <v>-240</v>
      </c>
    </row>
    <row r="37" spans="1:11">
      <c r="A37" s="8" t="s">
        <v>129</v>
      </c>
      <c r="E37" s="600">
        <v>8944</v>
      </c>
      <c r="F37" s="600">
        <v>8723</v>
      </c>
      <c r="G37" s="600">
        <v>8737</v>
      </c>
      <c r="H37" s="600">
        <v>8602</v>
      </c>
      <c r="I37" s="600">
        <v>9484</v>
      </c>
      <c r="J37" s="600">
        <v>9270</v>
      </c>
      <c r="K37" s="600">
        <v>9213</v>
      </c>
    </row>
    <row r="38" spans="1:11">
      <c r="A38" s="4" t="s">
        <v>130</v>
      </c>
      <c r="E38" s="599">
        <v>211649</v>
      </c>
      <c r="F38" s="599">
        <v>202623</v>
      </c>
      <c r="G38" s="599">
        <v>209552</v>
      </c>
      <c r="H38" s="599">
        <v>215766</v>
      </c>
      <c r="I38" s="599">
        <v>205630</v>
      </c>
      <c r="J38" s="599">
        <v>209368</v>
      </c>
      <c r="K38" s="599">
        <v>217725</v>
      </c>
    </row>
    <row r="39" spans="1:11" ht="15" thickBot="1">
      <c r="A39" s="389" t="s">
        <v>131</v>
      </c>
      <c r="B39" s="389"/>
      <c r="C39" s="389"/>
      <c r="D39" s="389"/>
      <c r="E39" s="601">
        <v>2886107</v>
      </c>
      <c r="F39" s="601">
        <v>2820926</v>
      </c>
      <c r="G39" s="601">
        <v>2898050</v>
      </c>
      <c r="H39" s="601">
        <v>2996463</v>
      </c>
      <c r="I39" s="601">
        <v>3096277</v>
      </c>
      <c r="J39" s="601">
        <v>3199692</v>
      </c>
      <c r="K39" s="601">
        <v>3226840</v>
      </c>
    </row>
    <row r="40" spans="1:11">
      <c r="A40" s="780" t="s">
        <v>93</v>
      </c>
      <c r="B40" s="780"/>
      <c r="C40" s="780"/>
      <c r="D40" s="604"/>
    </row>
  </sheetData>
  <mergeCells count="9">
    <mergeCell ref="K1:K2"/>
    <mergeCell ref="J1:J2"/>
    <mergeCell ref="A40:C40"/>
    <mergeCell ref="G1:G2"/>
    <mergeCell ref="I1:I2"/>
    <mergeCell ref="H1:H2"/>
    <mergeCell ref="A1:C2"/>
    <mergeCell ref="E1:E2"/>
    <mergeCell ref="F1:F2"/>
  </mergeCells>
  <pageMargins left="0.511811024" right="0.511811024" top="0.78740157499999996" bottom="0.78740157499999996" header="0.31496062000000002" footer="0.31496062000000002"/>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FCDAC-97C5-4FD5-ADB2-E7FD1932420B}">
  <sheetPr codeName="Planilha24">
    <tabColor rgb="FF939598"/>
    <pageSetUpPr fitToPage="1"/>
  </sheetPr>
  <dimension ref="A1:M66"/>
  <sheetViews>
    <sheetView showGridLines="0" zoomScale="80" zoomScaleNormal="80" workbookViewId="0">
      <pane xSplit="1" ySplit="5" topLeftCell="G7" activePane="bottomRight" state="frozen"/>
      <selection pane="topRight" activeCell="C23" sqref="C23"/>
      <selection pane="bottomLeft" activeCell="C23" sqref="C23"/>
      <selection pane="bottomRight" activeCell="A2" sqref="A2"/>
    </sheetView>
  </sheetViews>
  <sheetFormatPr defaultColWidth="9.453125" defaultRowHeight="13"/>
  <cols>
    <col min="1" max="1" width="92.26953125" style="137" customWidth="1"/>
    <col min="2" max="5" width="9" style="99" bestFit="1" customWidth="1"/>
    <col min="6" max="9" width="10.453125" style="99" bestFit="1" customWidth="1"/>
    <col min="10" max="10" width="9" style="99" bestFit="1" customWidth="1"/>
    <col min="11" max="11" width="10.453125" style="99" bestFit="1" customWidth="1"/>
    <col min="12" max="12" width="9" style="99" bestFit="1" customWidth="1"/>
    <col min="13" max="16384" width="9.453125" style="99"/>
  </cols>
  <sheetData>
    <row r="1" spans="1:13" hidden="1"/>
    <row r="2" spans="1:13" s="96" customFormat="1" ht="50.15" customHeight="1">
      <c r="A2" s="348" t="s">
        <v>1317</v>
      </c>
      <c r="B2" s="135"/>
      <c r="C2" s="135"/>
      <c r="D2" s="135"/>
      <c r="E2" s="135"/>
      <c r="F2" s="135"/>
      <c r="G2" s="135"/>
      <c r="H2" s="135"/>
      <c r="I2" s="135"/>
      <c r="J2" s="135"/>
      <c r="K2" s="135"/>
      <c r="L2" s="135"/>
      <c r="M2" s="135"/>
    </row>
    <row r="3" spans="1:13">
      <c r="A3" s="163"/>
      <c r="B3" s="147"/>
      <c r="L3" s="147" t="s">
        <v>1312</v>
      </c>
    </row>
    <row r="4" spans="1:13" ht="13.5" thickBot="1">
      <c r="A4" s="135"/>
      <c r="B4" s="135"/>
      <c r="C4" s="135"/>
      <c r="D4" s="135"/>
      <c r="E4" s="135"/>
      <c r="F4" s="135"/>
      <c r="G4" s="135"/>
      <c r="H4" s="135"/>
      <c r="I4" s="135"/>
      <c r="J4" s="135"/>
      <c r="K4" s="135"/>
      <c r="L4" s="135"/>
      <c r="M4" s="135"/>
    </row>
    <row r="5" spans="1:13">
      <c r="A5" s="103"/>
      <c r="B5" s="103" t="s">
        <v>1125</v>
      </c>
      <c r="C5" s="103" t="s">
        <v>1126</v>
      </c>
      <c r="D5" s="103" t="s">
        <v>1127</v>
      </c>
      <c r="E5" s="103" t="s">
        <v>1128</v>
      </c>
      <c r="F5" s="106">
        <v>2024</v>
      </c>
      <c r="G5" s="103" t="s">
        <v>1129</v>
      </c>
      <c r="H5" s="103" t="s">
        <v>1130</v>
      </c>
      <c r="I5" s="103" t="s">
        <v>1131</v>
      </c>
      <c r="J5" s="103" t="s">
        <v>1132</v>
      </c>
      <c r="K5" s="106">
        <v>2025</v>
      </c>
      <c r="L5" s="103" t="s">
        <v>1133</v>
      </c>
      <c r="M5" s="103" t="s">
        <v>1521</v>
      </c>
    </row>
    <row r="6" spans="1:13" hidden="1">
      <c r="A6" s="588"/>
      <c r="F6" s="129"/>
      <c r="K6" s="129"/>
    </row>
    <row r="7" spans="1:13" s="114" customFormat="1">
      <c r="A7" s="111" t="s">
        <v>1134</v>
      </c>
      <c r="B7" s="131">
        <v>37048.385999999999</v>
      </c>
      <c r="C7" s="131">
        <v>38501.33</v>
      </c>
      <c r="D7" s="131">
        <v>39212.112999999998</v>
      </c>
      <c r="E7" s="131">
        <v>40748.567999999999</v>
      </c>
      <c r="F7" s="132">
        <v>155510.397</v>
      </c>
      <c r="G7" s="131">
        <v>40901.317000000003</v>
      </c>
      <c r="H7" s="131">
        <v>42041.203000000001</v>
      </c>
      <c r="I7" s="131">
        <v>42851.862999999998</v>
      </c>
      <c r="J7" s="131">
        <v>43771.913</v>
      </c>
      <c r="K7" s="132">
        <v>169566.296</v>
      </c>
      <c r="L7" s="131">
        <v>43132.396000000001</v>
      </c>
      <c r="M7" s="763">
        <v>44249.142</v>
      </c>
    </row>
    <row r="8" spans="1:13" hidden="1">
      <c r="B8" s="116"/>
      <c r="C8" s="116"/>
      <c r="D8" s="116"/>
      <c r="E8" s="116"/>
      <c r="F8" s="129">
        <v>0</v>
      </c>
      <c r="G8" s="116"/>
      <c r="H8" s="116"/>
      <c r="I8" s="116"/>
      <c r="J8" s="116"/>
      <c r="K8" s="129"/>
      <c r="L8" s="116"/>
      <c r="M8" s="116"/>
    </row>
    <row r="9" spans="1:13">
      <c r="A9" s="115" t="s">
        <v>1294</v>
      </c>
      <c r="B9" s="139">
        <v>24770.789000000001</v>
      </c>
      <c r="C9" s="139">
        <v>25626.242999999999</v>
      </c>
      <c r="D9" s="139">
        <v>26328.282999999999</v>
      </c>
      <c r="E9" s="139">
        <v>27402.897000000001</v>
      </c>
      <c r="F9" s="132">
        <v>104128.212</v>
      </c>
      <c r="G9" s="139">
        <v>28135.920999999998</v>
      </c>
      <c r="H9" s="139">
        <v>29005.405999999999</v>
      </c>
      <c r="I9" s="139">
        <v>29295.466</v>
      </c>
      <c r="J9" s="139">
        <v>29467.956999999999</v>
      </c>
      <c r="K9" s="132">
        <v>115904.75</v>
      </c>
      <c r="L9" s="139">
        <v>29635.53</v>
      </c>
      <c r="M9" s="764">
        <v>30748.832999999999</v>
      </c>
    </row>
    <row r="10" spans="1:13">
      <c r="A10" s="140" t="s">
        <v>1295</v>
      </c>
      <c r="B10" s="139">
        <v>23780.29</v>
      </c>
      <c r="C10" s="139">
        <v>24181.31</v>
      </c>
      <c r="D10" s="139">
        <v>25154.633999999998</v>
      </c>
      <c r="E10" s="139">
        <v>26330.418000000001</v>
      </c>
      <c r="F10" s="132">
        <v>99446.652000000002</v>
      </c>
      <c r="G10" s="139">
        <v>27115.026000000002</v>
      </c>
      <c r="H10" s="139">
        <v>27998.393</v>
      </c>
      <c r="I10" s="139">
        <v>28304.181</v>
      </c>
      <c r="J10" s="139">
        <v>28699.424999999999</v>
      </c>
      <c r="K10" s="132">
        <v>112117.02500000001</v>
      </c>
      <c r="L10" s="139">
        <v>28573.686000000002</v>
      </c>
      <c r="M10" s="764">
        <v>29583.598000000002</v>
      </c>
    </row>
    <row r="11" spans="1:13">
      <c r="A11" s="140" t="s">
        <v>1296</v>
      </c>
      <c r="B11" s="139">
        <v>990.49800000000005</v>
      </c>
      <c r="C11" s="139">
        <v>1444.932</v>
      </c>
      <c r="D11" s="139">
        <v>1173.6479999999999</v>
      </c>
      <c r="E11" s="139">
        <v>1072.4780000000001</v>
      </c>
      <c r="F11" s="132">
        <v>4681.5560000000005</v>
      </c>
      <c r="G11" s="139">
        <v>1020.895</v>
      </c>
      <c r="H11" s="139">
        <v>1007.013</v>
      </c>
      <c r="I11" s="139">
        <v>991.28499999999997</v>
      </c>
      <c r="J11" s="139">
        <v>768.53099999999995</v>
      </c>
      <c r="K11" s="132">
        <v>3787.7239999999997</v>
      </c>
      <c r="L11" s="139">
        <v>1061.8440000000001</v>
      </c>
      <c r="M11" s="764">
        <v>1165.2349999999999</v>
      </c>
    </row>
    <row r="12" spans="1:13">
      <c r="A12" s="115" t="s">
        <v>1303</v>
      </c>
      <c r="B12" s="139">
        <v>9689.2610000000004</v>
      </c>
      <c r="C12" s="139">
        <v>10093.442999999999</v>
      </c>
      <c r="D12" s="139">
        <v>9964.5769999999993</v>
      </c>
      <c r="E12" s="139">
        <v>10378.413</v>
      </c>
      <c r="F12" s="132">
        <v>40125.693999999996</v>
      </c>
      <c r="G12" s="139">
        <v>9823.098</v>
      </c>
      <c r="H12" s="139">
        <v>9868.6020000000008</v>
      </c>
      <c r="I12" s="139">
        <v>10184.83</v>
      </c>
      <c r="J12" s="139">
        <v>10883.118</v>
      </c>
      <c r="K12" s="132">
        <v>40759.648000000001</v>
      </c>
      <c r="L12" s="139">
        <v>10051.527</v>
      </c>
      <c r="M12" s="764">
        <v>10096.925999999999</v>
      </c>
    </row>
    <row r="13" spans="1:13">
      <c r="A13" s="141" t="s">
        <v>1519</v>
      </c>
      <c r="B13" s="139">
        <v>2588.335</v>
      </c>
      <c r="C13" s="139">
        <v>2781.6439999999998</v>
      </c>
      <c r="D13" s="139">
        <v>2919.2530000000002</v>
      </c>
      <c r="E13" s="139">
        <v>2967.2570000000001</v>
      </c>
      <c r="F13" s="132">
        <v>11256.489</v>
      </c>
      <c r="G13" s="139">
        <v>2942.297</v>
      </c>
      <c r="H13" s="139">
        <v>3167.194</v>
      </c>
      <c r="I13" s="139">
        <v>3371.5659999999998</v>
      </c>
      <c r="J13" s="139">
        <v>3420.8380000000002</v>
      </c>
      <c r="K13" s="132">
        <v>12901.895</v>
      </c>
      <c r="L13" s="139">
        <v>3445.3380000000002</v>
      </c>
      <c r="M13" s="764">
        <v>3403.3809999999999</v>
      </c>
    </row>
    <row r="14" spans="1:13" hidden="1">
      <c r="A14" s="115"/>
      <c r="B14" s="138"/>
      <c r="C14" s="138"/>
      <c r="D14" s="138"/>
      <c r="E14" s="138"/>
      <c r="F14" s="132"/>
      <c r="G14" s="138"/>
      <c r="H14" s="138"/>
      <c r="I14" s="138"/>
      <c r="J14" s="138"/>
      <c r="K14" s="132"/>
      <c r="L14" s="138"/>
      <c r="M14" s="764"/>
    </row>
    <row r="15" spans="1:13" hidden="1">
      <c r="A15" s="115"/>
      <c r="B15" s="139"/>
      <c r="C15" s="139"/>
      <c r="D15" s="139"/>
      <c r="E15" s="139"/>
      <c r="F15" s="132"/>
      <c r="G15" s="139"/>
      <c r="H15" s="139"/>
      <c r="I15" s="139"/>
      <c r="J15" s="139"/>
      <c r="K15" s="132"/>
      <c r="L15" s="139"/>
      <c r="M15" s="764"/>
    </row>
    <row r="16" spans="1:13" hidden="1">
      <c r="A16" s="142"/>
      <c r="B16" s="139"/>
      <c r="C16" s="139"/>
      <c r="D16" s="139"/>
      <c r="E16" s="139"/>
      <c r="F16" s="132"/>
      <c r="G16" s="139"/>
      <c r="H16" s="139"/>
      <c r="I16" s="139"/>
      <c r="J16" s="139"/>
      <c r="K16" s="132"/>
      <c r="L16" s="139"/>
      <c r="M16" s="764"/>
    </row>
    <row r="17" spans="1:13" hidden="1">
      <c r="A17" s="143"/>
      <c r="B17" s="116"/>
      <c r="C17" s="116"/>
      <c r="D17" s="116"/>
      <c r="E17" s="116"/>
      <c r="F17" s="120"/>
      <c r="G17" s="116"/>
      <c r="H17" s="116"/>
      <c r="I17" s="116"/>
      <c r="J17" s="116"/>
      <c r="K17" s="120"/>
      <c r="L17" s="116"/>
      <c r="M17" s="116"/>
    </row>
    <row r="18" spans="1:13" s="114" customFormat="1">
      <c r="A18" s="118" t="s">
        <v>1297</v>
      </c>
      <c r="B18" s="131">
        <v>-8626.3029999999999</v>
      </c>
      <c r="C18" s="131">
        <v>-8474.7950000000001</v>
      </c>
      <c r="D18" s="131">
        <v>-7927.7460000000001</v>
      </c>
      <c r="E18" s="131">
        <v>-8827.5750000000007</v>
      </c>
      <c r="F18" s="132">
        <v>-33856.418999999994</v>
      </c>
      <c r="G18" s="131">
        <v>-8820.0390000000007</v>
      </c>
      <c r="H18" s="131">
        <v>-8751.4290000000001</v>
      </c>
      <c r="I18" s="131">
        <v>-8919.4879999999994</v>
      </c>
      <c r="J18" s="131">
        <v>-9051.3610000000008</v>
      </c>
      <c r="K18" s="132">
        <v>-35542.316999999995</v>
      </c>
      <c r="L18" s="131">
        <v>-9417.902</v>
      </c>
      <c r="M18" s="763">
        <v>-9544.9969999999994</v>
      </c>
    </row>
    <row r="19" spans="1:13">
      <c r="A19" s="115" t="s">
        <v>1298</v>
      </c>
      <c r="B19" s="139">
        <v>-8425.7197137033254</v>
      </c>
      <c r="C19" s="139">
        <v>-8397.4323033844194</v>
      </c>
      <c r="D19" s="139">
        <v>-7916.8459478686555</v>
      </c>
      <c r="E19" s="139">
        <v>-8808.5704638789775</v>
      </c>
      <c r="F19" s="129">
        <v>-33548.56842883538</v>
      </c>
      <c r="G19" s="139">
        <v>-8751.1586627004253</v>
      </c>
      <c r="H19" s="139">
        <v>-8856.7049256800019</v>
      </c>
      <c r="I19" s="139">
        <v>-9166.4217219809889</v>
      </c>
      <c r="J19" s="139">
        <v>-9238.6366119900067</v>
      </c>
      <c r="K19" s="129">
        <v>-36012.921922351423</v>
      </c>
      <c r="L19" s="139">
        <v>-9621.3862000299996</v>
      </c>
      <c r="M19" s="764">
        <v>-9799.8696224754985</v>
      </c>
    </row>
    <row r="20" spans="1:13" hidden="1">
      <c r="A20" s="119"/>
      <c r="B20" s="139"/>
      <c r="C20" s="139"/>
      <c r="D20" s="139"/>
      <c r="E20" s="139"/>
      <c r="F20" s="129"/>
      <c r="G20" s="139"/>
      <c r="H20" s="139"/>
      <c r="I20" s="139"/>
      <c r="J20" s="139"/>
      <c r="K20" s="129"/>
      <c r="L20" s="139"/>
      <c r="M20" s="764"/>
    </row>
    <row r="21" spans="1:13" hidden="1">
      <c r="A21" s="119"/>
      <c r="B21" s="139"/>
      <c r="C21" s="139"/>
      <c r="D21" s="139"/>
      <c r="E21" s="139"/>
      <c r="F21" s="129"/>
      <c r="G21" s="139"/>
      <c r="H21" s="139"/>
      <c r="I21" s="139"/>
      <c r="J21" s="139"/>
      <c r="K21" s="129"/>
      <c r="L21" s="139"/>
      <c r="M21" s="764"/>
    </row>
    <row r="22" spans="1:13">
      <c r="A22" s="115" t="s">
        <v>1299</v>
      </c>
      <c r="B22" s="139">
        <v>-1178.9359999999999</v>
      </c>
      <c r="C22" s="139">
        <v>-1208.164</v>
      </c>
      <c r="D22" s="139">
        <v>-1161.654</v>
      </c>
      <c r="E22" s="139">
        <v>-1321.1869999999999</v>
      </c>
      <c r="F22" s="129">
        <v>-4869.9409999999998</v>
      </c>
      <c r="G22" s="139">
        <v>-1204.271</v>
      </c>
      <c r="H22" s="139">
        <v>-1017.877</v>
      </c>
      <c r="I22" s="139">
        <v>-961.702</v>
      </c>
      <c r="J22" s="139">
        <v>-1153.1759999999999</v>
      </c>
      <c r="K22" s="129">
        <v>-4337.0259999999998</v>
      </c>
      <c r="L22" s="139">
        <v>-907.01499999999999</v>
      </c>
      <c r="M22" s="764">
        <v>-1110.6410000000001</v>
      </c>
    </row>
    <row r="23" spans="1:13">
      <c r="A23" s="115" t="s">
        <v>1300</v>
      </c>
      <c r="B23" s="139">
        <v>978.35299999999995</v>
      </c>
      <c r="C23" s="139">
        <v>1130.8</v>
      </c>
      <c r="D23" s="139">
        <v>1150.7539999999999</v>
      </c>
      <c r="E23" s="139">
        <v>1302.182</v>
      </c>
      <c r="F23" s="129">
        <v>4562.0889999999999</v>
      </c>
      <c r="G23" s="139">
        <v>1135.3910000000001</v>
      </c>
      <c r="H23" s="139">
        <v>1123.153</v>
      </c>
      <c r="I23" s="139">
        <v>1208.635</v>
      </c>
      <c r="J23" s="139">
        <v>1340.451</v>
      </c>
      <c r="K23" s="129">
        <v>4807.63</v>
      </c>
      <c r="L23" s="139">
        <v>1110.499</v>
      </c>
      <c r="M23" s="764">
        <v>1365.5119999999999</v>
      </c>
    </row>
    <row r="24" spans="1:13" s="114" customFormat="1">
      <c r="A24" s="118" t="s">
        <v>1315</v>
      </c>
      <c r="B24" s="131">
        <v>-381.37599999999998</v>
      </c>
      <c r="C24" s="131">
        <v>-405.45800000000003</v>
      </c>
      <c r="D24" s="131">
        <v>-418.77199999999999</v>
      </c>
      <c r="E24" s="131">
        <v>-396.43299999999999</v>
      </c>
      <c r="F24" s="132">
        <v>-1602.039</v>
      </c>
      <c r="G24" s="131">
        <v>-386.60199999999998</v>
      </c>
      <c r="H24" s="131">
        <v>-382.88600000000002</v>
      </c>
      <c r="I24" s="131">
        <v>-442.322</v>
      </c>
      <c r="J24" s="131">
        <v>-423.62299999999999</v>
      </c>
      <c r="K24" s="132">
        <v>-1635.433</v>
      </c>
      <c r="L24" s="131">
        <v>-457.65199999999999</v>
      </c>
      <c r="M24" s="763">
        <v>-420.43200000000002</v>
      </c>
    </row>
    <row r="25" spans="1:13" hidden="1">
      <c r="A25" s="111"/>
      <c r="B25" s="116"/>
      <c r="C25" s="116"/>
      <c r="D25" s="116"/>
      <c r="E25" s="116"/>
      <c r="F25" s="120">
        <v>0</v>
      </c>
      <c r="G25" s="116"/>
      <c r="H25" s="116"/>
      <c r="I25" s="116"/>
      <c r="J25" s="116"/>
      <c r="K25" s="120">
        <v>0</v>
      </c>
      <c r="L25" s="116"/>
      <c r="M25" s="116"/>
    </row>
    <row r="26" spans="1:13" s="114" customFormat="1">
      <c r="A26" s="118" t="s">
        <v>164</v>
      </c>
      <c r="B26" s="131">
        <v>-14611.871999999999</v>
      </c>
      <c r="C26" s="131">
        <v>-15410.053</v>
      </c>
      <c r="D26" s="131">
        <v>-16265.486999999999</v>
      </c>
      <c r="E26" s="131">
        <v>-16721.576000000001</v>
      </c>
      <c r="F26" s="132">
        <v>-63008.987999999998</v>
      </c>
      <c r="G26" s="131">
        <v>-15943.805</v>
      </c>
      <c r="H26" s="131">
        <v>-16885.900000000001</v>
      </c>
      <c r="I26" s="131">
        <v>-17439.600999999999</v>
      </c>
      <c r="J26" s="131">
        <v>-17428.803</v>
      </c>
      <c r="K26" s="132">
        <v>-67698.108999999997</v>
      </c>
      <c r="L26" s="131">
        <v>-16628.178</v>
      </c>
      <c r="M26" s="763">
        <v>-17389.467000000001</v>
      </c>
    </row>
    <row r="27" spans="1:13">
      <c r="A27" s="115" t="s">
        <v>43</v>
      </c>
      <c r="B27" s="139">
        <v>-12223.759</v>
      </c>
      <c r="C27" s="139">
        <v>-12882.52</v>
      </c>
      <c r="D27" s="139">
        <v>-13737.552</v>
      </c>
      <c r="E27" s="139">
        <v>-14094.675999999999</v>
      </c>
      <c r="F27" s="129">
        <v>-52938.507000000005</v>
      </c>
      <c r="G27" s="139">
        <v>-13292.35</v>
      </c>
      <c r="H27" s="139">
        <v>-14127.201999999999</v>
      </c>
      <c r="I27" s="139">
        <v>-14752.532999999999</v>
      </c>
      <c r="J27" s="139">
        <v>-14823.816000000001</v>
      </c>
      <c r="K27" s="129">
        <v>-56995.900999999998</v>
      </c>
      <c r="L27" s="139">
        <v>-13988.424999999999</v>
      </c>
      <c r="M27" s="764">
        <v>-14565.752</v>
      </c>
    </row>
    <row r="28" spans="1:13">
      <c r="A28" s="115" t="s">
        <v>1305</v>
      </c>
      <c r="B28" s="139">
        <v>-2388.1129999999998</v>
      </c>
      <c r="C28" s="139">
        <v>-2527.5320000000002</v>
      </c>
      <c r="D28" s="139">
        <v>-2527.9340000000002</v>
      </c>
      <c r="E28" s="139">
        <v>-2626.9</v>
      </c>
      <c r="F28" s="129">
        <v>-10070.479000000001</v>
      </c>
      <c r="G28" s="139">
        <v>-2651.4549999999999</v>
      </c>
      <c r="H28" s="139">
        <v>-2758.6970000000001</v>
      </c>
      <c r="I28" s="139">
        <v>-2687.067</v>
      </c>
      <c r="J28" s="139">
        <v>-2604.9859999999999</v>
      </c>
      <c r="K28" s="129">
        <v>-10702.205</v>
      </c>
      <c r="L28" s="139">
        <v>-2639.752</v>
      </c>
      <c r="M28" s="764">
        <v>-2823.7150000000001</v>
      </c>
    </row>
    <row r="29" spans="1:13" hidden="1">
      <c r="A29" s="115"/>
      <c r="B29" s="139"/>
      <c r="C29" s="139"/>
      <c r="D29" s="139"/>
      <c r="E29" s="139"/>
      <c r="F29" s="129"/>
      <c r="G29" s="139"/>
      <c r="H29" s="139"/>
      <c r="I29" s="139"/>
      <c r="J29" s="139"/>
      <c r="K29" s="129"/>
      <c r="L29" s="139"/>
      <c r="M29" s="764"/>
    </row>
    <row r="30" spans="1:13" hidden="1">
      <c r="A30" s="115"/>
      <c r="B30" s="126"/>
      <c r="C30" s="126"/>
      <c r="D30" s="126"/>
      <c r="E30" s="126"/>
      <c r="F30" s="110"/>
      <c r="G30" s="126"/>
      <c r="H30" s="126"/>
      <c r="I30" s="126"/>
      <c r="J30" s="126"/>
      <c r="K30" s="110"/>
      <c r="L30" s="126"/>
      <c r="M30" s="126"/>
    </row>
    <row r="31" spans="1:13" s="114" customFormat="1">
      <c r="A31" s="144" t="s">
        <v>1316</v>
      </c>
      <c r="B31" s="131">
        <v>13428.834000000001</v>
      </c>
      <c r="C31" s="131">
        <v>14211.022999999999</v>
      </c>
      <c r="D31" s="131">
        <v>14600.107</v>
      </c>
      <c r="E31" s="131">
        <v>14802.982</v>
      </c>
      <c r="F31" s="132">
        <v>57042.945999999996</v>
      </c>
      <c r="G31" s="131">
        <v>15750.87</v>
      </c>
      <c r="H31" s="131">
        <v>16020.986000000001</v>
      </c>
      <c r="I31" s="131">
        <v>16050.450999999999</v>
      </c>
      <c r="J31" s="131">
        <v>16868.125</v>
      </c>
      <c r="K31" s="132">
        <v>64690.432000000001</v>
      </c>
      <c r="L31" s="131">
        <v>16628.663</v>
      </c>
      <c r="M31" s="763">
        <v>16894.242999999999</v>
      </c>
    </row>
    <row r="32" spans="1:13">
      <c r="A32" s="145" t="s">
        <v>168</v>
      </c>
      <c r="B32" s="131">
        <v>-4206.2160000000003</v>
      </c>
      <c r="C32" s="131">
        <v>-4512.317</v>
      </c>
      <c r="D32" s="131">
        <v>-4409.451</v>
      </c>
      <c r="E32" s="131">
        <v>-4313.5060000000003</v>
      </c>
      <c r="F32" s="132">
        <v>-17441.490000000002</v>
      </c>
      <c r="G32" s="131">
        <v>-5168.3360000000002</v>
      </c>
      <c r="H32" s="131">
        <v>-5100.6040000000003</v>
      </c>
      <c r="I32" s="131">
        <v>-4851.3500000000004</v>
      </c>
      <c r="J32" s="131">
        <v>-4928.5929999999998</v>
      </c>
      <c r="K32" s="132">
        <v>-20048.883000000002</v>
      </c>
      <c r="L32" s="131">
        <v>-4882.3829999999998</v>
      </c>
      <c r="M32" s="763">
        <v>-4994.3559999999998</v>
      </c>
    </row>
    <row r="33" spans="1:13" hidden="1">
      <c r="A33" s="144"/>
      <c r="B33" s="131"/>
      <c r="C33" s="131"/>
      <c r="D33" s="131"/>
      <c r="E33" s="131"/>
      <c r="F33" s="132"/>
      <c r="G33" s="131"/>
      <c r="H33" s="131"/>
      <c r="I33" s="131"/>
      <c r="J33" s="131"/>
      <c r="K33" s="132"/>
      <c r="L33" s="131"/>
      <c r="M33" s="763"/>
    </row>
    <row r="34" spans="1:13">
      <c r="A34" s="144" t="s">
        <v>1307</v>
      </c>
      <c r="B34" s="131">
        <v>-108.509</v>
      </c>
      <c r="C34" s="131">
        <v>-135.62299999999999</v>
      </c>
      <c r="D34" s="131">
        <v>-141.07300000000001</v>
      </c>
      <c r="E34" s="131">
        <v>-191.58199999999999</v>
      </c>
      <c r="F34" s="132">
        <v>-576.78700000000003</v>
      </c>
      <c r="G34" s="131">
        <v>-130.751</v>
      </c>
      <c r="H34" s="131">
        <v>-144.17599999999999</v>
      </c>
      <c r="I34" s="131">
        <v>-120.133</v>
      </c>
      <c r="J34" s="131">
        <v>-216.88499999999999</v>
      </c>
      <c r="K34" s="132">
        <v>-611.94499999999994</v>
      </c>
      <c r="L34" s="131">
        <v>-123.762</v>
      </c>
      <c r="M34" s="763">
        <v>-166.988</v>
      </c>
    </row>
    <row r="35" spans="1:13" hidden="1">
      <c r="A35" s="118"/>
      <c r="B35" s="116"/>
      <c r="C35" s="116"/>
      <c r="D35" s="116"/>
      <c r="E35" s="116"/>
      <c r="F35" s="120">
        <v>0</v>
      </c>
      <c r="G35" s="116"/>
      <c r="H35" s="116"/>
      <c r="I35" s="116"/>
      <c r="J35" s="116"/>
      <c r="K35" s="120"/>
      <c r="L35" s="116"/>
      <c r="M35" s="116"/>
    </row>
    <row r="36" spans="1:13" s="114" customFormat="1" ht="13.5" thickBot="1">
      <c r="A36" s="569" t="s">
        <v>1308</v>
      </c>
      <c r="B36" s="568">
        <v>9114.107</v>
      </c>
      <c r="C36" s="568">
        <v>9563.0820000000003</v>
      </c>
      <c r="D36" s="568">
        <v>10049.582</v>
      </c>
      <c r="E36" s="568">
        <v>10297.893</v>
      </c>
      <c r="F36" s="568">
        <v>39024.664000000004</v>
      </c>
      <c r="G36" s="568">
        <v>10451.781999999999</v>
      </c>
      <c r="H36" s="568">
        <v>10776.205</v>
      </c>
      <c r="I36" s="568">
        <v>11078.967000000001</v>
      </c>
      <c r="J36" s="568">
        <v>11722.646000000001</v>
      </c>
      <c r="K36" s="568">
        <v>44029.600000000006</v>
      </c>
      <c r="L36" s="568">
        <v>11622.518</v>
      </c>
      <c r="M36" s="765">
        <v>11732.898999999999</v>
      </c>
    </row>
    <row r="37" spans="1:13" ht="48" customHeight="1">
      <c r="A37" s="594" t="s">
        <v>1309</v>
      </c>
    </row>
    <row r="38" spans="1:13">
      <c r="A38" s="592" t="s">
        <v>1310</v>
      </c>
      <c r="M38" s="126"/>
    </row>
    <row r="39" spans="1:13" s="146" customFormat="1">
      <c r="A39" s="589"/>
    </row>
    <row r="40" spans="1:13" s="146" customFormat="1">
      <c r="A40" s="589"/>
      <c r="B40" s="665"/>
      <c r="C40" s="665"/>
      <c r="D40" s="665"/>
      <c r="E40" s="665"/>
      <c r="F40" s="665"/>
      <c r="J40" s="665"/>
      <c r="K40" s="665"/>
      <c r="L40" s="665"/>
    </row>
    <row r="41" spans="1:13" s="146" customFormat="1">
      <c r="A41" s="589"/>
    </row>
    <row r="42" spans="1:13" s="146" customFormat="1">
      <c r="A42" s="589"/>
    </row>
    <row r="43" spans="1:13" s="146" customFormat="1">
      <c r="A43" s="589"/>
    </row>
    <row r="44" spans="1:13" s="146" customFormat="1">
      <c r="A44" s="589"/>
    </row>
    <row r="45" spans="1:13" s="146" customFormat="1">
      <c r="A45" s="589"/>
    </row>
    <row r="46" spans="1:13" s="146" customFormat="1">
      <c r="A46" s="589"/>
    </row>
    <row r="47" spans="1:13" s="146" customFormat="1">
      <c r="A47" s="589"/>
    </row>
    <row r="48" spans="1:13" s="146" customFormat="1">
      <c r="A48" s="589"/>
    </row>
    <row r="49" spans="1:1" s="146" customFormat="1">
      <c r="A49" s="589"/>
    </row>
    <row r="50" spans="1:1" s="146" customFormat="1">
      <c r="A50" s="589"/>
    </row>
    <row r="51" spans="1:1" s="146" customFormat="1">
      <c r="A51" s="589"/>
    </row>
    <row r="52" spans="1:1" s="146" customFormat="1">
      <c r="A52" s="589"/>
    </row>
    <row r="53" spans="1:1" s="146" customFormat="1">
      <c r="A53" s="589"/>
    </row>
    <row r="54" spans="1:1" s="146" customFormat="1">
      <c r="A54" s="589"/>
    </row>
    <row r="55" spans="1:1" s="146" customFormat="1">
      <c r="A55" s="589"/>
    </row>
    <row r="56" spans="1:1" s="146" customFormat="1">
      <c r="A56" s="589"/>
    </row>
    <row r="57" spans="1:1" s="146" customFormat="1">
      <c r="A57" s="589"/>
    </row>
    <row r="58" spans="1:1" s="146" customFormat="1">
      <c r="A58" s="589"/>
    </row>
    <row r="59" spans="1:1" s="146" customFormat="1">
      <c r="A59" s="589"/>
    </row>
    <row r="60" spans="1:1" s="146" customFormat="1">
      <c r="A60" s="589"/>
    </row>
    <row r="61" spans="1:1" s="146" customFormat="1">
      <c r="A61" s="589"/>
    </row>
    <row r="62" spans="1:1" s="146" customFormat="1">
      <c r="A62" s="589"/>
    </row>
    <row r="63" spans="1:1" s="146" customFormat="1">
      <c r="A63" s="589"/>
    </row>
    <row r="64" spans="1:1" s="146" customFormat="1">
      <c r="A64" s="589"/>
    </row>
    <row r="65" spans="1:1" s="146" customFormat="1">
      <c r="A65" s="589"/>
    </row>
    <row r="66" spans="1:1" s="146" customFormat="1">
      <c r="A66" s="589"/>
    </row>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7FCC-BE6D-4640-8DEC-1282402E5B09}">
  <sheetPr codeName="Planilha25">
    <tabColor rgb="FF939598"/>
    <pageSetUpPr fitToPage="1"/>
  </sheetPr>
  <dimension ref="A1:M67"/>
  <sheetViews>
    <sheetView showGridLines="0" zoomScale="80" zoomScaleNormal="80" workbookViewId="0">
      <pane xSplit="1" ySplit="5" topLeftCell="F7" activePane="bottomRight" state="frozen"/>
      <selection pane="topRight" activeCell="C23" sqref="C23"/>
      <selection pane="bottomLeft" activeCell="C23" sqref="C23"/>
      <selection pane="bottomRight" activeCell="A2" sqref="A2"/>
    </sheetView>
  </sheetViews>
  <sheetFormatPr defaultColWidth="9.453125" defaultRowHeight="12.5"/>
  <cols>
    <col min="1" max="1" width="76.453125" style="99" customWidth="1"/>
    <col min="2" max="5" width="13.54296875" style="99" customWidth="1"/>
    <col min="6" max="6" width="12.54296875" style="99" customWidth="1"/>
    <col min="7" max="10" width="13.54296875" style="99" customWidth="1"/>
    <col min="11" max="11" width="12.54296875" style="99" customWidth="1"/>
    <col min="12" max="13" width="13.54296875" style="99" customWidth="1"/>
    <col min="14" max="16384" width="9.453125" style="99"/>
  </cols>
  <sheetData>
    <row r="1" spans="1:13" hidden="1"/>
    <row r="2" spans="1:13" s="96" customFormat="1" ht="44.9" customHeight="1">
      <c r="A2" s="640" t="s">
        <v>1318</v>
      </c>
      <c r="B2" s="135"/>
      <c r="C2" s="135"/>
      <c r="D2" s="135"/>
      <c r="E2" s="135"/>
      <c r="F2" s="135"/>
      <c r="G2" s="135"/>
      <c r="H2" s="135"/>
      <c r="I2" s="135"/>
      <c r="J2" s="135"/>
      <c r="K2" s="135"/>
      <c r="L2" s="135"/>
      <c r="M2" s="135"/>
    </row>
    <row r="3" spans="1:13">
      <c r="A3" s="98"/>
      <c r="B3" s="147"/>
      <c r="M3" s="147" t="s">
        <v>1312</v>
      </c>
    </row>
    <row r="4" spans="1:13" ht="13.5" thickBot="1">
      <c r="A4" s="135"/>
      <c r="B4" s="135"/>
      <c r="C4" s="135"/>
      <c r="D4" s="135"/>
      <c r="E4" s="135"/>
      <c r="F4" s="135"/>
      <c r="G4" s="135"/>
      <c r="H4" s="135"/>
      <c r="I4" s="135"/>
      <c r="J4" s="135"/>
      <c r="K4" s="135"/>
      <c r="L4" s="135"/>
      <c r="M4" s="135"/>
    </row>
    <row r="5" spans="1:13" ht="13">
      <c r="A5" s="103"/>
      <c r="B5" s="103" t="s">
        <v>1125</v>
      </c>
      <c r="C5" s="103" t="s">
        <v>1126</v>
      </c>
      <c r="D5" s="103" t="s">
        <v>1127</v>
      </c>
      <c r="E5" s="103" t="s">
        <v>1128</v>
      </c>
      <c r="F5" s="105">
        <v>2024</v>
      </c>
      <c r="G5" s="103" t="s">
        <v>1129</v>
      </c>
      <c r="H5" s="103" t="s">
        <v>1130</v>
      </c>
      <c r="I5" s="103" t="s">
        <v>1131</v>
      </c>
      <c r="J5" s="103" t="s">
        <v>1132</v>
      </c>
      <c r="K5" s="105">
        <v>2025</v>
      </c>
      <c r="L5" s="103" t="s">
        <v>1133</v>
      </c>
      <c r="M5" s="103" t="s">
        <v>1521</v>
      </c>
    </row>
    <row r="6" spans="1:13" hidden="1">
      <c r="A6" s="136"/>
      <c r="F6" s="129"/>
      <c r="K6" s="129"/>
    </row>
    <row r="7" spans="1:13" s="114" customFormat="1" ht="13">
      <c r="A7" s="111" t="s">
        <v>1134</v>
      </c>
      <c r="B7" s="131">
        <v>3571.0990000000002</v>
      </c>
      <c r="C7" s="131">
        <v>3653.672</v>
      </c>
      <c r="D7" s="131">
        <v>3839.962</v>
      </c>
      <c r="E7" s="131">
        <v>3804.1109999999999</v>
      </c>
      <c r="F7" s="132">
        <v>14868.844000000001</v>
      </c>
      <c r="G7" s="131">
        <v>3892.027</v>
      </c>
      <c r="H7" s="131">
        <v>3787.2579999999998</v>
      </c>
      <c r="I7" s="131">
        <v>3753.0680000000002</v>
      </c>
      <c r="J7" s="131">
        <v>3845.5369999999998</v>
      </c>
      <c r="K7" s="132">
        <v>15277.89</v>
      </c>
      <c r="L7" s="131">
        <v>3689.8629999999998</v>
      </c>
      <c r="M7" s="131">
        <v>3735.7840000000001</v>
      </c>
    </row>
    <row r="8" spans="1:13" ht="13" hidden="1">
      <c r="A8" s="137"/>
      <c r="B8" s="116"/>
      <c r="C8" s="116"/>
      <c r="D8" s="116"/>
      <c r="E8" s="116"/>
      <c r="F8" s="129"/>
      <c r="G8" s="116"/>
      <c r="H8" s="116"/>
      <c r="I8" s="116"/>
      <c r="J8" s="116"/>
      <c r="K8" s="129"/>
      <c r="L8" s="116"/>
      <c r="M8" s="116"/>
    </row>
    <row r="9" spans="1:13" ht="13">
      <c r="A9" s="115" t="s">
        <v>1294</v>
      </c>
      <c r="B9" s="139">
        <v>2805.3249999999998</v>
      </c>
      <c r="C9" s="139">
        <v>2833.8780000000002</v>
      </c>
      <c r="D9" s="139">
        <v>2948.34</v>
      </c>
      <c r="E9" s="139">
        <v>2904.2739999999999</v>
      </c>
      <c r="F9" s="129">
        <v>11491.816999999999</v>
      </c>
      <c r="G9" s="139">
        <v>2945.2040000000002</v>
      </c>
      <c r="H9" s="139">
        <v>2840.6509999999998</v>
      </c>
      <c r="I9" s="139">
        <v>2822.08</v>
      </c>
      <c r="J9" s="139">
        <v>2845.5709999999999</v>
      </c>
      <c r="K9" s="129">
        <v>11453.505999999999</v>
      </c>
      <c r="L9" s="139">
        <v>2690.1819999999998</v>
      </c>
      <c r="M9" s="139">
        <v>2738.7489999999998</v>
      </c>
    </row>
    <row r="10" spans="1:13" ht="13">
      <c r="A10" s="140" t="s">
        <v>1295</v>
      </c>
      <c r="B10" s="139">
        <v>2736.7530000000002</v>
      </c>
      <c r="C10" s="139">
        <v>2876.8249999999998</v>
      </c>
      <c r="D10" s="139">
        <v>3065.7289999999998</v>
      </c>
      <c r="E10" s="139">
        <v>3073.1660000000002</v>
      </c>
      <c r="F10" s="129">
        <v>11752.472999999998</v>
      </c>
      <c r="G10" s="139">
        <v>3042.703</v>
      </c>
      <c r="H10" s="139">
        <v>2990.1039999999998</v>
      </c>
      <c r="I10" s="139">
        <v>2911.0149999999999</v>
      </c>
      <c r="J10" s="139">
        <v>3017.444</v>
      </c>
      <c r="K10" s="129">
        <v>11961.266</v>
      </c>
      <c r="L10" s="139">
        <v>2932.1680000000001</v>
      </c>
      <c r="M10" s="139">
        <v>2972.931</v>
      </c>
    </row>
    <row r="11" spans="1:13" ht="13">
      <c r="A11" s="140" t="s">
        <v>1296</v>
      </c>
      <c r="B11" s="139">
        <v>68.572000000000003</v>
      </c>
      <c r="C11" s="139">
        <v>-42.945999999999998</v>
      </c>
      <c r="D11" s="139">
        <v>-117.389</v>
      </c>
      <c r="E11" s="139">
        <v>-168.892</v>
      </c>
      <c r="F11" s="129">
        <v>-260.65499999999997</v>
      </c>
      <c r="G11" s="139">
        <v>-97.498000000000005</v>
      </c>
      <c r="H11" s="139">
        <v>-149.453</v>
      </c>
      <c r="I11" s="139">
        <v>-88.933999999999997</v>
      </c>
      <c r="J11" s="139">
        <v>-171.87299999999999</v>
      </c>
      <c r="K11" s="129">
        <v>-507.75799999999998</v>
      </c>
      <c r="L11" s="139">
        <v>-241.98599999999999</v>
      </c>
      <c r="M11" s="139">
        <v>-234.18100000000001</v>
      </c>
    </row>
    <row r="12" spans="1:13" ht="13">
      <c r="A12" s="115" t="s">
        <v>1303</v>
      </c>
      <c r="B12" s="139">
        <v>740.76800000000003</v>
      </c>
      <c r="C12" s="139">
        <v>792.89300000000003</v>
      </c>
      <c r="D12" s="139">
        <v>861.88800000000003</v>
      </c>
      <c r="E12" s="139">
        <v>867.63199999999995</v>
      </c>
      <c r="F12" s="129">
        <v>3263.181</v>
      </c>
      <c r="G12" s="139">
        <v>912.66700000000003</v>
      </c>
      <c r="H12" s="139">
        <v>912.64700000000005</v>
      </c>
      <c r="I12" s="139">
        <v>877.02499999999998</v>
      </c>
      <c r="J12" s="139">
        <v>952.678</v>
      </c>
      <c r="K12" s="129">
        <v>3655.0169999999998</v>
      </c>
      <c r="L12" s="139">
        <v>941.15200000000004</v>
      </c>
      <c r="M12" s="139">
        <v>931.41399999999999</v>
      </c>
    </row>
    <row r="13" spans="1:13" ht="13">
      <c r="A13" s="141" t="s">
        <v>1519</v>
      </c>
      <c r="B13" s="139">
        <v>25.004999999999999</v>
      </c>
      <c r="C13" s="139">
        <v>26.899000000000001</v>
      </c>
      <c r="D13" s="139">
        <v>29.731999999999999</v>
      </c>
      <c r="E13" s="139">
        <v>32.204000000000001</v>
      </c>
      <c r="F13" s="129">
        <v>113.84</v>
      </c>
      <c r="G13" s="139">
        <v>34.155000000000001</v>
      </c>
      <c r="H13" s="139">
        <v>33.959000000000003</v>
      </c>
      <c r="I13" s="139">
        <v>53.962000000000003</v>
      </c>
      <c r="J13" s="139">
        <v>47.286999999999999</v>
      </c>
      <c r="K13" s="129">
        <v>169.363</v>
      </c>
      <c r="L13" s="139">
        <v>58.527000000000001</v>
      </c>
      <c r="M13" s="139">
        <v>65.62</v>
      </c>
    </row>
    <row r="14" spans="1:13" ht="13" hidden="1">
      <c r="A14" s="115"/>
      <c r="B14" s="139"/>
      <c r="C14" s="139"/>
      <c r="D14" s="139"/>
      <c r="E14" s="139"/>
      <c r="F14" s="129"/>
      <c r="G14" s="139"/>
      <c r="H14" s="139"/>
      <c r="I14" s="139"/>
      <c r="J14" s="139"/>
      <c r="K14" s="129"/>
      <c r="L14" s="139"/>
      <c r="M14" s="139"/>
    </row>
    <row r="15" spans="1:13" ht="13" hidden="1">
      <c r="A15" s="115"/>
      <c r="B15" s="139"/>
      <c r="C15" s="139"/>
      <c r="D15" s="139"/>
      <c r="E15" s="139"/>
      <c r="F15" s="129"/>
      <c r="G15" s="139"/>
      <c r="H15" s="139"/>
      <c r="I15" s="139"/>
      <c r="J15" s="139"/>
      <c r="K15" s="129"/>
      <c r="L15" s="139"/>
      <c r="M15" s="139"/>
    </row>
    <row r="16" spans="1:13" ht="13" hidden="1">
      <c r="A16" s="142"/>
      <c r="B16" s="139"/>
      <c r="C16" s="139"/>
      <c r="D16" s="139"/>
      <c r="E16" s="139"/>
      <c r="F16" s="129"/>
      <c r="G16" s="139"/>
      <c r="H16" s="139"/>
      <c r="I16" s="139"/>
      <c r="J16" s="139"/>
      <c r="K16" s="129"/>
      <c r="L16" s="139"/>
      <c r="M16" s="139"/>
    </row>
    <row r="17" spans="1:13" ht="13" hidden="1">
      <c r="A17" s="143"/>
      <c r="B17" s="116"/>
      <c r="C17" s="116"/>
      <c r="D17" s="116"/>
      <c r="E17" s="116"/>
      <c r="F17" s="120"/>
      <c r="G17" s="116"/>
      <c r="H17" s="116"/>
      <c r="I17" s="116"/>
      <c r="J17" s="116"/>
      <c r="K17" s="120"/>
      <c r="L17" s="116"/>
      <c r="M17" s="116"/>
    </row>
    <row r="18" spans="1:13" s="114" customFormat="1" ht="13">
      <c r="A18" s="118" t="s">
        <v>1297</v>
      </c>
      <c r="B18" s="131">
        <v>-756.70899999999995</v>
      </c>
      <c r="C18" s="131">
        <v>-954.00699999999995</v>
      </c>
      <c r="D18" s="131">
        <v>-910.26800000000003</v>
      </c>
      <c r="E18" s="131">
        <v>-561.01800000000003</v>
      </c>
      <c r="F18" s="132">
        <v>-3182.002</v>
      </c>
      <c r="G18" s="131">
        <v>-703.78700000000003</v>
      </c>
      <c r="H18" s="131">
        <v>-691.42899999999997</v>
      </c>
      <c r="I18" s="131">
        <v>-527.79399999999998</v>
      </c>
      <c r="J18" s="131">
        <v>-659.04300000000001</v>
      </c>
      <c r="K18" s="132">
        <v>-2582.0529999999999</v>
      </c>
      <c r="L18" s="131">
        <v>-534.09699999999998</v>
      </c>
      <c r="M18" s="131">
        <v>-593.64700000000005</v>
      </c>
    </row>
    <row r="19" spans="1:13" ht="13">
      <c r="A19" s="115" t="s">
        <v>1298</v>
      </c>
      <c r="B19" s="139">
        <v>-833.04049355999996</v>
      </c>
      <c r="C19" s="139">
        <v>-1065.00039655</v>
      </c>
      <c r="D19" s="139">
        <v>-1011.5031493399999</v>
      </c>
      <c r="E19" s="139">
        <v>-753.42291346000002</v>
      </c>
      <c r="F19" s="129">
        <v>-3662.9669529100001</v>
      </c>
      <c r="G19" s="703">
        <v>-743.2236684339</v>
      </c>
      <c r="H19" s="703">
        <v>-807.40914656000029</v>
      </c>
      <c r="I19" s="703">
        <v>-613.13764694581278</v>
      </c>
      <c r="J19" s="139">
        <v>-792.16392758999973</v>
      </c>
      <c r="K19" s="129">
        <v>-2955.9343895297129</v>
      </c>
      <c r="L19" s="139">
        <v>-619.13732692000008</v>
      </c>
      <c r="M19" s="139">
        <v>-679.45916036999984</v>
      </c>
    </row>
    <row r="20" spans="1:13" ht="13" hidden="1">
      <c r="A20" s="119"/>
      <c r="B20" s="139"/>
      <c r="C20" s="139"/>
      <c r="D20" s="139"/>
      <c r="E20" s="139"/>
      <c r="F20" s="129"/>
      <c r="G20" s="139"/>
      <c r="H20" s="139"/>
      <c r="I20" s="139"/>
      <c r="J20" s="139"/>
      <c r="K20" s="129"/>
      <c r="L20" s="139"/>
      <c r="M20" s="139"/>
    </row>
    <row r="21" spans="1:13" ht="13" hidden="1">
      <c r="A21" s="119"/>
      <c r="B21" s="139"/>
      <c r="C21" s="139"/>
      <c r="D21" s="139"/>
      <c r="E21" s="139"/>
      <c r="F21" s="129"/>
      <c r="G21" s="139"/>
      <c r="H21" s="139"/>
      <c r="I21" s="139"/>
      <c r="J21" s="139"/>
      <c r="K21" s="129"/>
      <c r="L21" s="139"/>
      <c r="M21" s="139"/>
    </row>
    <row r="22" spans="1:13" ht="13">
      <c r="A22" s="115" t="s">
        <v>1299</v>
      </c>
      <c r="B22" s="139">
        <v>-37.015999999999998</v>
      </c>
      <c r="C22" s="139">
        <v>-26.239000000000001</v>
      </c>
      <c r="D22" s="139">
        <v>-21.23</v>
      </c>
      <c r="E22" s="139">
        <v>-39.375</v>
      </c>
      <c r="F22" s="129">
        <v>-123.86</v>
      </c>
      <c r="G22" s="139">
        <v>-57.804000000000002</v>
      </c>
      <c r="H22" s="139">
        <v>-40.554000000000002</v>
      </c>
      <c r="I22" s="139">
        <v>-54.137</v>
      </c>
      <c r="J22" s="139">
        <v>-42.1</v>
      </c>
      <c r="K22" s="129">
        <v>-194.595</v>
      </c>
      <c r="L22" s="139">
        <v>-42.122</v>
      </c>
      <c r="M22" s="139">
        <v>-36.143000000000001</v>
      </c>
    </row>
    <row r="23" spans="1:13" ht="13">
      <c r="A23" s="115" t="s">
        <v>1300</v>
      </c>
      <c r="B23" s="139">
        <v>113.34699999999999</v>
      </c>
      <c r="C23" s="139">
        <v>137.23099999999999</v>
      </c>
      <c r="D23" s="139">
        <v>122.465</v>
      </c>
      <c r="E23" s="139">
        <v>231.78</v>
      </c>
      <c r="F23" s="129">
        <v>604.82299999999998</v>
      </c>
      <c r="G23" s="139">
        <v>97.24</v>
      </c>
      <c r="H23" s="139">
        <v>156.53399999999999</v>
      </c>
      <c r="I23" s="139">
        <v>139.47999999999999</v>
      </c>
      <c r="J23" s="139">
        <v>175.22</v>
      </c>
      <c r="K23" s="129">
        <v>568.47400000000005</v>
      </c>
      <c r="L23" s="139">
        <v>127.161</v>
      </c>
      <c r="M23" s="139">
        <v>121.955</v>
      </c>
    </row>
    <row r="24" spans="1:13" s="114" customFormat="1" ht="13">
      <c r="A24" s="118" t="s">
        <v>1315</v>
      </c>
      <c r="B24" s="131">
        <v>-2.222</v>
      </c>
      <c r="C24" s="131">
        <v>-2.86</v>
      </c>
      <c r="D24" s="131">
        <v>-3.9489999999999998</v>
      </c>
      <c r="E24" s="131">
        <v>-3.8980000000000001</v>
      </c>
      <c r="F24" s="132">
        <v>-12.928999999999998</v>
      </c>
      <c r="G24" s="131">
        <v>-2.2349999999999999</v>
      </c>
      <c r="H24" s="131">
        <v>-2.7109999999999999</v>
      </c>
      <c r="I24" s="131">
        <v>-6.3769999999999998</v>
      </c>
      <c r="J24" s="131">
        <v>-10.882</v>
      </c>
      <c r="K24" s="132">
        <v>-22.204999999999998</v>
      </c>
      <c r="L24" s="131">
        <v>-12.486000000000001</v>
      </c>
      <c r="M24" s="131">
        <v>12.234999999999999</v>
      </c>
    </row>
    <row r="25" spans="1:13" ht="13" hidden="1">
      <c r="A25" s="111"/>
      <c r="B25" s="116"/>
      <c r="C25" s="116"/>
      <c r="D25" s="116"/>
      <c r="E25" s="116"/>
      <c r="F25" s="120">
        <v>0</v>
      </c>
      <c r="G25" s="116"/>
      <c r="H25" s="116"/>
      <c r="I25" s="116"/>
      <c r="J25" s="116"/>
      <c r="K25" s="120">
        <v>0</v>
      </c>
      <c r="L25" s="116"/>
      <c r="M25" s="116"/>
    </row>
    <row r="26" spans="1:13" s="114" customFormat="1" ht="13">
      <c r="A26" s="118" t="s">
        <v>164</v>
      </c>
      <c r="B26" s="131">
        <v>-1848.3689999999999</v>
      </c>
      <c r="C26" s="131">
        <v>-1934.751</v>
      </c>
      <c r="D26" s="131">
        <v>-2060.9699999999998</v>
      </c>
      <c r="E26" s="131">
        <v>-2357.9929999999999</v>
      </c>
      <c r="F26" s="132">
        <v>-8202.0830000000005</v>
      </c>
      <c r="G26" s="131">
        <v>-2207.857</v>
      </c>
      <c r="H26" s="131">
        <v>-2132.87</v>
      </c>
      <c r="I26" s="131">
        <v>-2134.3879999999999</v>
      </c>
      <c r="J26" s="131">
        <v>-2257.6930000000002</v>
      </c>
      <c r="K26" s="132">
        <v>-8732.8080000000009</v>
      </c>
      <c r="L26" s="131">
        <v>-2246.4830000000002</v>
      </c>
      <c r="M26" s="131">
        <v>-2220.96</v>
      </c>
    </row>
    <row r="27" spans="1:13" ht="13">
      <c r="A27" s="115" t="s">
        <v>43</v>
      </c>
      <c r="B27" s="139">
        <v>-1794.501</v>
      </c>
      <c r="C27" s="139">
        <v>-1889.759</v>
      </c>
      <c r="D27" s="139">
        <v>-2017.1880000000001</v>
      </c>
      <c r="E27" s="139">
        <v>-2315.877</v>
      </c>
      <c r="F27" s="129">
        <v>-8017.3250000000007</v>
      </c>
      <c r="G27" s="139">
        <v>-2158.1170000000002</v>
      </c>
      <c r="H27" s="139">
        <v>-2092.1759999999999</v>
      </c>
      <c r="I27" s="139">
        <v>-2097.1860000000001</v>
      </c>
      <c r="J27" s="139">
        <v>-2220.8180000000002</v>
      </c>
      <c r="K27" s="129">
        <v>-8568.2969999999987</v>
      </c>
      <c r="L27" s="139">
        <v>-2199.4270000000001</v>
      </c>
      <c r="M27" s="139">
        <v>-2161.7579999999998</v>
      </c>
    </row>
    <row r="28" spans="1:13" ht="13">
      <c r="A28" s="115" t="s">
        <v>1305</v>
      </c>
      <c r="B28" s="139">
        <v>-53.866999999999997</v>
      </c>
      <c r="C28" s="139">
        <v>-44.991999999999997</v>
      </c>
      <c r="D28" s="139">
        <v>-43.781999999999996</v>
      </c>
      <c r="E28" s="139">
        <v>-42.115000000000002</v>
      </c>
      <c r="F28" s="129">
        <v>-184.756</v>
      </c>
      <c r="G28" s="139">
        <v>-49.74</v>
      </c>
      <c r="H28" s="139">
        <v>-40.694000000000003</v>
      </c>
      <c r="I28" s="139">
        <v>-37.201000000000001</v>
      </c>
      <c r="J28" s="139">
        <v>-36.875</v>
      </c>
      <c r="K28" s="129">
        <v>-164.51</v>
      </c>
      <c r="L28" s="139">
        <v>-47.055999999999997</v>
      </c>
      <c r="M28" s="139">
        <v>-59.201000000000001</v>
      </c>
    </row>
    <row r="29" spans="1:13" ht="13" hidden="1">
      <c r="A29" s="115"/>
      <c r="B29" s="139"/>
      <c r="C29" s="139"/>
      <c r="D29" s="139"/>
      <c r="E29" s="139"/>
      <c r="F29" s="129"/>
      <c r="G29" s="139"/>
      <c r="H29" s="139"/>
      <c r="I29" s="139"/>
      <c r="J29" s="139"/>
      <c r="K29" s="129"/>
      <c r="L29" s="139"/>
      <c r="M29" s="139"/>
    </row>
    <row r="30" spans="1:13" ht="13" hidden="1">
      <c r="A30" s="115"/>
      <c r="B30" s="126"/>
      <c r="C30" s="126"/>
      <c r="D30" s="126"/>
      <c r="E30" s="126"/>
      <c r="F30" s="148"/>
      <c r="G30" s="126"/>
      <c r="H30" s="126"/>
      <c r="I30" s="126"/>
      <c r="J30" s="126"/>
      <c r="K30" s="148"/>
      <c r="L30" s="126"/>
      <c r="M30" s="126"/>
    </row>
    <row r="31" spans="1:13" s="114" customFormat="1" ht="13">
      <c r="A31" s="144" t="s">
        <v>1316</v>
      </c>
      <c r="B31" s="131">
        <v>963.79700000000003</v>
      </c>
      <c r="C31" s="131">
        <v>762.053</v>
      </c>
      <c r="D31" s="131">
        <v>864.77300000000002</v>
      </c>
      <c r="E31" s="131">
        <v>881.20100000000002</v>
      </c>
      <c r="F31" s="132">
        <v>3471.8240000000001</v>
      </c>
      <c r="G31" s="131">
        <v>978.14700000000005</v>
      </c>
      <c r="H31" s="131">
        <v>960.24599999999998</v>
      </c>
      <c r="I31" s="131">
        <v>1084.508</v>
      </c>
      <c r="J31" s="131">
        <v>917.91700000000003</v>
      </c>
      <c r="K31" s="132">
        <v>3940.8179999999998</v>
      </c>
      <c r="L31" s="131">
        <v>896.79499999999996</v>
      </c>
      <c r="M31" s="131">
        <v>933.41200000000003</v>
      </c>
    </row>
    <row r="32" spans="1:13" ht="13">
      <c r="A32" s="145" t="s">
        <v>168</v>
      </c>
      <c r="B32" s="139">
        <v>-126.848</v>
      </c>
      <c r="C32" s="139">
        <v>-75.566000000000003</v>
      </c>
      <c r="D32" s="139">
        <v>-65.634</v>
      </c>
      <c r="E32" s="139">
        <v>-161.91900000000001</v>
      </c>
      <c r="F32" s="129">
        <v>-429.96699999999998</v>
      </c>
      <c r="G32" s="139">
        <v>-111.754</v>
      </c>
      <c r="H32" s="139">
        <v>-72.227000000000004</v>
      </c>
      <c r="I32" s="139">
        <v>-99.991</v>
      </c>
      <c r="J32" s="139">
        <v>-126.145</v>
      </c>
      <c r="K32" s="129">
        <v>-410.11699999999996</v>
      </c>
      <c r="L32" s="139">
        <v>-56.421999999999997</v>
      </c>
      <c r="M32" s="139">
        <v>-49.293999999999997</v>
      </c>
    </row>
    <row r="33" spans="1:13" ht="13" hidden="1">
      <c r="A33" s="144"/>
      <c r="B33" s="139"/>
      <c r="C33" s="139"/>
      <c r="D33" s="139"/>
      <c r="E33" s="139"/>
      <c r="F33" s="129"/>
      <c r="G33" s="139"/>
      <c r="H33" s="139"/>
      <c r="I33" s="139"/>
      <c r="J33" s="139"/>
      <c r="K33" s="129"/>
      <c r="L33" s="139"/>
      <c r="M33" s="139"/>
    </row>
    <row r="34" spans="1:13" ht="13">
      <c r="A34" s="144" t="s">
        <v>1307</v>
      </c>
      <c r="B34" s="139">
        <v>-180.07300000000001</v>
      </c>
      <c r="C34" s="139">
        <v>-177.19300000000001</v>
      </c>
      <c r="D34" s="139">
        <v>-173.58</v>
      </c>
      <c r="E34" s="139">
        <v>-133.05500000000001</v>
      </c>
      <c r="F34" s="129">
        <v>-663.90100000000007</v>
      </c>
      <c r="G34" s="139">
        <v>-190.05199999999999</v>
      </c>
      <c r="H34" s="139">
        <v>-155.898</v>
      </c>
      <c r="I34" s="139">
        <v>-187.178</v>
      </c>
      <c r="J34" s="139">
        <v>-197.251</v>
      </c>
      <c r="K34" s="129">
        <v>-730.37899999999991</v>
      </c>
      <c r="L34" s="139">
        <v>-180.77600000000001</v>
      </c>
      <c r="M34" s="139">
        <v>-210.33099999999999</v>
      </c>
    </row>
    <row r="35" spans="1:13" ht="13" hidden="1">
      <c r="A35" s="144"/>
      <c r="B35" s="116"/>
      <c r="C35" s="116"/>
      <c r="D35" s="116"/>
      <c r="E35" s="116"/>
      <c r="F35" s="120"/>
      <c r="G35" s="116"/>
      <c r="H35" s="116"/>
      <c r="I35" s="116"/>
      <c r="J35" s="116"/>
      <c r="K35" s="120"/>
      <c r="L35" s="116"/>
      <c r="M35" s="116"/>
    </row>
    <row r="36" spans="1:13" s="114" customFormat="1" ht="13.5" thickBot="1">
      <c r="A36" s="123" t="s">
        <v>1308</v>
      </c>
      <c r="B36" s="133">
        <v>656.87599999999998</v>
      </c>
      <c r="C36" s="133">
        <v>509.29199999999997</v>
      </c>
      <c r="D36" s="133">
        <v>625.55799999999999</v>
      </c>
      <c r="E36" s="133">
        <v>586.226</v>
      </c>
      <c r="F36" s="133">
        <v>2377.9519999999998</v>
      </c>
      <c r="G36" s="133">
        <v>676.33900000000006</v>
      </c>
      <c r="H36" s="133">
        <v>732.12099999999998</v>
      </c>
      <c r="I36" s="133">
        <v>797.33900000000006</v>
      </c>
      <c r="J36" s="133">
        <v>594.52</v>
      </c>
      <c r="K36" s="133">
        <v>2800.319</v>
      </c>
      <c r="L36" s="133">
        <v>659.596</v>
      </c>
      <c r="M36" s="133">
        <v>673.78700000000003</v>
      </c>
    </row>
    <row r="37" spans="1:13" ht="59.15" customHeight="1">
      <c r="A37" s="596" t="s">
        <v>1309</v>
      </c>
    </row>
    <row r="38" spans="1:13" ht="13">
      <c r="A38" s="595" t="s">
        <v>1310</v>
      </c>
    </row>
    <row r="40" spans="1:13" s="146" customFormat="1"/>
    <row r="41" spans="1:13" s="146" customFormat="1">
      <c r="B41" s="665"/>
      <c r="C41" s="665"/>
      <c r="D41" s="665"/>
      <c r="E41" s="665"/>
      <c r="F41" s="665"/>
      <c r="J41" s="665"/>
      <c r="K41" s="665"/>
      <c r="L41" s="665"/>
      <c r="M41" s="665"/>
    </row>
    <row r="42" spans="1:13" s="146" customFormat="1"/>
    <row r="43" spans="1:13" s="146" customFormat="1"/>
    <row r="44" spans="1:13" s="146" customFormat="1"/>
    <row r="45" spans="1:13" s="146" customFormat="1"/>
    <row r="46" spans="1:13" s="146" customFormat="1"/>
    <row r="47" spans="1:13" s="146" customFormat="1"/>
    <row r="48" spans="1:13" s="146" customFormat="1"/>
    <row r="49" s="146" customFormat="1"/>
    <row r="50" s="146" customFormat="1"/>
    <row r="51" s="146" customFormat="1"/>
    <row r="52" s="146" customFormat="1"/>
    <row r="53" s="146" customFormat="1"/>
    <row r="54" s="146" customFormat="1"/>
    <row r="55" s="146" customFormat="1"/>
    <row r="56" s="146" customFormat="1"/>
    <row r="57" s="146" customFormat="1"/>
    <row r="58" s="146" customFormat="1"/>
    <row r="59" s="146" customFormat="1"/>
    <row r="60" s="146" customFormat="1"/>
    <row r="61" s="146" customFormat="1"/>
    <row r="62" s="146" customFormat="1"/>
    <row r="63" s="146" customFormat="1"/>
    <row r="64" s="146" customFormat="1"/>
    <row r="65" s="146" customFormat="1"/>
    <row r="66" s="146" customFormat="1"/>
    <row r="67" s="146" customFormat="1"/>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E150B-5BFF-4ED8-BCED-055B8F0F689D}">
  <sheetPr codeName="Planilha13">
    <tabColor theme="0" tint="-0.34998626667073579"/>
  </sheetPr>
  <dimension ref="A1:K99"/>
  <sheetViews>
    <sheetView showGridLines="0" zoomScale="70" zoomScaleNormal="70" workbookViewId="0"/>
  </sheetViews>
  <sheetFormatPr defaultColWidth="8.7265625" defaultRowHeight="12.5"/>
  <cols>
    <col min="1" max="1" width="60.54296875" style="706" customWidth="1"/>
    <col min="2" max="4" width="13.54296875" style="706" customWidth="1"/>
    <col min="5" max="5" width="19.26953125" style="706" customWidth="1"/>
    <col min="6" max="6" width="13.54296875" style="706" customWidth="1"/>
    <col min="7" max="16384" width="8.7265625" style="706"/>
  </cols>
  <sheetData>
    <row r="1" spans="1:11" ht="13">
      <c r="A1" s="756" t="s">
        <v>59</v>
      </c>
      <c r="B1" s="757"/>
      <c r="C1" s="757"/>
      <c r="D1" s="757"/>
      <c r="E1" s="757"/>
      <c r="F1" s="757"/>
      <c r="G1" s="179"/>
    </row>
    <row r="2" spans="1:11" ht="13">
      <c r="A2" s="902" t="s">
        <v>1522</v>
      </c>
      <c r="B2" s="767"/>
      <c r="C2" s="767"/>
      <c r="D2" s="767"/>
      <c r="E2" s="904"/>
      <c r="F2" s="904"/>
    </row>
    <row r="3" spans="1:11" ht="12.65" customHeight="1">
      <c r="A3" s="903"/>
      <c r="B3" s="905" t="s">
        <v>1320</v>
      </c>
      <c r="C3" s="905" t="s">
        <v>1321</v>
      </c>
      <c r="D3" s="906" t="s">
        <v>1322</v>
      </c>
      <c r="E3" s="906"/>
      <c r="F3" s="905" t="s">
        <v>1323</v>
      </c>
    </row>
    <row r="4" spans="1:11" ht="12.65" customHeight="1">
      <c r="A4" s="903"/>
      <c r="B4" s="905"/>
      <c r="C4" s="905"/>
      <c r="D4" s="546" t="s">
        <v>1324</v>
      </c>
      <c r="E4" s="546" t="s">
        <v>1325</v>
      </c>
      <c r="F4" s="905"/>
    </row>
    <row r="5" spans="1:11" ht="14.5" hidden="1" customHeight="1">
      <c r="A5" s="707"/>
      <c r="B5" s="708"/>
      <c r="C5" s="708"/>
      <c r="D5" s="709"/>
      <c r="E5" s="708"/>
      <c r="F5" s="708"/>
    </row>
    <row r="6" spans="1:11" ht="13">
      <c r="A6" s="111" t="s">
        <v>1134</v>
      </c>
      <c r="B6" s="155">
        <v>46799.603000000003</v>
      </c>
      <c r="C6" s="155">
        <v>-7.0730000000000004</v>
      </c>
      <c r="D6" s="155">
        <v>1937.9449999999999</v>
      </c>
      <c r="E6" s="155">
        <v>-745.548</v>
      </c>
      <c r="F6" s="155">
        <v>47984.925999999999</v>
      </c>
      <c r="G6" s="717"/>
      <c r="H6" s="717"/>
      <c r="I6" s="717"/>
      <c r="J6" s="717"/>
      <c r="K6" s="717"/>
    </row>
    <row r="7" spans="1:11" ht="13" hidden="1" customHeight="1">
      <c r="A7" s="137"/>
      <c r="B7" s="155"/>
      <c r="C7" s="155"/>
      <c r="D7" s="155"/>
      <c r="E7" s="155"/>
      <c r="F7" s="155"/>
      <c r="G7" s="717"/>
      <c r="H7" s="717"/>
      <c r="I7" s="717"/>
      <c r="J7" s="717"/>
      <c r="K7" s="717"/>
    </row>
    <row r="8" spans="1:11" ht="14.5">
      <c r="A8" s="115" t="s">
        <v>1294</v>
      </c>
      <c r="B8" s="710">
        <v>30699.550999999999</v>
      </c>
      <c r="C8" s="710">
        <v>-3.9279999999999999</v>
      </c>
      <c r="D8" s="710">
        <v>1937.9449999999999</v>
      </c>
      <c r="E8" s="710">
        <v>854.01400000000001</v>
      </c>
      <c r="F8" s="710">
        <v>33487.582999999999</v>
      </c>
      <c r="G8" s="717"/>
      <c r="H8" s="717"/>
      <c r="I8" s="717"/>
      <c r="J8" s="717"/>
      <c r="K8" s="717"/>
    </row>
    <row r="9" spans="1:11" ht="14.5">
      <c r="A9" s="140" t="s">
        <v>1295</v>
      </c>
      <c r="B9" s="710">
        <v>0</v>
      </c>
      <c r="C9" s="710">
        <v>0</v>
      </c>
      <c r="D9" s="710">
        <v>0</v>
      </c>
      <c r="E9" s="710">
        <v>32556.53</v>
      </c>
      <c r="F9" s="710">
        <v>32556.53</v>
      </c>
      <c r="G9" s="717"/>
      <c r="H9" s="717"/>
      <c r="I9" s="717"/>
      <c r="J9" s="717"/>
      <c r="K9" s="717"/>
    </row>
    <row r="10" spans="1:11" ht="14.5">
      <c r="A10" s="140" t="s">
        <v>1296</v>
      </c>
      <c r="B10" s="710">
        <v>0</v>
      </c>
      <c r="C10" s="710">
        <v>0</v>
      </c>
      <c r="D10" s="710">
        <v>0</v>
      </c>
      <c r="E10" s="710">
        <v>931.053</v>
      </c>
      <c r="F10" s="710">
        <v>931.053</v>
      </c>
      <c r="G10" s="717"/>
      <c r="H10" s="717"/>
      <c r="I10" s="717"/>
      <c r="J10" s="717"/>
      <c r="K10" s="717"/>
    </row>
    <row r="11" spans="1:11" ht="14.5">
      <c r="A11" s="115" t="s">
        <v>1303</v>
      </c>
      <c r="B11" s="710">
        <v>12579.771000000001</v>
      </c>
      <c r="C11" s="710">
        <v>0</v>
      </c>
      <c r="D11" s="710">
        <v>0</v>
      </c>
      <c r="E11" s="710">
        <v>-1551.43</v>
      </c>
      <c r="F11" s="710">
        <v>11028.341</v>
      </c>
      <c r="G11" s="717"/>
      <c r="H11" s="717"/>
      <c r="I11" s="717"/>
      <c r="J11" s="717"/>
      <c r="K11" s="717"/>
    </row>
    <row r="12" spans="1:11" ht="15.5" customHeight="1">
      <c r="A12" s="141" t="s">
        <v>1519</v>
      </c>
      <c r="B12" s="710">
        <v>2317.6610000000001</v>
      </c>
      <c r="C12" s="710">
        <v>0</v>
      </c>
      <c r="D12" s="710">
        <v>0</v>
      </c>
      <c r="E12" s="710">
        <v>1151.3399999999999</v>
      </c>
      <c r="F12" s="710">
        <v>3469.002</v>
      </c>
      <c r="G12" s="717"/>
      <c r="H12" s="717"/>
      <c r="I12" s="717"/>
      <c r="J12" s="717"/>
      <c r="K12" s="717"/>
    </row>
    <row r="13" spans="1:11" ht="14.5">
      <c r="A13" s="115" t="s">
        <v>163</v>
      </c>
      <c r="B13" s="710">
        <v>626.59900000000005</v>
      </c>
      <c r="C13" s="710">
        <v>-3.145</v>
      </c>
      <c r="D13" s="710">
        <v>0</v>
      </c>
      <c r="E13" s="710">
        <v>-623.45399999999995</v>
      </c>
      <c r="F13" s="710">
        <v>0</v>
      </c>
      <c r="G13" s="717"/>
      <c r="H13" s="717"/>
      <c r="I13" s="717"/>
      <c r="J13" s="717"/>
      <c r="K13" s="717"/>
    </row>
    <row r="14" spans="1:11" ht="14.5">
      <c r="A14" s="115" t="s">
        <v>1326</v>
      </c>
      <c r="B14" s="710">
        <v>433.48700000000002</v>
      </c>
      <c r="C14" s="710">
        <v>0</v>
      </c>
      <c r="D14" s="710">
        <v>0</v>
      </c>
      <c r="E14" s="710">
        <v>-433.48700000000002</v>
      </c>
      <c r="F14" s="710">
        <v>0</v>
      </c>
      <c r="G14" s="717"/>
      <c r="H14" s="717"/>
      <c r="I14" s="717"/>
      <c r="J14" s="717"/>
      <c r="K14" s="717"/>
    </row>
    <row r="15" spans="1:11" ht="14.5">
      <c r="A15" s="142" t="s">
        <v>1327</v>
      </c>
      <c r="B15" s="710">
        <v>142.53100000000001</v>
      </c>
      <c r="C15" s="710">
        <v>0</v>
      </c>
      <c r="D15" s="710">
        <v>0</v>
      </c>
      <c r="E15" s="710">
        <v>-142.53100000000001</v>
      </c>
      <c r="F15" s="710">
        <v>0</v>
      </c>
      <c r="G15" s="717"/>
      <c r="H15" s="717"/>
      <c r="I15" s="717"/>
      <c r="J15" s="717"/>
      <c r="K15" s="717"/>
    </row>
    <row r="16" spans="1:11" ht="14.5">
      <c r="A16" s="118" t="s">
        <v>1297</v>
      </c>
      <c r="B16" s="155">
        <v>-9122.1329999999998</v>
      </c>
      <c r="C16" s="769">
        <v>0</v>
      </c>
      <c r="D16" s="769">
        <v>0</v>
      </c>
      <c r="E16" s="155">
        <v>-1016.511</v>
      </c>
      <c r="F16" s="155">
        <v>-10138.645</v>
      </c>
      <c r="G16" s="717"/>
      <c r="H16" s="717"/>
      <c r="I16" s="717"/>
      <c r="J16" s="717"/>
      <c r="K16" s="717"/>
    </row>
    <row r="17" spans="1:11" ht="14.5" hidden="1" customHeight="1">
      <c r="A17" s="142"/>
      <c r="B17" s="710"/>
      <c r="C17" s="710"/>
      <c r="D17" s="710"/>
      <c r="E17" s="710"/>
      <c r="F17" s="710"/>
      <c r="G17" s="717"/>
      <c r="H17" s="717"/>
      <c r="I17" s="717"/>
      <c r="J17" s="717"/>
      <c r="K17" s="717"/>
    </row>
    <row r="18" spans="1:11" ht="14.5">
      <c r="A18" s="711" t="s">
        <v>1298</v>
      </c>
      <c r="B18" s="710">
        <v>-10551.924999999999</v>
      </c>
      <c r="C18" s="710">
        <v>0</v>
      </c>
      <c r="D18" s="710">
        <v>0</v>
      </c>
      <c r="E18" s="710">
        <v>72.596000000000004</v>
      </c>
      <c r="F18" s="710">
        <v>-10479.328</v>
      </c>
      <c r="G18" s="717"/>
      <c r="H18" s="717"/>
      <c r="I18" s="717"/>
      <c r="J18" s="717"/>
      <c r="K18" s="717"/>
    </row>
    <row r="19" spans="1:11" ht="14.5" hidden="1" customHeight="1">
      <c r="A19" s="142"/>
      <c r="B19" s="710"/>
      <c r="C19" s="710"/>
      <c r="D19" s="710"/>
      <c r="E19" s="710"/>
      <c r="F19" s="710"/>
      <c r="G19" s="717"/>
      <c r="H19" s="717"/>
      <c r="I19" s="717"/>
      <c r="J19" s="717"/>
      <c r="K19" s="717"/>
    </row>
    <row r="20" spans="1:11" ht="14.5">
      <c r="A20" s="713" t="s">
        <v>1299</v>
      </c>
      <c r="B20" s="710">
        <v>0</v>
      </c>
      <c r="C20" s="710">
        <v>0</v>
      </c>
      <c r="D20" s="710">
        <v>0</v>
      </c>
      <c r="E20" s="710">
        <v>-1146.7840000000001</v>
      </c>
      <c r="F20" s="710">
        <v>-1146.7840000000001</v>
      </c>
      <c r="G20" s="717"/>
      <c r="H20" s="717"/>
      <c r="I20" s="717"/>
      <c r="J20" s="717"/>
      <c r="K20" s="717"/>
    </row>
    <row r="21" spans="1:11" ht="14.5">
      <c r="A21" s="115" t="s">
        <v>1300</v>
      </c>
      <c r="B21" s="710">
        <v>1429.7909999999999</v>
      </c>
      <c r="C21" s="710">
        <v>0</v>
      </c>
      <c r="D21" s="710">
        <v>0</v>
      </c>
      <c r="E21" s="710">
        <v>57.676000000000002</v>
      </c>
      <c r="F21" s="710">
        <v>1487.4680000000001</v>
      </c>
      <c r="G21" s="717"/>
      <c r="H21" s="717"/>
      <c r="I21" s="717"/>
      <c r="J21" s="717"/>
      <c r="K21" s="717"/>
    </row>
    <row r="22" spans="1:11" ht="14.5">
      <c r="A22" s="118" t="s">
        <v>1315</v>
      </c>
      <c r="B22" s="155">
        <v>-408.19600000000003</v>
      </c>
      <c r="C22" s="769">
        <v>0</v>
      </c>
      <c r="D22" s="769">
        <v>0</v>
      </c>
      <c r="E22" s="155">
        <v>0</v>
      </c>
      <c r="F22" s="155">
        <v>-408.19600000000003</v>
      </c>
      <c r="G22" s="717"/>
      <c r="H22" s="717"/>
      <c r="I22" s="717"/>
      <c r="J22" s="717"/>
      <c r="K22" s="717"/>
    </row>
    <row r="23" spans="1:11" ht="13">
      <c r="A23" s="118" t="s">
        <v>164</v>
      </c>
      <c r="B23" s="155">
        <v>-22071.656999999999</v>
      </c>
      <c r="C23" s="155">
        <v>344.92099999999999</v>
      </c>
      <c r="D23" s="155">
        <v>-74.539000000000001</v>
      </c>
      <c r="E23" s="155">
        <v>2190.846</v>
      </c>
      <c r="F23" s="155">
        <v>-19610.428</v>
      </c>
      <c r="G23" s="717"/>
      <c r="H23" s="717"/>
      <c r="I23" s="717"/>
      <c r="J23" s="717"/>
      <c r="K23" s="717"/>
    </row>
    <row r="24" spans="1:11" ht="14.5">
      <c r="A24" s="714" t="s">
        <v>43</v>
      </c>
      <c r="B24" s="710">
        <v>-19344.940999999999</v>
      </c>
      <c r="C24" s="710">
        <v>344.92099999999999</v>
      </c>
      <c r="D24" s="710">
        <v>0</v>
      </c>
      <c r="E24" s="710">
        <v>2272.5079999999998</v>
      </c>
      <c r="F24" s="710">
        <v>-16727.509999999998</v>
      </c>
      <c r="G24" s="717"/>
      <c r="H24" s="717"/>
      <c r="I24" s="717"/>
      <c r="J24" s="717"/>
      <c r="K24" s="717"/>
    </row>
    <row r="25" spans="1:11" ht="14.5">
      <c r="A25" s="714" t="s">
        <v>1305</v>
      </c>
      <c r="B25" s="710">
        <v>-2726.7159999999999</v>
      </c>
      <c r="C25" s="710">
        <v>0</v>
      </c>
      <c r="D25" s="710">
        <v>-74.539000000000001</v>
      </c>
      <c r="E25" s="710">
        <v>-81.662000000000006</v>
      </c>
      <c r="F25" s="710">
        <v>-2882.9169999999999</v>
      </c>
      <c r="G25" s="717"/>
      <c r="H25" s="717"/>
      <c r="I25" s="717"/>
      <c r="J25" s="717"/>
      <c r="K25" s="717"/>
    </row>
    <row r="26" spans="1:11" ht="14.5" hidden="1" customHeight="1">
      <c r="A26" s="714"/>
      <c r="B26" s="710"/>
      <c r="C26" s="710"/>
      <c r="D26" s="710"/>
      <c r="E26" s="710"/>
      <c r="F26" s="710"/>
      <c r="G26" s="717"/>
      <c r="H26" s="717"/>
      <c r="I26" s="717"/>
      <c r="J26" s="717"/>
      <c r="K26" s="717"/>
    </row>
    <row r="27" spans="1:11" ht="13">
      <c r="A27" s="715" t="s">
        <v>1316</v>
      </c>
      <c r="B27" s="155">
        <v>15197.615</v>
      </c>
      <c r="C27" s="155">
        <v>337.84800000000001</v>
      </c>
      <c r="D27" s="155">
        <v>1863.405</v>
      </c>
      <c r="E27" s="155">
        <v>428.78500000000003</v>
      </c>
      <c r="F27" s="155">
        <v>17827.655999999999</v>
      </c>
      <c r="G27" s="717"/>
      <c r="H27" s="717"/>
      <c r="I27" s="717"/>
      <c r="J27" s="717"/>
      <c r="K27" s="717"/>
    </row>
    <row r="28" spans="1:11" ht="13">
      <c r="A28" s="716" t="s">
        <v>168</v>
      </c>
      <c r="B28" s="155">
        <v>-2577.703</v>
      </c>
      <c r="C28" s="155">
        <v>-109.896</v>
      </c>
      <c r="D28" s="155">
        <v>-1863.405</v>
      </c>
      <c r="E28" s="155">
        <v>-492.64499999999998</v>
      </c>
      <c r="F28" s="155">
        <v>-5043.6499999999996</v>
      </c>
      <c r="G28" s="717"/>
      <c r="H28" s="717"/>
      <c r="I28" s="717"/>
      <c r="J28" s="717"/>
      <c r="K28" s="717"/>
    </row>
    <row r="29" spans="1:11" ht="13">
      <c r="A29" s="715" t="s">
        <v>1328</v>
      </c>
      <c r="B29" s="155">
        <v>-89.582999999999998</v>
      </c>
      <c r="C29" s="155">
        <v>0</v>
      </c>
      <c r="D29" s="155">
        <v>0</v>
      </c>
      <c r="E29" s="155">
        <v>89.582999999999998</v>
      </c>
      <c r="F29" s="155">
        <v>0</v>
      </c>
      <c r="G29" s="717"/>
      <c r="H29" s="717"/>
      <c r="I29" s="717"/>
      <c r="J29" s="717"/>
      <c r="K29" s="717"/>
    </row>
    <row r="30" spans="1:11" ht="13">
      <c r="A30" s="715" t="s">
        <v>1307</v>
      </c>
      <c r="B30" s="155">
        <v>-349.51600000000002</v>
      </c>
      <c r="C30" s="155">
        <v>-2.0790000000000002</v>
      </c>
      <c r="D30" s="155">
        <v>0</v>
      </c>
      <c r="E30" s="155">
        <v>-25.724</v>
      </c>
      <c r="F30" s="155">
        <v>-377.31900000000002</v>
      </c>
      <c r="G30" s="717"/>
      <c r="H30" s="717"/>
      <c r="I30" s="717"/>
      <c r="J30" s="717"/>
      <c r="K30" s="717"/>
    </row>
    <row r="31" spans="1:11" ht="13.5" thickBot="1">
      <c r="A31" s="758" t="s">
        <v>173</v>
      </c>
      <c r="B31" s="759">
        <v>12180.812</v>
      </c>
      <c r="C31" s="759">
        <v>225.87299999999999</v>
      </c>
      <c r="D31" s="759">
        <v>0</v>
      </c>
      <c r="E31" s="759">
        <v>0</v>
      </c>
      <c r="F31" s="759">
        <v>12406.686</v>
      </c>
      <c r="G31" s="717"/>
      <c r="H31" s="717"/>
      <c r="I31" s="717"/>
      <c r="J31" s="717"/>
      <c r="K31" s="717"/>
    </row>
    <row r="32" spans="1:11">
      <c r="G32" s="717"/>
      <c r="H32" s="717"/>
      <c r="I32" s="717"/>
      <c r="J32" s="717"/>
      <c r="K32" s="717"/>
    </row>
    <row r="33" spans="1:11">
      <c r="A33" s="727"/>
      <c r="G33" s="717"/>
      <c r="H33" s="717"/>
      <c r="I33" s="717"/>
      <c r="J33" s="717"/>
      <c r="K33" s="717"/>
    </row>
    <row r="34" spans="1:11">
      <c r="G34" s="717"/>
      <c r="H34" s="717"/>
      <c r="I34" s="717"/>
      <c r="J34" s="717"/>
      <c r="K34" s="717"/>
    </row>
    <row r="35" spans="1:11" ht="13">
      <c r="A35" s="902" t="s">
        <v>1319</v>
      </c>
      <c r="B35" s="767"/>
      <c r="C35" s="767"/>
      <c r="D35" s="767"/>
      <c r="E35" s="904"/>
      <c r="F35" s="904"/>
    </row>
    <row r="36" spans="1:11" ht="12.65" customHeight="1">
      <c r="A36" s="903"/>
      <c r="B36" s="905" t="s">
        <v>1320</v>
      </c>
      <c r="C36" s="905" t="s">
        <v>1321</v>
      </c>
      <c r="D36" s="906" t="s">
        <v>1322</v>
      </c>
      <c r="E36" s="906"/>
      <c r="F36" s="905" t="s">
        <v>1323</v>
      </c>
    </row>
    <row r="37" spans="1:11" ht="12.65" customHeight="1">
      <c r="A37" s="903"/>
      <c r="B37" s="905"/>
      <c r="C37" s="905"/>
      <c r="D37" s="546" t="s">
        <v>1324</v>
      </c>
      <c r="E37" s="766" t="s">
        <v>1325</v>
      </c>
      <c r="F37" s="905"/>
    </row>
    <row r="38" spans="1:11" ht="14.5" hidden="1" customHeight="1">
      <c r="A38" s="707"/>
      <c r="B38" s="708"/>
      <c r="C38" s="708"/>
      <c r="D38" s="709"/>
      <c r="E38" s="708"/>
      <c r="F38" s="708"/>
    </row>
    <row r="39" spans="1:11" ht="13">
      <c r="A39" s="111" t="s">
        <v>1134</v>
      </c>
      <c r="B39" s="155">
        <v>45673.023999999998</v>
      </c>
      <c r="C39" s="155">
        <v>624.08199999999999</v>
      </c>
      <c r="D39" s="155">
        <v>1295.3689999999999</v>
      </c>
      <c r="E39" s="155">
        <v>-770.21699999999998</v>
      </c>
      <c r="F39" s="155">
        <v>46822.258999999998</v>
      </c>
      <c r="G39" s="717"/>
      <c r="H39" s="717"/>
      <c r="I39" s="717"/>
      <c r="J39" s="717"/>
      <c r="K39" s="717"/>
    </row>
    <row r="40" spans="1:11" ht="13" hidden="1" customHeight="1">
      <c r="A40" s="137"/>
      <c r="B40" s="155"/>
      <c r="C40" s="155"/>
      <c r="D40" s="155"/>
      <c r="E40" s="155"/>
      <c r="F40" s="155"/>
      <c r="G40" s="717"/>
      <c r="H40" s="717"/>
      <c r="I40" s="717"/>
      <c r="J40" s="717"/>
      <c r="K40" s="717"/>
    </row>
    <row r="41" spans="1:11" ht="14.5">
      <c r="A41" s="115" t="s">
        <v>1294</v>
      </c>
      <c r="B41" s="710">
        <v>28165.733</v>
      </c>
      <c r="C41" s="710">
        <v>1778.105</v>
      </c>
      <c r="D41" s="710">
        <v>1295.3689999999999</v>
      </c>
      <c r="E41" s="710">
        <v>1086.5039999999999</v>
      </c>
      <c r="F41" s="710">
        <v>32325.713</v>
      </c>
      <c r="G41" s="717"/>
      <c r="H41" s="717"/>
      <c r="I41" s="717"/>
      <c r="J41" s="717"/>
      <c r="K41" s="717"/>
    </row>
    <row r="42" spans="1:11" ht="14.5">
      <c r="A42" s="140" t="s">
        <v>1295</v>
      </c>
      <c r="B42" s="710">
        <v>0</v>
      </c>
      <c r="C42" s="710">
        <v>0</v>
      </c>
      <c r="D42" s="710">
        <v>0</v>
      </c>
      <c r="E42" s="710">
        <v>31505.855</v>
      </c>
      <c r="F42" s="710">
        <v>31505.855</v>
      </c>
      <c r="G42" s="717"/>
      <c r="H42" s="717"/>
      <c r="I42" s="717"/>
      <c r="J42" s="717"/>
      <c r="K42" s="717"/>
    </row>
    <row r="43" spans="1:11" ht="14.5">
      <c r="A43" s="140" t="s">
        <v>1296</v>
      </c>
      <c r="B43" s="710">
        <v>0</v>
      </c>
      <c r="C43" s="710">
        <v>0</v>
      </c>
      <c r="D43" s="710">
        <v>0</v>
      </c>
      <c r="E43" s="710">
        <v>819.85799999999995</v>
      </c>
      <c r="F43" s="710">
        <v>819.85799999999995</v>
      </c>
      <c r="G43" s="717"/>
      <c r="H43" s="717"/>
      <c r="I43" s="717"/>
      <c r="J43" s="717"/>
      <c r="K43" s="717"/>
    </row>
    <row r="44" spans="1:11" ht="14.5">
      <c r="A44" s="115" t="s">
        <v>1303</v>
      </c>
      <c r="B44" s="710">
        <v>12455.442999999999</v>
      </c>
      <c r="C44" s="710">
        <v>0</v>
      </c>
      <c r="D44" s="710">
        <v>0</v>
      </c>
      <c r="E44" s="710">
        <v>-1462.7619999999999</v>
      </c>
      <c r="F44" s="710">
        <v>10992.68</v>
      </c>
      <c r="G44" s="717"/>
      <c r="H44" s="717"/>
      <c r="I44" s="717"/>
      <c r="J44" s="717"/>
      <c r="K44" s="717"/>
    </row>
    <row r="45" spans="1:11" ht="15.5" customHeight="1">
      <c r="A45" s="141" t="s">
        <v>1519</v>
      </c>
      <c r="B45" s="710">
        <v>2239.9299999999998</v>
      </c>
      <c r="C45" s="710">
        <v>0</v>
      </c>
      <c r="D45" s="710">
        <v>0</v>
      </c>
      <c r="E45" s="710">
        <v>1263.9349999999999</v>
      </c>
      <c r="F45" s="710">
        <v>3503.866</v>
      </c>
      <c r="G45" s="717"/>
      <c r="H45" s="717"/>
      <c r="I45" s="717"/>
      <c r="J45" s="717"/>
      <c r="K45" s="717"/>
    </row>
    <row r="46" spans="1:11" ht="14.5">
      <c r="A46" s="115" t="s">
        <v>163</v>
      </c>
      <c r="B46" s="710">
        <v>1114.125</v>
      </c>
      <c r="C46" s="710">
        <v>-7.2779999999999996</v>
      </c>
      <c r="D46" s="710">
        <v>0</v>
      </c>
      <c r="E46" s="710">
        <v>-1106.846</v>
      </c>
      <c r="F46" s="710">
        <v>0</v>
      </c>
      <c r="G46" s="717"/>
      <c r="H46" s="717"/>
      <c r="I46" s="717"/>
      <c r="J46" s="717"/>
      <c r="K46" s="717"/>
    </row>
    <row r="47" spans="1:11" ht="14.5">
      <c r="A47" s="115" t="s">
        <v>1326</v>
      </c>
      <c r="B47" s="710">
        <v>1614.4490000000001</v>
      </c>
      <c r="C47" s="710">
        <v>-1146.7439999999999</v>
      </c>
      <c r="D47" s="710">
        <v>0</v>
      </c>
      <c r="E47" s="710">
        <v>-467.70400000000001</v>
      </c>
      <c r="F47" s="710">
        <v>0</v>
      </c>
      <c r="G47" s="717"/>
      <c r="H47" s="717"/>
      <c r="I47" s="717"/>
      <c r="J47" s="717"/>
      <c r="K47" s="717"/>
    </row>
    <row r="48" spans="1:11" ht="14.5">
      <c r="A48" s="142" t="s">
        <v>1327</v>
      </c>
      <c r="B48" s="710">
        <v>83.341999999999999</v>
      </c>
      <c r="C48" s="710">
        <v>0</v>
      </c>
      <c r="D48" s="710">
        <v>0</v>
      </c>
      <c r="E48" s="710">
        <v>-83.341999999999999</v>
      </c>
      <c r="F48" s="710">
        <v>0</v>
      </c>
      <c r="G48" s="717"/>
      <c r="H48" s="717"/>
      <c r="I48" s="717"/>
      <c r="J48" s="717"/>
      <c r="K48" s="717"/>
    </row>
    <row r="49" spans="1:11" ht="13">
      <c r="A49" s="118" t="s">
        <v>1297</v>
      </c>
      <c r="B49" s="155">
        <v>-8952.1689999999999</v>
      </c>
      <c r="C49" s="155">
        <v>0</v>
      </c>
      <c r="D49" s="155">
        <v>0</v>
      </c>
      <c r="E49" s="155">
        <v>-999.83</v>
      </c>
      <c r="F49" s="155">
        <v>-9952</v>
      </c>
      <c r="G49" s="717"/>
      <c r="H49" s="717"/>
      <c r="I49" s="717"/>
      <c r="J49" s="717"/>
      <c r="K49" s="717"/>
    </row>
    <row r="50" spans="1:11" ht="14.5" hidden="1" customHeight="1">
      <c r="A50" s="142"/>
      <c r="B50" s="710"/>
      <c r="C50" s="710"/>
      <c r="D50" s="710"/>
      <c r="E50" s="710"/>
      <c r="F50" s="710"/>
      <c r="G50" s="717"/>
      <c r="H50" s="717"/>
      <c r="I50" s="717"/>
      <c r="J50" s="717"/>
      <c r="K50" s="717"/>
    </row>
    <row r="51" spans="1:11" ht="14.5">
      <c r="A51" s="711" t="s">
        <v>1298</v>
      </c>
      <c r="B51" s="710">
        <v>-10163.530000000001</v>
      </c>
      <c r="C51" s="710">
        <v>0</v>
      </c>
      <c r="D51" s="712">
        <v>0</v>
      </c>
      <c r="E51" s="710">
        <v>-76.992999999999995</v>
      </c>
      <c r="F51" s="710">
        <v>-10240.522999999999</v>
      </c>
      <c r="G51" s="717"/>
      <c r="H51" s="717"/>
      <c r="I51" s="717"/>
      <c r="J51" s="717"/>
      <c r="K51" s="717"/>
    </row>
    <row r="52" spans="1:11" ht="14.5" hidden="1" customHeight="1">
      <c r="A52" s="142"/>
      <c r="B52" s="710"/>
      <c r="C52" s="710"/>
      <c r="D52" s="710"/>
      <c r="E52" s="710"/>
      <c r="F52" s="710"/>
      <c r="G52" s="717"/>
      <c r="H52" s="717"/>
      <c r="I52" s="717"/>
      <c r="J52" s="717"/>
      <c r="K52" s="717"/>
    </row>
    <row r="53" spans="1:11" ht="14.5">
      <c r="A53" s="713" t="s">
        <v>1299</v>
      </c>
      <c r="B53" s="710">
        <v>0</v>
      </c>
      <c r="C53" s="710">
        <v>0</v>
      </c>
      <c r="D53" s="710">
        <v>0</v>
      </c>
      <c r="E53" s="710">
        <v>-949.13800000000003</v>
      </c>
      <c r="F53" s="710">
        <v>-949.13800000000003</v>
      </c>
      <c r="G53" s="717"/>
      <c r="H53" s="717"/>
      <c r="I53" s="717"/>
      <c r="J53" s="717"/>
      <c r="K53" s="717"/>
    </row>
    <row r="54" spans="1:11" ht="14.5">
      <c r="A54" s="115" t="s">
        <v>1300</v>
      </c>
      <c r="B54" s="710">
        <v>1211.3599999999999</v>
      </c>
      <c r="C54" s="710">
        <v>0</v>
      </c>
      <c r="D54" s="710">
        <v>0</v>
      </c>
      <c r="E54" s="710">
        <v>26.300999999999998</v>
      </c>
      <c r="F54" s="710">
        <v>1237.6610000000001</v>
      </c>
      <c r="G54" s="717"/>
      <c r="H54" s="717"/>
      <c r="I54" s="717"/>
      <c r="J54" s="717"/>
      <c r="K54" s="717"/>
    </row>
    <row r="55" spans="1:11" ht="13">
      <c r="A55" s="118" t="s">
        <v>1315</v>
      </c>
      <c r="B55" s="155">
        <v>-470.13799999999998</v>
      </c>
      <c r="C55" s="155">
        <v>0</v>
      </c>
      <c r="D55" s="155">
        <v>0</v>
      </c>
      <c r="E55" s="155">
        <v>0</v>
      </c>
      <c r="F55" s="155">
        <v>-470.13799999999998</v>
      </c>
      <c r="G55" s="717"/>
      <c r="H55" s="717"/>
      <c r="I55" s="717"/>
      <c r="J55" s="717"/>
      <c r="K55" s="717"/>
    </row>
    <row r="56" spans="1:11" ht="13">
      <c r="A56" s="118" t="s">
        <v>164</v>
      </c>
      <c r="B56" s="155">
        <v>-22492.067999999999</v>
      </c>
      <c r="C56" s="155">
        <v>1435.771</v>
      </c>
      <c r="D56" s="155">
        <v>68.093000000000004</v>
      </c>
      <c r="E56" s="155">
        <v>2113.5410000000002</v>
      </c>
      <c r="F56" s="155">
        <v>-18874.661</v>
      </c>
      <c r="G56" s="717"/>
      <c r="H56" s="717"/>
      <c r="I56" s="717"/>
      <c r="J56" s="717"/>
      <c r="K56" s="717"/>
    </row>
    <row r="57" spans="1:11" ht="14.5">
      <c r="A57" s="714" t="s">
        <v>43</v>
      </c>
      <c r="B57" s="710">
        <v>-19829.266</v>
      </c>
      <c r="C57" s="710">
        <v>1441.31</v>
      </c>
      <c r="D57" s="710">
        <v>0</v>
      </c>
      <c r="E57" s="710">
        <v>2200.1039999999998</v>
      </c>
      <c r="F57" s="710">
        <v>-16187.852000000001</v>
      </c>
      <c r="G57" s="717"/>
      <c r="H57" s="717"/>
      <c r="I57" s="717"/>
      <c r="J57" s="717"/>
      <c r="K57" s="717"/>
    </row>
    <row r="58" spans="1:11" ht="14.5">
      <c r="A58" s="714" t="s">
        <v>1305</v>
      </c>
      <c r="B58" s="710">
        <v>-2662.8009999999999</v>
      </c>
      <c r="C58" s="710">
        <v>-5.5380000000000003</v>
      </c>
      <c r="D58" s="710">
        <v>68.093000000000004</v>
      </c>
      <c r="E58" s="710">
        <v>-86.561999999999998</v>
      </c>
      <c r="F58" s="710">
        <v>-2686.8090000000002</v>
      </c>
      <c r="G58" s="717"/>
      <c r="H58" s="717"/>
      <c r="I58" s="717"/>
      <c r="J58" s="717"/>
      <c r="K58" s="717"/>
    </row>
    <row r="59" spans="1:11" ht="14.5" hidden="1" customHeight="1">
      <c r="A59" s="714"/>
      <c r="B59" s="710"/>
      <c r="C59" s="710"/>
      <c r="D59" s="710"/>
      <c r="E59" s="710"/>
      <c r="F59" s="710"/>
      <c r="G59" s="717"/>
      <c r="H59" s="717"/>
      <c r="I59" s="717"/>
      <c r="J59" s="717"/>
      <c r="K59" s="717"/>
    </row>
    <row r="60" spans="1:11" ht="13">
      <c r="A60" s="715" t="s">
        <v>1316</v>
      </c>
      <c r="B60" s="155">
        <v>13758.647000000001</v>
      </c>
      <c r="C60" s="155">
        <v>2059.8539999999998</v>
      </c>
      <c r="D60" s="155">
        <v>1363.463</v>
      </c>
      <c r="E60" s="155">
        <v>343.49400000000003</v>
      </c>
      <c r="F60" s="155">
        <v>17525.458999999999</v>
      </c>
      <c r="G60" s="717"/>
      <c r="H60" s="717"/>
      <c r="I60" s="717"/>
      <c r="J60" s="717"/>
      <c r="K60" s="717"/>
    </row>
    <row r="61" spans="1:11" ht="13">
      <c r="A61" s="716" t="s">
        <v>168</v>
      </c>
      <c r="B61" s="155">
        <v>-1464.874</v>
      </c>
      <c r="C61" s="155">
        <v>-1643.857</v>
      </c>
      <c r="D61" s="155">
        <v>-1363.463</v>
      </c>
      <c r="E61" s="155">
        <v>-466.61099999999999</v>
      </c>
      <c r="F61" s="155">
        <v>-4938.8050000000003</v>
      </c>
      <c r="G61" s="717"/>
      <c r="H61" s="717"/>
      <c r="I61" s="717"/>
      <c r="J61" s="717"/>
      <c r="K61" s="717"/>
    </row>
    <row r="62" spans="1:11" ht="13">
      <c r="A62" s="715" t="s">
        <v>1328</v>
      </c>
      <c r="B62" s="155">
        <v>-142.447</v>
      </c>
      <c r="C62" s="155">
        <v>0</v>
      </c>
      <c r="D62" s="155">
        <v>0</v>
      </c>
      <c r="E62" s="155">
        <v>142.447</v>
      </c>
      <c r="F62" s="155">
        <v>0</v>
      </c>
      <c r="G62" s="717"/>
      <c r="H62" s="717"/>
      <c r="I62" s="717"/>
      <c r="J62" s="717"/>
      <c r="K62" s="717"/>
    </row>
    <row r="63" spans="1:11" ht="13">
      <c r="A63" s="715" t="s">
        <v>1307</v>
      </c>
      <c r="B63" s="155">
        <v>-212.89599999999999</v>
      </c>
      <c r="C63" s="155">
        <v>-72.311000000000007</v>
      </c>
      <c r="D63" s="155">
        <v>0</v>
      </c>
      <c r="E63" s="155">
        <v>-19.329999999999998</v>
      </c>
      <c r="F63" s="155">
        <v>-304.53800000000001</v>
      </c>
      <c r="G63" s="717"/>
      <c r="H63" s="717"/>
      <c r="I63" s="717"/>
      <c r="J63" s="717"/>
      <c r="K63" s="717"/>
    </row>
    <row r="64" spans="1:11" ht="13.5" thickBot="1">
      <c r="A64" s="758" t="s">
        <v>173</v>
      </c>
      <c r="B64" s="759">
        <v>11938.429</v>
      </c>
      <c r="C64" s="759">
        <v>343.685</v>
      </c>
      <c r="D64" s="759">
        <v>0</v>
      </c>
      <c r="E64" s="759">
        <v>0</v>
      </c>
      <c r="F64" s="759">
        <v>12282.114</v>
      </c>
      <c r="G64" s="717"/>
      <c r="H64" s="717"/>
      <c r="I64" s="717"/>
      <c r="J64" s="717"/>
      <c r="K64" s="717"/>
    </row>
    <row r="65" spans="1:11">
      <c r="G65" s="717"/>
      <c r="H65" s="717"/>
      <c r="I65" s="717"/>
      <c r="J65" s="717"/>
      <c r="K65" s="717"/>
    </row>
    <row r="66" spans="1:11">
      <c r="A66" s="727"/>
      <c r="G66" s="717"/>
      <c r="H66" s="717"/>
      <c r="I66" s="717"/>
      <c r="J66" s="717"/>
      <c r="K66" s="717"/>
    </row>
    <row r="67" spans="1:11">
      <c r="G67" s="717"/>
      <c r="H67" s="717"/>
      <c r="I67" s="717"/>
      <c r="J67" s="717"/>
      <c r="K67" s="717"/>
    </row>
    <row r="68" spans="1:11" ht="13">
      <c r="A68" s="756" t="s">
        <v>59</v>
      </c>
      <c r="B68" s="757"/>
      <c r="C68" s="757"/>
      <c r="D68" s="757"/>
      <c r="E68" s="757"/>
      <c r="F68" s="757"/>
      <c r="G68" s="717"/>
      <c r="H68" s="717"/>
      <c r="I68" s="717"/>
      <c r="J68" s="717"/>
      <c r="K68" s="717"/>
    </row>
    <row r="69" spans="1:11" ht="13">
      <c r="A69" s="902">
        <v>2026</v>
      </c>
      <c r="B69" s="767"/>
      <c r="C69" s="767"/>
      <c r="D69" s="767"/>
      <c r="E69" s="904"/>
      <c r="F69" s="904"/>
      <c r="G69" s="717"/>
      <c r="H69" s="717"/>
      <c r="I69" s="717"/>
      <c r="J69" s="717"/>
      <c r="K69" s="717"/>
    </row>
    <row r="70" spans="1:11" ht="12.65" customHeight="1">
      <c r="A70" s="903"/>
      <c r="B70" s="905" t="s">
        <v>1320</v>
      </c>
      <c r="C70" s="905" t="s">
        <v>1321</v>
      </c>
      <c r="D70" s="906" t="s">
        <v>1322</v>
      </c>
      <c r="E70" s="906"/>
      <c r="F70" s="905" t="s">
        <v>1323</v>
      </c>
      <c r="G70" s="717"/>
      <c r="H70" s="717"/>
      <c r="I70" s="717"/>
      <c r="J70" s="717"/>
      <c r="K70" s="717"/>
    </row>
    <row r="71" spans="1:11" ht="12.65" customHeight="1">
      <c r="A71" s="903"/>
      <c r="B71" s="905"/>
      <c r="C71" s="905"/>
      <c r="D71" s="546" t="s">
        <v>1324</v>
      </c>
      <c r="E71" s="546" t="s">
        <v>1325</v>
      </c>
      <c r="F71" s="905"/>
      <c r="G71" s="717"/>
      <c r="H71" s="717"/>
      <c r="I71" s="717"/>
      <c r="J71" s="717"/>
      <c r="K71" s="717"/>
    </row>
    <row r="72" spans="1:11" ht="14.5" hidden="1" customHeight="1">
      <c r="A72" s="707"/>
      <c r="B72" s="708"/>
      <c r="C72" s="708"/>
      <c r="D72" s="709"/>
      <c r="E72" s="708"/>
      <c r="F72" s="708"/>
      <c r="G72" s="717"/>
      <c r="H72" s="717"/>
      <c r="I72" s="717"/>
      <c r="J72" s="717"/>
      <c r="K72" s="717"/>
    </row>
    <row r="73" spans="1:11" ht="13">
      <c r="A73" s="111" t="s">
        <v>1134</v>
      </c>
      <c r="B73" s="155">
        <v>92472.627000000008</v>
      </c>
      <c r="C73" s="155">
        <v>617.00900000000001</v>
      </c>
      <c r="D73" s="155">
        <v>3233.3139999999999</v>
      </c>
      <c r="E73" s="155">
        <v>-1515.7649999999999</v>
      </c>
      <c r="F73" s="155">
        <v>94807.184999999998</v>
      </c>
      <c r="G73" s="717"/>
      <c r="H73" s="717"/>
      <c r="I73" s="717"/>
      <c r="J73" s="717"/>
      <c r="K73" s="717"/>
    </row>
    <row r="74" spans="1:11" ht="13" hidden="1" customHeight="1">
      <c r="A74" s="137"/>
      <c r="B74" s="155">
        <v>0</v>
      </c>
      <c r="C74" s="155">
        <v>0</v>
      </c>
      <c r="D74" s="155">
        <v>0</v>
      </c>
      <c r="E74" s="155">
        <v>0</v>
      </c>
      <c r="F74" s="155">
        <v>0</v>
      </c>
      <c r="G74" s="717"/>
      <c r="H74" s="717"/>
      <c r="I74" s="717"/>
      <c r="J74" s="717"/>
      <c r="K74" s="717"/>
    </row>
    <row r="75" spans="1:11" ht="14.5">
      <c r="A75" s="115" t="s">
        <v>1294</v>
      </c>
      <c r="B75" s="710">
        <v>58865.284</v>
      </c>
      <c r="C75" s="710">
        <v>1774.1769999999999</v>
      </c>
      <c r="D75" s="710">
        <v>3233.3139999999999</v>
      </c>
      <c r="E75" s="710">
        <v>1940.518</v>
      </c>
      <c r="F75" s="710">
        <v>65813.296000000002</v>
      </c>
      <c r="G75" s="717"/>
      <c r="H75" s="717"/>
      <c r="I75" s="717"/>
      <c r="J75" s="717"/>
      <c r="K75" s="717"/>
    </row>
    <row r="76" spans="1:11" ht="14.5">
      <c r="A76" s="140" t="s">
        <v>1295</v>
      </c>
      <c r="B76" s="710">
        <v>0</v>
      </c>
      <c r="C76" s="710">
        <v>0</v>
      </c>
      <c r="D76" s="710">
        <v>0</v>
      </c>
      <c r="E76" s="710">
        <v>64062.384999999995</v>
      </c>
      <c r="F76" s="710">
        <v>64062.384999999995</v>
      </c>
      <c r="G76" s="717"/>
      <c r="H76" s="717"/>
      <c r="I76" s="717"/>
      <c r="J76" s="717"/>
      <c r="K76" s="717"/>
    </row>
    <row r="77" spans="1:11" ht="14.5">
      <c r="A77" s="140" t="s">
        <v>1296</v>
      </c>
      <c r="B77" s="710">
        <v>0</v>
      </c>
      <c r="C77" s="710">
        <v>0</v>
      </c>
      <c r="D77" s="710">
        <v>0</v>
      </c>
      <c r="E77" s="710">
        <v>1750.9110000000001</v>
      </c>
      <c r="F77" s="710">
        <v>1750.9110000000001</v>
      </c>
      <c r="G77" s="717"/>
      <c r="H77" s="717"/>
      <c r="I77" s="717"/>
      <c r="J77" s="717"/>
      <c r="K77" s="717"/>
    </row>
    <row r="78" spans="1:11" ht="14.5">
      <c r="A78" s="115" t="s">
        <v>1303</v>
      </c>
      <c r="B78" s="710">
        <v>25035.214</v>
      </c>
      <c r="C78" s="710">
        <v>0</v>
      </c>
      <c r="D78" s="710">
        <v>0</v>
      </c>
      <c r="E78" s="710">
        <v>-3014.192</v>
      </c>
      <c r="F78" s="710">
        <v>22021.021000000001</v>
      </c>
      <c r="G78" s="717"/>
      <c r="H78" s="717"/>
      <c r="I78" s="717"/>
      <c r="J78" s="717"/>
      <c r="K78" s="717"/>
    </row>
    <row r="79" spans="1:11" ht="26.5">
      <c r="A79" s="141" t="s">
        <v>1519</v>
      </c>
      <c r="B79" s="710">
        <v>4557.5910000000003</v>
      </c>
      <c r="C79" s="710">
        <v>0</v>
      </c>
      <c r="D79" s="710">
        <v>0</v>
      </c>
      <c r="E79" s="710">
        <v>2415.2749999999996</v>
      </c>
      <c r="F79" s="710">
        <v>6972.8680000000004</v>
      </c>
      <c r="G79" s="717"/>
      <c r="H79" s="717"/>
      <c r="I79" s="717"/>
      <c r="J79" s="717"/>
      <c r="K79" s="717"/>
    </row>
    <row r="80" spans="1:11" ht="14.5">
      <c r="A80" s="115" t="s">
        <v>163</v>
      </c>
      <c r="B80" s="710">
        <v>1740.7240000000002</v>
      </c>
      <c r="C80" s="710">
        <v>-10.423</v>
      </c>
      <c r="D80" s="710">
        <v>0</v>
      </c>
      <c r="E80" s="710">
        <v>-1730.3</v>
      </c>
      <c r="F80" s="710">
        <v>0</v>
      </c>
      <c r="G80" s="717"/>
      <c r="H80" s="717"/>
      <c r="I80" s="717"/>
      <c r="J80" s="717"/>
      <c r="K80" s="717"/>
    </row>
    <row r="81" spans="1:11" ht="14.5">
      <c r="A81" s="115" t="s">
        <v>1326</v>
      </c>
      <c r="B81" s="710">
        <v>2047.9360000000001</v>
      </c>
      <c r="C81" s="710">
        <v>-1146.7439999999999</v>
      </c>
      <c r="D81" s="710">
        <v>0</v>
      </c>
      <c r="E81" s="710">
        <v>-901.19100000000003</v>
      </c>
      <c r="F81" s="710">
        <v>0</v>
      </c>
      <c r="G81" s="717"/>
      <c r="H81" s="717"/>
      <c r="I81" s="717"/>
      <c r="J81" s="717"/>
      <c r="K81" s="717"/>
    </row>
    <row r="82" spans="1:11" ht="14.5">
      <c r="A82" s="142" t="s">
        <v>1327</v>
      </c>
      <c r="B82" s="710">
        <v>225.87299999999999</v>
      </c>
      <c r="C82" s="710">
        <v>0</v>
      </c>
      <c r="D82" s="710">
        <v>0</v>
      </c>
      <c r="E82" s="710">
        <v>-225.87299999999999</v>
      </c>
      <c r="F82" s="710">
        <v>0</v>
      </c>
      <c r="G82" s="717"/>
      <c r="H82" s="717"/>
      <c r="I82" s="717"/>
      <c r="J82" s="717"/>
      <c r="K82" s="717"/>
    </row>
    <row r="83" spans="1:11" ht="13">
      <c r="A83" s="118" t="s">
        <v>1297</v>
      </c>
      <c r="B83" s="155">
        <v>-18074.302</v>
      </c>
      <c r="C83" s="155">
        <v>0</v>
      </c>
      <c r="D83" s="155">
        <v>0</v>
      </c>
      <c r="E83" s="155">
        <v>-2016.3409999999999</v>
      </c>
      <c r="F83" s="155">
        <v>-20090.645</v>
      </c>
      <c r="G83" s="717"/>
      <c r="H83" s="717"/>
      <c r="I83" s="717"/>
      <c r="J83" s="717"/>
      <c r="K83" s="717"/>
    </row>
    <row r="84" spans="1:11" ht="14.5" hidden="1" customHeight="1">
      <c r="A84" s="142"/>
      <c r="B84" s="710">
        <v>0</v>
      </c>
      <c r="C84" s="710">
        <v>0</v>
      </c>
      <c r="D84" s="710">
        <v>0</v>
      </c>
      <c r="E84" s="710">
        <v>0</v>
      </c>
      <c r="F84" s="710">
        <v>0</v>
      </c>
      <c r="G84" s="717"/>
      <c r="H84" s="717"/>
      <c r="I84" s="717"/>
      <c r="J84" s="717"/>
      <c r="K84" s="717"/>
    </row>
    <row r="85" spans="1:11" ht="14.5">
      <c r="A85" s="711" t="s">
        <v>1298</v>
      </c>
      <c r="B85" s="710">
        <v>-20715.455000000002</v>
      </c>
      <c r="C85" s="710">
        <v>0</v>
      </c>
      <c r="D85" s="712">
        <v>0</v>
      </c>
      <c r="E85" s="710">
        <v>-4.3969999999999914</v>
      </c>
      <c r="F85" s="710">
        <v>-20719.850999999999</v>
      </c>
      <c r="G85" s="717"/>
      <c r="H85" s="717"/>
      <c r="I85" s="717"/>
      <c r="J85" s="717"/>
      <c r="K85" s="717"/>
    </row>
    <row r="86" spans="1:11" ht="14.5" hidden="1" customHeight="1">
      <c r="A86" s="142"/>
      <c r="B86" s="710">
        <v>0</v>
      </c>
      <c r="C86" s="710">
        <v>0</v>
      </c>
      <c r="D86" s="710">
        <v>0</v>
      </c>
      <c r="E86" s="710">
        <v>0</v>
      </c>
      <c r="F86" s="710">
        <v>0</v>
      </c>
      <c r="G86" s="717"/>
      <c r="H86" s="717"/>
      <c r="I86" s="717"/>
      <c r="J86" s="717"/>
      <c r="K86" s="717"/>
    </row>
    <row r="87" spans="1:11" ht="14.5">
      <c r="A87" s="713" t="s">
        <v>1299</v>
      </c>
      <c r="B87" s="710">
        <v>0</v>
      </c>
      <c r="C87" s="710">
        <v>0</v>
      </c>
      <c r="D87" s="710">
        <v>0</v>
      </c>
      <c r="E87" s="710">
        <v>-2095.922</v>
      </c>
      <c r="F87" s="710">
        <v>-2095.922</v>
      </c>
      <c r="G87" s="717"/>
      <c r="H87" s="717"/>
      <c r="I87" s="717"/>
      <c r="J87" s="717"/>
      <c r="K87" s="717"/>
    </row>
    <row r="88" spans="1:11" ht="14.5">
      <c r="A88" s="115" t="s">
        <v>1300</v>
      </c>
      <c r="B88" s="710">
        <v>2641.1509999999998</v>
      </c>
      <c r="C88" s="710">
        <v>0</v>
      </c>
      <c r="D88" s="710">
        <v>0</v>
      </c>
      <c r="E88" s="710">
        <v>83.977000000000004</v>
      </c>
      <c r="F88" s="710">
        <v>2725.1289999999999</v>
      </c>
      <c r="G88" s="717"/>
      <c r="H88" s="717"/>
      <c r="I88" s="717"/>
      <c r="J88" s="717"/>
      <c r="K88" s="717"/>
    </row>
    <row r="89" spans="1:11" ht="13">
      <c r="A89" s="118" t="s">
        <v>1315</v>
      </c>
      <c r="B89" s="155">
        <v>-878.33400000000006</v>
      </c>
      <c r="C89" s="155">
        <v>0</v>
      </c>
      <c r="D89" s="155">
        <v>0</v>
      </c>
      <c r="E89" s="155">
        <v>0</v>
      </c>
      <c r="F89" s="155">
        <v>-878.33400000000006</v>
      </c>
      <c r="G89" s="717"/>
      <c r="H89" s="717"/>
      <c r="I89" s="717"/>
      <c r="J89" s="717"/>
      <c r="K89" s="717"/>
    </row>
    <row r="90" spans="1:11" ht="13">
      <c r="A90" s="118" t="s">
        <v>164</v>
      </c>
      <c r="B90" s="155">
        <v>-44563.724999999999</v>
      </c>
      <c r="C90" s="155">
        <v>1780.692</v>
      </c>
      <c r="D90" s="155">
        <v>-6.445999999999998</v>
      </c>
      <c r="E90" s="155">
        <v>4304.3870000000006</v>
      </c>
      <c r="F90" s="155">
        <v>-38485.089</v>
      </c>
      <c r="G90" s="717"/>
      <c r="H90" s="717"/>
      <c r="I90" s="717"/>
      <c r="J90" s="717"/>
      <c r="K90" s="717"/>
    </row>
    <row r="91" spans="1:11" ht="14.5">
      <c r="A91" s="714" t="s">
        <v>43</v>
      </c>
      <c r="B91" s="710">
        <v>-39174.206999999995</v>
      </c>
      <c r="C91" s="710">
        <v>1786.231</v>
      </c>
      <c r="D91" s="710">
        <v>0</v>
      </c>
      <c r="E91" s="710">
        <v>4472.6119999999992</v>
      </c>
      <c r="F91" s="710">
        <v>-32915.362000000001</v>
      </c>
      <c r="G91" s="717"/>
      <c r="H91" s="717"/>
      <c r="I91" s="717"/>
      <c r="J91" s="717"/>
      <c r="K91" s="717"/>
    </row>
    <row r="92" spans="1:11" ht="14.5">
      <c r="A92" s="714" t="s">
        <v>1305</v>
      </c>
      <c r="B92" s="710">
        <v>-5389.5169999999998</v>
      </c>
      <c r="C92" s="710">
        <v>-5.5380000000000003</v>
      </c>
      <c r="D92" s="710">
        <v>-6.445999999999998</v>
      </c>
      <c r="E92" s="710">
        <v>-168.22399999999999</v>
      </c>
      <c r="F92" s="710">
        <v>-5569.7260000000006</v>
      </c>
      <c r="G92" s="717"/>
      <c r="H92" s="717"/>
      <c r="I92" s="717"/>
      <c r="J92" s="717"/>
      <c r="K92" s="717"/>
    </row>
    <row r="93" spans="1:11" ht="14.5" hidden="1" customHeight="1">
      <c r="A93" s="714"/>
      <c r="B93" s="710"/>
      <c r="C93" s="710"/>
      <c r="D93" s="710"/>
      <c r="E93" s="710"/>
      <c r="F93" s="710"/>
      <c r="G93" s="717"/>
      <c r="H93" s="717"/>
      <c r="I93" s="717"/>
      <c r="J93" s="717"/>
      <c r="K93" s="717"/>
    </row>
    <row r="94" spans="1:11" ht="13">
      <c r="A94" s="715" t="s">
        <v>1316</v>
      </c>
      <c r="B94" s="155">
        <v>28956.262000000002</v>
      </c>
      <c r="C94" s="155">
        <v>2397.7019999999998</v>
      </c>
      <c r="D94" s="155">
        <v>3226.8679999999999</v>
      </c>
      <c r="E94" s="155">
        <v>772.279</v>
      </c>
      <c r="F94" s="155">
        <v>35353.114999999998</v>
      </c>
      <c r="G94" s="717"/>
      <c r="H94" s="717"/>
      <c r="I94" s="717"/>
      <c r="J94" s="717"/>
      <c r="K94" s="717"/>
    </row>
    <row r="95" spans="1:11" ht="13">
      <c r="A95" s="716" t="s">
        <v>168</v>
      </c>
      <c r="B95" s="155">
        <v>-4042.5770000000002</v>
      </c>
      <c r="C95" s="155">
        <v>-1753.7529999999999</v>
      </c>
      <c r="D95" s="155">
        <v>-3226.8679999999999</v>
      </c>
      <c r="E95" s="155">
        <v>-959.25599999999997</v>
      </c>
      <c r="F95" s="155">
        <v>-9982.4549999999999</v>
      </c>
      <c r="G95" s="717"/>
      <c r="H95" s="717"/>
      <c r="I95" s="717"/>
      <c r="J95" s="717"/>
      <c r="K95" s="717"/>
    </row>
    <row r="96" spans="1:11" ht="13">
      <c r="A96" s="715" t="s">
        <v>1328</v>
      </c>
      <c r="B96" s="155">
        <v>-232.03</v>
      </c>
      <c r="C96" s="155">
        <v>0</v>
      </c>
      <c r="D96" s="155">
        <v>0</v>
      </c>
      <c r="E96" s="155">
        <v>232.03</v>
      </c>
      <c r="F96" s="155">
        <v>0</v>
      </c>
      <c r="G96" s="717"/>
      <c r="H96" s="717"/>
      <c r="I96" s="717"/>
      <c r="J96" s="717"/>
      <c r="K96" s="717"/>
    </row>
    <row r="97" spans="1:11" ht="13">
      <c r="A97" s="715" t="s">
        <v>1307</v>
      </c>
      <c r="B97" s="155">
        <v>-562.41200000000003</v>
      </c>
      <c r="C97" s="155">
        <v>-74.39</v>
      </c>
      <c r="D97" s="155">
        <v>0</v>
      </c>
      <c r="E97" s="155">
        <v>-45.054000000000002</v>
      </c>
      <c r="F97" s="155">
        <v>-681.85699999999997</v>
      </c>
      <c r="G97" s="717"/>
      <c r="H97" s="717"/>
      <c r="I97" s="717"/>
      <c r="J97" s="717"/>
      <c r="K97" s="717"/>
    </row>
    <row r="98" spans="1:11" ht="13.5" thickBot="1">
      <c r="A98" s="758" t="s">
        <v>173</v>
      </c>
      <c r="B98" s="759">
        <v>24119.241000000002</v>
      </c>
      <c r="C98" s="759">
        <v>569.55799999999999</v>
      </c>
      <c r="D98" s="759">
        <v>0</v>
      </c>
      <c r="E98" s="759">
        <v>0</v>
      </c>
      <c r="F98" s="759">
        <v>24688.799999999999</v>
      </c>
      <c r="G98" s="717"/>
      <c r="H98" s="717"/>
      <c r="I98" s="717"/>
      <c r="J98" s="717"/>
      <c r="K98" s="717"/>
    </row>
    <row r="99" spans="1:11">
      <c r="B99" s="717"/>
      <c r="C99" s="717"/>
      <c r="D99" s="717"/>
      <c r="E99" s="717"/>
      <c r="F99" s="717"/>
    </row>
  </sheetData>
  <mergeCells count="18">
    <mergeCell ref="A35:A37"/>
    <mergeCell ref="E35:F35"/>
    <mergeCell ref="B36:B37"/>
    <mergeCell ref="C36:C37"/>
    <mergeCell ref="D36:E36"/>
    <mergeCell ref="F36:F37"/>
    <mergeCell ref="A69:A71"/>
    <mergeCell ref="E69:F69"/>
    <mergeCell ref="B70:B71"/>
    <mergeCell ref="C70:C71"/>
    <mergeCell ref="D70:E70"/>
    <mergeCell ref="F70:F71"/>
    <mergeCell ref="A2:A4"/>
    <mergeCell ref="E2:F2"/>
    <mergeCell ref="B3:B4"/>
    <mergeCell ref="C3:C4"/>
    <mergeCell ref="D3:E3"/>
    <mergeCell ref="F3:F4"/>
  </mergeCells>
  <pageMargins left="0.511811024" right="0.511811024" top="0.78740157499999996" bottom="0.78740157499999996" header="0.31496062000000002" footer="0.31496062000000002"/>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D992-E310-4952-A195-E5460C83977B}">
  <sheetPr codeName="Planilha26">
    <tabColor rgb="FF939598"/>
  </sheetPr>
  <dimension ref="A1:P167"/>
  <sheetViews>
    <sheetView showGridLines="0" zoomScale="70" zoomScaleNormal="70" workbookViewId="0"/>
  </sheetViews>
  <sheetFormatPr defaultRowHeight="14.5"/>
  <cols>
    <col min="1" max="1" width="50.453125" customWidth="1"/>
    <col min="2" max="2" width="12.54296875" customWidth="1"/>
    <col min="3" max="3" width="19.453125" customWidth="1"/>
    <col min="4" max="4" width="12.453125" bestFit="1" customWidth="1"/>
    <col min="5" max="5" width="19.54296875" bestFit="1" customWidth="1"/>
    <col min="6" max="6" width="12.54296875" customWidth="1"/>
  </cols>
  <sheetData>
    <row r="1" spans="1:6">
      <c r="A1" s="149" t="s">
        <v>59</v>
      </c>
      <c r="B1" s="150"/>
      <c r="C1" s="150"/>
      <c r="D1" s="150"/>
      <c r="E1" s="150"/>
      <c r="F1" s="151" t="s">
        <v>1329</v>
      </c>
    </row>
    <row r="2" spans="1:6">
      <c r="A2" s="903" t="s">
        <v>1330</v>
      </c>
      <c r="B2" s="907"/>
      <c r="C2" s="907"/>
      <c r="D2" s="907"/>
      <c r="E2" s="907"/>
      <c r="F2" s="907"/>
    </row>
    <row r="3" spans="1:6">
      <c r="A3" s="903"/>
      <c r="B3" s="905" t="s">
        <v>1320</v>
      </c>
      <c r="C3" s="905" t="s">
        <v>1321</v>
      </c>
      <c r="D3" s="906" t="s">
        <v>1322</v>
      </c>
      <c r="E3" s="906"/>
      <c r="F3" s="905" t="s">
        <v>1323</v>
      </c>
    </row>
    <row r="4" spans="1:6" ht="45.75" customHeight="1">
      <c r="A4" s="903"/>
      <c r="B4" s="905"/>
      <c r="C4" s="905"/>
      <c r="D4" s="546" t="s">
        <v>1324</v>
      </c>
      <c r="E4" s="546" t="s">
        <v>1325</v>
      </c>
      <c r="F4" s="905"/>
    </row>
    <row r="5" spans="1:6" hidden="1">
      <c r="A5" s="152"/>
      <c r="B5" s="153"/>
      <c r="C5" s="153"/>
      <c r="D5" s="154"/>
      <c r="E5" s="153"/>
      <c r="F5" s="153"/>
    </row>
    <row r="6" spans="1:6">
      <c r="A6" s="111" t="s">
        <v>1134</v>
      </c>
      <c r="B6" s="155">
        <v>42929.339</v>
      </c>
      <c r="C6" s="155">
        <v>-190.029</v>
      </c>
      <c r="D6" s="155">
        <v>2097.4839999999999</v>
      </c>
      <c r="E6" s="155">
        <v>2780.6559999999999</v>
      </c>
      <c r="F6" s="155">
        <v>47617.451000000001</v>
      </c>
    </row>
    <row r="7" spans="1:6" hidden="1">
      <c r="A7" s="137"/>
      <c r="B7" s="156"/>
      <c r="C7" s="156"/>
      <c r="D7" s="156"/>
      <c r="E7" s="156"/>
      <c r="F7" s="156"/>
    </row>
    <row r="8" spans="1:6">
      <c r="A8" s="115" t="s">
        <v>1294</v>
      </c>
      <c r="B8" s="156">
        <v>25831.27</v>
      </c>
      <c r="C8" s="156">
        <v>-348.745</v>
      </c>
      <c r="D8" s="156">
        <v>2097.4839999999999</v>
      </c>
      <c r="E8" s="156">
        <v>4733.518</v>
      </c>
      <c r="F8" s="156">
        <v>32313.527999999998</v>
      </c>
    </row>
    <row r="9" spans="1:6">
      <c r="A9" s="140" t="s">
        <v>1295</v>
      </c>
      <c r="B9" s="156">
        <v>0</v>
      </c>
      <c r="C9" s="156">
        <v>0</v>
      </c>
      <c r="D9" s="156">
        <v>0</v>
      </c>
      <c r="E9" s="156">
        <v>31716.87</v>
      </c>
      <c r="F9" s="156">
        <v>31716.87</v>
      </c>
    </row>
    <row r="10" spans="1:6">
      <c r="A10" s="140" t="s">
        <v>1296</v>
      </c>
      <c r="B10" s="156">
        <v>0</v>
      </c>
      <c r="C10" s="156">
        <v>0</v>
      </c>
      <c r="D10" s="156">
        <v>0</v>
      </c>
      <c r="E10" s="156">
        <v>596.65800000000002</v>
      </c>
      <c r="F10" s="156">
        <v>596.65800000000002</v>
      </c>
    </row>
    <row r="11" spans="1:6">
      <c r="A11" s="115" t="s">
        <v>1303</v>
      </c>
      <c r="B11" s="156">
        <v>13120.346</v>
      </c>
      <c r="C11" s="156">
        <v>0</v>
      </c>
      <c r="D11" s="156">
        <v>0</v>
      </c>
      <c r="E11" s="156">
        <v>-1284.549</v>
      </c>
      <c r="F11" s="156">
        <v>11835.797</v>
      </c>
    </row>
    <row r="12" spans="1:6" ht="26.5">
      <c r="A12" s="141" t="s">
        <v>1314</v>
      </c>
      <c r="B12" s="156">
        <v>2254.3240000000001</v>
      </c>
      <c r="C12" s="156">
        <v>0</v>
      </c>
      <c r="D12" s="156">
        <v>0</v>
      </c>
      <c r="E12" s="156">
        <v>1213.8009999999999</v>
      </c>
      <c r="F12" s="156">
        <v>3468.125</v>
      </c>
    </row>
    <row r="13" spans="1:6">
      <c r="A13" s="115" t="s">
        <v>163</v>
      </c>
      <c r="B13" s="156">
        <v>1186.249</v>
      </c>
      <c r="C13" s="156">
        <v>158.715</v>
      </c>
      <c r="D13" s="156">
        <v>0</v>
      </c>
      <c r="E13" s="156">
        <v>-1344.9649999999999</v>
      </c>
      <c r="F13" s="156">
        <v>0</v>
      </c>
    </row>
    <row r="14" spans="1:6">
      <c r="A14" s="115" t="s">
        <v>1326</v>
      </c>
      <c r="B14" s="156">
        <v>345.78699999999998</v>
      </c>
      <c r="C14" s="156">
        <v>0</v>
      </c>
      <c r="D14" s="156">
        <v>0</v>
      </c>
      <c r="E14" s="156">
        <v>-345.78699999999998</v>
      </c>
      <c r="F14" s="156">
        <v>0</v>
      </c>
    </row>
    <row r="15" spans="1:6">
      <c r="A15" s="142" t="s">
        <v>1327</v>
      </c>
      <c r="B15" s="156">
        <v>191.36099999999999</v>
      </c>
      <c r="C15" s="156">
        <v>0</v>
      </c>
      <c r="D15" s="156">
        <v>0</v>
      </c>
      <c r="E15" s="156">
        <v>-191.36099999999999</v>
      </c>
      <c r="F15" s="156">
        <v>0</v>
      </c>
    </row>
    <row r="16" spans="1:6">
      <c r="A16" s="118" t="s">
        <v>1297</v>
      </c>
      <c r="B16" s="155">
        <v>-4823.3389999999999</v>
      </c>
      <c r="C16" s="155">
        <v>0</v>
      </c>
      <c r="D16" s="155">
        <v>0</v>
      </c>
      <c r="E16" s="155">
        <v>-4887.0659999999998</v>
      </c>
      <c r="F16" s="155">
        <v>-9710.4050000000007</v>
      </c>
    </row>
    <row r="17" spans="1:6">
      <c r="A17" s="115" t="s">
        <v>1298</v>
      </c>
      <c r="B17" s="156">
        <v>-6189.69</v>
      </c>
      <c r="C17" s="156">
        <v>0</v>
      </c>
      <c r="D17" s="156">
        <v>0</v>
      </c>
      <c r="E17" s="156">
        <v>-3841.1089999999999</v>
      </c>
      <c r="F17" s="156">
        <v>-10030.799999999999</v>
      </c>
    </row>
    <row r="18" spans="1:6" hidden="1">
      <c r="A18" s="347"/>
      <c r="B18" s="156"/>
      <c r="C18" s="156"/>
      <c r="D18" s="156"/>
      <c r="E18" s="156"/>
      <c r="F18" s="156"/>
    </row>
    <row r="19" spans="1:6">
      <c r="A19" s="115" t="s">
        <v>1299</v>
      </c>
      <c r="B19" s="156">
        <v>0</v>
      </c>
      <c r="C19" s="156">
        <v>0</v>
      </c>
      <c r="D19" s="156">
        <v>0</v>
      </c>
      <c r="E19" s="156">
        <v>-1195.277</v>
      </c>
      <c r="F19" s="156">
        <v>-1195.277</v>
      </c>
    </row>
    <row r="20" spans="1:6">
      <c r="A20" s="115" t="s">
        <v>1300</v>
      </c>
      <c r="B20" s="156">
        <v>1366.3510000000001</v>
      </c>
      <c r="C20" s="156">
        <v>0</v>
      </c>
      <c r="D20" s="156">
        <v>0</v>
      </c>
      <c r="E20" s="156">
        <v>149.32</v>
      </c>
      <c r="F20" s="156">
        <v>1515.672</v>
      </c>
    </row>
    <row r="21" spans="1:6">
      <c r="A21" s="118" t="s">
        <v>1315</v>
      </c>
      <c r="B21" s="155">
        <v>-436.11200000000002</v>
      </c>
      <c r="C21" s="155">
        <v>0</v>
      </c>
      <c r="D21" s="155">
        <v>0</v>
      </c>
      <c r="E21" s="155">
        <v>1.6060000000000001</v>
      </c>
      <c r="F21" s="155">
        <v>-434.505</v>
      </c>
    </row>
    <row r="22" spans="1:6">
      <c r="A22" s="118" t="s">
        <v>164</v>
      </c>
      <c r="B22" s="155">
        <v>-22685.86</v>
      </c>
      <c r="C22" s="155">
        <v>1049.6479999999999</v>
      </c>
      <c r="D22" s="155">
        <v>-185.93100000000001</v>
      </c>
      <c r="E22" s="155">
        <v>2135.645</v>
      </c>
      <c r="F22" s="155">
        <v>-19686.496999999999</v>
      </c>
    </row>
    <row r="23" spans="1:6">
      <c r="A23" s="115" t="s">
        <v>43</v>
      </c>
      <c r="B23" s="156">
        <v>-20375.091</v>
      </c>
      <c r="C23" s="156">
        <v>1083.521</v>
      </c>
      <c r="D23" s="156">
        <v>0</v>
      </c>
      <c r="E23" s="156">
        <v>2246.9340000000002</v>
      </c>
      <c r="F23" s="156">
        <v>-17044.634999999998</v>
      </c>
    </row>
    <row r="24" spans="1:6">
      <c r="A24" s="115" t="s">
        <v>1305</v>
      </c>
      <c r="B24" s="156">
        <v>-2314.8670000000002</v>
      </c>
      <c r="C24" s="156">
        <v>-33.872</v>
      </c>
      <c r="D24" s="156">
        <v>-185.93100000000001</v>
      </c>
      <c r="E24" s="156">
        <v>-107.19</v>
      </c>
      <c r="F24" s="156">
        <v>-2641.8609999999999</v>
      </c>
    </row>
    <row r="25" spans="1:6">
      <c r="A25" s="115" t="s">
        <v>1331</v>
      </c>
      <c r="B25" s="156">
        <v>4.0979999999999999</v>
      </c>
      <c r="C25" s="156">
        <v>0</v>
      </c>
      <c r="D25" s="156">
        <v>0</v>
      </c>
      <c r="E25" s="156">
        <v>-4.0979999999999999</v>
      </c>
      <c r="F25" s="156">
        <v>0</v>
      </c>
    </row>
    <row r="26" spans="1:6">
      <c r="A26" s="144" t="s">
        <v>1316</v>
      </c>
      <c r="B26" s="155">
        <v>14984.027</v>
      </c>
      <c r="C26" s="155">
        <v>859.61900000000003</v>
      </c>
      <c r="D26" s="155">
        <v>1911.5530000000001</v>
      </c>
      <c r="E26" s="155">
        <v>30.841999999999999</v>
      </c>
      <c r="F26" s="155">
        <v>17786.042000000001</v>
      </c>
    </row>
    <row r="27" spans="1:6">
      <c r="A27" s="145" t="s">
        <v>168</v>
      </c>
      <c r="B27" s="155">
        <v>-2469.7809999999999</v>
      </c>
      <c r="C27" s="155">
        <v>-515.65499999999997</v>
      </c>
      <c r="D27" s="155">
        <v>-1911.5530000000001</v>
      </c>
      <c r="E27" s="155">
        <v>-157.74799999999999</v>
      </c>
      <c r="F27" s="155">
        <v>-5054.7380000000003</v>
      </c>
    </row>
    <row r="28" spans="1:6">
      <c r="A28" s="144" t="s">
        <v>1328</v>
      </c>
      <c r="B28" s="155">
        <v>-160.959</v>
      </c>
      <c r="C28" s="155">
        <v>0</v>
      </c>
      <c r="D28" s="155">
        <v>0</v>
      </c>
      <c r="E28" s="155">
        <v>160.959</v>
      </c>
      <c r="F28" s="155">
        <v>0</v>
      </c>
    </row>
    <row r="29" spans="1:6">
      <c r="A29" s="144" t="s">
        <v>1307</v>
      </c>
      <c r="B29" s="155">
        <v>-416.06</v>
      </c>
      <c r="C29" s="155">
        <v>36.124000000000002</v>
      </c>
      <c r="D29" s="155">
        <v>0</v>
      </c>
      <c r="E29" s="155">
        <v>-34.201000000000001</v>
      </c>
      <c r="F29" s="155">
        <v>-414.13600000000002</v>
      </c>
    </row>
    <row r="30" spans="1:6" hidden="1">
      <c r="A30" s="144"/>
      <c r="B30" s="155"/>
      <c r="C30" s="155"/>
      <c r="D30" s="155"/>
      <c r="E30" s="155"/>
      <c r="F30" s="155"/>
    </row>
    <row r="31" spans="1:6" ht="15" thickBot="1">
      <c r="A31" s="158" t="s">
        <v>173</v>
      </c>
      <c r="B31" s="159">
        <v>11937.225</v>
      </c>
      <c r="C31" s="159">
        <v>380.08800000000002</v>
      </c>
      <c r="D31" s="159">
        <v>0</v>
      </c>
      <c r="E31" s="159">
        <v>-0.14599999999999999</v>
      </c>
      <c r="F31" s="159">
        <v>12317.166999999999</v>
      </c>
    </row>
    <row r="32" spans="1:6">
      <c r="A32" s="679"/>
      <c r="B32" s="680"/>
      <c r="C32" s="680"/>
      <c r="D32" s="680"/>
      <c r="E32" s="680"/>
      <c r="F32" s="680"/>
    </row>
    <row r="33" spans="1:6">
      <c r="A33" s="679"/>
      <c r="B33" s="680"/>
      <c r="C33" s="680"/>
      <c r="D33" s="680"/>
      <c r="E33" s="680"/>
      <c r="F33" s="680"/>
    </row>
    <row r="34" spans="1:6">
      <c r="A34" s="903" t="s">
        <v>1332</v>
      </c>
      <c r="B34" s="907"/>
      <c r="C34" s="907"/>
      <c r="D34" s="907"/>
      <c r="E34" s="907"/>
      <c r="F34" s="907"/>
    </row>
    <row r="35" spans="1:6">
      <c r="A35" s="903"/>
      <c r="B35" s="905" t="s">
        <v>1320</v>
      </c>
      <c r="C35" s="905" t="s">
        <v>1321</v>
      </c>
      <c r="D35" s="906" t="s">
        <v>1322</v>
      </c>
      <c r="E35" s="906"/>
      <c r="F35" s="905" t="s">
        <v>1323</v>
      </c>
    </row>
    <row r="36" spans="1:6" ht="45.75" customHeight="1">
      <c r="A36" s="903"/>
      <c r="B36" s="905"/>
      <c r="C36" s="905"/>
      <c r="D36" s="546" t="s">
        <v>1324</v>
      </c>
      <c r="E36" s="546" t="s">
        <v>1325</v>
      </c>
      <c r="F36" s="905"/>
    </row>
    <row r="37" spans="1:6" hidden="1">
      <c r="A37" s="152"/>
      <c r="B37" s="153"/>
      <c r="C37" s="153"/>
      <c r="D37" s="154"/>
      <c r="E37" s="153"/>
      <c r="F37" s="153"/>
    </row>
    <row r="38" spans="1:6">
      <c r="A38" s="111" t="s">
        <v>1134</v>
      </c>
      <c r="B38" s="155">
        <v>45834.748</v>
      </c>
      <c r="C38" s="155">
        <v>-26.931000000000001</v>
      </c>
      <c r="D38" s="155">
        <v>1450.81</v>
      </c>
      <c r="E38" s="155">
        <v>-653.69600000000003</v>
      </c>
      <c r="F38" s="155">
        <v>46604.930999999997</v>
      </c>
    </row>
    <row r="39" spans="1:6" hidden="1">
      <c r="A39" s="137"/>
      <c r="B39" s="156"/>
      <c r="C39" s="156"/>
      <c r="D39" s="156"/>
      <c r="E39" s="156"/>
      <c r="F39" s="156"/>
    </row>
    <row r="40" spans="1:6">
      <c r="A40" s="115" t="s">
        <v>1294</v>
      </c>
      <c r="B40" s="156">
        <v>28125.114000000001</v>
      </c>
      <c r="C40" s="156">
        <v>-13.657999999999999</v>
      </c>
      <c r="D40" s="156">
        <v>1450.81</v>
      </c>
      <c r="E40" s="156">
        <v>2555.2809999999999</v>
      </c>
      <c r="F40" s="156">
        <v>32117.546999999999</v>
      </c>
    </row>
    <row r="41" spans="1:6">
      <c r="A41" s="140" t="s">
        <v>1295</v>
      </c>
      <c r="B41" s="156">
        <v>0</v>
      </c>
      <c r="C41" s="156">
        <v>0</v>
      </c>
      <c r="D41" s="156">
        <v>0</v>
      </c>
      <c r="E41" s="156">
        <v>31215.196</v>
      </c>
      <c r="F41" s="156">
        <v>31215.196</v>
      </c>
    </row>
    <row r="42" spans="1:6">
      <c r="A42" s="140" t="s">
        <v>1296</v>
      </c>
      <c r="B42" s="156">
        <v>0</v>
      </c>
      <c r="C42" s="156">
        <v>0</v>
      </c>
      <c r="D42" s="156">
        <v>0</v>
      </c>
      <c r="E42" s="156">
        <v>902.35</v>
      </c>
      <c r="F42" s="156">
        <v>902.35</v>
      </c>
    </row>
    <row r="43" spans="1:6">
      <c r="A43" s="115" t="s">
        <v>1303</v>
      </c>
      <c r="B43" s="156">
        <v>12187.208000000001</v>
      </c>
      <c r="C43" s="156">
        <v>0</v>
      </c>
      <c r="D43" s="156">
        <v>0</v>
      </c>
      <c r="E43" s="156">
        <v>-1125.3520000000001</v>
      </c>
      <c r="F43" s="156">
        <v>11061.855</v>
      </c>
    </row>
    <row r="44" spans="1:6" ht="26.5">
      <c r="A44" s="141" t="s">
        <v>1314</v>
      </c>
      <c r="B44" s="156">
        <v>2223.9569999999999</v>
      </c>
      <c r="C44" s="156">
        <v>0</v>
      </c>
      <c r="D44" s="156">
        <v>0</v>
      </c>
      <c r="E44" s="156">
        <v>1201.5709999999999</v>
      </c>
      <c r="F44" s="156">
        <v>3425.5279999999998</v>
      </c>
    </row>
    <row r="45" spans="1:6">
      <c r="A45" s="115" t="s">
        <v>163</v>
      </c>
      <c r="B45" s="156">
        <v>2822.9209999999998</v>
      </c>
      <c r="C45" s="156">
        <v>-13.273</v>
      </c>
      <c r="D45" s="156">
        <v>0</v>
      </c>
      <c r="E45" s="156">
        <v>-2809.6480000000001</v>
      </c>
      <c r="F45" s="156">
        <v>0</v>
      </c>
    </row>
    <row r="46" spans="1:6">
      <c r="A46" s="115" t="s">
        <v>1326</v>
      </c>
      <c r="B46" s="156">
        <v>377.29700000000003</v>
      </c>
      <c r="C46" s="156">
        <v>0</v>
      </c>
      <c r="D46" s="156">
        <v>0</v>
      </c>
      <c r="E46" s="156">
        <v>-377.29700000000003</v>
      </c>
      <c r="F46" s="156">
        <v>0</v>
      </c>
    </row>
    <row r="47" spans="1:6">
      <c r="A47" s="142" t="s">
        <v>1327</v>
      </c>
      <c r="B47" s="156">
        <v>98.248999999999995</v>
      </c>
      <c r="C47" s="156">
        <v>0</v>
      </c>
      <c r="D47" s="156">
        <v>0</v>
      </c>
      <c r="E47" s="156">
        <v>-98.248999999999995</v>
      </c>
      <c r="F47" s="156">
        <v>0</v>
      </c>
    </row>
    <row r="48" spans="1:6">
      <c r="A48" s="118" t="s">
        <v>1297</v>
      </c>
      <c r="B48" s="155">
        <v>-8252.9179999999997</v>
      </c>
      <c r="C48" s="155">
        <v>0</v>
      </c>
      <c r="D48" s="155">
        <v>0</v>
      </c>
      <c r="E48" s="155">
        <v>-1194.364</v>
      </c>
      <c r="F48" s="155">
        <v>-9447.2819999999992</v>
      </c>
    </row>
    <row r="49" spans="1:6">
      <c r="A49" s="115" t="s">
        <v>1298</v>
      </c>
      <c r="B49" s="156">
        <v>-9539.5470000000005</v>
      </c>
      <c r="C49" s="156">
        <v>0</v>
      </c>
      <c r="D49" s="156">
        <v>0</v>
      </c>
      <c r="E49" s="156">
        <v>-240.012</v>
      </c>
      <c r="F49" s="156">
        <v>-9779.5589999999993</v>
      </c>
    </row>
    <row r="50" spans="1:6" hidden="1">
      <c r="A50" s="347"/>
      <c r="B50" s="156"/>
      <c r="C50" s="156"/>
      <c r="D50" s="156"/>
      <c r="E50" s="156"/>
      <c r="F50" s="156"/>
    </row>
    <row r="51" spans="1:6">
      <c r="A51" s="115" t="s">
        <v>1299</v>
      </c>
      <c r="B51" s="156">
        <v>0</v>
      </c>
      <c r="C51" s="156">
        <v>0</v>
      </c>
      <c r="D51" s="156">
        <v>0</v>
      </c>
      <c r="E51" s="156">
        <v>-1015.8390000000001</v>
      </c>
      <c r="F51" s="156">
        <v>-1015.8390000000001</v>
      </c>
    </row>
    <row r="52" spans="1:6">
      <c r="A52" s="115" t="s">
        <v>1300</v>
      </c>
      <c r="B52" s="156">
        <v>1286.6279999999999</v>
      </c>
      <c r="C52" s="156">
        <v>0</v>
      </c>
      <c r="D52" s="156">
        <v>0</v>
      </c>
      <c r="E52" s="156">
        <v>61.487000000000002</v>
      </c>
      <c r="F52" s="156">
        <v>1348.116</v>
      </c>
    </row>
    <row r="53" spans="1:6">
      <c r="A53" s="118" t="s">
        <v>1315</v>
      </c>
      <c r="B53" s="155">
        <v>-448.69900000000001</v>
      </c>
      <c r="C53" s="155">
        <v>0</v>
      </c>
      <c r="D53" s="155">
        <v>0</v>
      </c>
      <c r="E53" s="155">
        <v>0</v>
      </c>
      <c r="F53" s="155">
        <v>-448.69900000000001</v>
      </c>
    </row>
    <row r="54" spans="1:6">
      <c r="A54" s="118" t="s">
        <v>164</v>
      </c>
      <c r="B54" s="155">
        <v>-22219.409</v>
      </c>
      <c r="C54" s="155">
        <v>477.08800000000002</v>
      </c>
      <c r="D54" s="155">
        <v>-42.65</v>
      </c>
      <c r="E54" s="155">
        <v>2210.982</v>
      </c>
      <c r="F54" s="155">
        <v>-19573.989000000001</v>
      </c>
    </row>
    <row r="55" spans="1:6">
      <c r="A55" s="115" t="s">
        <v>43</v>
      </c>
      <c r="B55" s="156">
        <v>-19607.844000000001</v>
      </c>
      <c r="C55" s="156">
        <v>477.08800000000002</v>
      </c>
      <c r="D55" s="156">
        <v>0</v>
      </c>
      <c r="E55" s="156">
        <v>2281.0349999999999</v>
      </c>
      <c r="F55" s="156">
        <v>-16849.72</v>
      </c>
    </row>
    <row r="56" spans="1:6">
      <c r="A56" s="115" t="s">
        <v>1305</v>
      </c>
      <c r="B56" s="156">
        <v>-2606.761</v>
      </c>
      <c r="C56" s="156">
        <v>0</v>
      </c>
      <c r="D56" s="156">
        <v>-42.65</v>
      </c>
      <c r="E56" s="156">
        <v>-74.856999999999999</v>
      </c>
      <c r="F56" s="156">
        <v>-2724.2689999999998</v>
      </c>
    </row>
    <row r="57" spans="1:6">
      <c r="A57" s="115" t="s">
        <v>1331</v>
      </c>
      <c r="B57" s="156">
        <v>-4.8029999999999999</v>
      </c>
      <c r="C57" s="156">
        <v>0</v>
      </c>
      <c r="D57" s="156">
        <v>0</v>
      </c>
      <c r="E57" s="156">
        <v>4.8029999999999999</v>
      </c>
      <c r="F57" s="156">
        <v>0</v>
      </c>
    </row>
    <row r="58" spans="1:6">
      <c r="A58" s="144" t="s">
        <v>1316</v>
      </c>
      <c r="B58" s="155">
        <v>14913.721</v>
      </c>
      <c r="C58" s="155">
        <v>450.15600000000001</v>
      </c>
      <c r="D58" s="155">
        <v>1408.16</v>
      </c>
      <c r="E58" s="155">
        <v>362.92200000000003</v>
      </c>
      <c r="F58" s="155">
        <v>17134.958999999999</v>
      </c>
    </row>
    <row r="59" spans="1:6">
      <c r="A59" s="145" t="s">
        <v>168</v>
      </c>
      <c r="B59" s="155">
        <v>-3074.4209999999998</v>
      </c>
      <c r="C59" s="155">
        <v>-95.191999999999993</v>
      </c>
      <c r="D59" s="155">
        <v>-1408.16</v>
      </c>
      <c r="E59" s="155">
        <v>-373.56700000000001</v>
      </c>
      <c r="F59" s="155">
        <v>-4951.3410000000003</v>
      </c>
    </row>
    <row r="60" spans="1:6">
      <c r="A60" s="144" t="s">
        <v>1328</v>
      </c>
      <c r="B60" s="155">
        <v>-48.911999999999999</v>
      </c>
      <c r="C60" s="155">
        <v>0</v>
      </c>
      <c r="D60" s="155">
        <v>0</v>
      </c>
      <c r="E60" s="155">
        <v>48.911999999999999</v>
      </c>
      <c r="F60" s="155">
        <v>0</v>
      </c>
    </row>
    <row r="61" spans="1:6">
      <c r="A61" s="144" t="s">
        <v>1307</v>
      </c>
      <c r="B61" s="155">
        <v>-229.44200000000001</v>
      </c>
      <c r="C61" s="155">
        <v>-39.601999999999997</v>
      </c>
      <c r="D61" s="155">
        <v>0</v>
      </c>
      <c r="E61" s="155">
        <v>-38.267000000000003</v>
      </c>
      <c r="F61" s="155">
        <v>-307.31099999999998</v>
      </c>
    </row>
    <row r="62" spans="1:6" hidden="1">
      <c r="A62" s="144"/>
      <c r="B62" s="155"/>
      <c r="C62" s="155"/>
      <c r="D62" s="155"/>
      <c r="E62" s="155"/>
      <c r="F62" s="155"/>
    </row>
    <row r="63" spans="1:6" ht="15" thickBot="1">
      <c r="A63" s="158" t="s">
        <v>173</v>
      </c>
      <c r="B63" s="159">
        <v>11560.944</v>
      </c>
      <c r="C63" s="159">
        <v>315.36099999999999</v>
      </c>
      <c r="D63" s="159">
        <v>0</v>
      </c>
      <c r="E63" s="159">
        <v>0</v>
      </c>
      <c r="F63" s="159">
        <v>11876.306</v>
      </c>
    </row>
    <row r="66" spans="1:6">
      <c r="A66" s="149" t="s">
        <v>59</v>
      </c>
      <c r="B66" s="150"/>
      <c r="C66" s="150"/>
      <c r="D66" s="150"/>
      <c r="E66" s="150"/>
      <c r="F66" s="151" t="s">
        <v>1329</v>
      </c>
    </row>
    <row r="67" spans="1:6">
      <c r="A67" s="903" t="s">
        <v>1333</v>
      </c>
      <c r="B67" s="907"/>
      <c r="C67" s="907"/>
      <c r="D67" s="907"/>
      <c r="E67" s="907"/>
      <c r="F67" s="907"/>
    </row>
    <row r="68" spans="1:6" ht="15" customHeight="1">
      <c r="A68" s="903"/>
      <c r="B68" s="906" t="s">
        <v>1320</v>
      </c>
      <c r="C68" s="906" t="s">
        <v>1321</v>
      </c>
      <c r="D68" s="906" t="s">
        <v>1322</v>
      </c>
      <c r="E68" s="906"/>
      <c r="F68" s="906" t="s">
        <v>1323</v>
      </c>
    </row>
    <row r="69" spans="1:6" ht="36" customHeight="1">
      <c r="A69" s="903"/>
      <c r="B69" s="906"/>
      <c r="C69" s="906"/>
      <c r="D69" s="546" t="s">
        <v>1324</v>
      </c>
      <c r="E69" s="674" t="s">
        <v>1325</v>
      </c>
      <c r="F69" s="906"/>
    </row>
    <row r="70" spans="1:6" hidden="1">
      <c r="A70" s="152"/>
      <c r="B70" s="153"/>
      <c r="C70" s="153"/>
      <c r="D70" s="154"/>
      <c r="E70" s="153"/>
      <c r="F70" s="153"/>
    </row>
    <row r="71" spans="1:6">
      <c r="A71" s="111" t="s">
        <v>1134</v>
      </c>
      <c r="B71" s="155">
        <v>40317.879999999997</v>
      </c>
      <c r="C71" s="155">
        <v>3403.3510000000001</v>
      </c>
      <c r="D71" s="155">
        <v>1946.739</v>
      </c>
      <c r="E71" s="155">
        <v>160.49</v>
      </c>
      <c r="F71" s="155">
        <v>45828.461000000003</v>
      </c>
    </row>
    <row r="72" spans="1:6" hidden="1">
      <c r="A72" s="137"/>
      <c r="B72" s="156"/>
      <c r="C72" s="156"/>
      <c r="D72" s="156"/>
      <c r="E72" s="156"/>
      <c r="F72" s="156"/>
    </row>
    <row r="73" spans="1:6">
      <c r="A73" s="115" t="s">
        <v>1294</v>
      </c>
      <c r="B73" s="156">
        <v>27341.923999999999</v>
      </c>
      <c r="C73" s="156">
        <v>1099.751</v>
      </c>
      <c r="D73" s="156">
        <v>1946.739</v>
      </c>
      <c r="E73" s="156">
        <v>1457.6420000000001</v>
      </c>
      <c r="F73" s="156">
        <v>31846.058000000001</v>
      </c>
    </row>
    <row r="74" spans="1:6">
      <c r="A74" s="140" t="s">
        <v>1295</v>
      </c>
      <c r="B74" s="156">
        <v>0</v>
      </c>
      <c r="C74" s="156">
        <v>0</v>
      </c>
      <c r="D74" s="156">
        <v>0</v>
      </c>
      <c r="E74" s="156">
        <v>30988.498</v>
      </c>
      <c r="F74" s="156">
        <v>30988.498</v>
      </c>
    </row>
    <row r="75" spans="1:6">
      <c r="A75" s="140" t="s">
        <v>1296</v>
      </c>
      <c r="B75" s="156">
        <v>0</v>
      </c>
      <c r="C75" s="156">
        <v>0</v>
      </c>
      <c r="D75" s="156">
        <v>0</v>
      </c>
      <c r="E75" s="156">
        <v>857.56</v>
      </c>
      <c r="F75" s="156">
        <v>857.56</v>
      </c>
    </row>
    <row r="76" spans="1:6">
      <c r="A76" s="115" t="s">
        <v>1303</v>
      </c>
      <c r="B76" s="156">
        <v>11747.343999999999</v>
      </c>
      <c r="C76" s="156">
        <v>0</v>
      </c>
      <c r="D76" s="156">
        <v>0</v>
      </c>
      <c r="E76" s="156">
        <v>-966.09500000000003</v>
      </c>
      <c r="F76" s="156">
        <v>10781.249</v>
      </c>
    </row>
    <row r="77" spans="1:6" ht="26.5">
      <c r="A77" s="141" t="s">
        <v>1314</v>
      </c>
      <c r="B77" s="156">
        <v>2151.598</v>
      </c>
      <c r="C77" s="156">
        <v>-8.5950000000000006</v>
      </c>
      <c r="D77" s="156">
        <v>0</v>
      </c>
      <c r="E77" s="156">
        <v>1058.1489999999999</v>
      </c>
      <c r="F77" s="156">
        <v>3201.1529999999998</v>
      </c>
    </row>
    <row r="78" spans="1:6">
      <c r="A78" s="115" t="s">
        <v>163</v>
      </c>
      <c r="B78" s="156">
        <v>-1351.482</v>
      </c>
      <c r="C78" s="156">
        <v>2312.1950000000002</v>
      </c>
      <c r="D78" s="156">
        <v>0</v>
      </c>
      <c r="E78" s="156">
        <v>-960.71100000000001</v>
      </c>
      <c r="F78" s="156">
        <v>0</v>
      </c>
    </row>
    <row r="79" spans="1:6">
      <c r="A79" s="115" t="s">
        <v>1326</v>
      </c>
      <c r="B79" s="156">
        <v>369.19499999999999</v>
      </c>
      <c r="C79" s="156">
        <v>0</v>
      </c>
      <c r="D79" s="156">
        <v>0</v>
      </c>
      <c r="E79" s="156">
        <v>-369.19499999999999</v>
      </c>
      <c r="F79" s="156">
        <v>0</v>
      </c>
    </row>
    <row r="80" spans="1:6">
      <c r="A80" s="142" t="s">
        <v>1327</v>
      </c>
      <c r="B80" s="156">
        <v>59.298999999999999</v>
      </c>
      <c r="C80" s="156">
        <v>0</v>
      </c>
      <c r="D80" s="156">
        <v>0</v>
      </c>
      <c r="E80" s="156">
        <v>-59.298999999999999</v>
      </c>
      <c r="F80" s="156">
        <v>0</v>
      </c>
    </row>
    <row r="81" spans="1:6">
      <c r="A81" s="118" t="s">
        <v>1297</v>
      </c>
      <c r="B81" s="155">
        <v>-7321.86</v>
      </c>
      <c r="C81" s="155">
        <v>0</v>
      </c>
      <c r="D81" s="155">
        <v>0</v>
      </c>
      <c r="E81" s="155">
        <v>-2120.9969999999998</v>
      </c>
      <c r="F81" s="155">
        <v>-9442.8580000000002</v>
      </c>
    </row>
    <row r="82" spans="1:6">
      <c r="A82" s="115" t="s">
        <v>1298</v>
      </c>
      <c r="B82" s="156">
        <v>-8582.3619999999992</v>
      </c>
      <c r="C82" s="156">
        <v>0</v>
      </c>
      <c r="D82" s="156">
        <v>0</v>
      </c>
      <c r="E82" s="156">
        <v>-1081.751</v>
      </c>
      <c r="F82" s="156">
        <v>-9664.1139999999996</v>
      </c>
    </row>
    <row r="83" spans="1:6" hidden="1">
      <c r="A83" s="347"/>
      <c r="B83" s="156"/>
      <c r="C83" s="156"/>
      <c r="D83" s="156"/>
      <c r="E83" s="156"/>
      <c r="F83" s="156"/>
    </row>
    <row r="84" spans="1:6">
      <c r="A84" s="115" t="s">
        <v>1299</v>
      </c>
      <c r="B84" s="156">
        <v>0</v>
      </c>
      <c r="C84" s="156">
        <v>0</v>
      </c>
      <c r="D84" s="156">
        <v>0</v>
      </c>
      <c r="E84" s="156">
        <v>-1058.432</v>
      </c>
      <c r="F84" s="156">
        <v>-1058.432</v>
      </c>
    </row>
    <row r="85" spans="1:6">
      <c r="A85" s="115" t="s">
        <v>1300</v>
      </c>
      <c r="B85" s="156">
        <v>1260.502</v>
      </c>
      <c r="C85" s="156">
        <v>0</v>
      </c>
      <c r="D85" s="156">
        <v>0</v>
      </c>
      <c r="E85" s="156">
        <v>19.184999999999999</v>
      </c>
      <c r="F85" s="156">
        <v>1279.6869999999999</v>
      </c>
    </row>
    <row r="86" spans="1:6">
      <c r="A86" s="118" t="s">
        <v>1315</v>
      </c>
      <c r="B86" s="155">
        <v>-385.59699999999998</v>
      </c>
      <c r="C86" s="155">
        <v>0</v>
      </c>
      <c r="D86" s="155">
        <v>0</v>
      </c>
      <c r="E86" s="155">
        <v>0</v>
      </c>
      <c r="F86" s="155">
        <v>-385.59699999999998</v>
      </c>
    </row>
    <row r="87" spans="1:6">
      <c r="A87" s="118" t="s">
        <v>164</v>
      </c>
      <c r="B87" s="155">
        <v>-21841.83</v>
      </c>
      <c r="C87" s="155">
        <v>801.21</v>
      </c>
      <c r="D87" s="155">
        <v>-65.724999999999994</v>
      </c>
      <c r="E87" s="155">
        <v>2087.5729999999999</v>
      </c>
      <c r="F87" s="155">
        <v>-19018.771000000001</v>
      </c>
    </row>
    <row r="88" spans="1:6">
      <c r="A88" s="115" t="s">
        <v>43</v>
      </c>
      <c r="B88" s="156">
        <v>-19154.670999999998</v>
      </c>
      <c r="C88" s="156">
        <v>800.91800000000001</v>
      </c>
      <c r="D88" s="156">
        <v>0</v>
      </c>
      <c r="E88" s="156">
        <v>2134.373</v>
      </c>
      <c r="F88" s="156">
        <v>-16219.379000000001</v>
      </c>
    </row>
    <row r="89" spans="1:6">
      <c r="A89" s="115" t="s">
        <v>1305</v>
      </c>
      <c r="B89" s="156">
        <v>-2680.8879999999999</v>
      </c>
      <c r="C89" s="156">
        <v>0.29199999999999998</v>
      </c>
      <c r="D89" s="156">
        <v>-65.724999999999994</v>
      </c>
      <c r="E89" s="156">
        <v>-53.07</v>
      </c>
      <c r="F89" s="156">
        <v>-2799.3919999999998</v>
      </c>
    </row>
    <row r="90" spans="1:6">
      <c r="A90" s="115" t="s">
        <v>1331</v>
      </c>
      <c r="B90" s="156">
        <v>-6.27</v>
      </c>
      <c r="C90" s="156">
        <v>0</v>
      </c>
      <c r="D90" s="156">
        <v>0</v>
      </c>
      <c r="E90" s="156">
        <v>6.27</v>
      </c>
      <c r="F90" s="156">
        <v>0</v>
      </c>
    </row>
    <row r="91" spans="1:6">
      <c r="A91" s="144" t="s">
        <v>1316</v>
      </c>
      <c r="B91" s="155">
        <v>10768.591</v>
      </c>
      <c r="C91" s="155">
        <v>4204.5619999999999</v>
      </c>
      <c r="D91" s="155">
        <v>1881.0129999999999</v>
      </c>
      <c r="E91" s="155">
        <v>127.066</v>
      </c>
      <c r="F91" s="155">
        <v>16981.233</v>
      </c>
    </row>
    <row r="92" spans="1:6">
      <c r="A92" s="145" t="s">
        <v>168</v>
      </c>
      <c r="B92" s="155">
        <v>843.79300000000001</v>
      </c>
      <c r="C92" s="155">
        <v>-3920.777</v>
      </c>
      <c r="D92" s="155">
        <v>-1881.0129999999999</v>
      </c>
      <c r="E92" s="155">
        <v>-214.834</v>
      </c>
      <c r="F92" s="155">
        <v>-5172.8310000000001</v>
      </c>
    </row>
    <row r="93" spans="1:6">
      <c r="A93" s="144" t="s">
        <v>1328</v>
      </c>
      <c r="B93" s="155">
        <v>-102.637</v>
      </c>
      <c r="C93" s="155">
        <v>0</v>
      </c>
      <c r="D93" s="155">
        <v>0</v>
      </c>
      <c r="E93" s="155">
        <v>102.637</v>
      </c>
      <c r="F93" s="155">
        <v>0</v>
      </c>
    </row>
    <row r="94" spans="1:6">
      <c r="A94" s="144" t="s">
        <v>1307</v>
      </c>
      <c r="B94" s="155">
        <v>-231.42099999999999</v>
      </c>
      <c r="C94" s="155">
        <v>-53.784999999999997</v>
      </c>
      <c r="D94" s="155">
        <v>0</v>
      </c>
      <c r="E94" s="155">
        <v>-14.868</v>
      </c>
      <c r="F94" s="155">
        <v>-300.07499999999999</v>
      </c>
    </row>
    <row r="95" spans="1:6" hidden="1">
      <c r="A95" s="144"/>
      <c r="B95" s="155"/>
      <c r="C95" s="155"/>
      <c r="D95" s="155"/>
      <c r="E95" s="155"/>
      <c r="F95" s="155"/>
    </row>
    <row r="96" spans="1:6" ht="15" thickBot="1">
      <c r="A96" s="158" t="s">
        <v>173</v>
      </c>
      <c r="B96" s="159">
        <v>11278.325999999999</v>
      </c>
      <c r="C96" s="159">
        <v>229.999</v>
      </c>
      <c r="D96" s="159">
        <v>0</v>
      </c>
      <c r="E96" s="159">
        <v>0</v>
      </c>
      <c r="F96" s="159">
        <v>11508.325999999999</v>
      </c>
    </row>
    <row r="99" spans="1:7">
      <c r="A99" s="149" t="s">
        <v>59</v>
      </c>
      <c r="B99" s="150"/>
      <c r="C99" s="150"/>
      <c r="D99" s="150"/>
      <c r="E99" s="150"/>
      <c r="F99" s="151" t="s">
        <v>1329</v>
      </c>
    </row>
    <row r="100" spans="1:7">
      <c r="A100" s="903" t="s">
        <v>1334</v>
      </c>
      <c r="B100" s="907"/>
      <c r="C100" s="907"/>
      <c r="D100" s="907"/>
      <c r="E100" s="907"/>
      <c r="F100" s="907"/>
    </row>
    <row r="101" spans="1:7" ht="15" customHeight="1">
      <c r="A101" s="903"/>
      <c r="B101" s="906" t="s">
        <v>1320</v>
      </c>
      <c r="C101" s="906" t="s">
        <v>1321</v>
      </c>
      <c r="D101" s="906" t="s">
        <v>1322</v>
      </c>
      <c r="E101" s="906"/>
      <c r="F101" s="906" t="s">
        <v>1323</v>
      </c>
    </row>
    <row r="102" spans="1:7" ht="48.75" customHeight="1">
      <c r="A102" s="903"/>
      <c r="B102" s="906"/>
      <c r="C102" s="906"/>
      <c r="D102" s="546" t="s">
        <v>1324</v>
      </c>
      <c r="E102" s="674" t="s">
        <v>1325</v>
      </c>
      <c r="F102" s="906"/>
    </row>
    <row r="103" spans="1:7" hidden="1">
      <c r="A103" s="152"/>
      <c r="B103" s="153"/>
      <c r="C103" s="153"/>
      <c r="D103" s="154"/>
      <c r="E103" s="153"/>
      <c r="F103" s="153"/>
    </row>
    <row r="104" spans="1:7">
      <c r="A104" s="111" t="s">
        <v>1134</v>
      </c>
      <c r="B104" s="155">
        <v>43405.949000000001</v>
      </c>
      <c r="C104" s="155">
        <v>16.302</v>
      </c>
      <c r="D104" s="155">
        <v>1820.644</v>
      </c>
      <c r="E104" s="155">
        <v>-449.55</v>
      </c>
      <c r="F104" s="155">
        <v>44793.343999999997</v>
      </c>
      <c r="G104" s="160"/>
    </row>
    <row r="105" spans="1:7" hidden="1">
      <c r="A105" s="137"/>
      <c r="B105" s="156"/>
      <c r="C105" s="156"/>
      <c r="D105" s="156"/>
      <c r="E105" s="156"/>
      <c r="F105" s="156"/>
      <c r="G105" s="160"/>
    </row>
    <row r="106" spans="1:7">
      <c r="A106" s="115" t="s">
        <v>1294</v>
      </c>
      <c r="B106" s="156">
        <v>28085.575000000001</v>
      </c>
      <c r="C106" s="156">
        <v>16.302</v>
      </c>
      <c r="D106" s="156">
        <v>1820.644</v>
      </c>
      <c r="E106" s="156">
        <v>1158.604</v>
      </c>
      <c r="F106" s="156">
        <v>31081.126</v>
      </c>
      <c r="G106" s="160"/>
    </row>
    <row r="107" spans="1:7">
      <c r="A107" s="140" t="s">
        <v>1295</v>
      </c>
      <c r="B107" s="156">
        <v>0</v>
      </c>
      <c r="C107" s="156">
        <v>0</v>
      </c>
      <c r="D107" s="156">
        <v>0</v>
      </c>
      <c r="E107" s="156">
        <v>30157.728999999999</v>
      </c>
      <c r="F107" s="156">
        <v>30157.728999999999</v>
      </c>
      <c r="G107" s="160"/>
    </row>
    <row r="108" spans="1:7">
      <c r="A108" s="140" t="s">
        <v>1296</v>
      </c>
      <c r="B108" s="156">
        <v>0</v>
      </c>
      <c r="C108" s="156">
        <v>0</v>
      </c>
      <c r="D108" s="156">
        <v>0</v>
      </c>
      <c r="E108" s="156">
        <v>923.39599999999996</v>
      </c>
      <c r="F108" s="156">
        <v>923.39599999999996</v>
      </c>
      <c r="G108" s="160"/>
    </row>
    <row r="109" spans="1:7">
      <c r="A109" s="115" t="s">
        <v>1303</v>
      </c>
      <c r="B109" s="156">
        <v>11918.405000000001</v>
      </c>
      <c r="C109" s="156">
        <v>0</v>
      </c>
      <c r="D109" s="156">
        <v>0</v>
      </c>
      <c r="E109" s="156">
        <v>-1182.6389999999999</v>
      </c>
      <c r="F109" s="156">
        <v>10735.764999999999</v>
      </c>
      <c r="G109" s="160"/>
    </row>
    <row r="110" spans="1:7" ht="26.5">
      <c r="A110" s="141" t="s">
        <v>1314</v>
      </c>
      <c r="B110" s="156">
        <v>2042.7049999999999</v>
      </c>
      <c r="C110" s="156">
        <v>0</v>
      </c>
      <c r="D110" s="156">
        <v>0</v>
      </c>
      <c r="E110" s="156">
        <v>933.74599999999998</v>
      </c>
      <c r="F110" s="156">
        <v>2976.4520000000002</v>
      </c>
      <c r="G110" s="160"/>
    </row>
    <row r="111" spans="1:7">
      <c r="A111" s="115" t="s">
        <v>163</v>
      </c>
      <c r="B111" s="156">
        <v>928.36199999999997</v>
      </c>
      <c r="C111" s="156">
        <v>0</v>
      </c>
      <c r="D111" s="156">
        <v>0</v>
      </c>
      <c r="E111" s="156">
        <v>-928.36199999999997</v>
      </c>
      <c r="F111" s="156">
        <v>0</v>
      </c>
      <c r="G111" s="160"/>
    </row>
    <row r="112" spans="1:7">
      <c r="A112" s="115" t="s">
        <v>1326</v>
      </c>
      <c r="B112" s="156">
        <v>324.68700000000001</v>
      </c>
      <c r="C112" s="156">
        <v>0</v>
      </c>
      <c r="D112" s="156">
        <v>0</v>
      </c>
      <c r="E112" s="156">
        <v>-324.68700000000001</v>
      </c>
      <c r="F112" s="156">
        <v>0</v>
      </c>
      <c r="G112" s="160"/>
    </row>
    <row r="113" spans="1:7">
      <c r="A113" s="142" t="s">
        <v>1327</v>
      </c>
      <c r="B113" s="156">
        <v>106.212</v>
      </c>
      <c r="C113" s="156">
        <v>0</v>
      </c>
      <c r="D113" s="156">
        <v>0</v>
      </c>
      <c r="E113" s="156">
        <v>-106.212</v>
      </c>
      <c r="F113" s="156">
        <v>0</v>
      </c>
      <c r="G113" s="160"/>
    </row>
    <row r="114" spans="1:7">
      <c r="A114" s="118" t="s">
        <v>1297</v>
      </c>
      <c r="B114" s="155">
        <v>-8232.8819999999996</v>
      </c>
      <c r="C114" s="155">
        <v>0</v>
      </c>
      <c r="D114" s="155">
        <v>0</v>
      </c>
      <c r="E114" s="155">
        <v>-1290.943</v>
      </c>
      <c r="F114" s="155">
        <v>-9523.8259999999991</v>
      </c>
      <c r="G114" s="160"/>
    </row>
    <row r="115" spans="1:7">
      <c r="A115" s="115" t="s">
        <v>1298</v>
      </c>
      <c r="B115" s="156">
        <v>-9400.1</v>
      </c>
      <c r="C115" s="156">
        <v>0</v>
      </c>
      <c r="D115" s="156">
        <v>0</v>
      </c>
      <c r="E115" s="156">
        <v>-94.281000000000006</v>
      </c>
      <c r="F115" s="156">
        <v>-9494.3819999999996</v>
      </c>
      <c r="G115" s="160"/>
    </row>
    <row r="116" spans="1:7" hidden="1">
      <c r="A116" s="347"/>
      <c r="B116" s="156"/>
      <c r="C116" s="156"/>
      <c r="D116" s="156"/>
      <c r="E116" s="156"/>
      <c r="F116" s="156"/>
      <c r="G116" s="160"/>
    </row>
    <row r="117" spans="1:7">
      <c r="A117" s="115" t="s">
        <v>1299</v>
      </c>
      <c r="B117" s="156">
        <v>0</v>
      </c>
      <c r="C117" s="156">
        <v>0</v>
      </c>
      <c r="D117" s="156">
        <v>0</v>
      </c>
      <c r="E117" s="156">
        <v>-1262.075</v>
      </c>
      <c r="F117" s="156">
        <v>-1262.075</v>
      </c>
      <c r="G117" s="160"/>
    </row>
    <row r="118" spans="1:7">
      <c r="A118" s="115" t="s">
        <v>1300</v>
      </c>
      <c r="B118" s="156">
        <v>1167.2180000000001</v>
      </c>
      <c r="C118" s="156">
        <v>0</v>
      </c>
      <c r="D118" s="156">
        <v>0</v>
      </c>
      <c r="E118" s="156">
        <v>65.412999999999997</v>
      </c>
      <c r="F118" s="156">
        <v>1232.6310000000001</v>
      </c>
      <c r="G118" s="160"/>
    </row>
    <row r="119" spans="1:7">
      <c r="A119" s="118" t="s">
        <v>1315</v>
      </c>
      <c r="B119" s="155">
        <v>-388.83699999999999</v>
      </c>
      <c r="C119" s="155">
        <v>0</v>
      </c>
      <c r="D119" s="155">
        <v>0</v>
      </c>
      <c r="E119" s="155">
        <v>0</v>
      </c>
      <c r="F119" s="155">
        <v>-388.83699999999999</v>
      </c>
      <c r="G119" s="160"/>
    </row>
    <row r="120" spans="1:7">
      <c r="A120" s="118" t="s">
        <v>164</v>
      </c>
      <c r="B120" s="155">
        <v>-20306.724999999999</v>
      </c>
      <c r="C120" s="155">
        <v>292.56200000000001</v>
      </c>
      <c r="D120" s="155">
        <v>59.040999999999997</v>
      </c>
      <c r="E120" s="155">
        <v>1803.4580000000001</v>
      </c>
      <c r="F120" s="155">
        <v>-18151.663</v>
      </c>
      <c r="G120" s="160"/>
    </row>
    <row r="121" spans="1:7">
      <c r="A121" s="115" t="s">
        <v>43</v>
      </c>
      <c r="B121" s="156">
        <v>-17629.782999999999</v>
      </c>
      <c r="C121" s="156">
        <v>292.56200000000001</v>
      </c>
      <c r="D121" s="156">
        <v>0</v>
      </c>
      <c r="E121" s="156">
        <v>1886.7539999999999</v>
      </c>
      <c r="F121" s="156">
        <v>-15450.467000000001</v>
      </c>
      <c r="G121" s="160"/>
    </row>
    <row r="122" spans="1:7">
      <c r="A122" s="115" t="s">
        <v>1305</v>
      </c>
      <c r="B122" s="156">
        <v>-2670.759</v>
      </c>
      <c r="C122" s="156">
        <v>0</v>
      </c>
      <c r="D122" s="156">
        <v>59.040999999999997</v>
      </c>
      <c r="E122" s="156">
        <v>-89.477999999999994</v>
      </c>
      <c r="F122" s="156">
        <v>-2701.1959999999999</v>
      </c>
      <c r="G122" s="160"/>
    </row>
    <row r="123" spans="1:7">
      <c r="A123" s="115" t="s">
        <v>1331</v>
      </c>
      <c r="B123" s="156">
        <v>-6.1820000000000004</v>
      </c>
      <c r="C123" s="156">
        <v>0</v>
      </c>
      <c r="D123" s="156">
        <v>0</v>
      </c>
      <c r="E123" s="156">
        <v>6.1820000000000004</v>
      </c>
      <c r="F123" s="156">
        <v>0</v>
      </c>
      <c r="G123" s="160"/>
    </row>
    <row r="124" spans="1:7">
      <c r="A124" s="144" t="s">
        <v>1316</v>
      </c>
      <c r="B124" s="155">
        <v>14477.503000000001</v>
      </c>
      <c r="C124" s="155">
        <v>308.86399999999998</v>
      </c>
      <c r="D124" s="155">
        <v>1879.6849999999999</v>
      </c>
      <c r="E124" s="155">
        <v>62.963000000000001</v>
      </c>
      <c r="F124" s="155">
        <v>16729.017</v>
      </c>
      <c r="G124" s="160"/>
    </row>
    <row r="125" spans="1:7">
      <c r="A125" s="145" t="s">
        <v>168</v>
      </c>
      <c r="B125" s="155">
        <v>-3167.9670000000001</v>
      </c>
      <c r="C125" s="155">
        <v>-32.514000000000003</v>
      </c>
      <c r="D125" s="155">
        <v>-1879.6849999999999</v>
      </c>
      <c r="E125" s="155">
        <v>-199.923</v>
      </c>
      <c r="F125" s="155">
        <v>-5280.09</v>
      </c>
      <c r="G125" s="160"/>
    </row>
    <row r="126" spans="1:7">
      <c r="A126" s="144" t="s">
        <v>1328</v>
      </c>
      <c r="B126" s="155">
        <v>-163.21</v>
      </c>
      <c r="C126" s="155">
        <v>0</v>
      </c>
      <c r="D126" s="155">
        <v>0</v>
      </c>
      <c r="E126" s="155">
        <v>163.21</v>
      </c>
      <c r="F126" s="155">
        <v>0</v>
      </c>
      <c r="G126" s="160"/>
    </row>
    <row r="127" spans="1:7">
      <c r="A127" s="144" t="s">
        <v>1307</v>
      </c>
      <c r="B127" s="155">
        <v>-252.125</v>
      </c>
      <c r="C127" s="155">
        <v>-42.427999999999997</v>
      </c>
      <c r="D127" s="155">
        <v>0</v>
      </c>
      <c r="E127" s="155">
        <v>-26.25</v>
      </c>
      <c r="F127" s="155">
        <v>-320.80399999999997</v>
      </c>
      <c r="G127" s="160"/>
    </row>
    <row r="128" spans="1:7" hidden="1">
      <c r="A128" s="144"/>
      <c r="B128" s="155"/>
      <c r="C128" s="155"/>
      <c r="D128" s="155"/>
      <c r="E128" s="155"/>
      <c r="F128" s="155"/>
      <c r="G128" s="160"/>
    </row>
    <row r="129" spans="1:16" ht="15" thickBot="1">
      <c r="A129" s="158" t="s">
        <v>173</v>
      </c>
      <c r="B129" s="159">
        <v>10894.2</v>
      </c>
      <c r="C129" s="159">
        <v>233.92099999999999</v>
      </c>
      <c r="D129" s="159">
        <v>0</v>
      </c>
      <c r="E129" s="159">
        <v>0</v>
      </c>
      <c r="F129" s="159">
        <v>11128.121999999999</v>
      </c>
      <c r="G129" s="160"/>
    </row>
    <row r="132" spans="1:16">
      <c r="A132" s="149" t="s">
        <v>59</v>
      </c>
      <c r="B132" s="150"/>
      <c r="C132" s="150"/>
      <c r="D132" s="150"/>
      <c r="E132" s="150"/>
      <c r="F132" s="151" t="s">
        <v>1329</v>
      </c>
    </row>
    <row r="133" spans="1:16">
      <c r="A133" s="903">
        <v>2025</v>
      </c>
      <c r="B133" s="907"/>
      <c r="C133" s="907"/>
      <c r="D133" s="907"/>
      <c r="E133" s="907"/>
      <c r="F133" s="907"/>
    </row>
    <row r="134" spans="1:16" ht="22.5" customHeight="1">
      <c r="A134" s="903"/>
      <c r="B134" s="906" t="s">
        <v>1320</v>
      </c>
      <c r="C134" s="906" t="s">
        <v>1321</v>
      </c>
      <c r="D134" s="906" t="s">
        <v>1322</v>
      </c>
      <c r="E134" s="906"/>
      <c r="F134" s="906" t="s">
        <v>1323</v>
      </c>
    </row>
    <row r="135" spans="1:16" ht="36" customHeight="1">
      <c r="A135" s="903"/>
      <c r="B135" s="906"/>
      <c r="C135" s="906"/>
      <c r="D135" s="546" t="s">
        <v>1324</v>
      </c>
      <c r="E135" s="674" t="s">
        <v>1325</v>
      </c>
      <c r="F135" s="906"/>
    </row>
    <row r="136" spans="1:16" hidden="1">
      <c r="A136" s="152"/>
      <c r="B136" s="153"/>
      <c r="C136" s="153"/>
      <c r="D136" s="154"/>
      <c r="E136" s="153"/>
      <c r="F136" s="153"/>
    </row>
    <row r="137" spans="1:16">
      <c r="A137" s="111" t="s">
        <v>1134</v>
      </c>
      <c r="B137" s="155">
        <v>172487.916</v>
      </c>
      <c r="C137" s="155">
        <v>3202.6930000000002</v>
      </c>
      <c r="D137" s="155">
        <v>7315.6769999999997</v>
      </c>
      <c r="E137" s="155">
        <v>1837.8999999999999</v>
      </c>
      <c r="F137" s="155">
        <v>184844.18699999998</v>
      </c>
      <c r="G137" s="160"/>
      <c r="H137" s="160"/>
      <c r="I137" s="160"/>
      <c r="J137" s="160"/>
      <c r="K137" s="160"/>
      <c r="L137" s="160"/>
      <c r="M137" s="160"/>
      <c r="N137" s="160"/>
      <c r="O137" s="160"/>
      <c r="P137" s="160"/>
    </row>
    <row r="138" spans="1:16" hidden="1">
      <c r="A138" s="137"/>
      <c r="B138" s="156"/>
      <c r="C138" s="156"/>
      <c r="D138" s="156"/>
      <c r="E138" s="156"/>
      <c r="F138" s="156"/>
      <c r="G138" s="160"/>
      <c r="H138" s="160"/>
      <c r="I138" s="160"/>
      <c r="J138" s="160"/>
      <c r="K138" s="160"/>
      <c r="L138" s="160"/>
      <c r="M138" s="160"/>
      <c r="N138" s="160"/>
      <c r="O138" s="160"/>
      <c r="P138" s="160"/>
    </row>
    <row r="139" spans="1:16">
      <c r="A139" s="115" t="s">
        <v>1294</v>
      </c>
      <c r="B139" s="156">
        <v>109383.883</v>
      </c>
      <c r="C139" s="156">
        <v>753.65</v>
      </c>
      <c r="D139" s="156">
        <v>7315.6769999999997</v>
      </c>
      <c r="E139" s="156">
        <v>9905.0450000000001</v>
      </c>
      <c r="F139" s="156">
        <v>127358.25899999999</v>
      </c>
      <c r="G139" s="160"/>
      <c r="H139" s="160"/>
      <c r="I139" s="160"/>
      <c r="J139" s="160"/>
      <c r="K139" s="160"/>
      <c r="L139" s="160"/>
      <c r="M139" s="160"/>
      <c r="N139" s="160"/>
      <c r="O139" s="160"/>
      <c r="P139" s="160"/>
    </row>
    <row r="140" spans="1:16">
      <c r="A140" s="140" t="s">
        <v>1295</v>
      </c>
      <c r="B140" s="156">
        <v>0</v>
      </c>
      <c r="C140" s="156">
        <v>0</v>
      </c>
      <c r="D140" s="156">
        <v>0</v>
      </c>
      <c r="E140" s="156">
        <v>124078.29299999999</v>
      </c>
      <c r="F140" s="156">
        <v>124078.29299999999</v>
      </c>
      <c r="G140" s="160"/>
      <c r="H140" s="160"/>
      <c r="I140" s="160"/>
      <c r="J140" s="160"/>
      <c r="K140" s="160"/>
      <c r="L140" s="160"/>
      <c r="M140" s="160"/>
      <c r="N140" s="160"/>
      <c r="O140" s="160"/>
      <c r="P140" s="160"/>
    </row>
    <row r="141" spans="1:16">
      <c r="A141" s="140" t="s">
        <v>1296</v>
      </c>
      <c r="B141" s="156">
        <v>0</v>
      </c>
      <c r="C141" s="156">
        <v>0</v>
      </c>
      <c r="D141" s="156">
        <v>0</v>
      </c>
      <c r="E141" s="156">
        <v>3279.9639999999999</v>
      </c>
      <c r="F141" s="156">
        <v>3279.9639999999999</v>
      </c>
      <c r="G141" s="160"/>
      <c r="H141" s="160"/>
      <c r="I141" s="160"/>
      <c r="J141" s="160"/>
      <c r="K141" s="160"/>
      <c r="L141" s="160"/>
      <c r="M141" s="160"/>
      <c r="N141" s="160"/>
      <c r="O141" s="160"/>
      <c r="P141" s="160"/>
    </row>
    <row r="142" spans="1:16">
      <c r="A142" s="115" t="s">
        <v>1303</v>
      </c>
      <c r="B142" s="156">
        <v>48973.303</v>
      </c>
      <c r="C142" s="156">
        <v>0</v>
      </c>
      <c r="D142" s="156">
        <v>0</v>
      </c>
      <c r="E142" s="156">
        <v>-4558.6350000000002</v>
      </c>
      <c r="F142" s="156">
        <v>44414.665999999997</v>
      </c>
      <c r="G142" s="160"/>
      <c r="H142" s="160"/>
      <c r="I142" s="160"/>
      <c r="J142" s="160"/>
      <c r="K142" s="160"/>
      <c r="L142" s="160"/>
      <c r="M142" s="160"/>
      <c r="N142" s="160"/>
      <c r="O142" s="160"/>
      <c r="P142" s="160"/>
    </row>
    <row r="143" spans="1:16" ht="26.5">
      <c r="A143" s="141" t="s">
        <v>1314</v>
      </c>
      <c r="B143" s="156">
        <v>8672.5840000000007</v>
      </c>
      <c r="C143" s="156">
        <v>-8.5950000000000006</v>
      </c>
      <c r="D143" s="156">
        <v>0</v>
      </c>
      <c r="E143" s="156">
        <v>4407.2669999999998</v>
      </c>
      <c r="F143" s="156">
        <v>13071.258</v>
      </c>
      <c r="G143" s="160"/>
      <c r="H143" s="160"/>
      <c r="I143" s="160"/>
      <c r="J143" s="160"/>
      <c r="K143" s="160"/>
      <c r="L143" s="160"/>
      <c r="M143" s="160"/>
      <c r="N143" s="160"/>
      <c r="O143" s="160"/>
      <c r="P143" s="160"/>
    </row>
    <row r="144" spans="1:16">
      <c r="A144" s="115" t="s">
        <v>163</v>
      </c>
      <c r="B144" s="156">
        <v>3586.05</v>
      </c>
      <c r="C144" s="156">
        <v>2457.6370000000002</v>
      </c>
      <c r="D144" s="156">
        <v>0</v>
      </c>
      <c r="E144" s="156">
        <v>-6043.6859999999997</v>
      </c>
      <c r="F144" s="156">
        <v>0</v>
      </c>
      <c r="G144" s="160"/>
      <c r="H144" s="160"/>
      <c r="I144" s="160"/>
      <c r="J144" s="160"/>
      <c r="K144" s="160"/>
      <c r="L144" s="160"/>
      <c r="M144" s="160"/>
      <c r="N144" s="160"/>
      <c r="O144" s="160"/>
      <c r="P144" s="160"/>
    </row>
    <row r="145" spans="1:16">
      <c r="A145" s="115" t="s">
        <v>1326</v>
      </c>
      <c r="B145" s="156">
        <v>1416.9660000000001</v>
      </c>
      <c r="C145" s="156">
        <v>0</v>
      </c>
      <c r="D145" s="156">
        <v>0</v>
      </c>
      <c r="E145" s="156">
        <v>-1416.9660000000001</v>
      </c>
      <c r="F145" s="156">
        <v>0</v>
      </c>
      <c r="G145" s="160"/>
      <c r="H145" s="160"/>
      <c r="I145" s="160"/>
      <c r="J145" s="160"/>
      <c r="K145" s="160"/>
      <c r="L145" s="160"/>
      <c r="M145" s="160"/>
      <c r="N145" s="160"/>
      <c r="O145" s="160"/>
      <c r="P145" s="160"/>
    </row>
    <row r="146" spans="1:16">
      <c r="A146" s="142" t="s">
        <v>1327</v>
      </c>
      <c r="B146" s="156">
        <v>455.12099999999998</v>
      </c>
      <c r="C146" s="156">
        <v>0</v>
      </c>
      <c r="D146" s="156">
        <v>0</v>
      </c>
      <c r="E146" s="156">
        <v>-455.12099999999998</v>
      </c>
      <c r="F146" s="156">
        <v>0</v>
      </c>
      <c r="G146" s="160"/>
      <c r="H146" s="160"/>
      <c r="I146" s="160"/>
      <c r="J146" s="160"/>
      <c r="K146" s="160"/>
      <c r="L146" s="160"/>
      <c r="M146" s="160"/>
      <c r="N146" s="160"/>
      <c r="O146" s="160"/>
      <c r="P146" s="160"/>
    </row>
    <row r="147" spans="1:16" hidden="1">
      <c r="A147" s="346"/>
      <c r="B147" s="156"/>
      <c r="C147" s="156"/>
      <c r="D147" s="156"/>
      <c r="E147" s="156"/>
      <c r="F147" s="156"/>
      <c r="G147" s="160"/>
      <c r="H147" s="160"/>
      <c r="I147" s="160"/>
      <c r="J147" s="160"/>
      <c r="K147" s="160"/>
      <c r="L147" s="160"/>
      <c r="M147" s="160"/>
      <c r="N147" s="160"/>
      <c r="O147" s="160"/>
      <c r="P147" s="160"/>
    </row>
    <row r="148" spans="1:16">
      <c r="A148" s="118" t="s">
        <v>1297</v>
      </c>
      <c r="B148" s="155">
        <v>-28630.998999999996</v>
      </c>
      <c r="C148" s="155">
        <v>0</v>
      </c>
      <c r="D148" s="155">
        <v>0</v>
      </c>
      <c r="E148" s="155">
        <v>-9493.369999999999</v>
      </c>
      <c r="F148" s="155">
        <v>-38124.370999999999</v>
      </c>
      <c r="G148" s="160"/>
      <c r="H148" s="160"/>
      <c r="I148" s="160"/>
      <c r="J148" s="160"/>
      <c r="K148" s="160"/>
      <c r="L148" s="160"/>
      <c r="M148" s="160"/>
      <c r="N148" s="160"/>
      <c r="O148" s="160"/>
      <c r="P148" s="160"/>
    </row>
    <row r="149" spans="1:16">
      <c r="A149" s="115" t="s">
        <v>1335</v>
      </c>
      <c r="B149" s="156">
        <v>-33711.699000000001</v>
      </c>
      <c r="C149" s="156">
        <v>0</v>
      </c>
      <c r="D149" s="156">
        <v>0</v>
      </c>
      <c r="E149" s="156">
        <v>-5257.1530000000002</v>
      </c>
      <c r="F149" s="156">
        <v>-38968.854999999996</v>
      </c>
      <c r="G149" s="160"/>
      <c r="H149" s="160"/>
      <c r="I149" s="160"/>
      <c r="J149" s="160"/>
      <c r="K149" s="160"/>
      <c r="L149" s="160"/>
      <c r="M149" s="160"/>
      <c r="N149" s="160"/>
      <c r="O149" s="160"/>
      <c r="P149" s="160"/>
    </row>
    <row r="150" spans="1:16" hidden="1">
      <c r="A150" s="119"/>
      <c r="B150" s="156"/>
      <c r="C150" s="156"/>
      <c r="D150" s="156"/>
      <c r="E150" s="156"/>
      <c r="F150" s="156"/>
      <c r="G150" s="160"/>
      <c r="H150" s="160"/>
      <c r="I150" s="160"/>
      <c r="J150" s="160"/>
      <c r="K150" s="160"/>
      <c r="L150" s="160"/>
      <c r="M150" s="160"/>
      <c r="N150" s="160"/>
      <c r="O150" s="160"/>
      <c r="P150" s="160"/>
    </row>
    <row r="151" spans="1:16" hidden="1">
      <c r="A151" s="119"/>
      <c r="B151" s="156"/>
      <c r="C151" s="156"/>
      <c r="D151" s="156"/>
      <c r="E151" s="156"/>
      <c r="F151" s="156"/>
      <c r="G151" s="160"/>
      <c r="H151" s="160"/>
      <c r="I151" s="160"/>
      <c r="J151" s="160"/>
      <c r="K151" s="160"/>
      <c r="L151" s="160"/>
      <c r="M151" s="160"/>
      <c r="N151" s="160"/>
      <c r="O151" s="160"/>
      <c r="P151" s="160"/>
    </row>
    <row r="152" spans="1:16">
      <c r="A152" s="115" t="s">
        <v>1299</v>
      </c>
      <c r="B152" s="156">
        <v>0</v>
      </c>
      <c r="C152" s="156">
        <v>0</v>
      </c>
      <c r="D152" s="156">
        <v>0</v>
      </c>
      <c r="E152" s="156">
        <v>-4531.6229999999996</v>
      </c>
      <c r="F152" s="156">
        <v>-4531.6229999999996</v>
      </c>
      <c r="G152" s="160"/>
      <c r="H152" s="160"/>
      <c r="I152" s="160"/>
      <c r="J152" s="160"/>
      <c r="K152" s="160"/>
      <c r="L152" s="160"/>
      <c r="M152" s="160"/>
      <c r="N152" s="160"/>
      <c r="O152" s="160"/>
      <c r="P152" s="160"/>
    </row>
    <row r="153" spans="1:16">
      <c r="A153" s="115" t="s">
        <v>1300</v>
      </c>
      <c r="B153" s="156">
        <v>5080.6990000000005</v>
      </c>
      <c r="C153" s="156">
        <v>0</v>
      </c>
      <c r="D153" s="156">
        <v>0</v>
      </c>
      <c r="E153" s="156">
        <v>295.40499999999997</v>
      </c>
      <c r="F153" s="156">
        <v>5376.1059999999998</v>
      </c>
      <c r="G153" s="160"/>
      <c r="H153" s="160"/>
      <c r="I153" s="160"/>
      <c r="J153" s="160"/>
      <c r="K153" s="160"/>
      <c r="L153" s="160"/>
      <c r="M153" s="160"/>
      <c r="N153" s="160"/>
      <c r="O153" s="160"/>
      <c r="P153" s="160"/>
    </row>
    <row r="154" spans="1:16">
      <c r="A154" s="118" t="s">
        <v>1315</v>
      </c>
      <c r="B154" s="155">
        <v>-1659.2450000000001</v>
      </c>
      <c r="C154" s="155">
        <v>0</v>
      </c>
      <c r="D154" s="155">
        <v>0</v>
      </c>
      <c r="E154" s="155">
        <v>1.6060000000000001</v>
      </c>
      <c r="F154" s="155">
        <v>-1657.6379999999999</v>
      </c>
      <c r="G154" s="160"/>
      <c r="H154" s="160"/>
      <c r="I154" s="160"/>
      <c r="J154" s="160"/>
      <c r="K154" s="160"/>
      <c r="L154" s="160"/>
      <c r="M154" s="160"/>
      <c r="N154" s="160"/>
      <c r="O154" s="160"/>
      <c r="P154" s="160"/>
    </row>
    <row r="155" spans="1:16" hidden="1">
      <c r="A155" s="111"/>
      <c r="B155" s="156"/>
      <c r="C155" s="156"/>
      <c r="D155" s="156"/>
      <c r="E155" s="156"/>
      <c r="F155" s="156"/>
      <c r="G155" s="160"/>
      <c r="H155" s="160"/>
      <c r="I155" s="160"/>
      <c r="J155" s="160"/>
      <c r="K155" s="160"/>
      <c r="L155" s="160"/>
      <c r="M155" s="160"/>
      <c r="N155" s="160"/>
      <c r="O155" s="160"/>
      <c r="P155" s="160"/>
    </row>
    <row r="156" spans="1:16">
      <c r="A156" s="118" t="s">
        <v>164</v>
      </c>
      <c r="B156" s="155">
        <v>-87053.823999999993</v>
      </c>
      <c r="C156" s="155">
        <v>2620.5079999999998</v>
      </c>
      <c r="D156" s="155">
        <v>-235.26500000000001</v>
      </c>
      <c r="E156" s="155">
        <v>8237.6579999999994</v>
      </c>
      <c r="F156" s="155">
        <v>-76430.92</v>
      </c>
      <c r="G156" s="160"/>
      <c r="H156" s="160"/>
      <c r="I156" s="160"/>
      <c r="J156" s="160"/>
      <c r="K156" s="160"/>
      <c r="L156" s="160"/>
      <c r="M156" s="160"/>
      <c r="N156" s="160"/>
      <c r="O156" s="160"/>
      <c r="P156" s="160"/>
    </row>
    <row r="157" spans="1:16">
      <c r="A157" s="115" t="s">
        <v>43</v>
      </c>
      <c r="B157" s="156">
        <v>-76767.388999999996</v>
      </c>
      <c r="C157" s="156">
        <v>2654.0889999999999</v>
      </c>
      <c r="D157" s="156">
        <v>0</v>
      </c>
      <c r="E157" s="156">
        <v>8549.0960000000014</v>
      </c>
      <c r="F157" s="156">
        <v>-65564.201000000001</v>
      </c>
      <c r="G157" s="160"/>
      <c r="H157" s="160"/>
      <c r="I157" s="160"/>
      <c r="J157" s="160"/>
      <c r="K157" s="160"/>
      <c r="L157" s="160"/>
      <c r="M157" s="160"/>
      <c r="N157" s="160"/>
      <c r="O157" s="160"/>
      <c r="P157" s="160"/>
    </row>
    <row r="158" spans="1:16">
      <c r="A158" s="115" t="s">
        <v>1305</v>
      </c>
      <c r="B158" s="156">
        <v>-10273.275</v>
      </c>
      <c r="C158" s="156">
        <v>-33.58</v>
      </c>
      <c r="D158" s="156">
        <v>-235.26500000000001</v>
      </c>
      <c r="E158" s="156">
        <v>-324.59500000000003</v>
      </c>
      <c r="F158" s="156">
        <v>-10866.718000000001</v>
      </c>
      <c r="G158" s="160"/>
      <c r="H158" s="160"/>
      <c r="I158" s="160"/>
      <c r="J158" s="160"/>
      <c r="K158" s="160"/>
      <c r="L158" s="160"/>
      <c r="M158" s="160"/>
      <c r="N158" s="160"/>
      <c r="O158" s="160"/>
      <c r="P158" s="160"/>
    </row>
    <row r="159" spans="1:16">
      <c r="A159" s="115" t="s">
        <v>1331</v>
      </c>
      <c r="B159" s="156">
        <v>-13.157</v>
      </c>
      <c r="C159" s="156">
        <v>0</v>
      </c>
      <c r="D159" s="156">
        <v>0</v>
      </c>
      <c r="E159" s="156">
        <v>13.157</v>
      </c>
      <c r="F159" s="156">
        <v>0</v>
      </c>
      <c r="G159" s="160"/>
      <c r="H159" s="160"/>
      <c r="I159" s="160"/>
      <c r="J159" s="160"/>
      <c r="K159" s="160"/>
      <c r="L159" s="160"/>
      <c r="M159" s="160"/>
      <c r="N159" s="160"/>
      <c r="O159" s="160"/>
      <c r="P159" s="160"/>
    </row>
    <row r="160" spans="1:16" hidden="1">
      <c r="A160" s="346"/>
      <c r="B160" s="156"/>
      <c r="C160" s="156"/>
      <c r="D160" s="156"/>
      <c r="E160" s="156"/>
      <c r="F160" s="156"/>
      <c r="G160" s="160"/>
      <c r="H160" s="160"/>
      <c r="I160" s="160"/>
      <c r="J160" s="160"/>
      <c r="K160" s="160"/>
      <c r="L160" s="160"/>
      <c r="M160" s="160"/>
      <c r="N160" s="160"/>
      <c r="O160" s="160"/>
      <c r="P160" s="160"/>
    </row>
    <row r="161" spans="1:16">
      <c r="A161" s="144" t="s">
        <v>1316</v>
      </c>
      <c r="B161" s="155">
        <v>55143.842000000004</v>
      </c>
      <c r="C161" s="155">
        <v>5823.2009999999991</v>
      </c>
      <c r="D161" s="155">
        <v>7080.4110000000001</v>
      </c>
      <c r="E161" s="155">
        <v>583.79300000000001</v>
      </c>
      <c r="F161" s="155">
        <v>68631.251000000004</v>
      </c>
      <c r="G161" s="160"/>
      <c r="H161" s="160"/>
      <c r="I161" s="160"/>
      <c r="J161" s="160"/>
      <c r="K161" s="160"/>
      <c r="L161" s="160"/>
      <c r="M161" s="160"/>
      <c r="N161" s="160"/>
      <c r="O161" s="160"/>
      <c r="P161" s="160"/>
    </row>
    <row r="162" spans="1:16">
      <c r="A162" s="145" t="s">
        <v>168</v>
      </c>
      <c r="B162" s="155">
        <v>-7868.3759999999993</v>
      </c>
      <c r="C162" s="155">
        <v>-4564.1379999999999</v>
      </c>
      <c r="D162" s="155">
        <v>-7080.4110000000001</v>
      </c>
      <c r="E162" s="155">
        <v>-946.07200000000012</v>
      </c>
      <c r="F162" s="155">
        <v>-20459</v>
      </c>
      <c r="G162" s="160"/>
      <c r="H162" s="160"/>
      <c r="I162" s="160"/>
      <c r="J162" s="160"/>
      <c r="K162" s="160"/>
      <c r="L162" s="160"/>
      <c r="M162" s="160"/>
      <c r="N162" s="160"/>
      <c r="O162" s="160"/>
      <c r="P162" s="160"/>
    </row>
    <row r="163" spans="1:16">
      <c r="A163" s="144" t="s">
        <v>1328</v>
      </c>
      <c r="B163" s="155">
        <v>-475.71799999999996</v>
      </c>
      <c r="C163" s="155">
        <v>0</v>
      </c>
      <c r="D163" s="155">
        <v>0</v>
      </c>
      <c r="E163" s="155">
        <v>475.71799999999996</v>
      </c>
      <c r="F163" s="155">
        <v>0</v>
      </c>
      <c r="G163" s="160"/>
      <c r="H163" s="160"/>
      <c r="I163" s="160"/>
      <c r="J163" s="160"/>
      <c r="K163" s="160"/>
      <c r="L163" s="160"/>
      <c r="M163" s="160"/>
      <c r="N163" s="160"/>
      <c r="O163" s="160"/>
      <c r="P163" s="160"/>
    </row>
    <row r="164" spans="1:16">
      <c r="A164" s="144" t="s">
        <v>1307</v>
      </c>
      <c r="B164" s="155">
        <v>-1129.048</v>
      </c>
      <c r="C164" s="155">
        <v>-99.691000000000003</v>
      </c>
      <c r="D164" s="155">
        <v>0</v>
      </c>
      <c r="E164" s="155">
        <v>-113.58600000000001</v>
      </c>
      <c r="F164" s="155">
        <v>-1342.3259999999998</v>
      </c>
      <c r="G164" s="160"/>
      <c r="H164" s="160"/>
      <c r="I164" s="160"/>
      <c r="J164" s="160"/>
      <c r="K164" s="160"/>
      <c r="L164" s="160"/>
      <c r="M164" s="160"/>
      <c r="N164" s="160"/>
      <c r="O164" s="160"/>
      <c r="P164" s="160"/>
    </row>
    <row r="165" spans="1:16" hidden="1">
      <c r="A165" s="144"/>
      <c r="B165" s="155"/>
      <c r="C165" s="155"/>
      <c r="D165" s="155"/>
      <c r="E165" s="155"/>
      <c r="F165" s="155"/>
      <c r="G165" s="160"/>
      <c r="H165" s="160"/>
      <c r="I165" s="160"/>
      <c r="J165" s="160"/>
      <c r="K165" s="160"/>
      <c r="L165" s="160"/>
      <c r="M165" s="160"/>
      <c r="N165" s="160"/>
      <c r="O165" s="160"/>
      <c r="P165" s="160"/>
    </row>
    <row r="166" spans="1:16" ht="15" thickBot="1">
      <c r="A166" s="158" t="s">
        <v>173</v>
      </c>
      <c r="B166" s="159">
        <v>45670.695</v>
      </c>
      <c r="C166" s="159">
        <v>1159.3689999999999</v>
      </c>
      <c r="D166" s="159">
        <v>0</v>
      </c>
      <c r="E166" s="159">
        <v>-0.14599999999999999</v>
      </c>
      <c r="F166" s="159">
        <v>46829.919999999998</v>
      </c>
      <c r="G166" s="160"/>
      <c r="H166" s="160"/>
      <c r="I166" s="160"/>
      <c r="J166" s="160"/>
      <c r="K166" s="160"/>
      <c r="L166" s="160"/>
      <c r="M166" s="160"/>
      <c r="N166" s="160"/>
      <c r="O166" s="160"/>
      <c r="P166" s="160"/>
    </row>
    <row r="167" spans="1:16" ht="87.75" customHeight="1">
      <c r="A167" s="908" t="s">
        <v>1309</v>
      </c>
      <c r="B167" s="908"/>
      <c r="C167" s="908"/>
      <c r="L167" s="160">
        <f t="shared" ref="L167" si="0">IF(B167=G167,0,1)</f>
        <v>0</v>
      </c>
    </row>
  </sheetData>
  <mergeCells count="36">
    <mergeCell ref="A34:A36"/>
    <mergeCell ref="B34:D34"/>
    <mergeCell ref="E34:F34"/>
    <mergeCell ref="B35:B36"/>
    <mergeCell ref="C35:C36"/>
    <mergeCell ref="D35:E35"/>
    <mergeCell ref="F35:F36"/>
    <mergeCell ref="A67:A69"/>
    <mergeCell ref="B67:D67"/>
    <mergeCell ref="E67:F67"/>
    <mergeCell ref="B68:B69"/>
    <mergeCell ref="C68:C69"/>
    <mergeCell ref="D68:E68"/>
    <mergeCell ref="F68:F69"/>
    <mergeCell ref="A100:A102"/>
    <mergeCell ref="B100:D100"/>
    <mergeCell ref="E100:F100"/>
    <mergeCell ref="B101:B102"/>
    <mergeCell ref="C101:C102"/>
    <mergeCell ref="F101:F102"/>
    <mergeCell ref="D101:E101"/>
    <mergeCell ref="A167:C167"/>
    <mergeCell ref="A133:A135"/>
    <mergeCell ref="B133:D133"/>
    <mergeCell ref="E133:F133"/>
    <mergeCell ref="B134:B135"/>
    <mergeCell ref="C134:C135"/>
    <mergeCell ref="F134:F135"/>
    <mergeCell ref="D134:E134"/>
    <mergeCell ref="A2:A4"/>
    <mergeCell ref="B2:D2"/>
    <mergeCell ref="E2:F2"/>
    <mergeCell ref="B3:B4"/>
    <mergeCell ref="C3:C4"/>
    <mergeCell ref="D3:E3"/>
    <mergeCell ref="F3:F4"/>
  </mergeCells>
  <pageMargins left="0.511811024" right="0.511811024" top="0.78740157499999996" bottom="0.78740157499999996" header="0.31496062000000002" footer="0.31496062000000002"/>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8F8F6-722B-437D-A362-F07D12086321}">
  <sheetPr codeName="Planilha27">
    <tabColor rgb="FF939598"/>
  </sheetPr>
  <dimension ref="A1:G182"/>
  <sheetViews>
    <sheetView showGridLines="0" zoomScale="80" zoomScaleNormal="80" workbookViewId="0"/>
  </sheetViews>
  <sheetFormatPr defaultRowHeight="14.5"/>
  <cols>
    <col min="1" max="1" width="54.54296875" customWidth="1"/>
    <col min="2" max="2" width="12.54296875" bestFit="1" customWidth="1"/>
    <col min="3" max="3" width="17.54296875" customWidth="1"/>
    <col min="4" max="4" width="18.54296875" customWidth="1"/>
    <col min="5" max="5" width="20.453125" bestFit="1" customWidth="1"/>
    <col min="6" max="6" width="12.54296875" customWidth="1"/>
  </cols>
  <sheetData>
    <row r="1" spans="1:6">
      <c r="A1" s="149" t="s">
        <v>59</v>
      </c>
      <c r="B1" s="150"/>
      <c r="C1" s="150"/>
      <c r="D1" s="150"/>
      <c r="E1" s="150"/>
      <c r="F1" s="151" t="s">
        <v>1329</v>
      </c>
    </row>
    <row r="2" spans="1:6">
      <c r="A2" s="903" t="s">
        <v>1336</v>
      </c>
      <c r="B2" s="907"/>
      <c r="C2" s="907"/>
      <c r="D2" s="907"/>
      <c r="E2" s="907"/>
      <c r="F2" s="907"/>
    </row>
    <row r="3" spans="1:6" ht="15" customHeight="1">
      <c r="A3" s="903"/>
      <c r="B3" s="906" t="s">
        <v>1320</v>
      </c>
      <c r="C3" s="906" t="s">
        <v>1321</v>
      </c>
      <c r="D3" s="906" t="s">
        <v>1322</v>
      </c>
      <c r="E3" s="906"/>
      <c r="F3" s="906" t="s">
        <v>1323</v>
      </c>
    </row>
    <row r="4" spans="1:6" ht="19.5" customHeight="1">
      <c r="A4" s="903"/>
      <c r="B4" s="906"/>
      <c r="C4" s="906"/>
      <c r="D4" s="546" t="s">
        <v>1324</v>
      </c>
      <c r="E4" s="547" t="s">
        <v>1325</v>
      </c>
      <c r="F4" s="906"/>
    </row>
    <row r="5" spans="1:6" hidden="1">
      <c r="A5" s="152"/>
      <c r="B5" s="153"/>
      <c r="C5" s="153"/>
      <c r="D5" s="154"/>
      <c r="E5" s="153"/>
      <c r="F5" s="153"/>
    </row>
    <row r="6" spans="1:6">
      <c r="A6" s="111" t="s">
        <v>1134</v>
      </c>
      <c r="B6" s="155">
        <v>42628.379000000001</v>
      </c>
      <c r="C6" s="155">
        <v>-205.28700000000001</v>
      </c>
      <c r="D6" s="155">
        <v>1775.3720000000001</v>
      </c>
      <c r="E6" s="155">
        <v>354.21542376045284</v>
      </c>
      <c r="F6" s="155">
        <v>44552.68</v>
      </c>
    </row>
    <row r="7" spans="1:6" hidden="1">
      <c r="A7" s="137"/>
      <c r="B7" s="156"/>
      <c r="C7" s="156"/>
      <c r="D7" s="156"/>
      <c r="E7" s="156"/>
      <c r="F7" s="156"/>
    </row>
    <row r="8" spans="1:6">
      <c r="A8" s="115" t="s">
        <v>1294</v>
      </c>
      <c r="B8" s="156">
        <v>25734.114000000001</v>
      </c>
      <c r="C8" s="156">
        <v>-62.203000000000003</v>
      </c>
      <c r="D8" s="156">
        <v>1775.3720000000001</v>
      </c>
      <c r="E8" s="156">
        <v>2859.8875296727551</v>
      </c>
      <c r="F8" s="156">
        <v>30307.170999999998</v>
      </c>
    </row>
    <row r="9" spans="1:6">
      <c r="A9" s="140" t="s">
        <v>1295</v>
      </c>
      <c r="B9" s="156">
        <v>0</v>
      </c>
      <c r="C9" s="156">
        <v>0</v>
      </c>
      <c r="D9" s="156">
        <v>0</v>
      </c>
      <c r="E9" s="156">
        <v>29403.585486084718</v>
      </c>
      <c r="F9" s="156">
        <v>29403.584999999999</v>
      </c>
    </row>
    <row r="10" spans="1:6">
      <c r="A10" s="140" t="s">
        <v>1296</v>
      </c>
      <c r="B10" s="156">
        <v>0</v>
      </c>
      <c r="C10" s="156">
        <v>0</v>
      </c>
      <c r="D10" s="156">
        <v>0</v>
      </c>
      <c r="E10" s="156">
        <v>903.58647298984329</v>
      </c>
      <c r="F10" s="156">
        <v>903.58600000000001</v>
      </c>
    </row>
    <row r="11" spans="1:6">
      <c r="A11" s="115" t="s">
        <v>1303</v>
      </c>
      <c r="B11" s="156">
        <v>12482.59</v>
      </c>
      <c r="C11" s="156">
        <v>0</v>
      </c>
      <c r="D11" s="156">
        <v>0</v>
      </c>
      <c r="E11" s="156">
        <v>-1236.5440247400481</v>
      </c>
      <c r="F11" s="156">
        <v>11246.046</v>
      </c>
    </row>
    <row r="12" spans="1:6" ht="26.5">
      <c r="A12" s="141" t="s">
        <v>1314</v>
      </c>
      <c r="B12" s="156">
        <v>2008.5129999999999</v>
      </c>
      <c r="C12" s="156">
        <v>0</v>
      </c>
      <c r="D12" s="156">
        <v>0</v>
      </c>
      <c r="E12" s="156">
        <v>990.94869396774595</v>
      </c>
      <c r="F12" s="156">
        <v>2999.4609999999998</v>
      </c>
    </row>
    <row r="13" spans="1:6">
      <c r="A13" s="115" t="s">
        <v>163</v>
      </c>
      <c r="B13" s="156">
        <v>1927.9380000000001</v>
      </c>
      <c r="C13" s="156">
        <v>-59.518000000000001</v>
      </c>
      <c r="D13" s="156">
        <v>0</v>
      </c>
      <c r="E13" s="156">
        <v>-1868.4209017699995</v>
      </c>
      <c r="F13" s="156">
        <v>0</v>
      </c>
    </row>
    <row r="14" spans="1:6">
      <c r="A14" s="115" t="s">
        <v>1326</v>
      </c>
      <c r="B14" s="156">
        <v>219.619</v>
      </c>
      <c r="C14" s="156">
        <v>0</v>
      </c>
      <c r="D14" s="156">
        <v>0</v>
      </c>
      <c r="E14" s="156">
        <v>-219.61902082000003</v>
      </c>
      <c r="F14" s="156">
        <v>0</v>
      </c>
    </row>
    <row r="15" spans="1:6">
      <c r="A15" s="142" t="s">
        <v>1327</v>
      </c>
      <c r="B15" s="156">
        <v>255.60300000000001</v>
      </c>
      <c r="C15" s="156">
        <v>-83.566000000000003</v>
      </c>
      <c r="D15" s="156">
        <v>0</v>
      </c>
      <c r="E15" s="156">
        <v>-172.03685254999994</v>
      </c>
      <c r="F15" s="156">
        <v>0</v>
      </c>
    </row>
    <row r="16" spans="1:6" hidden="1">
      <c r="A16" s="143"/>
      <c r="B16" s="156"/>
      <c r="C16" s="156"/>
      <c r="D16" s="156"/>
      <c r="E16" s="156"/>
      <c r="F16" s="156"/>
    </row>
    <row r="17" spans="1:6">
      <c r="A17" s="118" t="s">
        <v>1297</v>
      </c>
      <c r="B17" s="155">
        <v>-7689.0230000000001</v>
      </c>
      <c r="C17" s="155">
        <v>0</v>
      </c>
      <c r="D17" s="155">
        <v>0</v>
      </c>
      <c r="E17" s="155">
        <v>-1699.5713761289758</v>
      </c>
      <c r="F17" s="155">
        <v>-9388.5939999999991</v>
      </c>
    </row>
    <row r="18" spans="1:6">
      <c r="A18" s="115" t="s">
        <v>1298</v>
      </c>
      <c r="B18" s="156">
        <v>-9156.5769999999993</v>
      </c>
      <c r="C18" s="156">
        <v>0</v>
      </c>
      <c r="D18" s="156">
        <v>0</v>
      </c>
      <c r="E18" s="156">
        <v>-405.41500000000002</v>
      </c>
      <c r="F18" s="156">
        <v>-9561.9930000000004</v>
      </c>
    </row>
    <row r="19" spans="1:6" hidden="1">
      <c r="A19" s="119"/>
      <c r="B19" s="156">
        <v>0</v>
      </c>
      <c r="C19" s="156"/>
      <c r="D19" s="156"/>
      <c r="E19" s="156"/>
      <c r="F19" s="156"/>
    </row>
    <row r="20" spans="1:6" hidden="1">
      <c r="A20" s="119"/>
      <c r="B20" s="156"/>
      <c r="C20" s="156"/>
      <c r="D20" s="156"/>
      <c r="E20" s="156"/>
      <c r="F20" s="156"/>
    </row>
    <row r="21" spans="1:6">
      <c r="A21" s="115" t="s">
        <v>1299</v>
      </c>
      <c r="B21" s="156">
        <v>0</v>
      </c>
      <c r="C21" s="156">
        <v>0</v>
      </c>
      <c r="D21" s="156">
        <v>0</v>
      </c>
      <c r="E21" s="156">
        <v>-1360.5635179599999</v>
      </c>
      <c r="F21" s="156">
        <v>-1360.5630000000001</v>
      </c>
    </row>
    <row r="22" spans="1:6">
      <c r="A22" s="115" t="s">
        <v>1300</v>
      </c>
      <c r="B22" s="156">
        <v>1467.5540000000001</v>
      </c>
      <c r="C22" s="156">
        <v>0</v>
      </c>
      <c r="D22" s="156">
        <v>0</v>
      </c>
      <c r="E22" s="156">
        <v>66.408132270000024</v>
      </c>
      <c r="F22" s="156">
        <v>1533.962</v>
      </c>
    </row>
    <row r="23" spans="1:6">
      <c r="A23" s="118" t="s">
        <v>1315</v>
      </c>
      <c r="B23" s="155">
        <v>-400.33100000000002</v>
      </c>
      <c r="C23" s="155">
        <v>0</v>
      </c>
      <c r="D23" s="155">
        <v>0</v>
      </c>
      <c r="E23" s="155">
        <v>0</v>
      </c>
      <c r="F23" s="155">
        <v>-400.33100000000002</v>
      </c>
    </row>
    <row r="24" spans="1:6" hidden="1">
      <c r="A24" s="111"/>
      <c r="B24" s="156"/>
      <c r="C24" s="156"/>
      <c r="D24" s="156"/>
      <c r="E24" s="156"/>
      <c r="F24" s="156"/>
    </row>
    <row r="25" spans="1:6">
      <c r="A25" s="118" t="s">
        <v>164</v>
      </c>
      <c r="B25" s="155">
        <v>-21293.159</v>
      </c>
      <c r="C25" s="155">
        <v>714.22500000000002</v>
      </c>
      <c r="D25" s="155">
        <v>-391.488</v>
      </c>
      <c r="E25" s="155">
        <v>1890.8528675683792</v>
      </c>
      <c r="F25" s="155">
        <v>-19079.57</v>
      </c>
    </row>
    <row r="26" spans="1:6">
      <c r="A26" s="115" t="s">
        <v>43</v>
      </c>
      <c r="B26" s="156">
        <v>-19060.944</v>
      </c>
      <c r="C26" s="156">
        <v>714.22500000000002</v>
      </c>
      <c r="D26" s="156">
        <v>0</v>
      </c>
      <c r="E26" s="156">
        <v>1936.1640040150955</v>
      </c>
      <c r="F26" s="156">
        <v>-16410.554</v>
      </c>
    </row>
    <row r="27" spans="1:6">
      <c r="A27" s="115" t="s">
        <v>1305</v>
      </c>
      <c r="B27" s="156">
        <v>-2218.3690000000001</v>
      </c>
      <c r="C27" s="156">
        <v>0</v>
      </c>
      <c r="D27" s="156">
        <v>-391.488</v>
      </c>
      <c r="E27" s="156">
        <v>-59.157157556716349</v>
      </c>
      <c r="F27" s="156">
        <v>-2669.0149999999999</v>
      </c>
    </row>
    <row r="28" spans="1:6">
      <c r="A28" s="115" t="s">
        <v>1331</v>
      </c>
      <c r="B28" s="156">
        <v>-13.846</v>
      </c>
      <c r="C28" s="156">
        <v>0</v>
      </c>
      <c r="D28" s="156">
        <v>0</v>
      </c>
      <c r="E28" s="156">
        <v>0</v>
      </c>
      <c r="F28" s="156">
        <v>0</v>
      </c>
    </row>
    <row r="29" spans="1:6" hidden="1">
      <c r="A29" s="115"/>
      <c r="B29" s="156"/>
      <c r="C29" s="156"/>
      <c r="D29" s="156"/>
      <c r="E29" s="156"/>
      <c r="F29" s="156"/>
    </row>
    <row r="30" spans="1:6">
      <c r="A30" s="144" t="s">
        <v>1316</v>
      </c>
      <c r="B30" s="155">
        <v>13245.865</v>
      </c>
      <c r="C30" s="155">
        <v>508.93700000000001</v>
      </c>
      <c r="D30" s="155">
        <v>1383.883</v>
      </c>
      <c r="E30" s="155">
        <v>545.4969151998564</v>
      </c>
      <c r="F30" s="155">
        <v>15684.183000000001</v>
      </c>
    </row>
    <row r="31" spans="1:6">
      <c r="A31" s="145" t="s">
        <v>168</v>
      </c>
      <c r="B31" s="155">
        <v>-2372.2710000000002</v>
      </c>
      <c r="C31" s="155">
        <v>-140.79300000000001</v>
      </c>
      <c r="D31" s="155">
        <v>-1383.883</v>
      </c>
      <c r="E31" s="155">
        <v>-578.47667782532335</v>
      </c>
      <c r="F31" s="155">
        <v>-4475.4250000000002</v>
      </c>
    </row>
    <row r="32" spans="1:6">
      <c r="A32" s="144" t="s">
        <v>1328</v>
      </c>
      <c r="B32" s="155">
        <v>-60.561999999999998</v>
      </c>
      <c r="C32" s="155">
        <v>0</v>
      </c>
      <c r="D32" s="155">
        <v>0</v>
      </c>
      <c r="E32" s="155">
        <v>60.562468289999934</v>
      </c>
      <c r="F32" s="155">
        <v>0</v>
      </c>
    </row>
    <row r="33" spans="1:7">
      <c r="A33" s="144" t="s">
        <v>1307</v>
      </c>
      <c r="B33" s="155">
        <v>-254.791</v>
      </c>
      <c r="C33" s="155">
        <v>-42.264000000000003</v>
      </c>
      <c r="D33" s="155">
        <v>0</v>
      </c>
      <c r="E33" s="155">
        <v>-27.582705664533272</v>
      </c>
      <c r="F33" s="155">
        <v>-324.637</v>
      </c>
    </row>
    <row r="34" spans="1:7" hidden="1">
      <c r="A34" s="144"/>
      <c r="B34" s="157"/>
      <c r="C34" s="157"/>
      <c r="D34" s="157"/>
      <c r="E34" s="157"/>
      <c r="F34" s="155"/>
    </row>
    <row r="35" spans="1:7" ht="15" thickBot="1">
      <c r="A35" s="158" t="s">
        <v>173</v>
      </c>
      <c r="B35" s="159">
        <v>10558.24</v>
      </c>
      <c r="C35" s="159">
        <v>325.87900000000002</v>
      </c>
      <c r="D35" s="159">
        <v>0</v>
      </c>
      <c r="E35" s="159">
        <v>-3.0104274628683926E-13</v>
      </c>
      <c r="F35" s="159">
        <v>10884.12</v>
      </c>
    </row>
    <row r="38" spans="1:7">
      <c r="A38" s="149" t="s">
        <v>59</v>
      </c>
      <c r="B38" s="150"/>
      <c r="C38" s="150"/>
      <c r="D38" s="150"/>
      <c r="E38" s="150"/>
      <c r="F38" s="151" t="s">
        <v>1329</v>
      </c>
    </row>
    <row r="39" spans="1:7">
      <c r="A39" s="903" t="s">
        <v>1337</v>
      </c>
      <c r="B39" s="907"/>
      <c r="C39" s="907"/>
      <c r="D39" s="907"/>
      <c r="E39" s="907"/>
      <c r="F39" s="907"/>
    </row>
    <row r="40" spans="1:7" ht="15" customHeight="1">
      <c r="A40" s="903"/>
      <c r="B40" s="906" t="s">
        <v>1320</v>
      </c>
      <c r="C40" s="906" t="s">
        <v>1321</v>
      </c>
      <c r="D40" s="906" t="s">
        <v>1322</v>
      </c>
      <c r="E40" s="906"/>
      <c r="F40" s="906" t="s">
        <v>1323</v>
      </c>
    </row>
    <row r="41" spans="1:7" ht="32" customHeight="1">
      <c r="A41" s="903"/>
      <c r="B41" s="906"/>
      <c r="C41" s="906"/>
      <c r="D41" s="546" t="s">
        <v>1324</v>
      </c>
      <c r="E41" s="547" t="s">
        <v>1325</v>
      </c>
      <c r="F41" s="906"/>
    </row>
    <row r="42" spans="1:7" hidden="1">
      <c r="A42" s="152"/>
      <c r="B42" s="153"/>
      <c r="C42" s="153"/>
      <c r="D42" s="154"/>
      <c r="E42" s="153"/>
      <c r="F42" s="153"/>
    </row>
    <row r="43" spans="1:7">
      <c r="A43" s="111" t="s">
        <v>1134</v>
      </c>
      <c r="B43" s="155">
        <v>40091.917999999998</v>
      </c>
      <c r="C43" s="155">
        <v>823.68600000000004</v>
      </c>
      <c r="D43" s="155">
        <v>2084.3240000000001</v>
      </c>
      <c r="E43" s="155">
        <v>52.145428204379449</v>
      </c>
      <c r="F43" s="155">
        <v>43052.074999999997</v>
      </c>
    </row>
    <row r="44" spans="1:7" hidden="1">
      <c r="A44" s="137"/>
      <c r="B44" s="156"/>
      <c r="C44" s="156"/>
      <c r="D44" s="156"/>
      <c r="E44" s="156"/>
      <c r="F44" s="156"/>
    </row>
    <row r="45" spans="1:7">
      <c r="A45" s="115" t="s">
        <v>1294</v>
      </c>
      <c r="B45" s="156">
        <v>22379.476999999999</v>
      </c>
      <c r="C45" s="156">
        <v>842.47400000000005</v>
      </c>
      <c r="D45" s="156">
        <v>2084.3240000000001</v>
      </c>
      <c r="E45" s="156">
        <v>3970.3469357124245</v>
      </c>
      <c r="F45" s="156">
        <v>29276.623</v>
      </c>
    </row>
    <row r="46" spans="1:7">
      <c r="A46" s="140" t="s">
        <v>1295</v>
      </c>
      <c r="B46" s="156">
        <v>0</v>
      </c>
      <c r="C46" s="156">
        <v>0</v>
      </c>
      <c r="D46" s="156">
        <v>0</v>
      </c>
      <c r="E46" s="156">
        <v>28220.364301500875</v>
      </c>
      <c r="F46" s="156">
        <v>28220.364000000001</v>
      </c>
      <c r="G46" s="160"/>
    </row>
    <row r="47" spans="1:7">
      <c r="A47" s="140" t="s">
        <v>1296</v>
      </c>
      <c r="B47" s="156">
        <v>0</v>
      </c>
      <c r="C47" s="156">
        <v>0</v>
      </c>
      <c r="D47" s="156">
        <v>0</v>
      </c>
      <c r="E47" s="156">
        <v>1056.2592399001783</v>
      </c>
      <c r="F47" s="156">
        <v>1056.259</v>
      </c>
      <c r="G47" s="160"/>
    </row>
    <row r="48" spans="1:7">
      <c r="A48" s="115" t="s">
        <v>1303</v>
      </c>
      <c r="B48" s="156">
        <v>12292.09</v>
      </c>
      <c r="C48" s="156">
        <v>0</v>
      </c>
      <c r="D48" s="156">
        <v>0</v>
      </c>
      <c r="E48" s="156">
        <v>-1465.624467773534</v>
      </c>
      <c r="F48" s="156">
        <v>10826.465</v>
      </c>
    </row>
    <row r="49" spans="1:6" ht="26.5">
      <c r="A49" s="141" t="s">
        <v>1314</v>
      </c>
      <c r="B49" s="156">
        <v>1958.63</v>
      </c>
      <c r="C49" s="156">
        <v>0</v>
      </c>
      <c r="D49" s="156">
        <v>0</v>
      </c>
      <c r="E49" s="156">
        <v>990.35625282548847</v>
      </c>
      <c r="F49" s="156">
        <v>2948.9859999999999</v>
      </c>
    </row>
    <row r="50" spans="1:6">
      <c r="A50" s="115" t="s">
        <v>163</v>
      </c>
      <c r="B50" s="156">
        <v>3017.4229999999998</v>
      </c>
      <c r="C50" s="156">
        <v>-18.788</v>
      </c>
      <c r="D50" s="156">
        <v>0</v>
      </c>
      <c r="E50" s="156">
        <v>-2998.6363762399997</v>
      </c>
      <c r="F50" s="156">
        <v>0</v>
      </c>
    </row>
    <row r="51" spans="1:6">
      <c r="A51" s="115" t="s">
        <v>1326</v>
      </c>
      <c r="B51" s="156">
        <v>338.66500000000002</v>
      </c>
      <c r="C51" s="156">
        <v>0</v>
      </c>
      <c r="D51" s="156">
        <v>0</v>
      </c>
      <c r="E51" s="156">
        <v>-338.66517668</v>
      </c>
      <c r="F51" s="156">
        <v>0</v>
      </c>
    </row>
    <row r="52" spans="1:6">
      <c r="A52" s="142" t="s">
        <v>1327</v>
      </c>
      <c r="B52" s="156">
        <v>105.631</v>
      </c>
      <c r="C52" s="156">
        <v>0</v>
      </c>
      <c r="D52" s="156">
        <v>0</v>
      </c>
      <c r="E52" s="156">
        <v>-105.63173963999999</v>
      </c>
      <c r="F52" s="156">
        <v>0</v>
      </c>
    </row>
    <row r="53" spans="1:6" hidden="1">
      <c r="A53" s="143"/>
      <c r="B53" s="156"/>
      <c r="C53" s="156"/>
      <c r="D53" s="156"/>
      <c r="E53" s="156"/>
      <c r="F53" s="156"/>
    </row>
    <row r="54" spans="1:6">
      <c r="A54" s="118" t="s">
        <v>1297</v>
      </c>
      <c r="B54" s="155">
        <v>-4856.0469999999996</v>
      </c>
      <c r="C54" s="155">
        <v>0</v>
      </c>
      <c r="D54" s="155">
        <v>0</v>
      </c>
      <c r="E54" s="155">
        <v>-3981.9669995805025</v>
      </c>
      <c r="F54" s="155">
        <v>-8838.0139999999992</v>
      </c>
    </row>
    <row r="55" spans="1:6">
      <c r="A55" s="115" t="s">
        <v>1298</v>
      </c>
      <c r="B55" s="156">
        <v>-6004.9610000000002</v>
      </c>
      <c r="C55" s="156">
        <v>0</v>
      </c>
      <c r="D55" s="156">
        <v>0</v>
      </c>
      <c r="E55" s="156">
        <v>-2923.3870000000002</v>
      </c>
      <c r="F55" s="156">
        <v>-8928.3490000000002</v>
      </c>
    </row>
    <row r="56" spans="1:6" hidden="1">
      <c r="A56" s="119"/>
      <c r="B56" s="156"/>
      <c r="C56" s="156"/>
      <c r="D56" s="156"/>
      <c r="E56" s="156"/>
      <c r="F56" s="156"/>
    </row>
    <row r="57" spans="1:6" hidden="1">
      <c r="A57" s="119"/>
      <c r="B57" s="156"/>
      <c r="C57" s="156"/>
      <c r="D57" s="156"/>
      <c r="E57" s="156"/>
      <c r="F57" s="156"/>
    </row>
    <row r="58" spans="1:6">
      <c r="A58" s="115" t="s">
        <v>1299</v>
      </c>
      <c r="B58" s="156">
        <v>0</v>
      </c>
      <c r="C58" s="156">
        <v>0</v>
      </c>
      <c r="D58" s="156">
        <v>0</v>
      </c>
      <c r="E58" s="156">
        <v>-1182.8850573000002</v>
      </c>
      <c r="F58" s="156">
        <v>-1182.885</v>
      </c>
    </row>
    <row r="59" spans="1:6">
      <c r="A59" s="115" t="s">
        <v>1300</v>
      </c>
      <c r="B59" s="156">
        <v>1148.913</v>
      </c>
      <c r="C59" s="156">
        <v>0</v>
      </c>
      <c r="D59" s="156">
        <v>0</v>
      </c>
      <c r="E59" s="156">
        <v>124.30525576815292</v>
      </c>
      <c r="F59" s="156">
        <v>1273.2190000000001</v>
      </c>
    </row>
    <row r="60" spans="1:6">
      <c r="A60" s="118" t="s">
        <v>1315</v>
      </c>
      <c r="B60" s="155">
        <v>-422.72199999999998</v>
      </c>
      <c r="C60" s="155">
        <v>0</v>
      </c>
      <c r="D60" s="155">
        <v>0</v>
      </c>
      <c r="E60" s="155">
        <v>0</v>
      </c>
      <c r="F60" s="155">
        <v>-422.72199999999998</v>
      </c>
    </row>
    <row r="61" spans="1:6" hidden="1">
      <c r="A61" s="111"/>
      <c r="B61" s="156"/>
      <c r="C61" s="156"/>
      <c r="D61" s="156"/>
      <c r="E61" s="156"/>
      <c r="F61" s="156"/>
    </row>
    <row r="62" spans="1:6">
      <c r="A62" s="118" t="s">
        <v>164</v>
      </c>
      <c r="B62" s="155">
        <v>-23758.734</v>
      </c>
      <c r="C62" s="155">
        <v>1327.1990000000001</v>
      </c>
      <c r="D62" s="155">
        <v>-87.656999999999996</v>
      </c>
      <c r="E62" s="155">
        <v>4192.7345690739467</v>
      </c>
      <c r="F62" s="155">
        <v>-18326.456999999999</v>
      </c>
    </row>
    <row r="63" spans="1:6">
      <c r="A63" s="115" t="s">
        <v>43</v>
      </c>
      <c r="B63" s="156">
        <v>-21244.977999999999</v>
      </c>
      <c r="C63" s="156">
        <v>1327.1990000000001</v>
      </c>
      <c r="D63" s="156">
        <v>0</v>
      </c>
      <c r="E63" s="156">
        <v>4163.03735820162</v>
      </c>
      <c r="F63" s="156">
        <v>-15754.741</v>
      </c>
    </row>
    <row r="64" spans="1:6">
      <c r="A64" s="115" t="s">
        <v>1305</v>
      </c>
      <c r="B64" s="156">
        <v>-2508.9690000000001</v>
      </c>
      <c r="C64" s="156">
        <v>0</v>
      </c>
      <c r="D64" s="156">
        <v>-87.656999999999996</v>
      </c>
      <c r="E64" s="156">
        <v>24.909929432325956</v>
      </c>
      <c r="F64" s="156">
        <v>-2571.7159999999999</v>
      </c>
    </row>
    <row r="65" spans="1:6">
      <c r="A65" s="115" t="s">
        <v>1331</v>
      </c>
      <c r="B65" s="156">
        <v>-4.7869999999999999</v>
      </c>
      <c r="C65" s="156">
        <v>0</v>
      </c>
      <c r="D65" s="156">
        <v>0</v>
      </c>
      <c r="E65" s="156">
        <v>0</v>
      </c>
      <c r="F65" s="156">
        <v>0</v>
      </c>
    </row>
    <row r="66" spans="1:6" hidden="1">
      <c r="A66" s="115"/>
      <c r="B66" s="156"/>
      <c r="C66" s="156"/>
      <c r="D66" s="156"/>
      <c r="E66" s="156"/>
      <c r="F66" s="156"/>
    </row>
    <row r="67" spans="1:6">
      <c r="A67" s="144" t="s">
        <v>1316</v>
      </c>
      <c r="B67" s="155">
        <v>11054.414000000001</v>
      </c>
      <c r="C67" s="155">
        <v>2150.886</v>
      </c>
      <c r="D67" s="155">
        <v>1996.6669999999999</v>
      </c>
      <c r="E67" s="155">
        <v>262.91299769782268</v>
      </c>
      <c r="F67" s="155">
        <v>15464.88</v>
      </c>
    </row>
    <row r="68" spans="1:6">
      <c r="A68" s="145" t="s">
        <v>168</v>
      </c>
      <c r="B68" s="155">
        <v>-544.65899999999999</v>
      </c>
      <c r="C68" s="155">
        <v>-1626.635</v>
      </c>
      <c r="D68" s="155">
        <v>-1996.6669999999999</v>
      </c>
      <c r="E68" s="155">
        <v>-307.12424255866262</v>
      </c>
      <c r="F68" s="155">
        <v>-4475.0860000000002</v>
      </c>
    </row>
    <row r="69" spans="1:6">
      <c r="A69" s="144" t="s">
        <v>1328</v>
      </c>
      <c r="B69" s="155">
        <v>-75.61</v>
      </c>
      <c r="C69" s="155">
        <v>0</v>
      </c>
      <c r="D69" s="155">
        <v>0</v>
      </c>
      <c r="E69" s="155">
        <v>75.610537920000013</v>
      </c>
      <c r="F69" s="155">
        <v>0</v>
      </c>
    </row>
    <row r="70" spans="1:6">
      <c r="A70" s="144" t="s">
        <v>1307</v>
      </c>
      <c r="B70" s="155">
        <v>-239.82400000000001</v>
      </c>
      <c r="C70" s="155">
        <v>-43.43</v>
      </c>
      <c r="D70" s="155">
        <v>0</v>
      </c>
      <c r="E70" s="155">
        <v>-31.399293059155337</v>
      </c>
      <c r="F70" s="155">
        <v>-314.65300000000002</v>
      </c>
    </row>
    <row r="71" spans="1:6" hidden="1">
      <c r="A71" s="144"/>
      <c r="B71" s="157"/>
      <c r="C71" s="157"/>
      <c r="D71" s="157"/>
      <c r="E71" s="157"/>
      <c r="F71" s="155"/>
    </row>
    <row r="72" spans="1:6" ht="15" thickBot="1">
      <c r="A72" s="158" t="s">
        <v>173</v>
      </c>
      <c r="B72" s="159">
        <v>10194.319</v>
      </c>
      <c r="C72" s="159">
        <v>480.82</v>
      </c>
      <c r="D72" s="159">
        <v>0</v>
      </c>
      <c r="E72" s="159">
        <v>4.7493813326582316E-12</v>
      </c>
      <c r="F72" s="159">
        <v>10675.14</v>
      </c>
    </row>
    <row r="75" spans="1:6">
      <c r="A75" s="149" t="s">
        <v>59</v>
      </c>
      <c r="B75" s="150"/>
      <c r="C75" s="150"/>
      <c r="D75" s="150"/>
      <c r="E75" s="150"/>
      <c r="F75" s="151" t="s">
        <v>1329</v>
      </c>
    </row>
    <row r="76" spans="1:6">
      <c r="A76" s="903" t="s">
        <v>1338</v>
      </c>
      <c r="B76" s="907"/>
      <c r="C76" s="907"/>
      <c r="D76" s="907"/>
      <c r="E76" s="907"/>
      <c r="F76" s="907"/>
    </row>
    <row r="77" spans="1:6" ht="15" customHeight="1">
      <c r="A77" s="903"/>
      <c r="B77" s="906" t="s">
        <v>1320</v>
      </c>
      <c r="C77" s="906" t="s">
        <v>1321</v>
      </c>
      <c r="D77" s="906" t="s">
        <v>1322</v>
      </c>
      <c r="E77" s="906"/>
      <c r="F77" s="906" t="s">
        <v>1323</v>
      </c>
    </row>
    <row r="78" spans="1:6">
      <c r="A78" s="903"/>
      <c r="B78" s="906"/>
      <c r="C78" s="906"/>
      <c r="D78" s="546" t="s">
        <v>1324</v>
      </c>
      <c r="E78" s="547" t="s">
        <v>1325</v>
      </c>
      <c r="F78" s="906"/>
    </row>
    <row r="79" spans="1:6" hidden="1">
      <c r="A79" s="152"/>
      <c r="B79" s="153"/>
      <c r="C79" s="153"/>
      <c r="D79" s="154"/>
      <c r="E79" s="153"/>
      <c r="F79" s="153"/>
    </row>
    <row r="80" spans="1:6">
      <c r="A80" s="111" t="s">
        <v>1134</v>
      </c>
      <c r="B80" s="155">
        <v>41682.038999999997</v>
      </c>
      <c r="C80" s="155">
        <v>-139.04499999999999</v>
      </c>
      <c r="D80" s="155">
        <v>2061.9520000000002</v>
      </c>
      <c r="E80" s="155">
        <v>-1449.9436828665337</v>
      </c>
      <c r="F80" s="155">
        <v>42155.002999999997</v>
      </c>
    </row>
    <row r="81" spans="1:6" hidden="1">
      <c r="A81" s="137"/>
      <c r="B81" s="156"/>
      <c r="C81" s="156"/>
      <c r="D81" s="156"/>
      <c r="E81" s="156"/>
      <c r="F81" s="156"/>
    </row>
    <row r="82" spans="1:6">
      <c r="A82" s="115" t="s">
        <v>1294</v>
      </c>
      <c r="B82" s="156">
        <v>25252.315999999999</v>
      </c>
      <c r="C82" s="156">
        <v>-66.421999999999997</v>
      </c>
      <c r="D82" s="156">
        <v>2061.9520000000002</v>
      </c>
      <c r="E82" s="156">
        <v>1212.2751457441948</v>
      </c>
      <c r="F82" s="156">
        <v>28460.121999999999</v>
      </c>
    </row>
    <row r="83" spans="1:6">
      <c r="A83" s="140" t="s">
        <v>1295</v>
      </c>
      <c r="B83" s="156">
        <v>0</v>
      </c>
      <c r="C83" s="156">
        <v>0</v>
      </c>
      <c r="D83" s="156">
        <v>0</v>
      </c>
      <c r="E83" s="156">
        <v>27058.135811874628</v>
      </c>
      <c r="F83" s="156">
        <v>27058.134999999998</v>
      </c>
    </row>
    <row r="84" spans="1:6">
      <c r="A84" s="140" t="s">
        <v>1296</v>
      </c>
      <c r="B84" s="156">
        <v>0</v>
      </c>
      <c r="C84" s="156">
        <v>0</v>
      </c>
      <c r="D84" s="156">
        <v>0</v>
      </c>
      <c r="E84" s="156">
        <v>1401.986695310482</v>
      </c>
      <c r="F84" s="156">
        <v>1401.9860000000001</v>
      </c>
    </row>
    <row r="85" spans="1:6">
      <c r="A85" s="115" t="s">
        <v>1303</v>
      </c>
      <c r="B85" s="156">
        <v>12486.305</v>
      </c>
      <c r="C85" s="156">
        <v>0</v>
      </c>
      <c r="D85" s="156">
        <v>0</v>
      </c>
      <c r="E85" s="156">
        <v>-1599.9686088991652</v>
      </c>
      <c r="F85" s="156">
        <v>10886.337</v>
      </c>
    </row>
    <row r="86" spans="1:6" ht="26.5">
      <c r="A86" s="141" t="s">
        <v>1314</v>
      </c>
      <c r="B86" s="156">
        <v>1877.163</v>
      </c>
      <c r="C86" s="156">
        <v>0</v>
      </c>
      <c r="D86" s="156">
        <v>0</v>
      </c>
      <c r="E86" s="156">
        <v>931.38077513843643</v>
      </c>
      <c r="F86" s="156">
        <v>2808.5439999999999</v>
      </c>
    </row>
    <row r="87" spans="1:6">
      <c r="A87" s="115" t="s">
        <v>163</v>
      </c>
      <c r="B87" s="156">
        <v>1664.905</v>
      </c>
      <c r="C87" s="156">
        <v>-38.484999999999999</v>
      </c>
      <c r="D87" s="156">
        <v>0</v>
      </c>
      <c r="E87" s="156">
        <v>-1626.4209601399998</v>
      </c>
      <c r="F87" s="156">
        <v>0</v>
      </c>
    </row>
    <row r="88" spans="1:6">
      <c r="A88" s="115" t="s">
        <v>1326</v>
      </c>
      <c r="B88" s="156">
        <v>235.00200000000001</v>
      </c>
      <c r="C88" s="156">
        <v>0</v>
      </c>
      <c r="D88" s="156">
        <v>0</v>
      </c>
      <c r="E88" s="156">
        <v>-235.00288669000003</v>
      </c>
      <c r="F88" s="156">
        <v>0</v>
      </c>
    </row>
    <row r="89" spans="1:6">
      <c r="A89" s="142" t="s">
        <v>1327</v>
      </c>
      <c r="B89" s="156">
        <v>166.34399999999999</v>
      </c>
      <c r="C89" s="156">
        <v>-34.137999999999998</v>
      </c>
      <c r="D89" s="156">
        <v>0</v>
      </c>
      <c r="E89" s="156">
        <v>-132.20682583000001</v>
      </c>
      <c r="F89" s="156">
        <v>0</v>
      </c>
    </row>
    <row r="90" spans="1:6" hidden="1">
      <c r="A90" s="143"/>
      <c r="B90" s="156"/>
      <c r="C90" s="156"/>
      <c r="D90" s="156"/>
      <c r="E90" s="156"/>
      <c r="F90" s="156"/>
    </row>
    <row r="91" spans="1:6">
      <c r="A91" s="118" t="s">
        <v>1297</v>
      </c>
      <c r="B91" s="155">
        <v>-7648.884</v>
      </c>
      <c r="C91" s="155">
        <v>0</v>
      </c>
      <c r="D91" s="155">
        <v>0</v>
      </c>
      <c r="E91" s="155">
        <v>-1779.9188169344179</v>
      </c>
      <c r="F91" s="155">
        <v>-9428.8029999999999</v>
      </c>
    </row>
    <row r="92" spans="1:6">
      <c r="A92" s="115" t="s">
        <v>1298</v>
      </c>
      <c r="B92" s="156">
        <v>-8857.4279999999999</v>
      </c>
      <c r="C92" s="156">
        <v>0</v>
      </c>
      <c r="D92" s="156">
        <v>0</v>
      </c>
      <c r="E92" s="156">
        <v>-605.00400000000002</v>
      </c>
      <c r="F92" s="156">
        <v>-9462.4320000000007</v>
      </c>
    </row>
    <row r="93" spans="1:6" hidden="1">
      <c r="A93" s="119"/>
      <c r="B93" s="156"/>
      <c r="C93" s="156"/>
      <c r="D93" s="156"/>
      <c r="E93" s="156"/>
      <c r="F93" s="156"/>
    </row>
    <row r="94" spans="1:6" hidden="1">
      <c r="A94" s="119"/>
      <c r="B94" s="156"/>
      <c r="C94" s="156"/>
      <c r="D94" s="156"/>
      <c r="E94" s="156"/>
      <c r="F94" s="156"/>
    </row>
    <row r="95" spans="1:6">
      <c r="A95" s="115" t="s">
        <v>1299</v>
      </c>
      <c r="B95" s="156">
        <v>0</v>
      </c>
      <c r="C95" s="156">
        <v>0</v>
      </c>
      <c r="D95" s="156">
        <v>0</v>
      </c>
      <c r="E95" s="156">
        <v>-1234.4033532599994</v>
      </c>
      <c r="F95" s="156">
        <v>-1234.403</v>
      </c>
    </row>
    <row r="96" spans="1:6">
      <c r="A96" s="115" t="s">
        <v>1300</v>
      </c>
      <c r="B96" s="156">
        <v>1208.5440000000001</v>
      </c>
      <c r="C96" s="156">
        <v>0</v>
      </c>
      <c r="D96" s="156">
        <v>0</v>
      </c>
      <c r="E96" s="156">
        <v>59.488629380000006</v>
      </c>
      <c r="F96" s="156">
        <v>1268.0319999999999</v>
      </c>
    </row>
    <row r="97" spans="1:6">
      <c r="A97" s="118" t="s">
        <v>1315</v>
      </c>
      <c r="B97" s="155">
        <v>-408.31799999999998</v>
      </c>
      <c r="C97" s="155">
        <v>0</v>
      </c>
      <c r="D97" s="155">
        <v>0</v>
      </c>
      <c r="E97" s="155">
        <v>0</v>
      </c>
      <c r="F97" s="155">
        <v>-408.31799999999998</v>
      </c>
    </row>
    <row r="98" spans="1:6" hidden="1">
      <c r="A98" s="111"/>
      <c r="B98" s="156"/>
      <c r="C98" s="156"/>
      <c r="D98" s="156"/>
      <c r="E98" s="156"/>
      <c r="F98" s="156"/>
    </row>
    <row r="99" spans="1:6">
      <c r="A99" s="118" t="s">
        <v>164</v>
      </c>
      <c r="B99" s="155">
        <v>-20948.472000000002</v>
      </c>
      <c r="C99" s="155">
        <v>396.839</v>
      </c>
      <c r="D99" s="155">
        <v>-317.161</v>
      </c>
      <c r="E99" s="155">
        <v>3523.9898607913319</v>
      </c>
      <c r="F99" s="155">
        <v>-17344.804</v>
      </c>
    </row>
    <row r="100" spans="1:6">
      <c r="A100" s="115" t="s">
        <v>43</v>
      </c>
      <c r="B100" s="156">
        <v>-18751.526000000002</v>
      </c>
      <c r="C100" s="156">
        <v>396.839</v>
      </c>
      <c r="D100" s="156">
        <v>0</v>
      </c>
      <c r="E100" s="156">
        <v>3582.4070900420834</v>
      </c>
      <c r="F100" s="156">
        <v>-14772.279</v>
      </c>
    </row>
    <row r="101" spans="1:6">
      <c r="A101" s="115" t="s">
        <v>1305</v>
      </c>
      <c r="B101" s="156">
        <v>-2192.038</v>
      </c>
      <c r="C101" s="156">
        <v>0</v>
      </c>
      <c r="D101" s="156">
        <v>-317.161</v>
      </c>
      <c r="E101" s="156">
        <v>-63.324619120751336</v>
      </c>
      <c r="F101" s="156">
        <v>-2572.5239999999999</v>
      </c>
    </row>
    <row r="102" spans="1:6">
      <c r="A102" s="115" t="s">
        <v>1331</v>
      </c>
      <c r="B102" s="156">
        <v>-4.907</v>
      </c>
      <c r="C102" s="156">
        <v>0</v>
      </c>
      <c r="D102" s="156">
        <v>0</v>
      </c>
      <c r="E102" s="156">
        <v>0</v>
      </c>
      <c r="F102" s="156">
        <v>0</v>
      </c>
    </row>
    <row r="103" spans="1:6" hidden="1">
      <c r="A103" s="115"/>
      <c r="B103" s="156"/>
      <c r="C103" s="156"/>
      <c r="D103" s="156"/>
      <c r="E103" s="156"/>
      <c r="F103" s="156"/>
    </row>
    <row r="104" spans="1:6">
      <c r="A104" s="144" t="s">
        <v>1316</v>
      </c>
      <c r="B104" s="155">
        <v>12676.362999999999</v>
      </c>
      <c r="C104" s="155">
        <v>257.79399999999998</v>
      </c>
      <c r="D104" s="155">
        <v>1744.7909999999999</v>
      </c>
      <c r="E104" s="155">
        <v>294.12736099038051</v>
      </c>
      <c r="F104" s="155">
        <v>14973.075999999999</v>
      </c>
    </row>
    <row r="105" spans="1:6">
      <c r="A105" s="145" t="s">
        <v>168</v>
      </c>
      <c r="B105" s="155">
        <v>-2468.0680000000002</v>
      </c>
      <c r="C105" s="155">
        <v>-30.401</v>
      </c>
      <c r="D105" s="155">
        <v>-1744.7909999999999</v>
      </c>
      <c r="E105" s="155">
        <v>-344.62236228816596</v>
      </c>
      <c r="F105" s="155">
        <v>-4587.884</v>
      </c>
    </row>
    <row r="106" spans="1:6">
      <c r="A106" s="144" t="s">
        <v>1328</v>
      </c>
      <c r="B106" s="155">
        <v>-73.816000000000003</v>
      </c>
      <c r="C106" s="155">
        <v>0</v>
      </c>
      <c r="D106" s="155">
        <v>0</v>
      </c>
      <c r="E106" s="155">
        <v>73.816111099999972</v>
      </c>
      <c r="F106" s="155">
        <v>0</v>
      </c>
    </row>
    <row r="107" spans="1:6">
      <c r="A107" s="144" t="s">
        <v>1307</v>
      </c>
      <c r="B107" s="155">
        <v>-239.16300000000001</v>
      </c>
      <c r="C107" s="155">
        <v>-50.332000000000001</v>
      </c>
      <c r="D107" s="155">
        <v>0</v>
      </c>
      <c r="E107" s="155">
        <v>-23.321382529487323</v>
      </c>
      <c r="F107" s="155">
        <v>-312.81700000000001</v>
      </c>
    </row>
    <row r="108" spans="1:6" hidden="1">
      <c r="A108" s="144"/>
      <c r="B108" s="157"/>
      <c r="C108" s="157"/>
      <c r="D108" s="157"/>
      <c r="E108" s="157"/>
      <c r="F108" s="155"/>
    </row>
    <row r="109" spans="1:6" ht="15" thickBot="1">
      <c r="A109" s="158" t="s">
        <v>173</v>
      </c>
      <c r="B109" s="159">
        <v>9895.3140000000003</v>
      </c>
      <c r="C109" s="159">
        <v>177.06</v>
      </c>
      <c r="D109" s="159">
        <v>0</v>
      </c>
      <c r="E109" s="159">
        <v>-2.7272727277886591E-4</v>
      </c>
      <c r="F109" s="159">
        <v>10072.375</v>
      </c>
    </row>
    <row r="110" spans="1:6" ht="13.5" customHeight="1">
      <c r="A110" s="111"/>
      <c r="B110" s="155"/>
      <c r="C110" s="155"/>
      <c r="D110" s="155"/>
      <c r="E110" s="155"/>
      <c r="F110" s="155"/>
    </row>
    <row r="111" spans="1:6" ht="13.5" customHeight="1">
      <c r="A111" s="111"/>
      <c r="B111" s="155"/>
      <c r="C111" s="155"/>
      <c r="D111" s="155"/>
      <c r="E111" s="155"/>
      <c r="F111" s="155"/>
    </row>
    <row r="112" spans="1:6" ht="13.5" customHeight="1">
      <c r="A112" s="149" t="s">
        <v>59</v>
      </c>
      <c r="B112" s="150"/>
      <c r="C112" s="150"/>
      <c r="D112" s="150"/>
      <c r="E112" s="150"/>
      <c r="F112" s="151" t="s">
        <v>1329</v>
      </c>
    </row>
    <row r="113" spans="1:6" ht="13.5" customHeight="1">
      <c r="A113" s="903" t="s">
        <v>1339</v>
      </c>
      <c r="B113" s="907"/>
      <c r="C113" s="907"/>
      <c r="D113" s="907"/>
      <c r="E113" s="907"/>
      <c r="F113" s="907"/>
    </row>
    <row r="114" spans="1:6" ht="13.5" customHeight="1">
      <c r="A114" s="903"/>
      <c r="B114" s="906" t="s">
        <v>1320</v>
      </c>
      <c r="C114" s="906" t="s">
        <v>1321</v>
      </c>
      <c r="D114" s="906" t="s">
        <v>1322</v>
      </c>
      <c r="E114" s="906"/>
      <c r="F114" s="906" t="s">
        <v>1323</v>
      </c>
    </row>
    <row r="115" spans="1:6" ht="13.5" customHeight="1">
      <c r="A115" s="903"/>
      <c r="B115" s="906"/>
      <c r="C115" s="906"/>
      <c r="D115" s="546" t="s">
        <v>1324</v>
      </c>
      <c r="E115" s="547" t="s">
        <v>1325</v>
      </c>
      <c r="F115" s="906"/>
    </row>
    <row r="116" spans="1:6" ht="13.5" hidden="1" customHeight="1">
      <c r="A116" s="152"/>
      <c r="B116" s="153"/>
      <c r="C116" s="153"/>
      <c r="D116" s="154"/>
      <c r="E116" s="153"/>
      <c r="F116" s="153"/>
    </row>
    <row r="117" spans="1:6" ht="13.5" customHeight="1">
      <c r="A117" s="111" t="s">
        <v>1134</v>
      </c>
      <c r="B117" s="155">
        <v>42057.491000000002</v>
      </c>
      <c r="C117" s="155">
        <v>-146.21199999999999</v>
      </c>
      <c r="D117" s="155">
        <v>772.83799999999997</v>
      </c>
      <c r="E117" s="155">
        <v>-2064.6318714838822</v>
      </c>
      <c r="F117" s="155">
        <v>40619.485999999997</v>
      </c>
    </row>
    <row r="118" spans="1:6" ht="13.5" hidden="1" customHeight="1">
      <c r="A118" s="137"/>
      <c r="B118" s="156"/>
      <c r="C118" s="156"/>
      <c r="D118" s="156"/>
      <c r="E118" s="156"/>
      <c r="F118" s="156"/>
    </row>
    <row r="119" spans="1:6" ht="13.5" customHeight="1">
      <c r="A119" s="115" t="s">
        <v>1294</v>
      </c>
      <c r="B119" s="156">
        <v>25413.144</v>
      </c>
      <c r="C119" s="156">
        <v>-304.20999999999998</v>
      </c>
      <c r="D119" s="156">
        <v>772.83799999999997</v>
      </c>
      <c r="E119" s="156">
        <v>1694.3422307668943</v>
      </c>
      <c r="F119" s="156">
        <v>27576.114000000001</v>
      </c>
    </row>
    <row r="120" spans="1:6" ht="13.5" customHeight="1">
      <c r="A120" s="140" t="s">
        <v>1295</v>
      </c>
      <c r="B120" s="156">
        <v>0</v>
      </c>
      <c r="C120" s="156">
        <v>0</v>
      </c>
      <c r="D120" s="156">
        <v>0</v>
      </c>
      <c r="E120" s="156">
        <v>26517.043606040002</v>
      </c>
      <c r="F120" s="156">
        <v>26517.043000000001</v>
      </c>
    </row>
    <row r="121" spans="1:6" ht="13.5" customHeight="1">
      <c r="A121" s="140" t="s">
        <v>1296</v>
      </c>
      <c r="B121" s="156">
        <v>0</v>
      </c>
      <c r="C121" s="156">
        <v>0</v>
      </c>
      <c r="D121" s="156">
        <v>0</v>
      </c>
      <c r="E121" s="156">
        <v>1059.071347700246</v>
      </c>
      <c r="F121" s="156">
        <v>1059.0709999999999</v>
      </c>
    </row>
    <row r="122" spans="1:6" ht="13.5" customHeight="1">
      <c r="A122" s="115" t="s">
        <v>1303</v>
      </c>
      <c r="B122" s="156">
        <v>11918.848</v>
      </c>
      <c r="C122" s="156">
        <v>0</v>
      </c>
      <c r="D122" s="156">
        <v>0</v>
      </c>
      <c r="E122" s="156">
        <v>-1488.818753967678</v>
      </c>
      <c r="F122" s="156">
        <v>10430.029</v>
      </c>
    </row>
    <row r="123" spans="1:6" ht="13.5" customHeight="1">
      <c r="A123" s="141" t="s">
        <v>1314</v>
      </c>
      <c r="B123" s="156">
        <v>1806.7429999999999</v>
      </c>
      <c r="C123" s="156">
        <v>0</v>
      </c>
      <c r="D123" s="156">
        <v>0</v>
      </c>
      <c r="E123" s="156">
        <v>806.59817615690145</v>
      </c>
      <c r="F123" s="156">
        <v>2613.3409999999999</v>
      </c>
    </row>
    <row r="124" spans="1:6" ht="13.5" customHeight="1">
      <c r="A124" s="115" t="s">
        <v>163</v>
      </c>
      <c r="B124" s="156">
        <v>2537.223</v>
      </c>
      <c r="C124" s="156">
        <v>157.99799999999999</v>
      </c>
      <c r="D124" s="156">
        <v>0</v>
      </c>
      <c r="E124" s="156">
        <v>-2695.2216172400003</v>
      </c>
      <c r="F124" s="156">
        <v>0</v>
      </c>
    </row>
    <row r="125" spans="1:6" ht="13.5" customHeight="1">
      <c r="A125" s="115" t="s">
        <v>1326</v>
      </c>
      <c r="B125" s="156">
        <v>277.10399999999998</v>
      </c>
      <c r="C125" s="156">
        <v>0</v>
      </c>
      <c r="D125" s="156">
        <v>0</v>
      </c>
      <c r="E125" s="156">
        <v>-277.10418864999997</v>
      </c>
      <c r="F125" s="156">
        <v>0</v>
      </c>
    </row>
    <row r="126" spans="1:6" ht="13.5" customHeight="1">
      <c r="A126" s="142" t="s">
        <v>1327</v>
      </c>
      <c r="B126" s="156">
        <v>104.42700000000001</v>
      </c>
      <c r="C126" s="156">
        <v>0</v>
      </c>
      <c r="D126" s="156">
        <v>0</v>
      </c>
      <c r="E126" s="156">
        <v>-104.42771855000001</v>
      </c>
      <c r="F126" s="156">
        <v>0</v>
      </c>
    </row>
    <row r="127" spans="1:6" ht="13.5" hidden="1" customHeight="1">
      <c r="A127" s="143"/>
      <c r="B127" s="156"/>
      <c r="C127" s="156"/>
      <c r="D127" s="156"/>
      <c r="E127" s="156"/>
      <c r="F127" s="156"/>
    </row>
    <row r="128" spans="1:6" ht="13.5" customHeight="1">
      <c r="A128" s="118" t="s">
        <v>1297</v>
      </c>
      <c r="B128" s="155">
        <v>-7989.6809999999996</v>
      </c>
      <c r="C128" s="155">
        <v>63.600999999999999</v>
      </c>
      <c r="D128" s="155">
        <v>0</v>
      </c>
      <c r="E128" s="155">
        <v>-1456.9324612533262</v>
      </c>
      <c r="F128" s="155">
        <v>-9383.0130000000008</v>
      </c>
    </row>
    <row r="129" spans="1:6">
      <c r="A129" s="115" t="s">
        <v>1298</v>
      </c>
      <c r="B129" s="156">
        <v>-9066.8410000000003</v>
      </c>
      <c r="C129" s="156">
        <v>160.61000000000001</v>
      </c>
      <c r="D129" s="156">
        <v>0</v>
      </c>
      <c r="E129" s="156">
        <v>-352.529</v>
      </c>
      <c r="F129" s="156">
        <v>-9258.76</v>
      </c>
    </row>
    <row r="130" spans="1:6" hidden="1">
      <c r="A130" s="119"/>
      <c r="B130" s="156"/>
      <c r="C130" s="156"/>
      <c r="D130" s="156"/>
      <c r="E130" s="156"/>
      <c r="F130" s="156"/>
    </row>
    <row r="131" spans="1:6" hidden="1">
      <c r="A131" s="119"/>
      <c r="B131" s="156"/>
      <c r="C131" s="156"/>
      <c r="D131" s="156"/>
      <c r="E131" s="156"/>
      <c r="F131" s="156"/>
    </row>
    <row r="132" spans="1:6">
      <c r="A132" s="115" t="s">
        <v>1299</v>
      </c>
      <c r="B132" s="156">
        <v>0</v>
      </c>
      <c r="C132" s="156">
        <v>0</v>
      </c>
      <c r="D132" s="156">
        <v>0</v>
      </c>
      <c r="E132" s="156">
        <v>-1215.9534395000005</v>
      </c>
      <c r="F132" s="156">
        <v>-1215.953</v>
      </c>
    </row>
    <row r="133" spans="1:6" ht="13.5" customHeight="1">
      <c r="A133" s="115" t="s">
        <v>1300</v>
      </c>
      <c r="B133" s="156">
        <v>1077.1590000000001</v>
      </c>
      <c r="C133" s="156">
        <v>-97.009</v>
      </c>
      <c r="D133" s="156">
        <v>0</v>
      </c>
      <c r="E133" s="156">
        <v>111.55004066999999</v>
      </c>
      <c r="F133" s="156">
        <v>1091.7</v>
      </c>
    </row>
    <row r="134" spans="1:6" ht="13.5" customHeight="1">
      <c r="A134" s="118" t="s">
        <v>1315</v>
      </c>
      <c r="B134" s="155">
        <v>-383.59899999999999</v>
      </c>
      <c r="C134" s="155">
        <v>0</v>
      </c>
      <c r="D134" s="155">
        <v>0</v>
      </c>
      <c r="E134" s="155">
        <v>0</v>
      </c>
      <c r="F134" s="155">
        <v>-383.59899999999999</v>
      </c>
    </row>
    <row r="135" spans="1:6" ht="13.5" hidden="1" customHeight="1">
      <c r="A135" s="111"/>
      <c r="B135" s="156"/>
      <c r="C135" s="156"/>
      <c r="D135" s="156"/>
      <c r="E135" s="156"/>
      <c r="F135" s="156"/>
    </row>
    <row r="136" spans="1:6" ht="13.5" customHeight="1">
      <c r="A136" s="118" t="s">
        <v>164</v>
      </c>
      <c r="B136" s="155">
        <v>-21247.921999999999</v>
      </c>
      <c r="C136" s="155">
        <v>555.64800000000002</v>
      </c>
      <c r="D136" s="155">
        <v>-117.693</v>
      </c>
      <c r="E136" s="155">
        <v>4349.7253528060701</v>
      </c>
      <c r="F136" s="155">
        <v>-16460.241999999998</v>
      </c>
    </row>
    <row r="137" spans="1:6" ht="13.5" customHeight="1">
      <c r="A137" s="115" t="s">
        <v>43</v>
      </c>
      <c r="B137" s="156">
        <v>-18999.11</v>
      </c>
      <c r="C137" s="156">
        <v>555.64800000000002</v>
      </c>
      <c r="D137" s="156">
        <v>0</v>
      </c>
      <c r="E137" s="156">
        <v>4425.2012674758043</v>
      </c>
      <c r="F137" s="156">
        <v>-14018.26</v>
      </c>
    </row>
    <row r="138" spans="1:6" ht="13.5" customHeight="1">
      <c r="A138" s="115" t="s">
        <v>1305</v>
      </c>
      <c r="B138" s="156">
        <v>-2242.0329999999999</v>
      </c>
      <c r="C138" s="156">
        <v>0</v>
      </c>
      <c r="D138" s="156">
        <v>-117.693</v>
      </c>
      <c r="E138" s="156">
        <v>-82.254279169734417</v>
      </c>
      <c r="F138" s="156">
        <v>-2441.9810000000002</v>
      </c>
    </row>
    <row r="139" spans="1:6" ht="13.5" customHeight="1">
      <c r="A139" s="115" t="s">
        <v>1331</v>
      </c>
      <c r="B139" s="156">
        <v>-6.7779999999999996</v>
      </c>
      <c r="C139" s="156">
        <v>0</v>
      </c>
      <c r="D139" s="156">
        <v>0</v>
      </c>
      <c r="E139" s="156">
        <v>0</v>
      </c>
      <c r="F139" s="156">
        <v>0</v>
      </c>
    </row>
    <row r="140" spans="1:6" ht="13.5" hidden="1" customHeight="1">
      <c r="A140" s="115"/>
      <c r="B140" s="156"/>
      <c r="C140" s="156"/>
      <c r="D140" s="156"/>
      <c r="E140" s="156"/>
      <c r="F140" s="156"/>
    </row>
    <row r="141" spans="1:6" ht="13.5" customHeight="1">
      <c r="A141" s="144" t="s">
        <v>1316</v>
      </c>
      <c r="B141" s="155">
        <v>12436.288</v>
      </c>
      <c r="C141" s="155">
        <v>473.03699999999998</v>
      </c>
      <c r="D141" s="155">
        <v>655.14499999999998</v>
      </c>
      <c r="E141" s="155">
        <v>828.16102006886229</v>
      </c>
      <c r="F141" s="155">
        <v>14392.630999999999</v>
      </c>
    </row>
    <row r="142" spans="1:6" ht="13.5" customHeight="1">
      <c r="A142" s="145" t="s">
        <v>168</v>
      </c>
      <c r="B142" s="155">
        <v>-2516.5529999999999</v>
      </c>
      <c r="C142" s="155">
        <v>-248.59700000000001</v>
      </c>
      <c r="D142" s="155">
        <v>-655.14499999999998</v>
      </c>
      <c r="E142" s="155">
        <v>-912.76858210397029</v>
      </c>
      <c r="F142" s="155">
        <v>-4333.0649999999996</v>
      </c>
    </row>
    <row r="143" spans="1:6" ht="13.5" customHeight="1">
      <c r="A143" s="144" t="s">
        <v>1328</v>
      </c>
      <c r="B143" s="155">
        <v>-111.31399999999999</v>
      </c>
      <c r="C143" s="155">
        <v>0</v>
      </c>
      <c r="D143" s="155">
        <v>0</v>
      </c>
      <c r="E143" s="155">
        <v>111.31409210999996</v>
      </c>
      <c r="F143" s="155">
        <v>0</v>
      </c>
    </row>
    <row r="144" spans="1:6">
      <c r="A144" s="144" t="s">
        <v>1307</v>
      </c>
      <c r="B144" s="155">
        <v>-225.58</v>
      </c>
      <c r="C144" s="155">
        <v>-36.295000000000002</v>
      </c>
      <c r="D144" s="155">
        <v>0</v>
      </c>
      <c r="E144" s="155">
        <v>-26.706530074891887</v>
      </c>
      <c r="F144" s="155">
        <v>-288.58300000000003</v>
      </c>
    </row>
    <row r="145" spans="1:6" hidden="1">
      <c r="A145" s="144"/>
      <c r="B145" s="157"/>
      <c r="C145" s="157"/>
      <c r="D145" s="157"/>
      <c r="E145" s="157"/>
      <c r="F145" s="155"/>
    </row>
    <row r="146" spans="1:6" ht="15" thickBot="1">
      <c r="A146" s="158" t="s">
        <v>173</v>
      </c>
      <c r="B146" s="159">
        <v>9582.84</v>
      </c>
      <c r="C146" s="159">
        <v>188.143</v>
      </c>
      <c r="D146" s="159">
        <v>0</v>
      </c>
      <c r="E146" s="159">
        <v>3.5015546018257737E-14</v>
      </c>
      <c r="F146" s="159">
        <v>9770.9830000000002</v>
      </c>
    </row>
    <row r="149" spans="1:6">
      <c r="A149" s="903">
        <v>2024</v>
      </c>
      <c r="B149" s="907"/>
      <c r="C149" s="907"/>
      <c r="D149" s="907"/>
      <c r="E149" s="907"/>
      <c r="F149" s="907"/>
    </row>
    <row r="150" spans="1:6" ht="15" customHeight="1">
      <c r="A150" s="903"/>
      <c r="B150" s="906" t="s">
        <v>1320</v>
      </c>
      <c r="C150" s="906" t="s">
        <v>1321</v>
      </c>
      <c r="D150" s="906" t="s">
        <v>1322</v>
      </c>
      <c r="E150" s="906"/>
      <c r="F150" s="906" t="s">
        <v>1323</v>
      </c>
    </row>
    <row r="151" spans="1:6" ht="25.5" customHeight="1">
      <c r="A151" s="903"/>
      <c r="B151" s="906"/>
      <c r="C151" s="906"/>
      <c r="D151" s="546" t="s">
        <v>1324</v>
      </c>
      <c r="E151" s="547" t="s">
        <v>1325</v>
      </c>
      <c r="F151" s="906"/>
    </row>
    <row r="152" spans="1:6" hidden="1">
      <c r="A152" s="152"/>
      <c r="B152" s="153"/>
      <c r="C152" s="153"/>
      <c r="D152" s="154"/>
      <c r="E152" s="153"/>
      <c r="F152" s="153"/>
    </row>
    <row r="153" spans="1:6">
      <c r="A153" s="111" t="s">
        <v>1134</v>
      </c>
      <c r="B153" s="155">
        <v>166459.82699999999</v>
      </c>
      <c r="C153" s="155">
        <v>333.14200000000005</v>
      </c>
      <c r="D153" s="155">
        <v>6694.4860000000008</v>
      </c>
      <c r="E153" s="155">
        <v>-2642.5807509617084</v>
      </c>
      <c r="F153" s="155">
        <v>170379.24400000001</v>
      </c>
    </row>
    <row r="154" spans="1:6" hidden="1">
      <c r="A154" s="137"/>
      <c r="B154" s="156"/>
      <c r="C154" s="156"/>
      <c r="D154" s="156"/>
      <c r="E154" s="156"/>
      <c r="F154" s="156"/>
    </row>
    <row r="155" spans="1:6">
      <c r="A155" s="115" t="s">
        <v>1294</v>
      </c>
      <c r="B155" s="156">
        <v>98779.051000000007</v>
      </c>
      <c r="C155" s="156">
        <v>409.63900000000007</v>
      </c>
      <c r="D155" s="156">
        <v>6694.4860000000008</v>
      </c>
      <c r="E155" s="156">
        <v>9814.4619163152456</v>
      </c>
      <c r="F155" s="156">
        <v>115620.03</v>
      </c>
    </row>
    <row r="156" spans="1:6">
      <c r="A156" s="140" t="s">
        <v>1295</v>
      </c>
      <c r="B156" s="156">
        <v>0</v>
      </c>
      <c r="C156" s="156">
        <v>0</v>
      </c>
      <c r="D156" s="156">
        <v>0</v>
      </c>
      <c r="E156" s="156">
        <v>110434.26463991919</v>
      </c>
      <c r="F156" s="156">
        <v>111199.12700000001</v>
      </c>
    </row>
    <row r="157" spans="1:6">
      <c r="A157" s="140" t="s">
        <v>1296</v>
      </c>
      <c r="B157" s="156">
        <v>0</v>
      </c>
      <c r="C157" s="156">
        <v>0</v>
      </c>
      <c r="D157" s="156">
        <v>0</v>
      </c>
      <c r="E157" s="156">
        <v>4420.9037559007493</v>
      </c>
      <c r="F157" s="156">
        <v>4420.902</v>
      </c>
    </row>
    <row r="158" spans="1:6">
      <c r="A158" s="115" t="s">
        <v>1303</v>
      </c>
      <c r="B158" s="156">
        <v>49179.832999999999</v>
      </c>
      <c r="C158" s="156">
        <v>0</v>
      </c>
      <c r="D158" s="156">
        <v>0</v>
      </c>
      <c r="E158" s="156">
        <v>-5388.9312598155275</v>
      </c>
      <c r="F158" s="156">
        <v>43388.877000000008</v>
      </c>
    </row>
    <row r="159" spans="1:6" ht="26.5">
      <c r="A159" s="141" t="s">
        <v>1314</v>
      </c>
      <c r="B159" s="156">
        <v>7651.0490000000009</v>
      </c>
      <c r="C159" s="156">
        <v>0</v>
      </c>
      <c r="D159" s="156">
        <v>0</v>
      </c>
      <c r="E159" s="156">
        <v>3724.0711795285724</v>
      </c>
      <c r="F159" s="156">
        <v>11370.331999999999</v>
      </c>
    </row>
    <row r="160" spans="1:6">
      <c r="A160" s="115" t="s">
        <v>163</v>
      </c>
      <c r="B160" s="156">
        <v>9147.4889999999996</v>
      </c>
      <c r="C160" s="156">
        <v>41.206999999999994</v>
      </c>
      <c r="D160" s="156">
        <v>0</v>
      </c>
      <c r="E160" s="156">
        <v>-9207.4878553899998</v>
      </c>
      <c r="F160" s="156">
        <v>0</v>
      </c>
    </row>
    <row r="161" spans="1:6">
      <c r="A161" s="115" t="s">
        <v>1326</v>
      </c>
      <c r="B161" s="156">
        <v>1070.3900000000001</v>
      </c>
      <c r="C161" s="156">
        <v>0</v>
      </c>
      <c r="D161" s="156">
        <v>0</v>
      </c>
      <c r="E161" s="156">
        <v>-1070.3912728400001</v>
      </c>
      <c r="F161" s="156">
        <v>0</v>
      </c>
    </row>
    <row r="162" spans="1:6">
      <c r="A162" s="142" t="s">
        <v>1327</v>
      </c>
      <c r="B162" s="156">
        <v>632.005</v>
      </c>
      <c r="C162" s="156">
        <v>-117.70400000000001</v>
      </c>
      <c r="D162" s="156">
        <v>0</v>
      </c>
      <c r="E162" s="156">
        <v>-514.30313656999999</v>
      </c>
      <c r="F162" s="156">
        <v>0</v>
      </c>
    </row>
    <row r="163" spans="1:6" hidden="1">
      <c r="A163" s="143"/>
      <c r="B163" s="156"/>
      <c r="C163" s="156"/>
      <c r="D163" s="156"/>
      <c r="E163" s="156"/>
      <c r="F163" s="156"/>
    </row>
    <row r="164" spans="1:6">
      <c r="A164" s="118" t="s">
        <v>1297</v>
      </c>
      <c r="B164" s="155">
        <v>-28183.634999999998</v>
      </c>
      <c r="C164" s="155">
        <v>63.600999999999999</v>
      </c>
      <c r="D164" s="155">
        <v>0</v>
      </c>
      <c r="E164" s="155">
        <v>-8325.5669595172221</v>
      </c>
      <c r="F164" s="155">
        <v>-37038.423999999999</v>
      </c>
    </row>
    <row r="165" spans="1:6">
      <c r="A165" s="115" t="s">
        <v>1298</v>
      </c>
      <c r="B165" s="156">
        <v>-33085.807000000001</v>
      </c>
      <c r="C165" s="156">
        <v>160.61000000000001</v>
      </c>
      <c r="D165" s="156">
        <v>0</v>
      </c>
      <c r="E165" s="156">
        <v>-4286.335</v>
      </c>
      <c r="F165" s="156">
        <v>-37211.534000000007</v>
      </c>
    </row>
    <row r="166" spans="1:6" hidden="1">
      <c r="A166" s="119"/>
      <c r="B166" s="156"/>
      <c r="C166" s="156"/>
      <c r="D166" s="156"/>
      <c r="E166" s="156"/>
      <c r="F166" s="156"/>
    </row>
    <row r="167" spans="1:6" hidden="1">
      <c r="A167" s="119"/>
      <c r="B167" s="156"/>
      <c r="C167" s="156"/>
      <c r="D167" s="156"/>
      <c r="E167" s="156"/>
      <c r="F167" s="156"/>
    </row>
    <row r="168" spans="1:6">
      <c r="A168" s="115" t="s">
        <v>1299</v>
      </c>
      <c r="B168" s="156">
        <v>0</v>
      </c>
      <c r="C168" s="156">
        <v>0</v>
      </c>
      <c r="D168" s="156">
        <v>0</v>
      </c>
      <c r="E168" s="156">
        <v>-4400.98267364</v>
      </c>
      <c r="F168" s="156">
        <v>-4993.8040000000001</v>
      </c>
    </row>
    <row r="169" spans="1:6">
      <c r="A169" s="115" t="s">
        <v>1300</v>
      </c>
      <c r="B169" s="156">
        <v>4902.17</v>
      </c>
      <c r="C169" s="156">
        <v>-97.009</v>
      </c>
      <c r="D169" s="156">
        <v>0</v>
      </c>
      <c r="E169" s="156">
        <v>361.75205808815292</v>
      </c>
      <c r="F169" s="156">
        <v>5166.9129999999996</v>
      </c>
    </row>
    <row r="170" spans="1:6">
      <c r="A170" s="118" t="s">
        <v>1315</v>
      </c>
      <c r="B170" s="155">
        <v>-1614.97</v>
      </c>
      <c r="C170" s="155">
        <v>0</v>
      </c>
      <c r="D170" s="155">
        <v>0</v>
      </c>
      <c r="E170" s="155">
        <v>0</v>
      </c>
      <c r="F170" s="155">
        <v>-1614.97</v>
      </c>
    </row>
    <row r="171" spans="1:6" hidden="1">
      <c r="A171" s="111"/>
      <c r="B171" s="156"/>
      <c r="C171" s="156"/>
      <c r="D171" s="156"/>
      <c r="E171" s="156"/>
      <c r="F171" s="156"/>
    </row>
    <row r="172" spans="1:6">
      <c r="A172" s="118" t="s">
        <v>164</v>
      </c>
      <c r="B172" s="155">
        <v>-87248.286999999982</v>
      </c>
      <c r="C172" s="155">
        <v>2993.9110000000001</v>
      </c>
      <c r="D172" s="155">
        <v>-913.99900000000002</v>
      </c>
      <c r="E172" s="155">
        <v>15056.571673976207</v>
      </c>
      <c r="F172" s="155">
        <v>-71211.072999999989</v>
      </c>
    </row>
    <row r="173" spans="1:6">
      <c r="A173" s="115" t="s">
        <v>43</v>
      </c>
      <c r="B173" s="156">
        <v>-78056.558000000005</v>
      </c>
      <c r="C173" s="156">
        <v>2993.9110000000001</v>
      </c>
      <c r="D173" s="156">
        <v>0</v>
      </c>
      <c r="E173" s="156">
        <v>15243.615067941031</v>
      </c>
      <c r="F173" s="156">
        <v>-60955.834000000003</v>
      </c>
    </row>
    <row r="174" spans="1:6">
      <c r="A174" s="115" t="s">
        <v>1305</v>
      </c>
      <c r="B174" s="156">
        <v>-9161.4089999999997</v>
      </c>
      <c r="C174" s="156">
        <v>0</v>
      </c>
      <c r="D174" s="156">
        <v>-913.99900000000002</v>
      </c>
      <c r="E174" s="156">
        <v>-212.5751694448233</v>
      </c>
      <c r="F174" s="156">
        <v>-10255.236000000001</v>
      </c>
    </row>
    <row r="175" spans="1:6">
      <c r="A175" s="115" t="s">
        <v>1331</v>
      </c>
      <c r="B175" s="156">
        <v>-30.317999999999998</v>
      </c>
      <c r="C175" s="156">
        <v>0</v>
      </c>
      <c r="D175" s="156">
        <v>0</v>
      </c>
      <c r="E175" s="156">
        <v>0</v>
      </c>
      <c r="F175" s="156">
        <v>0</v>
      </c>
    </row>
    <row r="176" spans="1:6" hidden="1">
      <c r="A176" s="115"/>
      <c r="B176" s="156"/>
      <c r="C176" s="156"/>
      <c r="D176" s="156"/>
      <c r="E176" s="156"/>
      <c r="F176" s="156"/>
    </row>
    <row r="177" spans="1:6">
      <c r="A177" s="144" t="s">
        <v>1316</v>
      </c>
      <c r="B177" s="155">
        <v>49412.93</v>
      </c>
      <c r="C177" s="155">
        <v>3390.654</v>
      </c>
      <c r="D177" s="155">
        <v>5780.4859999999999</v>
      </c>
      <c r="E177" s="155">
        <v>4088.4239634972769</v>
      </c>
      <c r="F177" s="155">
        <v>60514.77</v>
      </c>
    </row>
    <row r="178" spans="1:6">
      <c r="A178" s="145" t="s">
        <v>168</v>
      </c>
      <c r="B178" s="155">
        <v>-7901.5510000000004</v>
      </c>
      <c r="C178" s="155">
        <v>-2046.4259999999999</v>
      </c>
      <c r="D178" s="155">
        <v>-5780.4859999999999</v>
      </c>
      <c r="E178" s="155">
        <v>-3784.0350322166373</v>
      </c>
      <c r="F178" s="155">
        <v>-17871.46</v>
      </c>
    </row>
    <row r="179" spans="1:6">
      <c r="A179" s="144" t="s">
        <v>1328</v>
      </c>
      <c r="B179" s="155">
        <v>-321.30200000000002</v>
      </c>
      <c r="C179" s="155">
        <v>0</v>
      </c>
      <c r="D179" s="155">
        <v>0</v>
      </c>
      <c r="E179" s="155">
        <v>321.30320941999992</v>
      </c>
      <c r="F179" s="155">
        <v>0</v>
      </c>
    </row>
    <row r="180" spans="1:6">
      <c r="A180" s="144" t="s">
        <v>1307</v>
      </c>
      <c r="B180" s="155">
        <v>-959.35800000000006</v>
      </c>
      <c r="C180" s="155">
        <v>-172.32100000000003</v>
      </c>
      <c r="D180" s="155">
        <v>0</v>
      </c>
      <c r="E180" s="155">
        <v>-144.87168686891249</v>
      </c>
      <c r="F180" s="155">
        <v>-1240.69</v>
      </c>
    </row>
    <row r="181" spans="1:6" hidden="1">
      <c r="A181" s="144"/>
      <c r="B181" s="157"/>
      <c r="C181" s="157"/>
      <c r="D181" s="157"/>
      <c r="E181" s="157"/>
      <c r="F181" s="155"/>
    </row>
    <row r="182" spans="1:6" ht="15" thickBot="1">
      <c r="A182" s="158" t="s">
        <v>173</v>
      </c>
      <c r="B182" s="159">
        <v>40230.713000000003</v>
      </c>
      <c r="C182" s="159">
        <v>1171.902</v>
      </c>
      <c r="D182" s="159">
        <v>0</v>
      </c>
      <c r="E182" s="159">
        <v>480.82045383172698</v>
      </c>
      <c r="F182" s="159">
        <v>41402.618000000002</v>
      </c>
    </row>
  </sheetData>
  <mergeCells count="35">
    <mergeCell ref="A2:A4"/>
    <mergeCell ref="B2:D2"/>
    <mergeCell ref="E2:F2"/>
    <mergeCell ref="B3:B4"/>
    <mergeCell ref="C3:C4"/>
    <mergeCell ref="F3:F4"/>
    <mergeCell ref="D3:E3"/>
    <mergeCell ref="A39:A41"/>
    <mergeCell ref="B39:D39"/>
    <mergeCell ref="E39:F39"/>
    <mergeCell ref="B40:B41"/>
    <mergeCell ref="C40:C41"/>
    <mergeCell ref="F40:F41"/>
    <mergeCell ref="D40:E40"/>
    <mergeCell ref="A76:A78"/>
    <mergeCell ref="B76:D76"/>
    <mergeCell ref="E76:F76"/>
    <mergeCell ref="B77:B78"/>
    <mergeCell ref="C77:C78"/>
    <mergeCell ref="F77:F78"/>
    <mergeCell ref="D77:E77"/>
    <mergeCell ref="A113:A115"/>
    <mergeCell ref="B113:D113"/>
    <mergeCell ref="E113:F113"/>
    <mergeCell ref="B114:B115"/>
    <mergeCell ref="C114:C115"/>
    <mergeCell ref="F114:F115"/>
    <mergeCell ref="D114:E114"/>
    <mergeCell ref="A149:A151"/>
    <mergeCell ref="B149:D149"/>
    <mergeCell ref="E149:F149"/>
    <mergeCell ref="B150:B151"/>
    <mergeCell ref="C150:C151"/>
    <mergeCell ref="F150:F151"/>
    <mergeCell ref="D150:E150"/>
  </mergeCells>
  <pageMargins left="0.511811024" right="0.511811024" top="0.78740157499999996" bottom="0.78740157499999996" header="0.31496062000000002" footer="0.31496062000000002"/>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DFDEC-35CF-4DB4-A828-625A0B0C36DE}">
  <sheetPr codeName="Planilha34">
    <tabColor rgb="FF939598"/>
  </sheetPr>
  <dimension ref="A1:S104"/>
  <sheetViews>
    <sheetView showGridLines="0" zoomScaleNormal="100" workbookViewId="0">
      <pane xSplit="1" ySplit="4" topLeftCell="F6" activePane="bottomRight" state="frozen"/>
      <selection pane="topRight" activeCell="C23" sqref="C23"/>
      <selection pane="bottomLeft" activeCell="C23" sqref="C23"/>
      <selection pane="bottomRight"/>
    </sheetView>
  </sheetViews>
  <sheetFormatPr defaultColWidth="9.453125" defaultRowHeight="13"/>
  <cols>
    <col min="1" max="1" width="63.453125" style="161" customWidth="1"/>
    <col min="2" max="3" width="10.453125" style="161" bestFit="1" customWidth="1"/>
    <col min="4" max="5" width="10.54296875" style="161" bestFit="1" customWidth="1"/>
    <col min="6" max="11" width="11.453125" style="161" bestFit="1" customWidth="1"/>
    <col min="12" max="16384" width="9.453125" style="161"/>
  </cols>
  <sheetData>
    <row r="1" spans="1:19" ht="44.9" customHeight="1">
      <c r="A1" s="348" t="s">
        <v>1340</v>
      </c>
      <c r="B1" s="162"/>
      <c r="C1" s="162"/>
      <c r="D1" s="162"/>
      <c r="E1" s="162"/>
      <c r="F1" s="162"/>
      <c r="G1" s="162"/>
      <c r="H1" s="162"/>
      <c r="I1" s="681"/>
      <c r="J1" s="162"/>
      <c r="K1" s="162"/>
    </row>
    <row r="2" spans="1:19">
      <c r="A2" s="163"/>
      <c r="B2" s="164"/>
      <c r="K2" s="164" t="s">
        <v>1312</v>
      </c>
    </row>
    <row r="3" spans="1:19">
      <c r="A3" s="162" t="s">
        <v>1341</v>
      </c>
      <c r="B3" s="162"/>
      <c r="C3" s="162"/>
      <c r="D3" s="162"/>
      <c r="E3" s="162"/>
      <c r="F3" s="162"/>
      <c r="G3" s="162"/>
      <c r="H3" s="162"/>
      <c r="I3" s="681"/>
      <c r="J3" s="162"/>
      <c r="K3" s="162"/>
    </row>
    <row r="4" spans="1:19">
      <c r="A4" s="165"/>
      <c r="B4" s="167" t="s">
        <v>1125</v>
      </c>
      <c r="C4" s="166" t="s">
        <v>1126</v>
      </c>
      <c r="D4" s="167" t="s">
        <v>1127</v>
      </c>
      <c r="E4" s="167" t="s">
        <v>1128</v>
      </c>
      <c r="F4" s="167" t="s">
        <v>1129</v>
      </c>
      <c r="G4" s="167" t="s">
        <v>1130</v>
      </c>
      <c r="H4" s="167" t="s">
        <v>1131</v>
      </c>
      <c r="I4" s="167" t="s">
        <v>1132</v>
      </c>
      <c r="J4" s="167" t="s">
        <v>1133</v>
      </c>
      <c r="K4" s="167" t="s">
        <v>1521</v>
      </c>
    </row>
    <row r="5" spans="1:19" hidden="1">
      <c r="A5" s="168"/>
      <c r="B5" s="169"/>
      <c r="C5" s="169"/>
      <c r="D5" s="169"/>
      <c r="E5" s="169"/>
      <c r="F5" s="169"/>
      <c r="G5" s="169"/>
      <c r="H5" s="169"/>
      <c r="I5" s="169"/>
      <c r="J5" s="169"/>
      <c r="K5" s="169"/>
    </row>
    <row r="6" spans="1:19" s="171" customFormat="1">
      <c r="A6" s="111" t="s">
        <v>1134</v>
      </c>
      <c r="B6" s="170">
        <v>24810.279427882509</v>
      </c>
      <c r="C6" s="170">
        <v>25579.413562897058</v>
      </c>
      <c r="D6" s="170">
        <v>25923.514537606799</v>
      </c>
      <c r="E6" s="170">
        <v>26877.728144239005</v>
      </c>
      <c r="F6" s="170">
        <v>27219.427</v>
      </c>
      <c r="G6" s="170">
        <v>28360.766</v>
      </c>
      <c r="H6" s="170">
        <v>28608.655999999999</v>
      </c>
      <c r="I6" s="170">
        <v>29266.315999999999</v>
      </c>
      <c r="J6" s="170">
        <v>29439.014999999999</v>
      </c>
      <c r="K6" s="170">
        <v>30243.178</v>
      </c>
    </row>
    <row r="7" spans="1:19" hidden="1">
      <c r="A7" s="137"/>
      <c r="B7" s="175"/>
      <c r="C7" s="175"/>
      <c r="D7" s="175"/>
      <c r="E7" s="175"/>
      <c r="F7" s="175"/>
      <c r="G7" s="175"/>
      <c r="H7" s="175"/>
      <c r="I7" s="170"/>
      <c r="J7" s="175"/>
      <c r="K7" s="175"/>
      <c r="L7" s="171"/>
      <c r="M7" s="171"/>
      <c r="N7" s="171"/>
      <c r="O7" s="171"/>
      <c r="P7" s="171"/>
      <c r="Q7" s="171"/>
      <c r="R7" s="171"/>
      <c r="S7" s="171"/>
    </row>
    <row r="8" spans="1:19">
      <c r="A8" s="115" t="s">
        <v>1294</v>
      </c>
      <c r="B8" s="173">
        <v>15828.608373241621</v>
      </c>
      <c r="C8" s="173">
        <v>16297.967310525055</v>
      </c>
      <c r="D8" s="173">
        <v>16448.776766541032</v>
      </c>
      <c r="E8" s="173">
        <v>17063.294684871624</v>
      </c>
      <c r="F8" s="173">
        <v>17632.366999999998</v>
      </c>
      <c r="G8" s="173">
        <v>18609.857</v>
      </c>
      <c r="H8" s="173">
        <v>18796.532999999999</v>
      </c>
      <c r="I8" s="173">
        <v>19086.428</v>
      </c>
      <c r="J8" s="173">
        <v>19566.844000000001</v>
      </c>
      <c r="K8" s="173">
        <v>20250.528999999999</v>
      </c>
      <c r="L8" s="171"/>
      <c r="M8" s="171"/>
      <c r="N8" s="171"/>
      <c r="O8" s="171"/>
      <c r="P8" s="171"/>
      <c r="Q8" s="171"/>
      <c r="R8" s="171"/>
      <c r="S8" s="171"/>
    </row>
    <row r="9" spans="1:19">
      <c r="A9" s="140" t="s">
        <v>1295</v>
      </c>
      <c r="B9" s="176">
        <v>15828.608373241621</v>
      </c>
      <c r="C9" s="176">
        <v>16297.967310525055</v>
      </c>
      <c r="D9" s="176">
        <v>16448.776766541032</v>
      </c>
      <c r="E9" s="176">
        <v>17063.294684871624</v>
      </c>
      <c r="F9" s="176">
        <v>17632.366999999998</v>
      </c>
      <c r="G9" s="176">
        <v>18609.857</v>
      </c>
      <c r="H9" s="176">
        <v>18796.532999999999</v>
      </c>
      <c r="I9" s="176">
        <v>19086.428</v>
      </c>
      <c r="J9" s="176">
        <v>19566.844000000001</v>
      </c>
      <c r="K9" s="176">
        <v>20250.528999999999</v>
      </c>
      <c r="L9" s="171"/>
      <c r="M9" s="171"/>
      <c r="N9" s="171"/>
      <c r="O9" s="171"/>
      <c r="P9" s="171"/>
      <c r="Q9" s="171"/>
      <c r="R9" s="171"/>
      <c r="S9" s="171"/>
    </row>
    <row r="10" spans="1:19">
      <c r="A10" s="140" t="s">
        <v>1296</v>
      </c>
      <c r="B10" s="177">
        <v>0</v>
      </c>
      <c r="C10" s="177">
        <v>0</v>
      </c>
      <c r="D10" s="177">
        <v>0</v>
      </c>
      <c r="E10" s="177">
        <v>0</v>
      </c>
      <c r="F10" s="177">
        <v>0</v>
      </c>
      <c r="G10" s="177">
        <v>0</v>
      </c>
      <c r="H10" s="177">
        <v>0</v>
      </c>
      <c r="I10" s="176">
        <v>0</v>
      </c>
      <c r="J10" s="177">
        <v>0</v>
      </c>
      <c r="K10" s="177">
        <v>0</v>
      </c>
      <c r="L10" s="171"/>
      <c r="M10" s="171"/>
      <c r="N10" s="171"/>
      <c r="O10" s="171"/>
      <c r="P10" s="171"/>
      <c r="Q10" s="171"/>
      <c r="R10" s="171"/>
      <c r="S10" s="171"/>
    </row>
    <row r="11" spans="1:19">
      <c r="A11" s="115" t="s">
        <v>1303</v>
      </c>
      <c r="B11" s="177">
        <v>6520.6604069899413</v>
      </c>
      <c r="C11" s="177">
        <v>6668.2983014552728</v>
      </c>
      <c r="D11" s="177">
        <v>6805.4002321255184</v>
      </c>
      <c r="E11" s="177">
        <v>7041.3801437335005</v>
      </c>
      <c r="F11" s="177">
        <v>6794.3810000000003</v>
      </c>
      <c r="G11" s="177">
        <v>6813.8440000000001</v>
      </c>
      <c r="H11" s="177">
        <v>6704.2550000000001</v>
      </c>
      <c r="I11" s="176">
        <v>7017.6719999999996</v>
      </c>
      <c r="J11" s="177">
        <v>6717.4520000000002</v>
      </c>
      <c r="K11" s="177">
        <v>6824.9309999999996</v>
      </c>
      <c r="L11" s="171"/>
      <c r="M11" s="171"/>
      <c r="N11" s="171"/>
      <c r="O11" s="171"/>
      <c r="P11" s="171"/>
      <c r="Q11" s="171"/>
      <c r="R11" s="171"/>
      <c r="S11" s="171"/>
    </row>
    <row r="12" spans="1:19">
      <c r="A12" s="141" t="s">
        <v>1518</v>
      </c>
      <c r="B12" s="177">
        <v>2461.0106476509463</v>
      </c>
      <c r="C12" s="177">
        <v>2613.1479509167298</v>
      </c>
      <c r="D12" s="177">
        <v>2669.3375389402458</v>
      </c>
      <c r="E12" s="177">
        <v>2773.0533156338811</v>
      </c>
      <c r="F12" s="177">
        <v>2792.6790000000001</v>
      </c>
      <c r="G12" s="177">
        <v>2937.0659999999998</v>
      </c>
      <c r="H12" s="177">
        <v>3107.8679999999999</v>
      </c>
      <c r="I12" s="176">
        <v>3162.2159999999999</v>
      </c>
      <c r="J12" s="177">
        <v>3154.7179999999998</v>
      </c>
      <c r="K12" s="177">
        <v>3167.7170000000001</v>
      </c>
      <c r="L12" s="171"/>
      <c r="M12" s="171"/>
      <c r="N12" s="171"/>
      <c r="O12" s="171"/>
      <c r="P12" s="171"/>
      <c r="Q12" s="171"/>
      <c r="R12" s="171"/>
      <c r="S12" s="171"/>
    </row>
    <row r="13" spans="1:19" hidden="1">
      <c r="A13" s="115"/>
      <c r="B13" s="177"/>
      <c r="C13" s="177"/>
      <c r="D13" s="177"/>
      <c r="E13" s="177"/>
      <c r="F13" s="177"/>
      <c r="G13" s="177"/>
      <c r="H13" s="177"/>
      <c r="I13" s="176"/>
      <c r="J13" s="177"/>
      <c r="K13" s="177"/>
      <c r="L13" s="171"/>
      <c r="M13" s="171"/>
      <c r="N13" s="171"/>
      <c r="O13" s="171"/>
      <c r="P13" s="171"/>
      <c r="Q13" s="171"/>
      <c r="R13" s="171"/>
      <c r="S13" s="171"/>
    </row>
    <row r="14" spans="1:19" hidden="1">
      <c r="A14" s="141"/>
      <c r="B14" s="177"/>
      <c r="C14" s="177"/>
      <c r="D14" s="177"/>
      <c r="E14" s="177"/>
      <c r="F14" s="177"/>
      <c r="G14" s="177"/>
      <c r="H14" s="177"/>
      <c r="I14" s="176"/>
      <c r="J14" s="177"/>
      <c r="K14" s="177"/>
      <c r="L14" s="171"/>
      <c r="M14" s="171"/>
      <c r="N14" s="171"/>
      <c r="O14" s="171"/>
      <c r="P14" s="171"/>
      <c r="Q14" s="171"/>
      <c r="R14" s="171"/>
      <c r="S14" s="171"/>
    </row>
    <row r="15" spans="1:19" hidden="1">
      <c r="A15" s="115"/>
      <c r="B15" s="177"/>
      <c r="C15" s="177"/>
      <c r="D15" s="177"/>
      <c r="E15" s="177"/>
      <c r="F15" s="177"/>
      <c r="G15" s="177"/>
      <c r="H15" s="177"/>
      <c r="I15" s="176"/>
      <c r="J15" s="177"/>
      <c r="K15" s="177"/>
      <c r="L15" s="171"/>
      <c r="M15" s="171"/>
      <c r="N15" s="171"/>
      <c r="O15" s="171"/>
      <c r="P15" s="171"/>
      <c r="Q15" s="171"/>
      <c r="R15" s="171"/>
      <c r="S15" s="171"/>
    </row>
    <row r="16" spans="1:19" hidden="1">
      <c r="A16" s="115"/>
      <c r="B16" s="177"/>
      <c r="C16" s="177"/>
      <c r="D16" s="177"/>
      <c r="E16" s="177"/>
      <c r="F16" s="177"/>
      <c r="G16" s="177"/>
      <c r="H16" s="177"/>
      <c r="I16" s="176"/>
      <c r="J16" s="177"/>
      <c r="K16" s="177"/>
      <c r="L16" s="171"/>
      <c r="M16" s="171"/>
      <c r="N16" s="171"/>
      <c r="O16" s="171"/>
      <c r="P16" s="171"/>
      <c r="Q16" s="171"/>
      <c r="R16" s="171"/>
      <c r="S16" s="171"/>
    </row>
    <row r="17" spans="1:19">
      <c r="A17" s="118" t="s">
        <v>1297</v>
      </c>
      <c r="B17" s="175">
        <v>-8236.3412974577113</v>
      </c>
      <c r="C17" s="175">
        <v>-8131.4132548721645</v>
      </c>
      <c r="D17" s="175">
        <v>-7857.0029741742055</v>
      </c>
      <c r="E17" s="175">
        <v>-8130.5469610302971</v>
      </c>
      <c r="F17" s="175">
        <v>-8700.9950000000008</v>
      </c>
      <c r="G17" s="175">
        <v>-8056.2110000000002</v>
      </c>
      <c r="H17" s="175">
        <v>-8314.527</v>
      </c>
      <c r="I17" s="682">
        <v>-8050.8829999999998</v>
      </c>
      <c r="J17" s="175">
        <v>-8476.9279999999999</v>
      </c>
      <c r="K17" s="175">
        <v>-8630.3690000000006</v>
      </c>
      <c r="L17" s="171"/>
      <c r="M17" s="171"/>
      <c r="N17" s="171"/>
      <c r="O17" s="171"/>
      <c r="P17" s="171"/>
      <c r="Q17" s="171"/>
      <c r="R17" s="171"/>
      <c r="S17" s="171"/>
    </row>
    <row r="18" spans="1:19" ht="13" hidden="1" customHeight="1">
      <c r="A18" s="143"/>
      <c r="B18" s="177"/>
      <c r="C18" s="177"/>
      <c r="D18" s="177"/>
      <c r="E18" s="177"/>
      <c r="F18" s="177"/>
      <c r="G18" s="177"/>
      <c r="H18" s="177"/>
      <c r="I18" s="176"/>
      <c r="J18" s="177"/>
      <c r="K18" s="177"/>
      <c r="L18" s="171"/>
      <c r="M18" s="171"/>
      <c r="N18" s="171"/>
      <c r="O18" s="171"/>
      <c r="P18" s="171"/>
      <c r="Q18" s="171"/>
      <c r="R18" s="171"/>
      <c r="S18" s="171"/>
    </row>
    <row r="19" spans="1:19" s="171" customFormat="1" hidden="1">
      <c r="A19" s="118"/>
      <c r="B19" s="177"/>
      <c r="C19" s="177"/>
      <c r="D19" s="177"/>
      <c r="E19" s="177"/>
      <c r="F19" s="177"/>
      <c r="G19" s="177"/>
      <c r="H19" s="177"/>
      <c r="I19" s="176"/>
      <c r="J19" s="177"/>
      <c r="K19" s="177"/>
    </row>
    <row r="20" spans="1:19" hidden="1">
      <c r="A20" s="143"/>
      <c r="B20" s="177"/>
      <c r="C20" s="177"/>
      <c r="D20" s="177"/>
      <c r="E20" s="177"/>
      <c r="F20" s="177"/>
      <c r="G20" s="177"/>
      <c r="H20" s="177"/>
      <c r="I20" s="176"/>
      <c r="J20" s="177"/>
      <c r="K20" s="177"/>
      <c r="L20" s="171"/>
      <c r="M20" s="171"/>
      <c r="N20" s="171"/>
      <c r="O20" s="171"/>
      <c r="P20" s="171"/>
      <c r="Q20" s="171"/>
      <c r="R20" s="171"/>
      <c r="S20" s="171"/>
    </row>
    <row r="21" spans="1:19" hidden="1">
      <c r="A21" s="143"/>
      <c r="B21" s="177"/>
      <c r="C21" s="177"/>
      <c r="D21" s="177"/>
      <c r="E21" s="177"/>
      <c r="F21" s="177"/>
      <c r="G21" s="177"/>
      <c r="H21" s="177"/>
      <c r="I21" s="176"/>
      <c r="J21" s="177"/>
      <c r="K21" s="177"/>
      <c r="L21" s="171"/>
      <c r="M21" s="171"/>
      <c r="N21" s="171"/>
      <c r="O21" s="171"/>
      <c r="P21" s="171"/>
      <c r="Q21" s="171"/>
      <c r="R21" s="171"/>
      <c r="S21" s="171"/>
    </row>
    <row r="22" spans="1:19" hidden="1">
      <c r="A22" s="143"/>
      <c r="B22" s="177"/>
      <c r="C22" s="177"/>
      <c r="D22" s="177"/>
      <c r="E22" s="177"/>
      <c r="F22" s="177"/>
      <c r="G22" s="177"/>
      <c r="H22" s="177"/>
      <c r="I22" s="176"/>
      <c r="J22" s="177"/>
      <c r="K22" s="177"/>
      <c r="L22" s="171"/>
      <c r="M22" s="171"/>
      <c r="N22" s="171"/>
      <c r="O22" s="171"/>
      <c r="P22" s="171"/>
      <c r="Q22" s="171"/>
      <c r="R22" s="171"/>
      <c r="S22" s="171"/>
    </row>
    <row r="23" spans="1:19" s="171" customFormat="1">
      <c r="A23" s="118" t="s">
        <v>1315</v>
      </c>
      <c r="B23" s="175">
        <v>-378.31361770499996</v>
      </c>
      <c r="C23" s="175">
        <v>-399.04028188999973</v>
      </c>
      <c r="D23" s="175">
        <v>-418.18514395500006</v>
      </c>
      <c r="E23" s="175">
        <v>-393.19941120000021</v>
      </c>
      <c r="F23" s="175">
        <v>-383.38799999999998</v>
      </c>
      <c r="G23" s="175">
        <v>-380.27100000000002</v>
      </c>
      <c r="H23" s="175">
        <v>-439.76</v>
      </c>
      <c r="I23" s="170">
        <v>-420.08100000000002</v>
      </c>
      <c r="J23" s="175">
        <v>-454.73099999999999</v>
      </c>
      <c r="K23" s="175">
        <v>-414.61700000000002</v>
      </c>
    </row>
    <row r="24" spans="1:19" hidden="1">
      <c r="A24" s="111"/>
      <c r="B24" s="175"/>
      <c r="C24" s="175"/>
      <c r="D24" s="175"/>
      <c r="E24" s="175"/>
      <c r="F24" s="175"/>
      <c r="G24" s="175"/>
      <c r="H24" s="175"/>
      <c r="I24" s="170"/>
      <c r="J24" s="175"/>
      <c r="K24" s="175"/>
      <c r="L24" s="171"/>
      <c r="M24" s="171"/>
      <c r="N24" s="171"/>
      <c r="O24" s="171"/>
      <c r="P24" s="171"/>
      <c r="Q24" s="171"/>
      <c r="R24" s="171"/>
      <c r="S24" s="171"/>
    </row>
    <row r="25" spans="1:19" s="171" customFormat="1">
      <c r="A25" s="118" t="s">
        <v>1302</v>
      </c>
      <c r="B25" s="175">
        <v>-11110.886105854437</v>
      </c>
      <c r="C25" s="175">
        <v>-11846.876356670198</v>
      </c>
      <c r="D25" s="175">
        <v>-12478.893339133681</v>
      </c>
      <c r="E25" s="175">
        <v>-12783.476311114355</v>
      </c>
      <c r="F25" s="175">
        <v>-12100.36</v>
      </c>
      <c r="G25" s="175">
        <v>-12751.665999999999</v>
      </c>
      <c r="H25" s="175">
        <v>-13209.148999999999</v>
      </c>
      <c r="I25" s="170">
        <v>-13317.416999999999</v>
      </c>
      <c r="J25" s="175">
        <v>-12853.972</v>
      </c>
      <c r="K25" s="175">
        <v>-13466.079</v>
      </c>
    </row>
    <row r="26" spans="1:19">
      <c r="A26" s="115" t="s">
        <v>43</v>
      </c>
      <c r="B26" s="177">
        <v>-9509.4957570454935</v>
      </c>
      <c r="C26" s="177">
        <v>-10186.76810863593</v>
      </c>
      <c r="D26" s="177">
        <v>-10788.977580216728</v>
      </c>
      <c r="E26" s="177">
        <v>-11065.15661670105</v>
      </c>
      <c r="F26" s="177">
        <v>-10359.251</v>
      </c>
      <c r="G26" s="177">
        <v>-10918.355</v>
      </c>
      <c r="H26" s="177">
        <v>-11433.11</v>
      </c>
      <c r="I26" s="176">
        <v>-11466.781000000001</v>
      </c>
      <c r="J26" s="177">
        <v>-10983.598</v>
      </c>
      <c r="K26" s="177">
        <v>-11441.684999999999</v>
      </c>
      <c r="L26" s="171"/>
      <c r="M26" s="171"/>
      <c r="N26" s="171"/>
      <c r="O26" s="171"/>
      <c r="P26" s="171"/>
      <c r="Q26" s="171"/>
      <c r="R26" s="171"/>
      <c r="S26" s="171"/>
    </row>
    <row r="27" spans="1:19">
      <c r="A27" s="115" t="s">
        <v>1305</v>
      </c>
      <c r="B27" s="177">
        <v>-1601.3903488089445</v>
      </c>
      <c r="C27" s="177">
        <v>-1660.1082480342686</v>
      </c>
      <c r="D27" s="177">
        <v>-1689.9157589169552</v>
      </c>
      <c r="E27" s="177">
        <v>-1718.3196944133047</v>
      </c>
      <c r="F27" s="177">
        <v>-1741.1089642808513</v>
      </c>
      <c r="G27" s="177">
        <v>-1833.3108863129892</v>
      </c>
      <c r="H27" s="177">
        <v>-1776.0392758486983</v>
      </c>
      <c r="I27" s="176">
        <v>-1850.6355567567075</v>
      </c>
      <c r="J27" s="177">
        <v>-1870.374</v>
      </c>
      <c r="K27" s="177">
        <v>-2024.394</v>
      </c>
      <c r="L27" s="171"/>
      <c r="M27" s="171"/>
      <c r="N27" s="171"/>
      <c r="O27" s="171"/>
      <c r="P27" s="171"/>
      <c r="Q27" s="171"/>
      <c r="R27" s="171"/>
      <c r="S27" s="171"/>
    </row>
    <row r="28" spans="1:19" hidden="1">
      <c r="A28" s="115"/>
      <c r="B28" s="177"/>
      <c r="C28" s="177"/>
      <c r="D28" s="177"/>
      <c r="E28" s="177"/>
      <c r="F28" s="177"/>
      <c r="G28" s="177"/>
      <c r="H28" s="177"/>
      <c r="I28" s="176"/>
      <c r="J28" s="177"/>
      <c r="K28" s="177"/>
      <c r="L28" s="171"/>
      <c r="M28" s="171"/>
      <c r="N28" s="171"/>
      <c r="O28" s="171"/>
      <c r="P28" s="171"/>
      <c r="Q28" s="171"/>
      <c r="R28" s="171"/>
      <c r="S28" s="171"/>
    </row>
    <row r="29" spans="1:19" hidden="1">
      <c r="A29" s="115"/>
      <c r="B29" s="177"/>
      <c r="C29" s="177"/>
      <c r="D29" s="177"/>
      <c r="E29" s="177"/>
      <c r="F29" s="177"/>
      <c r="G29" s="177"/>
      <c r="H29" s="177"/>
      <c r="I29" s="176"/>
      <c r="J29" s="177"/>
      <c r="K29" s="177"/>
      <c r="L29" s="171"/>
      <c r="M29" s="171"/>
      <c r="N29" s="171"/>
      <c r="O29" s="171"/>
      <c r="P29" s="171"/>
      <c r="Q29" s="171"/>
      <c r="R29" s="171"/>
      <c r="S29" s="171"/>
    </row>
    <row r="30" spans="1:19" s="171" customFormat="1">
      <c r="A30" s="144" t="s">
        <v>1316</v>
      </c>
      <c r="B30" s="175">
        <v>5084.73840686536</v>
      </c>
      <c r="C30" s="175">
        <v>5202.0836694646932</v>
      </c>
      <c r="D30" s="175">
        <v>5169.4330803439079</v>
      </c>
      <c r="E30" s="175">
        <v>5570.5054608943519</v>
      </c>
      <c r="F30" s="175">
        <v>6034.683</v>
      </c>
      <c r="G30" s="175">
        <v>7172.6180000000004</v>
      </c>
      <c r="H30" s="175">
        <v>6645.22</v>
      </c>
      <c r="I30" s="170">
        <v>7477.9350000000004</v>
      </c>
      <c r="J30" s="175">
        <v>7653.384</v>
      </c>
      <c r="K30" s="175">
        <v>7732.1130000000003</v>
      </c>
    </row>
    <row r="31" spans="1:19" s="171" customFormat="1">
      <c r="A31" s="145" t="s">
        <v>168</v>
      </c>
      <c r="B31" s="175">
        <v>-1310.1552113764785</v>
      </c>
      <c r="C31" s="175">
        <v>-1372.0039099423955</v>
      </c>
      <c r="D31" s="175">
        <v>-1289.0020634384373</v>
      </c>
      <c r="E31" s="175">
        <v>-1441.4624738986129</v>
      </c>
      <c r="F31" s="175">
        <v>-1676.308</v>
      </c>
      <c r="G31" s="175">
        <v>-2104.1219999999998</v>
      </c>
      <c r="H31" s="175">
        <v>-1832.066</v>
      </c>
      <c r="I31" s="170">
        <v>-2059.9560000000001</v>
      </c>
      <c r="J31" s="175">
        <v>-2068.558</v>
      </c>
      <c r="K31" s="175">
        <v>-2095.5340000000001</v>
      </c>
    </row>
    <row r="32" spans="1:19" s="171" customFormat="1" hidden="1">
      <c r="A32" s="144"/>
      <c r="B32" s="175"/>
      <c r="C32" s="175"/>
      <c r="D32" s="175"/>
      <c r="E32" s="175"/>
      <c r="F32" s="175"/>
      <c r="G32" s="175"/>
      <c r="H32" s="175"/>
      <c r="I32" s="170"/>
      <c r="J32" s="175"/>
      <c r="K32" s="175"/>
    </row>
    <row r="33" spans="1:11" s="171" customFormat="1">
      <c r="A33" s="144" t="s">
        <v>1307</v>
      </c>
      <c r="B33" s="175">
        <v>-88.670309058611437</v>
      </c>
      <c r="C33" s="175">
        <v>-112.69759840448732</v>
      </c>
      <c r="D33" s="175">
        <v>-120.76882617915534</v>
      </c>
      <c r="E33" s="175">
        <v>-167.89225732953338</v>
      </c>
      <c r="F33" s="175">
        <v>-112.828</v>
      </c>
      <c r="G33" s="175">
        <v>-127.456</v>
      </c>
      <c r="H33" s="175">
        <v>-97.346000000000004</v>
      </c>
      <c r="I33" s="170">
        <v>-190.34200000000001</v>
      </c>
      <c r="J33" s="175">
        <v>-91.783000000000001</v>
      </c>
      <c r="K33" s="175">
        <v>-145.52000000000001</v>
      </c>
    </row>
    <row r="34" spans="1:11" s="171" customFormat="1" ht="13.5" thickBot="1">
      <c r="A34" s="158" t="s">
        <v>1308</v>
      </c>
      <c r="B34" s="178">
        <v>3685.9128864302702</v>
      </c>
      <c r="C34" s="178">
        <v>3717.3821611178105</v>
      </c>
      <c r="D34" s="178">
        <v>3759.6621907263157</v>
      </c>
      <c r="E34" s="178">
        <v>3961.1507296662062</v>
      </c>
      <c r="F34" s="178">
        <v>4245.5460000000003</v>
      </c>
      <c r="G34" s="178">
        <v>4941.0410000000002</v>
      </c>
      <c r="H34" s="178">
        <v>4715.808</v>
      </c>
      <c r="I34" s="178">
        <v>5227.6369999999997</v>
      </c>
      <c r="J34" s="178">
        <v>5493.0429999999997</v>
      </c>
      <c r="K34" s="178">
        <v>5491.0590000000002</v>
      </c>
    </row>
    <row r="35" spans="1:11">
      <c r="B35" s="172"/>
      <c r="C35" s="172"/>
      <c r="D35" s="172"/>
      <c r="E35" s="172"/>
      <c r="F35" s="169"/>
      <c r="G35" s="169"/>
      <c r="H35" s="169"/>
      <c r="I35" s="169"/>
      <c r="J35" s="169"/>
      <c r="K35" s="169"/>
    </row>
    <row r="36" spans="1:11">
      <c r="B36" s="169"/>
      <c r="C36" s="169"/>
      <c r="D36" s="169"/>
      <c r="E36" s="169"/>
      <c r="F36" s="169"/>
      <c r="G36" s="169"/>
      <c r="H36" s="169"/>
      <c r="I36" s="169"/>
      <c r="J36" s="169"/>
      <c r="K36" s="169"/>
    </row>
    <row r="37" spans="1:11">
      <c r="A37" s="162" t="s">
        <v>1342</v>
      </c>
      <c r="B37" s="162"/>
      <c r="C37" s="162"/>
      <c r="D37" s="162"/>
      <c r="E37" s="162"/>
      <c r="F37" s="162"/>
      <c r="G37" s="162"/>
      <c r="H37" s="162"/>
      <c r="I37" s="681"/>
      <c r="J37" s="162"/>
      <c r="K37" s="162"/>
    </row>
    <row r="38" spans="1:11">
      <c r="A38" s="165"/>
      <c r="B38" s="167" t="s">
        <v>1125</v>
      </c>
      <c r="C38" s="167" t="s">
        <v>1126</v>
      </c>
      <c r="D38" s="167" t="s">
        <v>1127</v>
      </c>
      <c r="E38" s="167" t="s">
        <v>1128</v>
      </c>
      <c r="F38" s="167" t="s">
        <v>1129</v>
      </c>
      <c r="G38" s="167" t="s">
        <v>1130</v>
      </c>
      <c r="H38" s="167" t="s">
        <v>1131</v>
      </c>
      <c r="I38" s="167" t="s">
        <v>1132</v>
      </c>
      <c r="J38" s="167" t="s">
        <v>1133</v>
      </c>
      <c r="K38" s="167" t="s">
        <v>1521</v>
      </c>
    </row>
    <row r="39" spans="1:11" hidden="1">
      <c r="A39" s="168"/>
    </row>
    <row r="40" spans="1:11">
      <c r="A40" s="111" t="s">
        <v>1134</v>
      </c>
      <c r="B40" s="170">
        <v>13638.371210434829</v>
      </c>
      <c r="C40" s="170">
        <v>13976.881069246827</v>
      </c>
      <c r="D40" s="170">
        <v>14575.96401345601</v>
      </c>
      <c r="E40" s="170">
        <v>15117.700268263241</v>
      </c>
      <c r="F40" s="170">
        <v>14895.585999999999</v>
      </c>
      <c r="G40" s="170">
        <v>15137.558999999999</v>
      </c>
      <c r="H40" s="170">
        <v>15661.924999999999</v>
      </c>
      <c r="I40" s="170">
        <v>16132.028</v>
      </c>
      <c r="J40" s="170">
        <v>15093.781999999999</v>
      </c>
      <c r="K40" s="170">
        <v>15224.84</v>
      </c>
    </row>
    <row r="41" spans="1:11" hidden="1">
      <c r="A41" s="137"/>
      <c r="B41" s="174"/>
      <c r="C41" s="174"/>
      <c r="D41" s="174"/>
      <c r="E41" s="174"/>
      <c r="F41" s="174"/>
      <c r="G41" s="174"/>
      <c r="H41" s="174"/>
      <c r="I41" s="174"/>
      <c r="J41" s="174"/>
      <c r="K41" s="174"/>
    </row>
    <row r="42" spans="1:11">
      <c r="A42" s="115" t="s">
        <v>1294</v>
      </c>
      <c r="B42" s="176">
        <v>9728.7115646665115</v>
      </c>
      <c r="C42" s="176">
        <v>9705.8322808295052</v>
      </c>
      <c r="D42" s="176">
        <v>10462.612532969826</v>
      </c>
      <c r="E42" s="176">
        <v>10853.569403682948</v>
      </c>
      <c r="F42" s="176">
        <v>10908.34</v>
      </c>
      <c r="G42" s="176">
        <v>11094.225</v>
      </c>
      <c r="H42" s="176">
        <v>11210.305</v>
      </c>
      <c r="I42" s="176">
        <v>11242.536</v>
      </c>
      <c r="J42" s="176">
        <v>10782.197</v>
      </c>
      <c r="K42" s="176">
        <v>10968.52</v>
      </c>
    </row>
    <row r="43" spans="1:11">
      <c r="A43" s="140" t="s">
        <v>1295</v>
      </c>
      <c r="B43" s="176">
        <v>9728.7115646665115</v>
      </c>
      <c r="C43" s="176">
        <v>9705.8322808295052</v>
      </c>
      <c r="D43" s="176">
        <v>10462.612532969826</v>
      </c>
      <c r="E43" s="176">
        <v>10853.569403682948</v>
      </c>
      <c r="F43" s="176">
        <v>10908.34</v>
      </c>
      <c r="G43" s="176">
        <v>11094.225</v>
      </c>
      <c r="H43" s="176">
        <v>11210.305</v>
      </c>
      <c r="I43" s="176">
        <v>11242.536</v>
      </c>
      <c r="J43" s="176">
        <v>10782.197</v>
      </c>
      <c r="K43" s="176">
        <v>10968.52</v>
      </c>
    </row>
    <row r="44" spans="1:11">
      <c r="A44" s="140" t="s">
        <v>1296</v>
      </c>
      <c r="B44" s="176">
        <v>0</v>
      </c>
      <c r="C44" s="176">
        <v>0</v>
      </c>
      <c r="D44" s="176">
        <v>0</v>
      </c>
      <c r="E44" s="176">
        <v>0</v>
      </c>
      <c r="F44" s="176">
        <v>0</v>
      </c>
      <c r="G44" s="176">
        <v>0</v>
      </c>
      <c r="H44" s="176">
        <v>0</v>
      </c>
      <c r="I44" s="176">
        <v>0</v>
      </c>
      <c r="J44" s="176">
        <v>0</v>
      </c>
      <c r="K44" s="176">
        <v>0</v>
      </c>
    </row>
    <row r="45" spans="1:11">
      <c r="A45" s="115" t="s">
        <v>1303</v>
      </c>
      <c r="B45" s="176">
        <v>3807.3110850023727</v>
      </c>
      <c r="C45" s="176">
        <v>4107.6192956155919</v>
      </c>
      <c r="D45" s="176">
        <v>3947.5562910509398</v>
      </c>
      <c r="E45" s="176">
        <v>4115.2423165064201</v>
      </c>
      <c r="F45" s="176">
        <v>3847.6579999999999</v>
      </c>
      <c r="G45" s="176">
        <v>3859.9810000000002</v>
      </c>
      <c r="H45" s="176">
        <v>4252.3860000000004</v>
      </c>
      <c r="I45" s="176">
        <v>4670.9459999999999</v>
      </c>
      <c r="J45" s="176">
        <v>4115.7879999999996</v>
      </c>
      <c r="K45" s="176">
        <v>4037.3490000000002</v>
      </c>
    </row>
    <row r="46" spans="1:11">
      <c r="A46" s="115" t="s">
        <v>1519</v>
      </c>
      <c r="B46" s="176">
        <v>102.34856076594617</v>
      </c>
      <c r="C46" s="176">
        <v>163.42949280172977</v>
      </c>
      <c r="D46" s="176">
        <v>165.7951894352459</v>
      </c>
      <c r="E46" s="176">
        <v>148.88854807387324</v>
      </c>
      <c r="F46" s="176">
        <v>139.58799999999999</v>
      </c>
      <c r="G46" s="176">
        <v>183.35400000000001</v>
      </c>
      <c r="H46" s="176">
        <v>199.23400000000001</v>
      </c>
      <c r="I46" s="176">
        <v>218.54599999999999</v>
      </c>
      <c r="J46" s="176">
        <v>195.798</v>
      </c>
      <c r="K46" s="176">
        <v>218.971</v>
      </c>
    </row>
    <row r="47" spans="1:11" hidden="1">
      <c r="A47" s="115"/>
      <c r="B47" s="176"/>
      <c r="C47" s="176"/>
      <c r="D47" s="176"/>
      <c r="E47" s="176"/>
      <c r="F47" s="176"/>
      <c r="G47" s="176"/>
      <c r="H47" s="176"/>
      <c r="I47" s="176"/>
      <c r="J47" s="176"/>
      <c r="K47" s="176"/>
    </row>
    <row r="48" spans="1:11" hidden="1">
      <c r="A48" s="141"/>
      <c r="B48" s="176"/>
      <c r="C48" s="176"/>
      <c r="D48" s="176"/>
      <c r="E48" s="176"/>
      <c r="F48" s="176"/>
      <c r="G48" s="176"/>
      <c r="H48" s="176"/>
      <c r="I48" s="176"/>
      <c r="J48" s="176"/>
      <c r="K48" s="176"/>
    </row>
    <row r="49" spans="1:11" hidden="1">
      <c r="A49" s="115"/>
      <c r="B49" s="176"/>
      <c r="C49" s="176"/>
      <c r="D49" s="176"/>
      <c r="E49" s="176"/>
      <c r="F49" s="176"/>
      <c r="G49" s="176"/>
      <c r="H49" s="176"/>
      <c r="I49" s="176"/>
      <c r="J49" s="176"/>
      <c r="K49" s="176"/>
    </row>
    <row r="50" spans="1:11" hidden="1">
      <c r="A50" s="115"/>
      <c r="B50" s="176"/>
      <c r="C50" s="176"/>
      <c r="D50" s="176"/>
      <c r="E50" s="176"/>
      <c r="F50" s="176"/>
      <c r="G50" s="176"/>
      <c r="H50" s="176"/>
      <c r="I50" s="176"/>
      <c r="J50" s="176"/>
      <c r="K50" s="176"/>
    </row>
    <row r="51" spans="1:11">
      <c r="A51" s="118" t="s">
        <v>1297</v>
      </c>
      <c r="B51" s="170">
        <v>-1146.671775795618</v>
      </c>
      <c r="C51" s="170">
        <v>-1297.3901595122402</v>
      </c>
      <c r="D51" s="170">
        <v>-981.01199876630835</v>
      </c>
      <c r="E51" s="170">
        <v>-1258.0476489386795</v>
      </c>
      <c r="F51" s="170">
        <v>-822.83100000000002</v>
      </c>
      <c r="G51" s="170">
        <v>-1386.6479999999999</v>
      </c>
      <c r="H51" s="170">
        <v>-1132.7529999999999</v>
      </c>
      <c r="I51" s="170">
        <v>-1659.5229999999999</v>
      </c>
      <c r="J51" s="170">
        <v>-1475.0719999999999</v>
      </c>
      <c r="K51" s="170">
        <v>-1508.277</v>
      </c>
    </row>
    <row r="52" spans="1:11" hidden="1">
      <c r="A52" s="143"/>
      <c r="B52" s="176"/>
      <c r="C52" s="176"/>
      <c r="D52" s="176"/>
      <c r="E52" s="176"/>
      <c r="F52" s="176"/>
      <c r="G52" s="176"/>
      <c r="H52" s="176"/>
      <c r="I52" s="176"/>
      <c r="J52" s="176"/>
      <c r="K52" s="176"/>
    </row>
    <row r="53" spans="1:11" hidden="1">
      <c r="A53" s="118"/>
      <c r="B53" s="176"/>
      <c r="C53" s="176"/>
      <c r="D53" s="176"/>
      <c r="E53" s="176"/>
      <c r="F53" s="176"/>
      <c r="G53" s="176"/>
      <c r="H53" s="176"/>
      <c r="I53" s="176"/>
      <c r="J53" s="176"/>
      <c r="K53" s="176"/>
    </row>
    <row r="54" spans="1:11" hidden="1">
      <c r="A54" s="143"/>
      <c r="B54" s="176"/>
      <c r="C54" s="176"/>
      <c r="D54" s="176"/>
      <c r="E54" s="176"/>
      <c r="F54" s="176"/>
      <c r="G54" s="176"/>
      <c r="H54" s="176"/>
      <c r="I54" s="176"/>
      <c r="J54" s="176"/>
      <c r="K54" s="176"/>
    </row>
    <row r="55" spans="1:11" hidden="1">
      <c r="A55" s="143"/>
      <c r="B55" s="176"/>
      <c r="C55" s="176"/>
      <c r="D55" s="176"/>
      <c r="E55" s="176"/>
      <c r="F55" s="176"/>
      <c r="G55" s="176"/>
      <c r="H55" s="176"/>
      <c r="I55" s="176"/>
      <c r="J55" s="176"/>
      <c r="K55" s="176"/>
    </row>
    <row r="56" spans="1:11" hidden="1">
      <c r="A56" s="143"/>
      <c r="B56" s="176"/>
      <c r="C56" s="176"/>
      <c r="D56" s="176"/>
      <c r="E56" s="176"/>
      <c r="F56" s="176"/>
      <c r="G56" s="176"/>
      <c r="H56" s="176"/>
      <c r="I56" s="176"/>
      <c r="J56" s="176"/>
      <c r="K56" s="176"/>
    </row>
    <row r="57" spans="1:11" s="171" customFormat="1">
      <c r="A57" s="118" t="s">
        <v>1315</v>
      </c>
      <c r="B57" s="170">
        <v>-5.2857298850000687</v>
      </c>
      <c r="C57" s="170">
        <v>-9.2786913299996172</v>
      </c>
      <c r="D57" s="170">
        <v>-4.5369037750001056</v>
      </c>
      <c r="E57" s="170">
        <v>-7.1324493100001005</v>
      </c>
      <c r="F57" s="170">
        <v>-5.4489999999999998</v>
      </c>
      <c r="G57" s="170">
        <v>-5.327</v>
      </c>
      <c r="H57" s="170">
        <v>-8.94</v>
      </c>
      <c r="I57" s="170">
        <v>-14.425000000000001</v>
      </c>
      <c r="J57" s="170">
        <v>-15.407</v>
      </c>
      <c r="K57" s="170">
        <v>6.42</v>
      </c>
    </row>
    <row r="58" spans="1:11" hidden="1">
      <c r="A58" s="111"/>
      <c r="B58" s="176"/>
      <c r="C58" s="176"/>
      <c r="D58" s="176"/>
      <c r="E58" s="176"/>
      <c r="F58" s="176"/>
      <c r="G58" s="176"/>
      <c r="H58" s="176"/>
      <c r="I58" s="176"/>
      <c r="J58" s="176"/>
      <c r="K58" s="176"/>
    </row>
    <row r="59" spans="1:11">
      <c r="A59" s="118" t="s">
        <v>1302</v>
      </c>
      <c r="B59" s="170">
        <v>-4780.0042421551116</v>
      </c>
      <c r="C59" s="170">
        <v>-4889.0099828099583</v>
      </c>
      <c r="D59" s="170">
        <v>-5174.169006362039</v>
      </c>
      <c r="E59" s="170">
        <v>-5613.4575162313786</v>
      </c>
      <c r="F59" s="170">
        <v>-5380.5619999999999</v>
      </c>
      <c r="G59" s="170">
        <v>-5548.1940000000004</v>
      </c>
      <c r="H59" s="170">
        <v>-5664.3919999999998</v>
      </c>
      <c r="I59" s="170">
        <v>-5689.2550000000001</v>
      </c>
      <c r="J59" s="170">
        <v>-5411.3919999999998</v>
      </c>
      <c r="K59" s="170">
        <v>-5532.701</v>
      </c>
    </row>
    <row r="60" spans="1:11">
      <c r="A60" s="115" t="s">
        <v>43</v>
      </c>
      <c r="B60" s="176">
        <v>-4121.3167666915942</v>
      </c>
      <c r="C60" s="176">
        <v>-4190.7693326295466</v>
      </c>
      <c r="D60" s="176">
        <v>-4439.9466352204545</v>
      </c>
      <c r="E60" s="176">
        <v>-4854.0160015204929</v>
      </c>
      <c r="F60" s="176">
        <v>-4622.9139999999998</v>
      </c>
      <c r="G60" s="176">
        <v>-4779.9849999999997</v>
      </c>
      <c r="H60" s="176">
        <v>-4885.7849999999999</v>
      </c>
      <c r="I60" s="176">
        <v>-5063.1109999999999</v>
      </c>
      <c r="J60" s="176">
        <v>-4736.2579999999998</v>
      </c>
      <c r="K60" s="176">
        <v>-4832.7309999999998</v>
      </c>
    </row>
    <row r="61" spans="1:11">
      <c r="A61" s="115" t="s">
        <v>1305</v>
      </c>
      <c r="B61" s="176">
        <v>-658.68747546351767</v>
      </c>
      <c r="C61" s="176">
        <v>-698.24065018041154</v>
      </c>
      <c r="D61" s="176">
        <v>-734.22237114158486</v>
      </c>
      <c r="E61" s="176">
        <v>-759.44151471088605</v>
      </c>
      <c r="F61" s="176">
        <v>-757.64793234909052</v>
      </c>
      <c r="G61" s="176">
        <v>-768.20891872201253</v>
      </c>
      <c r="H61" s="176">
        <v>-778.60715888194932</v>
      </c>
      <c r="I61" s="176">
        <v>-626.14392709423475</v>
      </c>
      <c r="J61" s="176">
        <v>-675.13400000000001</v>
      </c>
      <c r="K61" s="176">
        <v>-699.96900000000005</v>
      </c>
    </row>
    <row r="62" spans="1:11" hidden="1">
      <c r="A62" s="115"/>
      <c r="B62" s="176"/>
      <c r="C62" s="176"/>
      <c r="D62" s="176"/>
      <c r="E62" s="176"/>
      <c r="F62" s="176"/>
      <c r="G62" s="176"/>
      <c r="H62" s="176"/>
      <c r="I62" s="176"/>
      <c r="J62" s="176"/>
      <c r="K62" s="176"/>
    </row>
    <row r="63" spans="1:11" hidden="1">
      <c r="A63" s="115"/>
      <c r="B63" s="176"/>
      <c r="C63" s="176"/>
      <c r="D63" s="176"/>
      <c r="E63" s="176"/>
      <c r="F63" s="176"/>
      <c r="G63" s="176"/>
      <c r="H63" s="176"/>
      <c r="I63" s="176"/>
      <c r="J63" s="176"/>
      <c r="K63" s="176"/>
    </row>
    <row r="64" spans="1:11">
      <c r="A64" s="144" t="s">
        <v>1316</v>
      </c>
      <c r="B64" s="170">
        <v>7706.4094625990992</v>
      </c>
      <c r="C64" s="170">
        <v>7781.2022355946292</v>
      </c>
      <c r="D64" s="170">
        <v>8416.2461045526616</v>
      </c>
      <c r="E64" s="170">
        <v>8239.0626537831831</v>
      </c>
      <c r="F64" s="170">
        <v>8686.7440000000006</v>
      </c>
      <c r="G64" s="170">
        <v>8197.3909999999996</v>
      </c>
      <c r="H64" s="170">
        <v>8855.8410000000003</v>
      </c>
      <c r="I64" s="170">
        <v>8768.8250000000007</v>
      </c>
      <c r="J64" s="170">
        <v>8191.9110000000001</v>
      </c>
      <c r="K64" s="170">
        <v>8190.2830000000004</v>
      </c>
    </row>
    <row r="65" spans="1:11">
      <c r="A65" s="145" t="s">
        <v>168</v>
      </c>
      <c r="B65" s="170">
        <v>-2645.8763681417563</v>
      </c>
      <c r="C65" s="170">
        <v>-2671.584255459592</v>
      </c>
      <c r="D65" s="170">
        <v>-2679.2547685058416</v>
      </c>
      <c r="E65" s="170">
        <v>-2583.214312340142</v>
      </c>
      <c r="F65" s="170">
        <v>-2818.355</v>
      </c>
      <c r="G65" s="170">
        <v>-2642.2939999999999</v>
      </c>
      <c r="H65" s="170">
        <v>-2704.4560000000001</v>
      </c>
      <c r="I65" s="170">
        <v>-2578.498</v>
      </c>
      <c r="J65" s="170">
        <v>-2351.018</v>
      </c>
      <c r="K65" s="170">
        <v>-2359.0030000000002</v>
      </c>
    </row>
    <row r="66" spans="1:11" hidden="1">
      <c r="A66" s="144"/>
      <c r="B66" s="170"/>
      <c r="C66" s="170"/>
      <c r="D66" s="170"/>
      <c r="E66" s="170"/>
      <c r="F66" s="170"/>
      <c r="G66" s="170"/>
      <c r="H66" s="170"/>
      <c r="I66" s="170"/>
      <c r="J66" s="170"/>
      <c r="K66" s="170"/>
    </row>
    <row r="67" spans="1:11">
      <c r="A67" s="144" t="s">
        <v>1307</v>
      </c>
      <c r="B67" s="170">
        <v>-150.84617627819554</v>
      </c>
      <c r="C67" s="170">
        <v>-163.14149102487434</v>
      </c>
      <c r="D67" s="170">
        <v>-194.7462733608744</v>
      </c>
      <c r="E67" s="170">
        <v>-141.3206218253475</v>
      </c>
      <c r="F67" s="170">
        <v>-188.119</v>
      </c>
      <c r="G67" s="170">
        <v>-163.126</v>
      </c>
      <c r="H67" s="170">
        <v>-199.71799999999999</v>
      </c>
      <c r="I67" s="170">
        <v>-208.32</v>
      </c>
      <c r="J67" s="170">
        <v>-195.238</v>
      </c>
      <c r="K67" s="170">
        <v>-217.535</v>
      </c>
    </row>
    <row r="68" spans="1:11" ht="13.5" thickBot="1">
      <c r="A68" s="158" t="s">
        <v>1308</v>
      </c>
      <c r="B68" s="178">
        <v>4909.6869181791481</v>
      </c>
      <c r="C68" s="178">
        <v>4946.4764891101631</v>
      </c>
      <c r="D68" s="178">
        <v>5542.2450626859454</v>
      </c>
      <c r="E68" s="178">
        <v>5514.5277196176939</v>
      </c>
      <c r="F68" s="178">
        <v>5680.27</v>
      </c>
      <c r="G68" s="178">
        <v>5391.9719999999998</v>
      </c>
      <c r="H68" s="178">
        <v>5951.6670000000004</v>
      </c>
      <c r="I68" s="178">
        <v>5982.0069999999996</v>
      </c>
      <c r="J68" s="178">
        <v>5645.6549999999997</v>
      </c>
      <c r="K68" s="178">
        <v>5613.7449999999999</v>
      </c>
    </row>
    <row r="69" spans="1:11">
      <c r="B69" s="172"/>
      <c r="C69" s="172"/>
      <c r="D69" s="172"/>
      <c r="E69" s="172"/>
      <c r="F69" s="169"/>
      <c r="G69" s="169"/>
      <c r="H69" s="169"/>
      <c r="I69" s="169"/>
      <c r="J69" s="169"/>
      <c r="K69" s="169"/>
    </row>
    <row r="70" spans="1:11">
      <c r="B70" s="169"/>
      <c r="C70" s="169"/>
      <c r="D70" s="169"/>
      <c r="E70" s="169"/>
      <c r="F70" s="169"/>
      <c r="G70" s="169"/>
      <c r="H70" s="169"/>
      <c r="I70" s="169"/>
      <c r="J70" s="169"/>
      <c r="K70" s="169"/>
    </row>
    <row r="71" spans="1:11">
      <c r="A71" s="162" t="s">
        <v>1343</v>
      </c>
      <c r="B71" s="162"/>
      <c r="C71" s="162"/>
      <c r="D71" s="162"/>
      <c r="E71" s="162"/>
      <c r="F71" s="162"/>
      <c r="G71" s="162"/>
      <c r="H71" s="162"/>
      <c r="I71" s="681"/>
      <c r="J71" s="162"/>
      <c r="K71" s="162"/>
    </row>
    <row r="72" spans="1:11">
      <c r="A72" s="165"/>
      <c r="B72" s="167" t="s">
        <v>1125</v>
      </c>
      <c r="C72" s="167" t="s">
        <v>1126</v>
      </c>
      <c r="D72" s="167" t="s">
        <v>1127</v>
      </c>
      <c r="E72" s="167" t="s">
        <v>1128</v>
      </c>
      <c r="F72" s="167" t="s">
        <v>1129</v>
      </c>
      <c r="G72" s="167" t="s">
        <v>1130</v>
      </c>
      <c r="H72" s="167" t="s">
        <v>1131</v>
      </c>
      <c r="I72" s="167" t="s">
        <v>1132</v>
      </c>
      <c r="J72" s="167" t="s">
        <v>1133</v>
      </c>
      <c r="K72" s="167" t="s">
        <v>1521</v>
      </c>
    </row>
    <row r="73" spans="1:11" hidden="1">
      <c r="A73" s="168"/>
      <c r="B73" s="169"/>
      <c r="C73" s="169"/>
      <c r="D73" s="169"/>
      <c r="E73" s="169"/>
      <c r="F73" s="169"/>
      <c r="G73" s="169"/>
      <c r="H73" s="169"/>
      <c r="I73" s="169"/>
      <c r="J73" s="169"/>
      <c r="K73" s="169"/>
    </row>
    <row r="74" spans="1:11">
      <c r="A74" s="111" t="s">
        <v>1134</v>
      </c>
      <c r="B74" s="170">
        <v>2170.8358211216323</v>
      </c>
      <c r="C74" s="170">
        <v>2598.7090970599997</v>
      </c>
      <c r="D74" s="170">
        <v>2552.597350640001</v>
      </c>
      <c r="E74" s="170">
        <v>2557.2517611600033</v>
      </c>
      <c r="F74" s="170">
        <v>2678.3310000000001</v>
      </c>
      <c r="G74" s="170">
        <v>2330.136</v>
      </c>
      <c r="H74" s="170">
        <v>2334.35</v>
      </c>
      <c r="I74" s="170">
        <v>2219.1080000000002</v>
      </c>
      <c r="J74" s="170">
        <v>2289.4630000000002</v>
      </c>
      <c r="K74" s="170">
        <v>2516.9090000000001</v>
      </c>
    </row>
    <row r="75" spans="1:11" hidden="1">
      <c r="A75" s="137"/>
      <c r="B75" s="174"/>
      <c r="C75" s="174"/>
      <c r="D75" s="174"/>
      <c r="E75" s="174"/>
      <c r="F75" s="174"/>
      <c r="G75" s="174"/>
      <c r="H75" s="174"/>
      <c r="I75" s="174"/>
      <c r="J75" s="174"/>
      <c r="K75" s="174"/>
    </row>
    <row r="76" spans="1:11">
      <c r="A76" s="115" t="s">
        <v>1294</v>
      </c>
      <c r="B76" s="173">
        <v>2018.7950054716325</v>
      </c>
      <c r="C76" s="173">
        <v>2456.32290354</v>
      </c>
      <c r="D76" s="173">
        <v>2365.2342087600005</v>
      </c>
      <c r="E76" s="173">
        <v>2390.3078671900025</v>
      </c>
      <c r="F76" s="173">
        <v>2540.4189999999999</v>
      </c>
      <c r="G76" s="173">
        <v>2141.9760000000001</v>
      </c>
      <c r="H76" s="173">
        <v>2110.7089999999998</v>
      </c>
      <c r="I76" s="173">
        <v>1984.5650000000001</v>
      </c>
      <c r="J76" s="173">
        <v>1976.672</v>
      </c>
      <c r="K76" s="173">
        <v>2268.5340000000001</v>
      </c>
    </row>
    <row r="77" spans="1:11">
      <c r="A77" s="140" t="s">
        <v>1295</v>
      </c>
      <c r="B77" s="176">
        <v>959.72365817176467</v>
      </c>
      <c r="C77" s="176">
        <v>1054.3362145399994</v>
      </c>
      <c r="D77" s="176">
        <v>1308.9749747599999</v>
      </c>
      <c r="E77" s="176">
        <v>1486.721390190002</v>
      </c>
      <c r="F77" s="176">
        <v>1617.0219999999999</v>
      </c>
      <c r="G77" s="176">
        <v>1284.4159999999999</v>
      </c>
      <c r="H77" s="176">
        <v>1208.3579999999999</v>
      </c>
      <c r="I77" s="176">
        <v>1387.9069999999999</v>
      </c>
      <c r="J77" s="176">
        <v>1156.8140000000001</v>
      </c>
      <c r="K77" s="176">
        <v>1337.481</v>
      </c>
    </row>
    <row r="78" spans="1:11">
      <c r="A78" s="140" t="s">
        <v>1296</v>
      </c>
      <c r="B78" s="176">
        <v>1059.071347299868</v>
      </c>
      <c r="C78" s="176">
        <v>1401.9866890000003</v>
      </c>
      <c r="D78" s="176">
        <v>1056.2592340000006</v>
      </c>
      <c r="E78" s="176">
        <v>903.5864770000004</v>
      </c>
      <c r="F78" s="176">
        <v>923.39700000000005</v>
      </c>
      <c r="G78" s="176">
        <v>857.56</v>
      </c>
      <c r="H78" s="176">
        <v>902.351</v>
      </c>
      <c r="I78" s="176">
        <v>596.65800000000002</v>
      </c>
      <c r="J78" s="176">
        <v>819.85799999999995</v>
      </c>
      <c r="K78" s="176">
        <v>931.053</v>
      </c>
    </row>
    <row r="79" spans="1:11">
      <c r="A79" s="115" t="s">
        <v>1303</v>
      </c>
      <c r="B79" s="176">
        <v>102.05821832999976</v>
      </c>
      <c r="C79" s="176">
        <v>110.4195828399999</v>
      </c>
      <c r="D79" s="176">
        <v>73.50924539000016</v>
      </c>
      <c r="E79" s="176">
        <v>89.423794730000637</v>
      </c>
      <c r="F79" s="176">
        <v>93.727000000000004</v>
      </c>
      <c r="G79" s="176">
        <v>107.425</v>
      </c>
      <c r="H79" s="176">
        <v>105.214</v>
      </c>
      <c r="I79" s="176">
        <v>147.179</v>
      </c>
      <c r="J79" s="176">
        <v>159.441</v>
      </c>
      <c r="K79" s="176">
        <v>166.06100000000001</v>
      </c>
    </row>
    <row r="80" spans="1:11">
      <c r="A80" s="115" t="s">
        <v>1519</v>
      </c>
      <c r="B80" s="176">
        <v>49.982597319999918</v>
      </c>
      <c r="C80" s="176">
        <v>31.966610680000052</v>
      </c>
      <c r="D80" s="176">
        <v>113.85389649000003</v>
      </c>
      <c r="E80" s="176">
        <v>77.520099240000093</v>
      </c>
      <c r="F80" s="176">
        <v>44.185000000000002</v>
      </c>
      <c r="G80" s="176">
        <v>80.733999999999995</v>
      </c>
      <c r="H80" s="176">
        <v>118.42700000000001</v>
      </c>
      <c r="I80" s="176">
        <v>87.364000000000004</v>
      </c>
      <c r="J80" s="176">
        <v>153.35</v>
      </c>
      <c r="K80" s="176">
        <v>82.313999999999993</v>
      </c>
    </row>
    <row r="81" spans="1:11" hidden="1">
      <c r="A81" s="115"/>
      <c r="B81" s="176"/>
      <c r="C81" s="176"/>
      <c r="D81" s="176"/>
      <c r="E81" s="176"/>
      <c r="F81" s="176"/>
      <c r="G81" s="176"/>
      <c r="H81" s="176"/>
      <c r="I81" s="176"/>
      <c r="J81" s="176"/>
      <c r="K81" s="176"/>
    </row>
    <row r="82" spans="1:11" hidden="1">
      <c r="A82" s="141"/>
      <c r="B82" s="176"/>
      <c r="C82" s="176"/>
      <c r="D82" s="176"/>
      <c r="E82" s="176"/>
      <c r="F82" s="176"/>
      <c r="G82" s="176"/>
      <c r="H82" s="176"/>
      <c r="I82" s="176"/>
      <c r="J82" s="176"/>
      <c r="K82" s="176"/>
    </row>
    <row r="83" spans="1:11" hidden="1">
      <c r="A83" s="115"/>
      <c r="B83" s="176"/>
      <c r="C83" s="176"/>
      <c r="D83" s="176"/>
      <c r="E83" s="176"/>
      <c r="F83" s="176"/>
      <c r="G83" s="176"/>
      <c r="H83" s="176"/>
      <c r="I83" s="176"/>
      <c r="J83" s="176"/>
      <c r="K83" s="176"/>
    </row>
    <row r="84" spans="1:11" hidden="1">
      <c r="A84" s="115"/>
      <c r="B84" s="176"/>
      <c r="C84" s="176"/>
      <c r="D84" s="176"/>
      <c r="E84" s="176"/>
      <c r="F84" s="176"/>
      <c r="G84" s="176"/>
      <c r="H84" s="176"/>
      <c r="I84" s="176"/>
      <c r="J84" s="176"/>
      <c r="K84" s="176"/>
    </row>
    <row r="85" spans="1:11">
      <c r="A85" s="118" t="s">
        <v>1297</v>
      </c>
      <c r="B85" s="170">
        <v>0</v>
      </c>
      <c r="C85" s="170">
        <v>0</v>
      </c>
      <c r="D85" s="170">
        <v>0</v>
      </c>
      <c r="E85" s="170">
        <v>0</v>
      </c>
      <c r="F85" s="170">
        <v>0</v>
      </c>
      <c r="G85" s="170">
        <v>0</v>
      </c>
      <c r="H85" s="170">
        <v>0</v>
      </c>
      <c r="I85" s="170">
        <v>0</v>
      </c>
      <c r="J85" s="170">
        <v>0</v>
      </c>
      <c r="K85" s="170">
        <v>0</v>
      </c>
    </row>
    <row r="86" spans="1:11" hidden="1">
      <c r="A86" s="143"/>
      <c r="B86" s="176"/>
      <c r="C86" s="176"/>
      <c r="D86" s="176"/>
      <c r="E86" s="176"/>
      <c r="F86" s="176"/>
      <c r="G86" s="176"/>
      <c r="H86" s="176"/>
      <c r="I86" s="176"/>
      <c r="J86" s="176"/>
      <c r="K86" s="176"/>
    </row>
    <row r="87" spans="1:11" hidden="1">
      <c r="A87" s="118"/>
      <c r="B87" s="176"/>
      <c r="C87" s="176"/>
      <c r="D87" s="176"/>
      <c r="E87" s="176"/>
      <c r="F87" s="176"/>
      <c r="G87" s="176"/>
      <c r="H87" s="176"/>
      <c r="I87" s="176"/>
      <c r="J87" s="176"/>
      <c r="K87" s="176"/>
    </row>
    <row r="88" spans="1:11" hidden="1">
      <c r="A88" s="143"/>
      <c r="B88" s="176"/>
      <c r="C88" s="176"/>
      <c r="D88" s="176"/>
      <c r="E88" s="176"/>
      <c r="F88" s="176"/>
      <c r="G88" s="176"/>
      <c r="H88" s="176"/>
      <c r="I88" s="176"/>
      <c r="J88" s="176"/>
      <c r="K88" s="176"/>
    </row>
    <row r="89" spans="1:11" hidden="1">
      <c r="A89" s="143"/>
      <c r="B89" s="176"/>
      <c r="C89" s="176"/>
      <c r="D89" s="176"/>
      <c r="E89" s="176"/>
      <c r="F89" s="176"/>
      <c r="G89" s="176"/>
      <c r="H89" s="176"/>
      <c r="I89" s="176"/>
      <c r="J89" s="176"/>
      <c r="K89" s="176"/>
    </row>
    <row r="90" spans="1:11" hidden="1">
      <c r="A90" s="143"/>
      <c r="B90" s="176"/>
      <c r="C90" s="176"/>
      <c r="D90" s="176"/>
      <c r="E90" s="176"/>
      <c r="F90" s="176"/>
      <c r="G90" s="176"/>
      <c r="H90" s="176"/>
      <c r="I90" s="176"/>
      <c r="J90" s="176"/>
      <c r="K90" s="176"/>
    </row>
    <row r="91" spans="1:11" s="171" customFormat="1">
      <c r="A91" s="118" t="s">
        <v>1315</v>
      </c>
      <c r="B91" s="170">
        <v>0</v>
      </c>
      <c r="C91" s="170">
        <v>0</v>
      </c>
      <c r="D91" s="170">
        <v>0</v>
      </c>
      <c r="E91" s="170">
        <v>0</v>
      </c>
      <c r="F91" s="170">
        <v>0</v>
      </c>
      <c r="G91" s="170">
        <v>0</v>
      </c>
      <c r="H91" s="170">
        <v>0</v>
      </c>
      <c r="I91" s="170">
        <v>0</v>
      </c>
      <c r="J91" s="170">
        <v>0</v>
      </c>
      <c r="K91" s="170">
        <v>0</v>
      </c>
    </row>
    <row r="92" spans="1:11" hidden="1">
      <c r="A92" s="111"/>
      <c r="B92" s="176"/>
      <c r="C92" s="176"/>
      <c r="D92" s="176"/>
      <c r="E92" s="176"/>
      <c r="F92" s="176"/>
      <c r="G92" s="176"/>
      <c r="H92" s="176"/>
      <c r="I92" s="176"/>
      <c r="J92" s="176"/>
      <c r="K92" s="176"/>
    </row>
    <row r="93" spans="1:11">
      <c r="A93" s="118" t="s">
        <v>1302</v>
      </c>
      <c r="B93" s="170">
        <v>-569.35174801257608</v>
      </c>
      <c r="C93" s="170">
        <v>-608.91812822405757</v>
      </c>
      <c r="D93" s="682">
        <v>-673.39540767550011</v>
      </c>
      <c r="E93" s="170">
        <v>-682.6361924581754</v>
      </c>
      <c r="F93" s="170">
        <v>-670.74099999999999</v>
      </c>
      <c r="G93" s="170">
        <v>-718.91200000000003</v>
      </c>
      <c r="H93" s="170">
        <v>-700.45100000000002</v>
      </c>
      <c r="I93" s="170">
        <v>-679.82500000000005</v>
      </c>
      <c r="J93" s="170">
        <v>-609.298</v>
      </c>
      <c r="K93" s="170">
        <v>-611.649</v>
      </c>
    </row>
    <row r="94" spans="1:11">
      <c r="A94" s="115" t="s">
        <v>43</v>
      </c>
      <c r="B94" s="176">
        <v>-387.44844423612841</v>
      </c>
      <c r="C94" s="176">
        <v>-394.74252913248029</v>
      </c>
      <c r="D94" s="762">
        <v>-525.81709076544712</v>
      </c>
      <c r="E94" s="176">
        <v>-491.38188834716783</v>
      </c>
      <c r="F94" s="176">
        <v>-468.30200000000002</v>
      </c>
      <c r="G94" s="176">
        <v>-521.03899999999999</v>
      </c>
      <c r="H94" s="176">
        <v>-530.82799999999997</v>
      </c>
      <c r="I94" s="176">
        <v>-514.74300000000005</v>
      </c>
      <c r="J94" s="176">
        <v>-467.99700000000001</v>
      </c>
      <c r="K94" s="176">
        <v>-453.09500000000003</v>
      </c>
    </row>
    <row r="95" spans="1:11">
      <c r="A95" s="115" t="s">
        <v>1305</v>
      </c>
      <c r="B95" s="176">
        <v>-181.90330377644773</v>
      </c>
      <c r="C95" s="176">
        <v>-214.17559909157723</v>
      </c>
      <c r="D95" s="762">
        <v>-147.57831691005302</v>
      </c>
      <c r="E95" s="176">
        <v>-191.25430411100749</v>
      </c>
      <c r="F95" s="176">
        <v>-202.43926536970815</v>
      </c>
      <c r="G95" s="176">
        <v>-197.8723332984508</v>
      </c>
      <c r="H95" s="176">
        <v>-169.62283388916768</v>
      </c>
      <c r="I95" s="176">
        <v>-165.0821245873064</v>
      </c>
      <c r="J95" s="176">
        <v>-141.30199999999999</v>
      </c>
      <c r="K95" s="176">
        <v>-158.554</v>
      </c>
    </row>
    <row r="96" spans="1:11" hidden="1">
      <c r="A96" s="115"/>
      <c r="B96" s="176"/>
      <c r="C96" s="176"/>
      <c r="D96" s="176"/>
      <c r="E96" s="176"/>
      <c r="F96" s="176"/>
      <c r="G96" s="176"/>
      <c r="H96" s="176"/>
      <c r="I96" s="176"/>
      <c r="J96" s="176"/>
      <c r="K96" s="176"/>
    </row>
    <row r="97" spans="1:11" hidden="1">
      <c r="A97" s="115"/>
      <c r="B97" s="176"/>
      <c r="C97" s="176"/>
      <c r="D97" s="176"/>
      <c r="E97" s="176"/>
      <c r="F97" s="176"/>
      <c r="G97" s="176"/>
      <c r="H97" s="176"/>
      <c r="I97" s="176"/>
      <c r="J97" s="176"/>
      <c r="K97" s="176"/>
    </row>
    <row r="98" spans="1:11">
      <c r="A98" s="144" t="s">
        <v>1316</v>
      </c>
      <c r="B98" s="170">
        <v>1601.4840731090562</v>
      </c>
      <c r="C98" s="170">
        <v>1989.7909688359421</v>
      </c>
      <c r="D98" s="170">
        <v>1879.2019429645006</v>
      </c>
      <c r="E98" s="170">
        <v>1874.6155687018279</v>
      </c>
      <c r="F98" s="170">
        <v>2007.59</v>
      </c>
      <c r="G98" s="170">
        <v>1611.2239999999999</v>
      </c>
      <c r="H98" s="170">
        <v>1633.8989999999999</v>
      </c>
      <c r="I98" s="170">
        <v>1539.2829999999999</v>
      </c>
      <c r="J98" s="170">
        <v>1680.164</v>
      </c>
      <c r="K98" s="170">
        <v>1905.26</v>
      </c>
    </row>
    <row r="99" spans="1:11">
      <c r="A99" s="145" t="s">
        <v>168</v>
      </c>
      <c r="B99" s="170">
        <v>-377.03367340196871</v>
      </c>
      <c r="C99" s="170">
        <v>-544.29601586234901</v>
      </c>
      <c r="D99" s="170">
        <v>-506.82952973863291</v>
      </c>
      <c r="E99" s="170">
        <v>-450.74877489183416</v>
      </c>
      <c r="F99" s="170">
        <v>-785.42700000000002</v>
      </c>
      <c r="G99" s="170">
        <v>-426.41699999999997</v>
      </c>
      <c r="H99" s="170">
        <v>-414.82</v>
      </c>
      <c r="I99" s="170">
        <v>-416.28500000000003</v>
      </c>
      <c r="J99" s="170">
        <v>-519.23</v>
      </c>
      <c r="K99" s="170">
        <v>-589.11300000000006</v>
      </c>
    </row>
    <row r="100" spans="1:11" hidden="1">
      <c r="A100" s="144"/>
      <c r="B100" s="170"/>
      <c r="C100" s="170"/>
      <c r="D100" s="170"/>
      <c r="E100" s="170"/>
      <c r="F100" s="170"/>
      <c r="G100" s="170"/>
      <c r="H100" s="170"/>
      <c r="I100" s="170"/>
      <c r="J100" s="170"/>
      <c r="K100" s="170"/>
    </row>
    <row r="101" spans="1:11">
      <c r="A101" s="144" t="s">
        <v>1307</v>
      </c>
      <c r="B101" s="170">
        <v>-49.066524345524009</v>
      </c>
      <c r="C101" s="170">
        <v>-36.978172770125624</v>
      </c>
      <c r="D101" s="170">
        <v>0.86136919087437569</v>
      </c>
      <c r="E101" s="170">
        <v>-15.424899059652603</v>
      </c>
      <c r="F101" s="170">
        <v>-19.856999999999999</v>
      </c>
      <c r="G101" s="170">
        <v>-9.4939999999999998</v>
      </c>
      <c r="H101" s="170">
        <v>-10.249000000000001</v>
      </c>
      <c r="I101" s="170">
        <v>-15.474</v>
      </c>
      <c r="J101" s="170">
        <v>-17.518000000000001</v>
      </c>
      <c r="K101" s="170">
        <v>-14.265000000000001</v>
      </c>
    </row>
    <row r="102" spans="1:11" ht="13.5" thickBot="1">
      <c r="A102" s="158" t="s">
        <v>1308</v>
      </c>
      <c r="B102" s="178">
        <v>1175.3838753615635</v>
      </c>
      <c r="C102" s="178">
        <v>1408.5167802034675</v>
      </c>
      <c r="D102" s="178">
        <v>1373.2337824167421</v>
      </c>
      <c r="E102" s="178">
        <v>1408.4418947503414</v>
      </c>
      <c r="F102" s="178">
        <v>1202.306</v>
      </c>
      <c r="G102" s="178">
        <v>1175.3140000000001</v>
      </c>
      <c r="H102" s="178">
        <v>1208.8309999999999</v>
      </c>
      <c r="I102" s="178">
        <v>1107.5229999999999</v>
      </c>
      <c r="J102" s="178">
        <v>1143.4169999999999</v>
      </c>
      <c r="K102" s="178">
        <v>1301.8820000000001</v>
      </c>
    </row>
    <row r="103" spans="1:11">
      <c r="B103" s="172"/>
      <c r="C103" s="172"/>
      <c r="D103" s="172"/>
      <c r="E103" s="172"/>
    </row>
    <row r="104" spans="1:11" ht="95.25" customHeight="1">
      <c r="A104" s="597" t="s">
        <v>1309</v>
      </c>
    </row>
  </sheetData>
  <phoneticPr fontId="111" type="noConversion"/>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EC89-175A-45A0-A3F3-A101D7916470}">
  <sheetPr codeName="Planilha35">
    <tabColor rgb="FF939598"/>
  </sheetPr>
  <dimension ref="A1:AE18"/>
  <sheetViews>
    <sheetView showGridLines="0" zoomScale="80" zoomScaleNormal="80" workbookViewId="0">
      <pane xSplit="1" ySplit="3" topLeftCell="Q4" activePane="bottomRight" state="frozen"/>
      <selection pane="topRight" activeCell="C23" sqref="C23"/>
      <selection pane="bottomLeft" activeCell="C23" sqref="C23"/>
      <selection pane="bottomRight" sqref="A1:A3"/>
    </sheetView>
  </sheetViews>
  <sheetFormatPr defaultColWidth="9.453125" defaultRowHeight="13"/>
  <cols>
    <col min="1" max="1" width="50.54296875" style="200" customWidth="1"/>
    <col min="2" max="16384" width="9.453125" style="179"/>
  </cols>
  <sheetData>
    <row r="1" spans="1:31" ht="14.5" customHeight="1">
      <c r="A1" s="915" t="s">
        <v>1344</v>
      </c>
      <c r="B1" s="909"/>
      <c r="C1" s="910"/>
      <c r="D1" s="911"/>
      <c r="E1" s="909"/>
      <c r="F1" s="910"/>
      <c r="G1" s="911"/>
      <c r="H1" s="909"/>
      <c r="I1" s="910"/>
      <c r="J1" s="911"/>
      <c r="K1" s="909"/>
      <c r="L1" s="910"/>
      <c r="M1" s="911"/>
      <c r="N1" s="909"/>
      <c r="O1" s="910"/>
      <c r="P1" s="911"/>
      <c r="Q1" s="909"/>
      <c r="R1" s="910"/>
      <c r="S1" s="911"/>
      <c r="T1" s="909"/>
      <c r="U1" s="910"/>
      <c r="V1" s="911"/>
      <c r="W1" s="909"/>
      <c r="X1" s="910"/>
      <c r="Y1" s="911"/>
      <c r="Z1" s="909"/>
      <c r="AA1" s="910"/>
      <c r="AB1" s="911"/>
      <c r="AC1" s="909" t="s">
        <v>1312</v>
      </c>
      <c r="AD1" s="910"/>
      <c r="AE1" s="911"/>
    </row>
    <row r="2" spans="1:31">
      <c r="A2" s="915"/>
      <c r="B2" s="912" t="s">
        <v>1125</v>
      </c>
      <c r="C2" s="913"/>
      <c r="D2" s="914"/>
      <c r="E2" s="912" t="s">
        <v>1126</v>
      </c>
      <c r="F2" s="913"/>
      <c r="G2" s="914"/>
      <c r="H2" s="912" t="s">
        <v>1127</v>
      </c>
      <c r="I2" s="913"/>
      <c r="J2" s="914"/>
      <c r="K2" s="912" t="s">
        <v>1128</v>
      </c>
      <c r="L2" s="913"/>
      <c r="M2" s="914"/>
      <c r="N2" s="912" t="s">
        <v>1129</v>
      </c>
      <c r="O2" s="913"/>
      <c r="P2" s="914"/>
      <c r="Q2" s="912" t="s">
        <v>1130</v>
      </c>
      <c r="R2" s="913"/>
      <c r="S2" s="914"/>
      <c r="T2" s="912" t="s">
        <v>1131</v>
      </c>
      <c r="U2" s="913"/>
      <c r="V2" s="914"/>
      <c r="W2" s="912" t="s">
        <v>1132</v>
      </c>
      <c r="X2" s="913"/>
      <c r="Y2" s="914"/>
      <c r="Z2" s="912" t="s">
        <v>1133</v>
      </c>
      <c r="AA2" s="913"/>
      <c r="AB2" s="914"/>
      <c r="AC2" s="912" t="s">
        <v>1521</v>
      </c>
      <c r="AD2" s="913"/>
      <c r="AE2" s="914"/>
    </row>
    <row r="3" spans="1:31" ht="21">
      <c r="A3" s="916"/>
      <c r="B3" s="180" t="s">
        <v>1345</v>
      </c>
      <c r="C3" s="181" t="s">
        <v>1346</v>
      </c>
      <c r="D3" s="182" t="s">
        <v>1347</v>
      </c>
      <c r="E3" s="180" t="s">
        <v>1345</v>
      </c>
      <c r="F3" s="181" t="s">
        <v>1346</v>
      </c>
      <c r="G3" s="182" t="s">
        <v>1347</v>
      </c>
      <c r="H3" s="180" t="s">
        <v>1345</v>
      </c>
      <c r="I3" s="181" t="s">
        <v>1346</v>
      </c>
      <c r="J3" s="182" t="s">
        <v>1347</v>
      </c>
      <c r="K3" s="180" t="s">
        <v>1345</v>
      </c>
      <c r="L3" s="181" t="s">
        <v>1346</v>
      </c>
      <c r="M3" s="182" t="s">
        <v>1347</v>
      </c>
      <c r="N3" s="180" t="s">
        <v>1345</v>
      </c>
      <c r="O3" s="181" t="s">
        <v>1346</v>
      </c>
      <c r="P3" s="182" t="s">
        <v>1347</v>
      </c>
      <c r="Q3" s="180" t="s">
        <v>1345</v>
      </c>
      <c r="R3" s="181" t="s">
        <v>1346</v>
      </c>
      <c r="S3" s="182" t="s">
        <v>1347</v>
      </c>
      <c r="T3" s="180" t="s">
        <v>1345</v>
      </c>
      <c r="U3" s="181" t="s">
        <v>1346</v>
      </c>
      <c r="V3" s="182" t="s">
        <v>1347</v>
      </c>
      <c r="W3" s="180" t="s">
        <v>1345</v>
      </c>
      <c r="X3" s="181" t="s">
        <v>1346</v>
      </c>
      <c r="Y3" s="182" t="s">
        <v>1347</v>
      </c>
      <c r="Z3" s="180" t="s">
        <v>1345</v>
      </c>
      <c r="AA3" s="181" t="s">
        <v>1346</v>
      </c>
      <c r="AB3" s="182" t="s">
        <v>1347</v>
      </c>
      <c r="AC3" s="180" t="s">
        <v>1345</v>
      </c>
      <c r="AD3" s="181" t="s">
        <v>1346</v>
      </c>
      <c r="AE3" s="182" t="s">
        <v>1347</v>
      </c>
    </row>
    <row r="4" spans="1:31" ht="16.5" customHeight="1">
      <c r="A4" s="183" t="s">
        <v>1348</v>
      </c>
      <c r="B4" s="184">
        <v>1066644.432954028</v>
      </c>
      <c r="C4" s="185">
        <v>23502.699902810564</v>
      </c>
      <c r="D4" s="186">
        <v>9.1068915563264241E-2</v>
      </c>
      <c r="E4" s="184">
        <v>1107580.6434508888</v>
      </c>
      <c r="F4" s="185">
        <v>24220.344006028052</v>
      </c>
      <c r="G4" s="186">
        <v>9.0350884417293775E-2</v>
      </c>
      <c r="H4" s="184">
        <v>1151413.8649611236</v>
      </c>
      <c r="I4" s="185">
        <v>25161.335137097914</v>
      </c>
      <c r="J4" s="186">
        <v>8.9261392551506002E-2</v>
      </c>
      <c r="K4" s="184">
        <v>1204459.6685248865</v>
      </c>
      <c r="L4" s="185">
        <v>26155.043868861285</v>
      </c>
      <c r="M4" s="186">
        <v>8.8676098285321858E-2</v>
      </c>
      <c r="N4" s="184">
        <v>1220060.1718546245</v>
      </c>
      <c r="O4" s="185">
        <v>26154.60868130075</v>
      </c>
      <c r="P4" s="186">
        <v>8.9521245560485463E-2</v>
      </c>
      <c r="Q4" s="184">
        <v>1226782.7923129078</v>
      </c>
      <c r="R4" s="185">
        <v>27208.417742574555</v>
      </c>
      <c r="S4" s="186">
        <v>9.1692370638426723E-2</v>
      </c>
      <c r="T4" s="184">
        <v>1236780.5565335136</v>
      </c>
      <c r="U4" s="185">
        <v>27365.118689341922</v>
      </c>
      <c r="V4" s="186">
        <v>9.0427635008171858E-2</v>
      </c>
      <c r="W4" s="184">
        <v>1279730.3207260398</v>
      </c>
      <c r="X4" s="185">
        <v>27741.452406393146</v>
      </c>
      <c r="Y4" s="186">
        <v>8.8516008877476349E-2</v>
      </c>
      <c r="Z4" s="184">
        <v>1309489.0594199908</v>
      </c>
      <c r="AA4" s="185">
        <v>27825.285386708223</v>
      </c>
      <c r="AB4" s="186">
        <v>8.8701631328472086E-2</v>
      </c>
      <c r="AC4" s="184">
        <v>1340035.7561326523</v>
      </c>
      <c r="AD4" s="185">
        <v>28625.031341825015</v>
      </c>
      <c r="AE4" s="186">
        <v>8.8169248235059339E-2</v>
      </c>
    </row>
    <row r="5" spans="1:31" ht="16.5" customHeight="1">
      <c r="A5" s="183" t="s">
        <v>1349</v>
      </c>
      <c r="B5" s="184">
        <v>134196.24073685901</v>
      </c>
      <c r="C5" s="185">
        <v>3014.3437032692545</v>
      </c>
      <c r="D5" s="186">
        <v>9.2917265935231974E-2</v>
      </c>
      <c r="E5" s="184">
        <v>130870.04303888411</v>
      </c>
      <c r="F5" s="185">
        <v>2837.7918058766077</v>
      </c>
      <c r="G5" s="186">
        <v>8.9558767047992704E-2</v>
      </c>
      <c r="H5" s="184">
        <v>137400.47632695932</v>
      </c>
      <c r="I5" s="185">
        <v>3059.0291644029357</v>
      </c>
      <c r="J5" s="186">
        <v>9.1014386242334488E-2</v>
      </c>
      <c r="K5" s="184">
        <v>153176.88160644332</v>
      </c>
      <c r="L5" s="185">
        <v>3248.5416172234145</v>
      </c>
      <c r="M5" s="186">
        <v>8.6517255065044374E-2</v>
      </c>
      <c r="N5" s="184">
        <v>151430.36342184086</v>
      </c>
      <c r="O5" s="185">
        <v>4003.1209206580015</v>
      </c>
      <c r="P5" s="186">
        <v>0.1115173223062671</v>
      </c>
      <c r="Q5" s="184">
        <v>141217.34295430305</v>
      </c>
      <c r="R5" s="185">
        <v>3780.0803822113294</v>
      </c>
      <c r="S5" s="186">
        <v>0.1116874654188722</v>
      </c>
      <c r="T5" s="184">
        <v>148582.14329046381</v>
      </c>
      <c r="U5" s="185">
        <v>3850.0778324451048</v>
      </c>
      <c r="V5" s="186">
        <v>0.10669817216203836</v>
      </c>
      <c r="W5" s="184">
        <v>146247.7662362773</v>
      </c>
      <c r="X5" s="185">
        <v>3975.4177888833992</v>
      </c>
      <c r="Y5" s="186">
        <v>0.11221286976915179</v>
      </c>
      <c r="Z5" s="184">
        <v>137923.13173888484</v>
      </c>
      <c r="AA5" s="185">
        <v>3680.5697027816213</v>
      </c>
      <c r="AB5" s="186">
        <v>0.11263025942665483</v>
      </c>
      <c r="AC5" s="184">
        <v>137357.29022427837</v>
      </c>
      <c r="AD5" s="185">
        <v>3931.4988598854175</v>
      </c>
      <c r="AE5" s="186">
        <v>0.11987130359123865</v>
      </c>
    </row>
    <row r="6" spans="1:31" s="191" customFormat="1" ht="16.5" customHeight="1">
      <c r="A6" s="187" t="s">
        <v>1350</v>
      </c>
      <c r="B6" s="188">
        <v>1200840.6736908869</v>
      </c>
      <c r="C6" s="189">
        <v>26517.043606079817</v>
      </c>
      <c r="D6" s="190">
        <v>9.1275317438208159E-2</v>
      </c>
      <c r="E6" s="188">
        <v>1238450.686489773</v>
      </c>
      <c r="F6" s="189">
        <v>27058.13581190466</v>
      </c>
      <c r="G6" s="190">
        <v>9.0267152353387781E-2</v>
      </c>
      <c r="H6" s="188">
        <v>1288814.3412880828</v>
      </c>
      <c r="I6" s="189">
        <v>28220.364301500849</v>
      </c>
      <c r="J6" s="190">
        <v>8.944814533991341E-2</v>
      </c>
      <c r="K6" s="188">
        <v>1357636.5501313298</v>
      </c>
      <c r="L6" s="189">
        <v>29403.585486084699</v>
      </c>
      <c r="M6" s="190">
        <v>8.8432310426627581E-2</v>
      </c>
      <c r="N6" s="188">
        <v>1371490.5352764654</v>
      </c>
      <c r="O6" s="189">
        <v>30157.729601958752</v>
      </c>
      <c r="P6" s="190">
        <v>9.1928422019849743E-2</v>
      </c>
      <c r="Q6" s="188">
        <v>1368000.1352672109</v>
      </c>
      <c r="R6" s="189">
        <v>30988.498124785885</v>
      </c>
      <c r="S6" s="190">
        <v>9.37397339815218E-2</v>
      </c>
      <c r="T6" s="188">
        <v>1385362.6998239774</v>
      </c>
      <c r="U6" s="189">
        <v>31215.196521787027</v>
      </c>
      <c r="V6" s="190">
        <v>9.2161190886015154E-2</v>
      </c>
      <c r="W6" s="188">
        <v>1425978.0869623171</v>
      </c>
      <c r="X6" s="189">
        <v>31716.870195276544</v>
      </c>
      <c r="Y6" s="190">
        <v>9.0922995366004677E-2</v>
      </c>
      <c r="Z6" s="188">
        <v>1447412.1911588756</v>
      </c>
      <c r="AA6" s="189">
        <v>31505.855089489844</v>
      </c>
      <c r="AB6" s="190">
        <v>9.0959480615586008E-2</v>
      </c>
      <c r="AC6" s="188">
        <v>1477393.0463569306</v>
      </c>
      <c r="AD6" s="189">
        <v>32556.530201710433</v>
      </c>
      <c r="AE6" s="190">
        <v>9.1078544512347204E-2</v>
      </c>
    </row>
    <row r="7" spans="1:31" ht="16.5" customHeight="1">
      <c r="A7" s="192" t="s">
        <v>1297</v>
      </c>
      <c r="B7" s="188"/>
      <c r="C7" s="189">
        <v>-9383.0130732533307</v>
      </c>
      <c r="D7" s="190"/>
      <c r="E7" s="188"/>
      <c r="F7" s="189">
        <v>-9428.8034143844034</v>
      </c>
      <c r="G7" s="190"/>
      <c r="H7" s="188"/>
      <c r="I7" s="189">
        <v>-8838.014972940513</v>
      </c>
      <c r="J7" s="190"/>
      <c r="K7" s="188"/>
      <c r="L7" s="189">
        <v>-9388.5946099689791</v>
      </c>
      <c r="M7" s="190"/>
      <c r="N7" s="188"/>
      <c r="O7" s="189">
        <v>-9523.8262710643266</v>
      </c>
      <c r="P7" s="190"/>
      <c r="Q7" s="188"/>
      <c r="R7" s="189">
        <v>-9442.8587153700009</v>
      </c>
      <c r="S7" s="190"/>
      <c r="T7" s="188"/>
      <c r="U7" s="189">
        <v>-9447.2797979968018</v>
      </c>
      <c r="V7" s="190"/>
      <c r="W7" s="188"/>
      <c r="X7" s="189">
        <v>-9710.4055484142955</v>
      </c>
      <c r="Y7" s="190"/>
      <c r="Z7" s="188"/>
      <c r="AA7" s="189">
        <v>-9952</v>
      </c>
      <c r="AB7" s="190"/>
      <c r="AC7" s="188"/>
      <c r="AD7" s="189">
        <v>-10138.645158445499</v>
      </c>
      <c r="AE7" s="190"/>
    </row>
    <row r="8" spans="1:31" ht="16.399999999999999" customHeight="1">
      <c r="A8" s="193" t="s">
        <v>1298</v>
      </c>
      <c r="B8" s="184"/>
      <c r="C8" s="185">
        <v>-9258.760206753328</v>
      </c>
      <c r="D8" s="186"/>
      <c r="E8" s="184"/>
      <c r="F8" s="185">
        <v>-9462.4327039544041</v>
      </c>
      <c r="G8" s="186"/>
      <c r="H8" s="184"/>
      <c r="I8" s="185">
        <v>-8928.3490967286616</v>
      </c>
      <c r="J8" s="186"/>
      <c r="K8" s="184"/>
      <c r="L8" s="185">
        <v>-9561.9933809689755</v>
      </c>
      <c r="M8" s="186"/>
      <c r="N8" s="184"/>
      <c r="O8" s="185">
        <v>-9494.3823311343258</v>
      </c>
      <c r="P8" s="186"/>
      <c r="Q8" s="184"/>
      <c r="R8" s="185">
        <v>-9664.1140722399996</v>
      </c>
      <c r="S8" s="186"/>
      <c r="T8" s="184"/>
      <c r="U8" s="185">
        <v>-9779.5562927968022</v>
      </c>
      <c r="V8" s="186"/>
      <c r="W8" s="184"/>
      <c r="X8" s="185">
        <v>-10030.800539580003</v>
      </c>
      <c r="Y8" s="186"/>
      <c r="Z8" s="184"/>
      <c r="AA8" s="185">
        <v>-10240.523526949999</v>
      </c>
      <c r="AB8" s="186"/>
      <c r="AC8" s="184"/>
      <c r="AD8" s="185">
        <v>-10479.3287828455</v>
      </c>
      <c r="AE8" s="186"/>
    </row>
    <row r="9" spans="1:31" hidden="1">
      <c r="A9" s="194"/>
      <c r="B9" s="184"/>
      <c r="C9" s="185"/>
      <c r="D9" s="186"/>
      <c r="E9" s="184"/>
      <c r="F9" s="185"/>
      <c r="G9" s="186"/>
      <c r="H9" s="184"/>
      <c r="I9" s="185"/>
      <c r="J9" s="186"/>
      <c r="K9" s="184"/>
      <c r="L9" s="185"/>
      <c r="M9" s="186"/>
      <c r="N9" s="184"/>
      <c r="O9" s="185"/>
      <c r="P9" s="186"/>
      <c r="Q9" s="184"/>
      <c r="R9" s="185"/>
      <c r="S9" s="186"/>
      <c r="T9" s="184"/>
      <c r="U9" s="185"/>
      <c r="V9" s="186"/>
      <c r="W9" s="184"/>
      <c r="X9" s="185"/>
      <c r="Y9" s="186"/>
      <c r="Z9" s="184"/>
      <c r="AA9" s="185"/>
      <c r="AB9" s="186"/>
      <c r="AC9" s="184"/>
      <c r="AD9" s="185"/>
      <c r="AE9" s="186"/>
    </row>
    <row r="10" spans="1:31" ht="16.5" customHeight="1">
      <c r="A10" s="193" t="s">
        <v>1299</v>
      </c>
      <c r="B10" s="184"/>
      <c r="C10" s="185">
        <v>-1215.9534433400001</v>
      </c>
      <c r="D10" s="186"/>
      <c r="E10" s="184"/>
      <c r="F10" s="185">
        <v>-1234.4033520099997</v>
      </c>
      <c r="G10" s="186"/>
      <c r="H10" s="184"/>
      <c r="I10" s="185">
        <v>-1182.8850583799999</v>
      </c>
      <c r="J10" s="186"/>
      <c r="K10" s="184"/>
      <c r="L10" s="185">
        <v>-1360.5635113799999</v>
      </c>
      <c r="M10" s="186"/>
      <c r="N10" s="184"/>
      <c r="O10" s="185">
        <v>-1262.0758699399998</v>
      </c>
      <c r="P10" s="186"/>
      <c r="Q10" s="184"/>
      <c r="R10" s="185">
        <v>-1058.4322302100006</v>
      </c>
      <c r="S10" s="186"/>
      <c r="T10" s="184"/>
      <c r="U10" s="185">
        <v>-1015.8398697299996</v>
      </c>
      <c r="V10" s="186"/>
      <c r="W10" s="184"/>
      <c r="X10" s="185">
        <v>-1195.2774209942922</v>
      </c>
      <c r="Y10" s="186"/>
      <c r="Z10" s="184"/>
      <c r="AA10" s="185">
        <v>-949.13808626000014</v>
      </c>
      <c r="AB10" s="186"/>
      <c r="AC10" s="184"/>
      <c r="AD10" s="185">
        <v>-1146.7847103800002</v>
      </c>
      <c r="AE10" s="186"/>
    </row>
    <row r="11" spans="1:31" ht="16.5" customHeight="1">
      <c r="A11" s="193" t="s">
        <v>1300</v>
      </c>
      <c r="B11" s="184"/>
      <c r="C11" s="185">
        <v>1091.7005768399977</v>
      </c>
      <c r="D11" s="186"/>
      <c r="E11" s="184"/>
      <c r="F11" s="185">
        <v>1268.0326415800009</v>
      </c>
      <c r="G11" s="186"/>
      <c r="H11" s="184"/>
      <c r="I11" s="185">
        <v>1273.2191821681486</v>
      </c>
      <c r="J11" s="186"/>
      <c r="K11" s="184"/>
      <c r="L11" s="185">
        <v>1533.9622823799973</v>
      </c>
      <c r="M11" s="186"/>
      <c r="N11" s="184"/>
      <c r="O11" s="185">
        <v>1232.6319300099985</v>
      </c>
      <c r="P11" s="186"/>
      <c r="Q11" s="184"/>
      <c r="R11" s="185">
        <v>1279.687587079999</v>
      </c>
      <c r="S11" s="186"/>
      <c r="T11" s="184"/>
      <c r="U11" s="185">
        <v>1348.1163645300007</v>
      </c>
      <c r="V11" s="186"/>
      <c r="W11" s="184"/>
      <c r="X11" s="185">
        <v>1515.6724121599996</v>
      </c>
      <c r="Y11" s="186"/>
      <c r="Z11" s="184"/>
      <c r="AA11" s="185">
        <v>1237.6616132099998</v>
      </c>
      <c r="AB11" s="186"/>
      <c r="AC11" s="184"/>
      <c r="AD11" s="185">
        <v>1487.4683347799996</v>
      </c>
      <c r="AE11" s="186"/>
    </row>
    <row r="12" spans="1:31" ht="28.4" customHeight="1">
      <c r="A12" s="195" t="s">
        <v>1351</v>
      </c>
      <c r="B12" s="197">
        <v>1200840.6736908869</v>
      </c>
      <c r="C12" s="198">
        <v>17134.030532826488</v>
      </c>
      <c r="D12" s="196">
        <v>5.80650823733595E-2</v>
      </c>
      <c r="E12" s="197">
        <v>1238450.686489773</v>
      </c>
      <c r="F12" s="198">
        <v>17629.332397520258</v>
      </c>
      <c r="G12" s="196">
        <v>5.7925420228125635E-2</v>
      </c>
      <c r="H12" s="197">
        <v>1288814.3412880828</v>
      </c>
      <c r="I12" s="198">
        <v>19382.349328560336</v>
      </c>
      <c r="J12" s="196">
        <v>6.0608773867580457E-2</v>
      </c>
      <c r="K12" s="197">
        <v>1357636.5501313298</v>
      </c>
      <c r="L12" s="198">
        <v>20014.99087611572</v>
      </c>
      <c r="M12" s="196">
        <v>5.9379670128808737E-2</v>
      </c>
      <c r="N12" s="197">
        <v>1371490.5352764654</v>
      </c>
      <c r="O12" s="198">
        <v>20633.903330894427</v>
      </c>
      <c r="P12" s="196">
        <v>6.202182092517905E-2</v>
      </c>
      <c r="Q12" s="197">
        <v>1368000.1352672109</v>
      </c>
      <c r="R12" s="198">
        <v>21545.639409415882</v>
      </c>
      <c r="S12" s="196">
        <v>6.4282913973165545E-2</v>
      </c>
      <c r="T12" s="197">
        <v>1385362.6998239774</v>
      </c>
      <c r="U12" s="198">
        <v>21767.916723790226</v>
      </c>
      <c r="V12" s="196">
        <v>6.3408792684178428E-2</v>
      </c>
      <c r="W12" s="197">
        <v>1425978.0869623171</v>
      </c>
      <c r="X12" s="198">
        <v>22006.464646862249</v>
      </c>
      <c r="Y12" s="196">
        <v>6.2243454208581683E-2</v>
      </c>
      <c r="Z12" s="197">
        <v>1447412.1911588756</v>
      </c>
      <c r="AA12" s="198">
        <v>21553.855089489844</v>
      </c>
      <c r="AB12" s="196">
        <v>6.1369748104364685E-2</v>
      </c>
      <c r="AC12" s="197">
        <v>1477393.0463569306</v>
      </c>
      <c r="AD12" s="198">
        <v>22417.885043264934</v>
      </c>
      <c r="AE12" s="196">
        <v>6.1861819029598752E-2</v>
      </c>
    </row>
    <row r="13" spans="1:31" ht="74.150000000000006" customHeight="1">
      <c r="A13" s="598" t="s">
        <v>1309</v>
      </c>
      <c r="C13" s="350"/>
      <c r="F13" s="350"/>
      <c r="I13" s="350"/>
      <c r="L13" s="350"/>
    </row>
    <row r="14" spans="1:31" ht="16.5" customHeight="1">
      <c r="A14" s="199"/>
    </row>
    <row r="15" spans="1:31" ht="16.5" customHeight="1">
      <c r="A15" s="199"/>
    </row>
    <row r="16" spans="1:31" ht="16.5" customHeight="1">
      <c r="A16" s="199"/>
    </row>
    <row r="17" spans="1:1" ht="16.5" customHeight="1">
      <c r="A17" s="199"/>
    </row>
    <row r="18" spans="1:1" ht="16.5" customHeight="1">
      <c r="A18" s="199"/>
    </row>
  </sheetData>
  <mergeCells count="21">
    <mergeCell ref="T1:V1"/>
    <mergeCell ref="T2:V2"/>
    <mergeCell ref="A1:A3"/>
    <mergeCell ref="Q1:S1"/>
    <mergeCell ref="Q2:S2"/>
    <mergeCell ref="N2:P2"/>
    <mergeCell ref="B2:D2"/>
    <mergeCell ref="E2:G2"/>
    <mergeCell ref="H2:J2"/>
    <mergeCell ref="K2:M2"/>
    <mergeCell ref="H1:J1"/>
    <mergeCell ref="K1:M1"/>
    <mergeCell ref="B1:D1"/>
    <mergeCell ref="E1:G1"/>
    <mergeCell ref="N1:P1"/>
    <mergeCell ref="AC1:AE1"/>
    <mergeCell ref="AC2:AE2"/>
    <mergeCell ref="Z1:AB1"/>
    <mergeCell ref="Z2:AB2"/>
    <mergeCell ref="W1:Y1"/>
    <mergeCell ref="W2:Y2"/>
  </mergeCells>
  <pageMargins left="0.31496062992125984" right="0.31496062992125984" top="0.78740157480314965" bottom="0.59055118110236227" header="0.31496062992125984" footer="0.31496062992125984"/>
  <pageSetup paperSize="9" scale="75" orientation="landscape" verticalDpi="4" r:id="rId1"/>
  <headerFooter>
    <oddFooter>&amp;L&amp;1#&amp;"Calibri"&amp;10&amp;K000000Confidencial | Compartilhamento Interno</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C02E9-B880-4E09-BDCC-C44905676D15}">
  <sheetPr codeName="Planilha36">
    <tabColor theme="0" tint="-0.34998626667073579"/>
    <pageSetUpPr fitToPage="1"/>
  </sheetPr>
  <dimension ref="A1:M28"/>
  <sheetViews>
    <sheetView showGridLines="0" zoomScaleNormal="100" workbookViewId="0">
      <pane xSplit="1" ySplit="3" topLeftCell="G4" activePane="bottomRight" state="frozen"/>
      <selection pane="topRight" activeCell="C23" sqref="C23"/>
      <selection pane="bottomLeft" activeCell="C23" sqref="C23"/>
      <selection pane="bottomRight" activeCell="A2" sqref="A2"/>
    </sheetView>
  </sheetViews>
  <sheetFormatPr defaultColWidth="9.453125" defaultRowHeight="13"/>
  <cols>
    <col min="1" max="1" width="50.453125" style="203" customWidth="1"/>
    <col min="2" max="4" width="9.54296875" style="203" customWidth="1"/>
    <col min="5" max="5" width="9.453125" style="203"/>
    <col min="6" max="6" width="9.54296875" style="203" customWidth="1"/>
    <col min="7" max="10" width="9.453125" style="203"/>
    <col min="11" max="11" width="9.54296875" style="203" customWidth="1"/>
    <col min="12" max="12" width="9.453125" style="203" bestFit="1" customWidth="1"/>
    <col min="13" max="13" width="9.453125" style="203" bestFit="1"/>
    <col min="14" max="16384" width="9.453125" style="203"/>
  </cols>
  <sheetData>
    <row r="1" spans="1:13" ht="9" hidden="1" customHeight="1">
      <c r="A1" s="201" t="s">
        <v>1352</v>
      </c>
      <c r="F1" s="202"/>
      <c r="K1" s="202"/>
    </row>
    <row r="2" spans="1:13" ht="36" customHeight="1">
      <c r="A2" s="572" t="s">
        <v>1353</v>
      </c>
      <c r="B2" s="204"/>
      <c r="C2" s="204"/>
      <c r="D2" s="204"/>
      <c r="E2" s="204"/>
      <c r="F2" s="204"/>
      <c r="G2" s="204"/>
      <c r="H2" s="204"/>
      <c r="I2" s="204"/>
      <c r="J2" s="204"/>
      <c r="K2" s="204"/>
      <c r="L2" s="204"/>
      <c r="M2" s="204" t="s">
        <v>1291</v>
      </c>
    </row>
    <row r="3" spans="1:13" ht="15.65" customHeight="1">
      <c r="A3" s="205"/>
      <c r="B3" s="206" t="s">
        <v>1125</v>
      </c>
      <c r="C3" s="206" t="s">
        <v>1126</v>
      </c>
      <c r="D3" s="206" t="s">
        <v>1127</v>
      </c>
      <c r="E3" s="206" t="s">
        <v>1128</v>
      </c>
      <c r="F3" s="207">
        <v>2024</v>
      </c>
      <c r="G3" s="206" t="s">
        <v>1129</v>
      </c>
      <c r="H3" s="206" t="s">
        <v>1130</v>
      </c>
      <c r="I3" s="206" t="s">
        <v>1131</v>
      </c>
      <c r="J3" s="206" t="s">
        <v>1132</v>
      </c>
      <c r="K3" s="207">
        <v>2025</v>
      </c>
      <c r="L3" s="206" t="s">
        <v>1133</v>
      </c>
      <c r="M3" s="206" t="s">
        <v>1521</v>
      </c>
    </row>
    <row r="4" spans="1:13">
      <c r="A4" s="370" t="s">
        <v>1354</v>
      </c>
      <c r="B4" s="208">
        <v>3045.3204947500008</v>
      </c>
      <c r="C4" s="208">
        <v>3082.1288482699997</v>
      </c>
      <c r="D4" s="208">
        <v>3136.9453678800005</v>
      </c>
      <c r="E4" s="208">
        <v>3277.9234296399995</v>
      </c>
      <c r="F4" s="210">
        <v>12542.318140539999</v>
      </c>
      <c r="G4" s="208">
        <v>3219.3888243581664</v>
      </c>
      <c r="H4" s="208">
        <v>3248.4378923091435</v>
      </c>
      <c r="I4" s="208">
        <v>3319.5830137744397</v>
      </c>
      <c r="J4" s="208">
        <v>3486.0049858427774</v>
      </c>
      <c r="K4" s="210">
        <v>13273.414716284527</v>
      </c>
      <c r="L4" s="208">
        <v>3266.6531304219907</v>
      </c>
      <c r="M4" s="208">
        <v>3278.9274741900012</v>
      </c>
    </row>
    <row r="5" spans="1:13">
      <c r="A5" s="370" t="s">
        <v>1355</v>
      </c>
      <c r="B5" s="208">
        <v>800.2073627405432</v>
      </c>
      <c r="C5" s="208">
        <v>760.81364684764446</v>
      </c>
      <c r="D5" s="208">
        <v>745.62551595360105</v>
      </c>
      <c r="E5" s="208">
        <v>728.87415378226149</v>
      </c>
      <c r="F5" s="210">
        <v>3035.5206793240504</v>
      </c>
      <c r="G5" s="208">
        <v>689.20527913250544</v>
      </c>
      <c r="H5" s="208">
        <v>635.55885584124428</v>
      </c>
      <c r="I5" s="208">
        <v>589.58491224932573</v>
      </c>
      <c r="J5" s="208">
        <v>569.89250475192955</v>
      </c>
      <c r="K5" s="210">
        <v>2484.2415519750048</v>
      </c>
      <c r="L5" s="208">
        <v>540.71600568500003</v>
      </c>
      <c r="M5" s="208">
        <v>500.79555170000003</v>
      </c>
    </row>
    <row r="6" spans="1:13">
      <c r="A6" s="370" t="s">
        <v>1356</v>
      </c>
      <c r="B6" s="208">
        <v>658.00615886000014</v>
      </c>
      <c r="C6" s="208">
        <v>662.33006485999999</v>
      </c>
      <c r="D6" s="208">
        <v>688.36026416999994</v>
      </c>
      <c r="E6" s="208">
        <v>737.21957049000002</v>
      </c>
      <c r="F6" s="210">
        <v>2745.9160583800003</v>
      </c>
      <c r="G6" s="208">
        <v>613.20939522471758</v>
      </c>
      <c r="H6" s="208">
        <v>597.586525781506</v>
      </c>
      <c r="I6" s="208">
        <v>603.93035010705216</v>
      </c>
      <c r="J6" s="208">
        <v>612.55472679761738</v>
      </c>
      <c r="K6" s="210">
        <v>2427.2809979108933</v>
      </c>
      <c r="L6" s="208">
        <v>646.14800400000013</v>
      </c>
      <c r="M6" s="208">
        <v>644.41245858000002</v>
      </c>
    </row>
    <row r="7" spans="1:13">
      <c r="A7" s="330" t="s">
        <v>1357</v>
      </c>
      <c r="B7" s="208">
        <v>2219.39863030883</v>
      </c>
      <c r="C7" s="208">
        <v>2125.2766889442137</v>
      </c>
      <c r="D7" s="208">
        <v>2177.406252321161</v>
      </c>
      <c r="E7" s="208">
        <v>2269.8550365556639</v>
      </c>
      <c r="F7" s="210">
        <v>8791.9366081298685</v>
      </c>
      <c r="G7" s="208">
        <v>2112.7786696328867</v>
      </c>
      <c r="H7" s="208">
        <v>2115.5115287133258</v>
      </c>
      <c r="I7" s="208">
        <v>2063.4096129146574</v>
      </c>
      <c r="J7" s="208">
        <v>2162.7781637056296</v>
      </c>
      <c r="K7" s="210">
        <v>8454.4779749664995</v>
      </c>
      <c r="L7" s="208">
        <v>1964.0504642380092</v>
      </c>
      <c r="M7" s="208">
        <v>1955.8552659699997</v>
      </c>
    </row>
    <row r="8" spans="1:13">
      <c r="A8" s="330" t="s">
        <v>1358</v>
      </c>
      <c r="B8" s="208">
        <v>1422.2387814499998</v>
      </c>
      <c r="C8" s="208">
        <v>1586.6295807859999</v>
      </c>
      <c r="D8" s="208">
        <v>1687.0522389500006</v>
      </c>
      <c r="E8" s="208">
        <v>1782.9071414800001</v>
      </c>
      <c r="F8" s="210">
        <v>6478.8277426660006</v>
      </c>
      <c r="G8" s="208">
        <v>1657.806517128143</v>
      </c>
      <c r="H8" s="208">
        <v>1861.4226174527994</v>
      </c>
      <c r="I8" s="208">
        <v>1827.4720298617949</v>
      </c>
      <c r="J8" s="208">
        <v>2081.5855416894915</v>
      </c>
      <c r="K8" s="210">
        <v>7428.2867061322286</v>
      </c>
      <c r="L8" s="208">
        <v>1908.5945290899999</v>
      </c>
      <c r="M8" s="208">
        <v>1996.6540072510277</v>
      </c>
    </row>
    <row r="9" spans="1:13">
      <c r="A9" s="369" t="s">
        <v>1359</v>
      </c>
      <c r="B9" s="208">
        <v>1108.0928608799998</v>
      </c>
      <c r="C9" s="208">
        <v>1242.534862366</v>
      </c>
      <c r="D9" s="208">
        <v>1299.0925107000007</v>
      </c>
      <c r="E9" s="208">
        <v>1360.7220996000001</v>
      </c>
      <c r="F9" s="210">
        <v>5010.4423335460006</v>
      </c>
      <c r="G9" s="208">
        <v>1217.4492587481432</v>
      </c>
      <c r="H9" s="208">
        <v>1409.1494595127992</v>
      </c>
      <c r="I9" s="208">
        <v>1339.6111261917949</v>
      </c>
      <c r="J9" s="208">
        <v>1546.2039153194917</v>
      </c>
      <c r="K9" s="210">
        <v>5512.4137597722292</v>
      </c>
      <c r="L9" s="208">
        <v>1375.8547095100002</v>
      </c>
      <c r="M9" s="208">
        <v>1438.0718915410278</v>
      </c>
    </row>
    <row r="10" spans="1:13">
      <c r="A10" s="369" t="s">
        <v>1360</v>
      </c>
      <c r="B10" s="208">
        <v>314.14592057000004</v>
      </c>
      <c r="C10" s="208">
        <v>344.09471841999999</v>
      </c>
      <c r="D10" s="208">
        <v>387.95972825000001</v>
      </c>
      <c r="E10" s="208">
        <v>422.18504187999997</v>
      </c>
      <c r="F10" s="210">
        <v>1468.3854091200001</v>
      </c>
      <c r="G10" s="208">
        <v>440.35725837999996</v>
      </c>
      <c r="H10" s="208">
        <v>452.27315794000003</v>
      </c>
      <c r="I10" s="208">
        <v>487.86090367000003</v>
      </c>
      <c r="J10" s="208">
        <v>535.38162637000005</v>
      </c>
      <c r="K10" s="210">
        <v>1915.87294636</v>
      </c>
      <c r="L10" s="208">
        <v>532.73981958000002</v>
      </c>
      <c r="M10" s="208">
        <v>558.58211570999993</v>
      </c>
    </row>
    <row r="11" spans="1:13">
      <c r="A11" s="370" t="s">
        <v>1361</v>
      </c>
      <c r="B11" s="208">
        <v>1133.25374516028</v>
      </c>
      <c r="C11" s="208">
        <v>1522.5017408160979</v>
      </c>
      <c r="D11" s="208">
        <v>1141.7153488502643</v>
      </c>
      <c r="E11" s="208">
        <v>1151.1769222445719</v>
      </c>
      <c r="F11" s="210">
        <v>4948.6477570712141</v>
      </c>
      <c r="G11" s="208">
        <v>1071.7139865210388</v>
      </c>
      <c r="H11" s="208">
        <v>949.58383498661476</v>
      </c>
      <c r="I11" s="208">
        <v>1263.4188061937307</v>
      </c>
      <c r="J11" s="208">
        <v>1472.8835202036689</v>
      </c>
      <c r="K11" s="210">
        <v>4757.6001479050537</v>
      </c>
      <c r="L11" s="208">
        <v>1274.5901262999998</v>
      </c>
      <c r="M11" s="208">
        <v>1258.5192453100001</v>
      </c>
    </row>
    <row r="12" spans="1:13">
      <c r="A12" s="370" t="s">
        <v>214</v>
      </c>
      <c r="B12" s="208">
        <v>410.83632373792693</v>
      </c>
      <c r="C12" s="208">
        <v>353.7630752025575</v>
      </c>
      <c r="D12" s="208">
        <v>387.47202433083254</v>
      </c>
      <c r="E12" s="208">
        <v>430.45763477630197</v>
      </c>
      <c r="F12" s="210">
        <v>1582.5290580476189</v>
      </c>
      <c r="G12" s="208">
        <v>458.99533721371574</v>
      </c>
      <c r="H12" s="208">
        <v>460.5011252056695</v>
      </c>
      <c r="I12" s="208">
        <v>517.4314406204403</v>
      </c>
      <c r="J12" s="208">
        <v>497.41878456063614</v>
      </c>
      <c r="K12" s="210">
        <v>1934.3466876004618</v>
      </c>
      <c r="L12" s="208">
        <v>450.77528167484888</v>
      </c>
      <c r="M12" s="208">
        <v>461.76254778000089</v>
      </c>
    </row>
    <row r="13" spans="1:13" ht="13.5" customHeight="1">
      <c r="A13" s="370" t="s">
        <v>330</v>
      </c>
      <c r="B13" s="208">
        <v>740.76821331473241</v>
      </c>
      <c r="C13" s="208">
        <v>792.89353418435144</v>
      </c>
      <c r="D13" s="208">
        <v>861.88875611059848</v>
      </c>
      <c r="E13" s="208">
        <v>867.63236600112214</v>
      </c>
      <c r="F13" s="210">
        <v>3263.1828696108046</v>
      </c>
      <c r="G13" s="208">
        <v>912.66779149633908</v>
      </c>
      <c r="H13" s="208">
        <v>912.6470377524538</v>
      </c>
      <c r="I13" s="208">
        <v>877.02509342341591</v>
      </c>
      <c r="J13" s="208">
        <v>952.67891226318875</v>
      </c>
      <c r="K13" s="210">
        <v>3655.0188349353975</v>
      </c>
      <c r="L13" s="208">
        <v>941.15299968999955</v>
      </c>
      <c r="M13" s="208">
        <v>931.41455903999918</v>
      </c>
    </row>
    <row r="14" spans="1:13" s="371" customFormat="1">
      <c r="A14" s="210" t="s">
        <v>1303</v>
      </c>
      <c r="B14" s="210">
        <v>10430.029710322313</v>
      </c>
      <c r="C14" s="210">
        <v>10886.337179910865</v>
      </c>
      <c r="D14" s="210">
        <v>10826.465768566457</v>
      </c>
      <c r="E14" s="210">
        <v>11246.046254969919</v>
      </c>
      <c r="F14" s="210">
        <v>43388.878913769557</v>
      </c>
      <c r="G14" s="210">
        <v>10735.765800707512</v>
      </c>
      <c r="H14" s="210">
        <v>10781.249418042757</v>
      </c>
      <c r="I14" s="210">
        <v>11061.855259144859</v>
      </c>
      <c r="J14" s="210">
        <v>11835.797139814937</v>
      </c>
      <c r="K14" s="210">
        <v>44414.667617710067</v>
      </c>
      <c r="L14" s="210">
        <v>10992.680541099848</v>
      </c>
      <c r="M14" s="210">
        <v>11028.341109821027</v>
      </c>
    </row>
    <row r="15" spans="1:13">
      <c r="A15" s="211"/>
    </row>
    <row r="16" spans="1:13">
      <c r="A16" s="212"/>
    </row>
    <row r="17" spans="1:1">
      <c r="A17" s="368"/>
    </row>
    <row r="18" spans="1:1">
      <c r="A18" s="368"/>
    </row>
    <row r="19" spans="1:1">
      <c r="A19" s="368"/>
    </row>
    <row r="20" spans="1:1">
      <c r="A20" s="368"/>
    </row>
    <row r="21" spans="1:1">
      <c r="A21" s="368"/>
    </row>
    <row r="22" spans="1:1">
      <c r="A22" s="367"/>
    </row>
    <row r="23" spans="1:1">
      <c r="A23" s="367"/>
    </row>
    <row r="24" spans="1:1">
      <c r="A24" s="368"/>
    </row>
    <row r="25" spans="1:1">
      <c r="A25" s="368"/>
    </row>
    <row r="26" spans="1:1">
      <c r="A26" s="368"/>
    </row>
    <row r="27" spans="1:1">
      <c r="A27" s="368"/>
    </row>
    <row r="28" spans="1:1">
      <c r="A28" s="368"/>
    </row>
  </sheetData>
  <phoneticPr fontId="111" type="noConversion"/>
  <printOptions horizontalCentered="1" verticalCentered="1"/>
  <pageMargins left="0" right="0" top="0" bottom="0" header="0" footer="0"/>
  <pageSetup paperSize="121" orientation="landscape" r:id="rId1"/>
  <headerFooter alignWithMargins="0">
    <oddFooter>&amp;L&amp;1#&amp;"Calibri"&amp;10&amp;K000000Confidencial | Compartilhamento Interno</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278F-BA78-49B4-BDAB-7B7020216F9D}">
  <sheetPr codeName="Planilha37">
    <tabColor rgb="FF939598"/>
  </sheetPr>
  <dimension ref="A1:K66"/>
  <sheetViews>
    <sheetView showGridLines="0" workbookViewId="0">
      <pane xSplit="1" ySplit="4" topLeftCell="B5" activePane="bottomRight" state="frozen"/>
      <selection pane="topRight" activeCell="C23" sqref="C23"/>
      <selection pane="bottomLeft" activeCell="C23" sqref="C23"/>
      <selection pane="bottomRight" sqref="A1:A2"/>
    </sheetView>
  </sheetViews>
  <sheetFormatPr defaultRowHeight="14.5"/>
  <cols>
    <col min="1" max="1" width="44.453125" bestFit="1" customWidth="1"/>
    <col min="2" max="11" width="11" customWidth="1"/>
  </cols>
  <sheetData>
    <row r="1" spans="1:11">
      <c r="A1" s="928" t="s">
        <v>1362</v>
      </c>
      <c r="B1" s="919"/>
      <c r="C1" s="919"/>
      <c r="D1" s="919"/>
      <c r="E1" s="919"/>
      <c r="F1" s="919"/>
      <c r="G1" s="919"/>
      <c r="H1" s="919"/>
      <c r="I1" s="919"/>
      <c r="J1" s="919"/>
      <c r="K1" s="919" t="s">
        <v>1312</v>
      </c>
    </row>
    <row r="2" spans="1:11" ht="26.15" customHeight="1">
      <c r="A2" s="929"/>
      <c r="B2" s="920"/>
      <c r="C2" s="920"/>
      <c r="D2" s="920"/>
      <c r="E2" s="920"/>
      <c r="F2" s="920"/>
      <c r="G2" s="920"/>
      <c r="H2" s="920"/>
      <c r="I2" s="920"/>
      <c r="J2" s="920"/>
      <c r="K2" s="920"/>
    </row>
    <row r="3" spans="1:11">
      <c r="A3" s="925"/>
      <c r="B3" s="917" t="s">
        <v>1363</v>
      </c>
      <c r="C3" s="921" t="s">
        <v>1364</v>
      </c>
      <c r="D3" s="921" t="s">
        <v>1365</v>
      </c>
      <c r="E3" s="921" t="s">
        <v>1366</v>
      </c>
      <c r="F3" s="921" t="s">
        <v>1367</v>
      </c>
      <c r="G3" s="921" t="s">
        <v>1368</v>
      </c>
      <c r="H3" s="921" t="s">
        <v>1369</v>
      </c>
      <c r="I3" s="921" t="s">
        <v>1370</v>
      </c>
      <c r="J3" s="921" t="s">
        <v>1371</v>
      </c>
      <c r="K3" s="921" t="s">
        <v>1523</v>
      </c>
    </row>
    <row r="4" spans="1:11">
      <c r="A4" s="925"/>
      <c r="B4" s="923"/>
      <c r="C4" s="924"/>
      <c r="D4" s="924"/>
      <c r="E4" s="924"/>
      <c r="F4" s="924"/>
      <c r="G4" s="924"/>
      <c r="H4" s="924"/>
      <c r="I4" s="924"/>
      <c r="J4" s="922"/>
      <c r="K4" s="922"/>
    </row>
    <row r="5" spans="1:11">
      <c r="A5" s="213" t="s">
        <v>1372</v>
      </c>
      <c r="B5" s="214">
        <v>1674.097</v>
      </c>
      <c r="C5" s="214">
        <v>1704.8710000000001</v>
      </c>
      <c r="D5" s="214">
        <v>1756.2080000000001</v>
      </c>
      <c r="E5" s="214">
        <v>1827.394</v>
      </c>
      <c r="F5" s="214">
        <v>1866.5709999999999</v>
      </c>
      <c r="G5" s="214">
        <v>1947.3589999999999</v>
      </c>
      <c r="H5" s="214">
        <v>1996.213</v>
      </c>
      <c r="I5" s="214">
        <v>2039.65</v>
      </c>
      <c r="J5" s="214">
        <v>2034.924</v>
      </c>
      <c r="K5" s="214">
        <v>2112.8200000000002</v>
      </c>
    </row>
    <row r="6" spans="1:11">
      <c r="A6" s="213" t="s">
        <v>1373</v>
      </c>
      <c r="B6" s="214">
        <v>140.66200000000001</v>
      </c>
      <c r="C6" s="214">
        <v>170.93899999999999</v>
      </c>
      <c r="D6" s="214">
        <v>149.179</v>
      </c>
      <c r="E6" s="214">
        <v>194.922</v>
      </c>
      <c r="F6" s="214">
        <v>177.72900000000001</v>
      </c>
      <c r="G6" s="214">
        <v>178.62899999999999</v>
      </c>
      <c r="H6" s="214">
        <v>177.114</v>
      </c>
      <c r="I6" s="214">
        <v>163.75</v>
      </c>
      <c r="J6" s="214">
        <v>139.351</v>
      </c>
      <c r="K6" s="214">
        <v>129.56</v>
      </c>
    </row>
    <row r="7" spans="1:11">
      <c r="A7" s="213" t="s">
        <v>1374</v>
      </c>
      <c r="B7" s="214">
        <v>-383.59899999999999</v>
      </c>
      <c r="C7" s="214">
        <v>-408.31799999999998</v>
      </c>
      <c r="D7" s="214">
        <v>-422.72199999999998</v>
      </c>
      <c r="E7" s="214">
        <v>-400.33100000000002</v>
      </c>
      <c r="F7" s="214">
        <v>-388.83699999999999</v>
      </c>
      <c r="G7" s="214">
        <v>-385.59699999999998</v>
      </c>
      <c r="H7" s="214">
        <v>-448.69900000000001</v>
      </c>
      <c r="I7" s="214">
        <v>-434.505</v>
      </c>
      <c r="J7" s="214">
        <v>-470.13799999999998</v>
      </c>
      <c r="K7" s="214">
        <v>-408.19600000000003</v>
      </c>
    </row>
    <row r="8" spans="1:11">
      <c r="A8" s="213" t="s">
        <v>1375</v>
      </c>
      <c r="B8" s="214">
        <v>-6.7779999999999996</v>
      </c>
      <c r="C8" s="214">
        <v>-4.907</v>
      </c>
      <c r="D8" s="214">
        <v>-4.7869999999999999</v>
      </c>
      <c r="E8" s="214">
        <v>-13.846</v>
      </c>
      <c r="F8" s="214">
        <v>-6.1820000000000004</v>
      </c>
      <c r="G8" s="214">
        <v>-6.27</v>
      </c>
      <c r="H8" s="214">
        <v>-4.8029999999999999</v>
      </c>
      <c r="I8" s="214">
        <v>-4.8259999999999996</v>
      </c>
      <c r="J8" s="214">
        <v>2.0760000000000001</v>
      </c>
      <c r="K8" s="214">
        <v>0.83499999999999996</v>
      </c>
    </row>
    <row r="9" spans="1:11">
      <c r="A9" s="213" t="s">
        <v>1376</v>
      </c>
      <c r="B9" s="214">
        <v>1283.7190000000001</v>
      </c>
      <c r="C9" s="214">
        <v>1291.645</v>
      </c>
      <c r="D9" s="214">
        <v>1328.6990000000001</v>
      </c>
      <c r="E9" s="214">
        <v>1413.2159999999999</v>
      </c>
      <c r="F9" s="214">
        <v>1471.5509999999999</v>
      </c>
      <c r="G9" s="214">
        <v>1555.49</v>
      </c>
      <c r="H9" s="214">
        <v>1542.71</v>
      </c>
      <c r="I9" s="214">
        <v>1600.318</v>
      </c>
      <c r="J9" s="214">
        <v>1566.8620000000001</v>
      </c>
      <c r="K9" s="214">
        <v>1705.4590000000001</v>
      </c>
    </row>
    <row r="10" spans="1:11">
      <c r="A10" s="213" t="s">
        <v>1304</v>
      </c>
      <c r="B10" s="214">
        <v>1424.3820000000001</v>
      </c>
      <c r="C10" s="214">
        <v>1462.5840000000001</v>
      </c>
      <c r="D10" s="214">
        <v>1477.8779999999999</v>
      </c>
      <c r="E10" s="214">
        <v>1608.1379999999999</v>
      </c>
      <c r="F10" s="214">
        <v>1649.2809999999999</v>
      </c>
      <c r="G10" s="214">
        <v>1734.12</v>
      </c>
      <c r="H10" s="214">
        <v>1719.825</v>
      </c>
      <c r="I10" s="214">
        <v>1764.068</v>
      </c>
      <c r="J10" s="214">
        <v>1706.213</v>
      </c>
      <c r="K10" s="214">
        <v>1835.019</v>
      </c>
    </row>
    <row r="11" spans="1:11">
      <c r="A11" s="215" t="s">
        <v>1294</v>
      </c>
      <c r="B11" s="214">
        <v>62.51</v>
      </c>
      <c r="C11" s="214">
        <v>110.47499999999999</v>
      </c>
      <c r="D11" s="214">
        <v>168.77600000000001</v>
      </c>
      <c r="E11" s="214">
        <v>118.76900000000001</v>
      </c>
      <c r="F11" s="214">
        <v>107.286</v>
      </c>
      <c r="G11" s="214">
        <v>129.84899999999999</v>
      </c>
      <c r="H11" s="214">
        <v>241.32599999999999</v>
      </c>
      <c r="I11" s="214">
        <v>238.85400000000001</v>
      </c>
      <c r="J11" s="214">
        <v>201.39500000000001</v>
      </c>
      <c r="K11" s="214">
        <v>207.41800000000001</v>
      </c>
    </row>
    <row r="12" spans="1:11">
      <c r="A12" s="215" t="s">
        <v>1543</v>
      </c>
      <c r="B12" s="214">
        <v>836.99400000000003</v>
      </c>
      <c r="C12" s="214">
        <v>910.71900000000005</v>
      </c>
      <c r="D12" s="214">
        <v>965.26</v>
      </c>
      <c r="E12" s="214">
        <v>966.28899999999999</v>
      </c>
      <c r="F12" s="214">
        <v>928.59699999999998</v>
      </c>
      <c r="G12" s="214">
        <v>1055.454</v>
      </c>
      <c r="H12" s="214">
        <v>1120.643</v>
      </c>
      <c r="I12" s="214">
        <v>1164.845</v>
      </c>
      <c r="J12" s="214">
        <v>1222.0550000000001</v>
      </c>
      <c r="K12" s="214">
        <v>1104.6320000000001</v>
      </c>
    </row>
    <row r="13" spans="1:11" hidden="1">
      <c r="A13" s="215"/>
      <c r="B13" s="214"/>
      <c r="C13" s="214"/>
      <c r="D13" s="214"/>
      <c r="E13" s="214"/>
      <c r="F13" s="214"/>
      <c r="G13" s="214"/>
      <c r="H13" s="214"/>
      <c r="I13" s="214"/>
      <c r="J13" s="214"/>
      <c r="K13" s="214"/>
    </row>
    <row r="14" spans="1:11">
      <c r="A14" s="215" t="s">
        <v>1377</v>
      </c>
      <c r="B14" s="214">
        <v>-748.92399999999998</v>
      </c>
      <c r="C14" s="214">
        <v>-827.91099999999994</v>
      </c>
      <c r="D14" s="214">
        <v>-862.82</v>
      </c>
      <c r="E14" s="214">
        <v>-870.06399999999996</v>
      </c>
      <c r="F14" s="214">
        <v>-864.32600000000002</v>
      </c>
      <c r="G14" s="214">
        <v>-897.29200000000003</v>
      </c>
      <c r="H14" s="214">
        <v>-958.89200000000005</v>
      </c>
      <c r="I14" s="214">
        <v>-969.61</v>
      </c>
      <c r="J14" s="214">
        <v>-915.07</v>
      </c>
      <c r="K14" s="214">
        <v>-928.14200000000005</v>
      </c>
    </row>
    <row r="15" spans="1:11">
      <c r="A15" s="215" t="s">
        <v>1378</v>
      </c>
      <c r="B15" s="214">
        <v>-125.542</v>
      </c>
      <c r="C15" s="214">
        <v>-137.09899999999999</v>
      </c>
      <c r="D15" s="214">
        <v>-135.42099999999999</v>
      </c>
      <c r="E15" s="214">
        <v>-144.744</v>
      </c>
      <c r="F15" s="214">
        <v>-141.60400000000001</v>
      </c>
      <c r="G15" s="214">
        <v>-153.92500000000001</v>
      </c>
      <c r="H15" s="214">
        <v>-152.40700000000001</v>
      </c>
      <c r="I15" s="214">
        <v>-163.351</v>
      </c>
      <c r="J15" s="214">
        <v>-176.208</v>
      </c>
      <c r="K15" s="214">
        <v>-182.92500000000001</v>
      </c>
    </row>
    <row r="16" spans="1:11">
      <c r="A16" s="770" t="s">
        <v>1379</v>
      </c>
      <c r="B16" s="214">
        <v>1449.42</v>
      </c>
      <c r="C16" s="214">
        <v>1518.768</v>
      </c>
      <c r="D16" s="214">
        <v>1613.673</v>
      </c>
      <c r="E16" s="214">
        <v>1678.39</v>
      </c>
      <c r="F16" s="214">
        <v>1679.2339999999999</v>
      </c>
      <c r="G16" s="214">
        <v>1868.2059999999999</v>
      </c>
      <c r="H16" s="214">
        <v>1970.4939999999999</v>
      </c>
      <c r="I16" s="214">
        <v>2034.807</v>
      </c>
      <c r="J16" s="214">
        <v>2038.385</v>
      </c>
      <c r="K16" s="214">
        <v>2036.0029999999999</v>
      </c>
    </row>
    <row r="17" spans="1:11" ht="26">
      <c r="A17" s="215" t="s">
        <v>1380</v>
      </c>
      <c r="B17" s="214">
        <v>-498.84800000000001</v>
      </c>
      <c r="C17" s="214">
        <v>-518.697</v>
      </c>
      <c r="D17" s="214">
        <v>-529.803</v>
      </c>
      <c r="E17" s="214">
        <v>-557.87699999999995</v>
      </c>
      <c r="F17" s="214">
        <v>-580.23400000000004</v>
      </c>
      <c r="G17" s="214">
        <v>-624.71299999999997</v>
      </c>
      <c r="H17" s="214">
        <v>-627.84299999999996</v>
      </c>
      <c r="I17" s="214">
        <v>-646.58000000000004</v>
      </c>
      <c r="J17" s="214">
        <v>-643.19799999999998</v>
      </c>
      <c r="K17" s="214">
        <v>-679.61699999999996</v>
      </c>
    </row>
    <row r="18" spans="1:11">
      <c r="A18" s="209" t="s">
        <v>1308</v>
      </c>
      <c r="B18" s="216">
        <v>950.57100000000003</v>
      </c>
      <c r="C18" s="216">
        <v>1000.071</v>
      </c>
      <c r="D18" s="216">
        <v>1083.8699999999999</v>
      </c>
      <c r="E18" s="216">
        <v>1120.5119999999999</v>
      </c>
      <c r="F18" s="216">
        <v>1099</v>
      </c>
      <c r="G18" s="216">
        <v>1243.492</v>
      </c>
      <c r="H18" s="216">
        <v>1342.65</v>
      </c>
      <c r="I18" s="216">
        <v>1388.2260000000001</v>
      </c>
      <c r="J18" s="216">
        <v>1395.1859999999999</v>
      </c>
      <c r="K18" s="216">
        <v>1356.385</v>
      </c>
    </row>
    <row r="19" spans="1:11">
      <c r="B19" s="217"/>
      <c r="C19" s="217"/>
      <c r="D19" s="217"/>
      <c r="E19" s="217"/>
      <c r="F19" s="217"/>
      <c r="G19" s="217"/>
      <c r="H19" s="217"/>
      <c r="I19" s="217"/>
      <c r="J19" s="217"/>
      <c r="K19" s="217"/>
    </row>
    <row r="20" spans="1:11">
      <c r="A20" s="926" t="s">
        <v>1381</v>
      </c>
      <c r="B20" s="919"/>
      <c r="C20" s="919"/>
      <c r="D20" s="919"/>
      <c r="E20" s="919"/>
      <c r="F20" s="919"/>
      <c r="G20" s="919"/>
      <c r="H20" s="919"/>
      <c r="I20" s="919"/>
      <c r="J20" s="919"/>
      <c r="K20" s="919" t="s">
        <v>1312</v>
      </c>
    </row>
    <row r="21" spans="1:11">
      <c r="A21" s="927"/>
      <c r="B21" s="920"/>
      <c r="C21" s="920"/>
      <c r="D21" s="920"/>
      <c r="E21" s="920"/>
      <c r="F21" s="920"/>
      <c r="G21" s="920"/>
      <c r="H21" s="920"/>
      <c r="I21" s="920"/>
      <c r="J21" s="920"/>
      <c r="K21" s="920"/>
    </row>
    <row r="22" spans="1:11">
      <c r="A22" s="925"/>
      <c r="B22" s="917" t="s">
        <v>1363</v>
      </c>
      <c r="C22" s="917" t="s">
        <v>1364</v>
      </c>
      <c r="D22" s="917" t="s">
        <v>1365</v>
      </c>
      <c r="E22" s="917" t="s">
        <v>1366</v>
      </c>
      <c r="F22" s="917" t="s">
        <v>1367</v>
      </c>
      <c r="G22" s="917" t="s">
        <v>1368</v>
      </c>
      <c r="H22" s="917" t="s">
        <v>1369</v>
      </c>
      <c r="I22" s="917" t="s">
        <v>1370</v>
      </c>
      <c r="J22" s="917" t="s">
        <v>1371</v>
      </c>
      <c r="K22" s="917" t="s">
        <v>1523</v>
      </c>
    </row>
    <row r="23" spans="1:11">
      <c r="A23" s="925"/>
      <c r="B23" s="923"/>
      <c r="C23" s="923"/>
      <c r="D23" s="923"/>
      <c r="E23" s="923"/>
      <c r="F23" s="923"/>
      <c r="G23" s="923"/>
      <c r="H23" s="923"/>
      <c r="I23" s="923"/>
      <c r="J23" s="918"/>
      <c r="K23" s="918"/>
    </row>
    <row r="24" spans="1:11">
      <c r="A24" s="213" t="s">
        <v>1372</v>
      </c>
      <c r="B24" s="214">
        <v>1612.4059999999999</v>
      </c>
      <c r="C24" s="214">
        <v>1642.778</v>
      </c>
      <c r="D24" s="214">
        <v>1695.16</v>
      </c>
      <c r="E24" s="214">
        <v>1765.6020000000001</v>
      </c>
      <c r="F24" s="214">
        <v>1808.9069999999999</v>
      </c>
      <c r="G24" s="214">
        <v>1882.41</v>
      </c>
      <c r="H24" s="214">
        <v>1930.798</v>
      </c>
      <c r="I24" s="214">
        <v>1971.972</v>
      </c>
      <c r="J24" s="214">
        <v>1972.3389999999999</v>
      </c>
      <c r="K24" s="214">
        <v>2045.009</v>
      </c>
    </row>
    <row r="25" spans="1:11">
      <c r="A25" s="213" t="s">
        <v>1374</v>
      </c>
      <c r="B25" s="214">
        <v>-314.83</v>
      </c>
      <c r="C25" s="214">
        <v>-349.44600000000003</v>
      </c>
      <c r="D25" s="214">
        <v>-356.15600000000001</v>
      </c>
      <c r="E25" s="214">
        <v>-330.14800000000002</v>
      </c>
      <c r="F25" s="214">
        <v>-315.95999999999998</v>
      </c>
      <c r="G25" s="214">
        <v>-325.875</v>
      </c>
      <c r="H25" s="214">
        <v>-382.69299999999998</v>
      </c>
      <c r="I25" s="214">
        <v>-357.45600000000002</v>
      </c>
      <c r="J25" s="214">
        <v>-390.04300000000001</v>
      </c>
      <c r="K25" s="214">
        <v>-338.81900000000002</v>
      </c>
    </row>
    <row r="26" spans="1:11">
      <c r="A26" s="213" t="s">
        <v>1375</v>
      </c>
      <c r="B26" s="214">
        <v>-3.9529999999999998</v>
      </c>
      <c r="C26" s="214">
        <v>-3.4660000000000002</v>
      </c>
      <c r="D26" s="214">
        <v>-3.081</v>
      </c>
      <c r="E26" s="214">
        <v>-3.5640000000000001</v>
      </c>
      <c r="F26" s="214">
        <v>-3.1520000000000001</v>
      </c>
      <c r="G26" s="214">
        <v>-5.6529999999999996</v>
      </c>
      <c r="H26" s="214">
        <v>-0.32200000000000001</v>
      </c>
      <c r="I26" s="214">
        <v>-6.6959999999999997</v>
      </c>
      <c r="J26" s="214">
        <v>5.0490000000000004</v>
      </c>
      <c r="K26" s="214">
        <v>6.1130000000000004</v>
      </c>
    </row>
    <row r="27" spans="1:11">
      <c r="A27" s="213" t="s">
        <v>1376</v>
      </c>
      <c r="B27" s="214">
        <v>1293.623</v>
      </c>
      <c r="C27" s="214">
        <v>1289.866</v>
      </c>
      <c r="D27" s="214">
        <v>1335.922</v>
      </c>
      <c r="E27" s="214">
        <v>1431.8889999999999</v>
      </c>
      <c r="F27" s="214">
        <v>1489.7929999999999</v>
      </c>
      <c r="G27" s="214">
        <v>1550.88</v>
      </c>
      <c r="H27" s="214">
        <v>1547.7829999999999</v>
      </c>
      <c r="I27" s="214">
        <v>1607.818</v>
      </c>
      <c r="J27" s="214">
        <v>1587.345</v>
      </c>
      <c r="K27" s="214">
        <v>1712.3030000000001</v>
      </c>
    </row>
    <row r="28" spans="1:11">
      <c r="A28" s="213" t="s">
        <v>1304</v>
      </c>
      <c r="B28" s="214">
        <v>1293.623</v>
      </c>
      <c r="C28" s="214">
        <v>1289.866</v>
      </c>
      <c r="D28" s="214">
        <v>1335.922</v>
      </c>
      <c r="E28" s="214">
        <v>1431.8889999999999</v>
      </c>
      <c r="F28" s="214">
        <v>1489.7929999999999</v>
      </c>
      <c r="G28" s="214">
        <v>1550.88</v>
      </c>
      <c r="H28" s="214">
        <v>1547.7829999999999</v>
      </c>
      <c r="I28" s="214">
        <v>1607.818</v>
      </c>
      <c r="J28" s="214">
        <v>1587.345</v>
      </c>
      <c r="K28" s="214">
        <v>1712.3030000000001</v>
      </c>
    </row>
    <row r="29" spans="1:11">
      <c r="A29" s="215" t="s">
        <v>1294</v>
      </c>
      <c r="B29" s="214">
        <v>79.055999999999997</v>
      </c>
      <c r="C29" s="214">
        <v>87.629000000000005</v>
      </c>
      <c r="D29" s="214">
        <v>86.073999999999998</v>
      </c>
      <c r="E29" s="214">
        <v>85.876000000000005</v>
      </c>
      <c r="F29" s="214">
        <v>89.358000000000004</v>
      </c>
      <c r="G29" s="214">
        <v>125.67</v>
      </c>
      <c r="H29" s="214">
        <v>182.3</v>
      </c>
      <c r="I29" s="214">
        <v>173.65199999999999</v>
      </c>
      <c r="J29" s="214">
        <v>178.744</v>
      </c>
      <c r="K29" s="214">
        <v>178.61199999999999</v>
      </c>
    </row>
    <row r="30" spans="1:11">
      <c r="A30" s="215" t="s">
        <v>1543</v>
      </c>
      <c r="B30" s="214">
        <v>284.53100000000001</v>
      </c>
      <c r="C30" s="214">
        <v>300.70299999999997</v>
      </c>
      <c r="D30" s="214">
        <v>291.42899999999997</v>
      </c>
      <c r="E30" s="214">
        <v>314.45999999999998</v>
      </c>
      <c r="F30" s="214">
        <v>314.25700000000001</v>
      </c>
      <c r="G30" s="214">
        <v>332.82799999999997</v>
      </c>
      <c r="H30" s="214">
        <v>333.87700000000001</v>
      </c>
      <c r="I30" s="214">
        <v>398.49400000000003</v>
      </c>
      <c r="J30" s="214">
        <v>421.80500000000001</v>
      </c>
      <c r="K30" s="214">
        <v>378.10300000000001</v>
      </c>
    </row>
    <row r="31" spans="1:11" hidden="1">
      <c r="A31" s="215"/>
      <c r="B31" s="214"/>
      <c r="C31" s="214"/>
      <c r="D31" s="214"/>
      <c r="E31" s="214"/>
      <c r="F31" s="214"/>
      <c r="G31" s="214"/>
      <c r="H31" s="214"/>
      <c r="I31" s="214"/>
      <c r="J31" s="214"/>
      <c r="K31" s="214"/>
    </row>
    <row r="32" spans="1:11">
      <c r="A32" s="215" t="s">
        <v>1377</v>
      </c>
      <c r="B32" s="214">
        <v>-372.03199999999998</v>
      </c>
      <c r="C32" s="214">
        <v>-462.36399999999998</v>
      </c>
      <c r="D32" s="214">
        <v>-478.70600000000002</v>
      </c>
      <c r="E32" s="214">
        <v>-486.25900000000001</v>
      </c>
      <c r="F32" s="214">
        <v>-494.98</v>
      </c>
      <c r="G32" s="214">
        <v>-504.63</v>
      </c>
      <c r="H32" s="214">
        <v>-555.89800000000002</v>
      </c>
      <c r="I32" s="214">
        <v>-548.65899999999999</v>
      </c>
      <c r="J32" s="214">
        <v>-538.20600000000002</v>
      </c>
      <c r="K32" s="214">
        <v>-550.01800000000003</v>
      </c>
    </row>
    <row r="33" spans="1:11">
      <c r="A33" s="215" t="s">
        <v>1378</v>
      </c>
      <c r="B33" s="214">
        <v>-85.64</v>
      </c>
      <c r="C33" s="214">
        <v>-88.01</v>
      </c>
      <c r="D33" s="214">
        <v>-86.984999999999999</v>
      </c>
      <c r="E33" s="214">
        <v>-92.918000000000006</v>
      </c>
      <c r="F33" s="214">
        <v>-93.084999999999994</v>
      </c>
      <c r="G33" s="214">
        <v>-96.74</v>
      </c>
      <c r="H33" s="214">
        <v>-97.091999999999999</v>
      </c>
      <c r="I33" s="214">
        <v>-105.227</v>
      </c>
      <c r="J33" s="214">
        <v>-121.45399999999999</v>
      </c>
      <c r="K33" s="214">
        <v>-119.59699999999999</v>
      </c>
    </row>
    <row r="34" spans="1:11">
      <c r="A34" s="213" t="s">
        <v>1379</v>
      </c>
      <c r="B34" s="214">
        <v>1199.538</v>
      </c>
      <c r="C34" s="214">
        <v>1127.825</v>
      </c>
      <c r="D34" s="214">
        <v>1147.7349999999999</v>
      </c>
      <c r="E34" s="214">
        <v>1253.048</v>
      </c>
      <c r="F34" s="214">
        <v>1305.3440000000001</v>
      </c>
      <c r="G34" s="214">
        <v>1408.008</v>
      </c>
      <c r="H34" s="214">
        <v>1410.97</v>
      </c>
      <c r="I34" s="214">
        <v>1526.078</v>
      </c>
      <c r="J34" s="214">
        <v>1528.2349999999999</v>
      </c>
      <c r="K34" s="214">
        <v>1599.402</v>
      </c>
    </row>
    <row r="35" spans="1:11" ht="26">
      <c r="A35" s="215" t="s">
        <v>1380</v>
      </c>
      <c r="B35" s="214">
        <v>-456.93700000000001</v>
      </c>
      <c r="C35" s="214">
        <v>-422.74</v>
      </c>
      <c r="D35" s="214">
        <v>-428.99900000000002</v>
      </c>
      <c r="E35" s="214">
        <v>-465.74400000000003</v>
      </c>
      <c r="F35" s="214">
        <v>-485.56</v>
      </c>
      <c r="G35" s="214">
        <v>-524.971</v>
      </c>
      <c r="H35" s="214">
        <v>-523.50199999999995</v>
      </c>
      <c r="I35" s="214">
        <v>-560.08500000000004</v>
      </c>
      <c r="J35" s="214">
        <v>-567.11400000000003</v>
      </c>
      <c r="K35" s="214">
        <v>-590.774</v>
      </c>
    </row>
    <row r="36" spans="1:11">
      <c r="A36" s="209" t="s">
        <v>1308</v>
      </c>
      <c r="B36" s="216">
        <v>742.601</v>
      </c>
      <c r="C36" s="216">
        <v>705.08500000000004</v>
      </c>
      <c r="D36" s="216">
        <v>718.73599999999999</v>
      </c>
      <c r="E36" s="216">
        <v>787.303</v>
      </c>
      <c r="F36" s="216">
        <v>819.78399999999999</v>
      </c>
      <c r="G36" s="216">
        <v>883.03599999999994</v>
      </c>
      <c r="H36" s="216">
        <v>887.46699999999998</v>
      </c>
      <c r="I36" s="216">
        <v>965.99300000000005</v>
      </c>
      <c r="J36" s="216">
        <v>961.12</v>
      </c>
      <c r="K36" s="216">
        <v>1008.627</v>
      </c>
    </row>
    <row r="37" spans="1:11">
      <c r="A37" s="213"/>
      <c r="B37" s="217"/>
      <c r="C37" s="217"/>
      <c r="D37" s="217"/>
      <c r="E37" s="217"/>
      <c r="F37" s="217"/>
      <c r="G37" s="217"/>
      <c r="H37" s="217"/>
      <c r="I37" s="217"/>
      <c r="J37" s="217"/>
      <c r="K37" s="217"/>
    </row>
    <row r="38" spans="1:11">
      <c r="A38" s="926" t="s">
        <v>1382</v>
      </c>
      <c r="B38" s="919"/>
      <c r="C38" s="919"/>
      <c r="D38" s="919"/>
      <c r="E38" s="919"/>
      <c r="F38" s="919"/>
      <c r="G38" s="919"/>
      <c r="H38" s="919"/>
      <c r="I38" s="919"/>
      <c r="J38" s="919"/>
      <c r="K38" s="919" t="s">
        <v>1312</v>
      </c>
    </row>
    <row r="39" spans="1:11">
      <c r="A39" s="927"/>
      <c r="B39" s="920"/>
      <c r="C39" s="920"/>
      <c r="D39" s="920"/>
      <c r="E39" s="920"/>
      <c r="F39" s="920"/>
      <c r="G39" s="920"/>
      <c r="H39" s="920"/>
      <c r="I39" s="920"/>
      <c r="J39" s="920"/>
      <c r="K39" s="920"/>
    </row>
    <row r="40" spans="1:11">
      <c r="A40" s="925"/>
      <c r="B40" s="917" t="s">
        <v>1363</v>
      </c>
      <c r="C40" s="917" t="s">
        <v>1364</v>
      </c>
      <c r="D40" s="917" t="s">
        <v>1365</v>
      </c>
      <c r="E40" s="917" t="s">
        <v>1366</v>
      </c>
      <c r="F40" s="917" t="s">
        <v>1367</v>
      </c>
      <c r="G40" s="917" t="s">
        <v>1368</v>
      </c>
      <c r="H40" s="917" t="s">
        <v>1369</v>
      </c>
      <c r="I40" s="917" t="s">
        <v>1370</v>
      </c>
      <c r="J40" s="917" t="s">
        <v>1371</v>
      </c>
      <c r="K40" s="917" t="s">
        <v>1523</v>
      </c>
    </row>
    <row r="41" spans="1:11">
      <c r="A41" s="925"/>
      <c r="B41" s="923"/>
      <c r="C41" s="923"/>
      <c r="D41" s="923"/>
      <c r="E41" s="923"/>
      <c r="F41" s="923"/>
      <c r="G41" s="923"/>
      <c r="H41" s="923"/>
      <c r="I41" s="923"/>
      <c r="J41" s="918"/>
      <c r="K41" s="918"/>
    </row>
    <row r="42" spans="1:11">
      <c r="A42" s="218" t="s">
        <v>1383</v>
      </c>
      <c r="B42" s="214">
        <v>-41.62</v>
      </c>
      <c r="C42" s="214">
        <v>-25.344999999999999</v>
      </c>
      <c r="D42" s="214">
        <v>-50.75</v>
      </c>
      <c r="E42" s="214">
        <v>-19.945</v>
      </c>
      <c r="F42" s="214">
        <v>-24.443000000000001</v>
      </c>
      <c r="G42" s="214">
        <v>-17.913</v>
      </c>
      <c r="H42" s="214">
        <v>-14.247999999999999</v>
      </c>
      <c r="I42" s="214">
        <v>-11.25</v>
      </c>
      <c r="J42" s="214">
        <v>-23</v>
      </c>
      <c r="K42" s="214">
        <v>-22.760999999999999</v>
      </c>
    </row>
    <row r="43" spans="1:11">
      <c r="A43" s="218" t="s">
        <v>1374</v>
      </c>
      <c r="B43" s="214">
        <v>0</v>
      </c>
      <c r="C43" s="214">
        <v>0</v>
      </c>
      <c r="D43" s="214">
        <v>0</v>
      </c>
      <c r="E43" s="214">
        <v>0</v>
      </c>
      <c r="F43" s="214">
        <v>0</v>
      </c>
      <c r="G43" s="214">
        <v>0</v>
      </c>
      <c r="H43" s="214">
        <v>0</v>
      </c>
      <c r="I43" s="214">
        <v>0</v>
      </c>
      <c r="J43" s="214">
        <v>0</v>
      </c>
      <c r="K43" s="214">
        <v>0</v>
      </c>
    </row>
    <row r="44" spans="1:11">
      <c r="A44" s="218" t="s">
        <v>1375</v>
      </c>
      <c r="B44" s="214">
        <v>-6.0000000000000001E-3</v>
      </c>
      <c r="C44" s="214">
        <v>-5.0000000000000001E-3</v>
      </c>
      <c r="D44" s="214">
        <v>-7.0000000000000001E-3</v>
      </c>
      <c r="E44" s="214">
        <v>-6.0000000000000001E-3</v>
      </c>
      <c r="F44" s="214">
        <v>0</v>
      </c>
      <c r="G44" s="214">
        <v>0</v>
      </c>
      <c r="H44" s="214">
        <v>0</v>
      </c>
      <c r="I44" s="214">
        <v>-1E-3</v>
      </c>
      <c r="J44" s="214">
        <v>0</v>
      </c>
      <c r="K44" s="214">
        <v>0</v>
      </c>
    </row>
    <row r="45" spans="1:11">
      <c r="A45" s="218" t="s">
        <v>1304</v>
      </c>
      <c r="B45" s="214">
        <v>-41.625999999999998</v>
      </c>
      <c r="C45" s="214">
        <v>-25.35</v>
      </c>
      <c r="D45" s="214">
        <v>-50.758000000000003</v>
      </c>
      <c r="E45" s="214">
        <v>-19.952000000000002</v>
      </c>
      <c r="F45" s="214">
        <v>-24.443000000000001</v>
      </c>
      <c r="G45" s="214">
        <v>-17.913</v>
      </c>
      <c r="H45" s="214">
        <v>-14.247999999999999</v>
      </c>
      <c r="I45" s="214">
        <v>-11.252000000000001</v>
      </c>
      <c r="J45" s="214">
        <v>-23</v>
      </c>
      <c r="K45" s="214">
        <v>-22.760999999999999</v>
      </c>
    </row>
    <row r="46" spans="1:11">
      <c r="A46" s="219" t="s">
        <v>1294</v>
      </c>
      <c r="B46" s="214">
        <v>-0.77400000000000002</v>
      </c>
      <c r="C46" s="214">
        <v>5.5720000000000001</v>
      </c>
      <c r="D46" s="214">
        <v>63.646999999999998</v>
      </c>
      <c r="E46" s="214">
        <v>1.175</v>
      </c>
      <c r="F46" s="214">
        <v>14.358000000000001</v>
      </c>
      <c r="G46" s="214">
        <v>15.99</v>
      </c>
      <c r="H46" s="214">
        <v>20.193999999999999</v>
      </c>
      <c r="I46" s="214">
        <v>18.710999999999999</v>
      </c>
      <c r="J46" s="214">
        <v>18.170999999999999</v>
      </c>
      <c r="K46" s="214">
        <v>17.87</v>
      </c>
    </row>
    <row r="47" spans="1:11">
      <c r="A47" s="219" t="s">
        <v>1303</v>
      </c>
      <c r="B47" s="214">
        <v>413.68200000000002</v>
      </c>
      <c r="C47" s="214">
        <v>472.87799999999999</v>
      </c>
      <c r="D47" s="214">
        <v>468.76600000000002</v>
      </c>
      <c r="E47" s="214">
        <v>462.87200000000001</v>
      </c>
      <c r="F47" s="214">
        <v>454.31200000000001</v>
      </c>
      <c r="G47" s="214">
        <v>523.72799999999995</v>
      </c>
      <c r="H47" s="214">
        <v>515.98</v>
      </c>
      <c r="I47" s="214">
        <v>533.06700000000001</v>
      </c>
      <c r="J47" s="214">
        <v>493.74200000000002</v>
      </c>
      <c r="K47" s="214">
        <v>501.68299999999999</v>
      </c>
    </row>
    <row r="48" spans="1:11">
      <c r="A48" s="219" t="s">
        <v>1377</v>
      </c>
      <c r="B48" s="214">
        <v>-259.35700000000003</v>
      </c>
      <c r="C48" s="214">
        <v>-252.589</v>
      </c>
      <c r="D48" s="214">
        <v>-269.62900000000002</v>
      </c>
      <c r="E48" s="214">
        <v>-269.14400000000001</v>
      </c>
      <c r="F48" s="214">
        <v>-256.55799999999999</v>
      </c>
      <c r="G48" s="214">
        <v>-272.00900000000001</v>
      </c>
      <c r="H48" s="214">
        <v>-291.661</v>
      </c>
      <c r="I48" s="214">
        <v>-303.16699999999997</v>
      </c>
      <c r="J48" s="214">
        <v>-266.46100000000001</v>
      </c>
      <c r="K48" s="214">
        <v>-260.29199999999997</v>
      </c>
    </row>
    <row r="49" spans="1:11">
      <c r="A49" s="219" t="s">
        <v>1378</v>
      </c>
      <c r="B49" s="214">
        <v>-28.763000000000002</v>
      </c>
      <c r="C49" s="214">
        <v>-35.335999999999999</v>
      </c>
      <c r="D49" s="214">
        <v>-33.706000000000003</v>
      </c>
      <c r="E49" s="214">
        <v>-35.752000000000002</v>
      </c>
      <c r="F49" s="214">
        <v>-34.012999999999998</v>
      </c>
      <c r="G49" s="214">
        <v>-43.83</v>
      </c>
      <c r="H49" s="214">
        <v>-41.088999999999999</v>
      </c>
      <c r="I49" s="214">
        <v>-44.066000000000003</v>
      </c>
      <c r="J49" s="214">
        <v>-41.198999999999998</v>
      </c>
      <c r="K49" s="214">
        <v>-48.378999999999998</v>
      </c>
    </row>
    <row r="50" spans="1:11">
      <c r="A50" s="218" t="s">
        <v>1384</v>
      </c>
      <c r="B50" s="214">
        <v>83.16</v>
      </c>
      <c r="C50" s="214">
        <v>165.173</v>
      </c>
      <c r="D50" s="214">
        <v>178.32</v>
      </c>
      <c r="E50" s="214">
        <v>139.19800000000001</v>
      </c>
      <c r="F50" s="214">
        <v>153.655</v>
      </c>
      <c r="G50" s="214">
        <v>205.965</v>
      </c>
      <c r="H50" s="214">
        <v>189.17500000000001</v>
      </c>
      <c r="I50" s="214">
        <v>193.292</v>
      </c>
      <c r="J50" s="214">
        <v>181.251</v>
      </c>
      <c r="K50" s="214">
        <v>188.12</v>
      </c>
    </row>
    <row r="51" spans="1:11">
      <c r="A51" s="219" t="s">
        <v>1385</v>
      </c>
      <c r="B51" s="214">
        <v>-11.409000000000001</v>
      </c>
      <c r="C51" s="214">
        <v>-43.369</v>
      </c>
      <c r="D51" s="214">
        <v>-44.576999999999998</v>
      </c>
      <c r="E51" s="214">
        <v>-27.388000000000002</v>
      </c>
      <c r="F51" s="214">
        <v>-42.154000000000003</v>
      </c>
      <c r="G51" s="214">
        <v>-52.085000000000001</v>
      </c>
      <c r="H51" s="214">
        <v>-40.911000000000001</v>
      </c>
      <c r="I51" s="214">
        <v>-37.472000000000001</v>
      </c>
      <c r="J51" s="214">
        <v>-36.436999999999998</v>
      </c>
      <c r="K51" s="214">
        <v>-36.427</v>
      </c>
    </row>
    <row r="52" spans="1:11">
      <c r="A52" s="209" t="s">
        <v>1308</v>
      </c>
      <c r="B52" s="216">
        <v>71.751000000000005</v>
      </c>
      <c r="C52" s="216">
        <v>121.804</v>
      </c>
      <c r="D52" s="216">
        <v>133.74199999999999</v>
      </c>
      <c r="E52" s="216">
        <v>111.81</v>
      </c>
      <c r="F52" s="216">
        <v>111.5</v>
      </c>
      <c r="G52" s="216">
        <v>153.87899999999999</v>
      </c>
      <c r="H52" s="216">
        <v>148.26300000000001</v>
      </c>
      <c r="I52" s="216">
        <v>155.81899999999999</v>
      </c>
      <c r="J52" s="216">
        <v>144.81399999999999</v>
      </c>
      <c r="K52" s="216">
        <v>151.69200000000001</v>
      </c>
    </row>
    <row r="53" spans="1:11">
      <c r="B53" s="217"/>
      <c r="C53" s="217"/>
      <c r="D53" s="217"/>
      <c r="E53" s="217"/>
      <c r="F53" s="217"/>
      <c r="G53" s="217"/>
      <c r="H53" s="217"/>
      <c r="I53" s="217"/>
      <c r="J53" s="217"/>
      <c r="K53" s="217"/>
    </row>
    <row r="54" spans="1:11">
      <c r="A54" s="926" t="s">
        <v>1386</v>
      </c>
      <c r="B54" s="919"/>
      <c r="C54" s="919"/>
      <c r="D54" s="919"/>
      <c r="E54" s="919"/>
      <c r="F54" s="919"/>
      <c r="G54" s="919"/>
      <c r="H54" s="919"/>
      <c r="I54" s="919"/>
      <c r="J54" s="919"/>
      <c r="K54" s="919" t="s">
        <v>1312</v>
      </c>
    </row>
    <row r="55" spans="1:11">
      <c r="A55" s="927"/>
      <c r="B55" s="920"/>
      <c r="C55" s="920"/>
      <c r="D55" s="920"/>
      <c r="E55" s="920"/>
      <c r="F55" s="920"/>
      <c r="G55" s="920"/>
      <c r="H55" s="920"/>
      <c r="I55" s="920"/>
      <c r="J55" s="920"/>
      <c r="K55" s="920"/>
    </row>
    <row r="56" spans="1:11">
      <c r="A56" s="925"/>
      <c r="B56" s="917" t="s">
        <v>1363</v>
      </c>
      <c r="C56" s="917" t="s">
        <v>1364</v>
      </c>
      <c r="D56" s="917" t="s">
        <v>1365</v>
      </c>
      <c r="E56" s="917" t="s">
        <v>1366</v>
      </c>
      <c r="F56" s="917" t="s">
        <v>1367</v>
      </c>
      <c r="G56" s="917" t="s">
        <v>1368</v>
      </c>
      <c r="H56" s="917" t="s">
        <v>1369</v>
      </c>
      <c r="I56" s="917" t="s">
        <v>1370</v>
      </c>
      <c r="J56" s="917" t="s">
        <v>1371</v>
      </c>
      <c r="K56" s="917" t="s">
        <v>1523</v>
      </c>
    </row>
    <row r="57" spans="1:11">
      <c r="A57" s="925"/>
      <c r="B57" s="923"/>
      <c r="C57" s="923"/>
      <c r="D57" s="923"/>
      <c r="E57" s="923"/>
      <c r="F57" s="923"/>
      <c r="G57" s="923"/>
      <c r="H57" s="923"/>
      <c r="I57" s="923"/>
      <c r="J57" s="918"/>
      <c r="K57" s="918"/>
    </row>
    <row r="58" spans="1:11">
      <c r="A58" s="218" t="s">
        <v>1387</v>
      </c>
      <c r="B58" s="214">
        <v>182.28200000000001</v>
      </c>
      <c r="C58" s="214">
        <v>196.28399999999999</v>
      </c>
      <c r="D58" s="214">
        <v>199.93</v>
      </c>
      <c r="E58" s="214">
        <v>214.86799999999999</v>
      </c>
      <c r="F58" s="214">
        <v>202.172</v>
      </c>
      <c r="G58" s="214">
        <v>196.542</v>
      </c>
      <c r="H58" s="214">
        <v>191.363</v>
      </c>
      <c r="I58" s="214">
        <v>175</v>
      </c>
      <c r="J58" s="214">
        <v>162.352</v>
      </c>
      <c r="K58" s="214">
        <v>152.322</v>
      </c>
    </row>
    <row r="59" spans="1:11">
      <c r="A59" s="219" t="s">
        <v>1294</v>
      </c>
      <c r="B59" s="214">
        <v>78.853999999999999</v>
      </c>
      <c r="C59" s="214">
        <v>70.375</v>
      </c>
      <c r="D59" s="214">
        <v>79.626000000000005</v>
      </c>
      <c r="E59" s="214">
        <v>87.454999999999998</v>
      </c>
      <c r="F59" s="214">
        <v>97.929000000000002</v>
      </c>
      <c r="G59" s="214">
        <v>110.61199999999999</v>
      </c>
      <c r="H59" s="214">
        <v>132.792</v>
      </c>
      <c r="I59" s="214">
        <v>123.31</v>
      </c>
      <c r="J59" s="214">
        <v>119.41</v>
      </c>
      <c r="K59" s="214">
        <v>110.297</v>
      </c>
    </row>
    <row r="60" spans="1:11">
      <c r="A60" s="219" t="s">
        <v>1377</v>
      </c>
      <c r="B60" s="214">
        <v>-110.295</v>
      </c>
      <c r="C60" s="214">
        <v>-105.08499999999999</v>
      </c>
      <c r="D60" s="214">
        <v>-106.33499999999999</v>
      </c>
      <c r="E60" s="214">
        <v>-115.893</v>
      </c>
      <c r="F60" s="214">
        <v>-106.419</v>
      </c>
      <c r="G60" s="214">
        <v>-114.739</v>
      </c>
      <c r="H60" s="214">
        <v>-104.431</v>
      </c>
      <c r="I60" s="214">
        <v>-109.47499999999999</v>
      </c>
      <c r="J60" s="214">
        <v>-105.66200000000001</v>
      </c>
      <c r="K60" s="214">
        <v>-111.839</v>
      </c>
    </row>
    <row r="61" spans="1:11">
      <c r="A61" s="219" t="s">
        <v>1303</v>
      </c>
      <c r="B61" s="214">
        <v>0</v>
      </c>
      <c r="C61" s="214">
        <v>0</v>
      </c>
      <c r="D61" s="214">
        <v>0</v>
      </c>
      <c r="E61" s="214">
        <v>0</v>
      </c>
      <c r="F61" s="214">
        <v>0</v>
      </c>
      <c r="G61" s="214">
        <v>0</v>
      </c>
      <c r="H61" s="214">
        <v>-1E-3</v>
      </c>
      <c r="I61" s="214">
        <v>-4.0000000000000001E-3</v>
      </c>
      <c r="J61" s="214">
        <v>-5.0000000000000001E-3</v>
      </c>
      <c r="K61" s="214">
        <v>-7.0000000000000001E-3</v>
      </c>
    </row>
    <row r="62" spans="1:11">
      <c r="A62" s="219" t="s">
        <v>1378</v>
      </c>
      <c r="B62" s="214">
        <v>-9.9469999999999992</v>
      </c>
      <c r="C62" s="214">
        <v>-10.452999999999999</v>
      </c>
      <c r="D62" s="214">
        <v>-10.791</v>
      </c>
      <c r="E62" s="214">
        <v>-11.646000000000001</v>
      </c>
      <c r="F62" s="214">
        <v>-11.124000000000001</v>
      </c>
      <c r="G62" s="214">
        <v>-10.688000000000001</v>
      </c>
      <c r="H62" s="214">
        <v>-10.585000000000001</v>
      </c>
      <c r="I62" s="214">
        <v>-9.657</v>
      </c>
      <c r="J62" s="214">
        <v>-9.1359999999999992</v>
      </c>
      <c r="K62" s="214">
        <v>-8.4580000000000002</v>
      </c>
    </row>
    <row r="63" spans="1:11">
      <c r="A63" s="218" t="s">
        <v>1384</v>
      </c>
      <c r="B63" s="214">
        <v>140.89400000000001</v>
      </c>
      <c r="C63" s="214">
        <v>151.12100000000001</v>
      </c>
      <c r="D63" s="214">
        <v>162.429</v>
      </c>
      <c r="E63" s="214">
        <v>174.78299999999999</v>
      </c>
      <c r="F63" s="214">
        <v>182.55699999999999</v>
      </c>
      <c r="G63" s="214">
        <v>181.726</v>
      </c>
      <c r="H63" s="214">
        <v>209.137</v>
      </c>
      <c r="I63" s="214">
        <v>179.173</v>
      </c>
      <c r="J63" s="214">
        <v>166.958</v>
      </c>
      <c r="K63" s="214">
        <v>142.31399999999999</v>
      </c>
    </row>
    <row r="64" spans="1:11">
      <c r="A64" s="219" t="s">
        <v>1385</v>
      </c>
      <c r="B64" s="214">
        <v>-56.292999999999999</v>
      </c>
      <c r="C64" s="214">
        <v>-60.375999999999998</v>
      </c>
      <c r="D64" s="214">
        <v>-64.897000000000006</v>
      </c>
      <c r="E64" s="214">
        <v>-69.838999999999999</v>
      </c>
      <c r="F64" s="214">
        <v>-72.945999999999998</v>
      </c>
      <c r="G64" s="214">
        <v>-72.613</v>
      </c>
      <c r="H64" s="214">
        <v>-83.558999999999997</v>
      </c>
      <c r="I64" s="214">
        <v>-71.561000000000007</v>
      </c>
      <c r="J64" s="214">
        <v>-66.656000000000006</v>
      </c>
      <c r="K64" s="214">
        <v>-60.366999999999997</v>
      </c>
    </row>
    <row r="65" spans="1:11">
      <c r="A65" s="209" t="s">
        <v>1308</v>
      </c>
      <c r="B65" s="216">
        <v>84.6</v>
      </c>
      <c r="C65" s="216">
        <v>90.744</v>
      </c>
      <c r="D65" s="216">
        <v>97.531999999999996</v>
      </c>
      <c r="E65" s="216">
        <v>104.944</v>
      </c>
      <c r="F65" s="216">
        <v>109.611</v>
      </c>
      <c r="G65" s="216">
        <v>109.113</v>
      </c>
      <c r="H65" s="216">
        <v>125.577</v>
      </c>
      <c r="I65" s="216">
        <v>107.61199999999999</v>
      </c>
      <c r="J65" s="216">
        <v>100.301</v>
      </c>
      <c r="K65" s="216">
        <v>81.945999999999998</v>
      </c>
    </row>
    <row r="66" spans="1:11">
      <c r="A66" t="s">
        <v>1542</v>
      </c>
    </row>
  </sheetData>
  <mergeCells count="88">
    <mergeCell ref="H40:H41"/>
    <mergeCell ref="H54:H55"/>
    <mergeCell ref="H56:H57"/>
    <mergeCell ref="H1:H2"/>
    <mergeCell ref="H3:H4"/>
    <mergeCell ref="H20:H21"/>
    <mergeCell ref="H22:H23"/>
    <mergeCell ref="H38:H39"/>
    <mergeCell ref="G40:G41"/>
    <mergeCell ref="G54:G55"/>
    <mergeCell ref="G56:G57"/>
    <mergeCell ref="G1:G2"/>
    <mergeCell ref="G3:G4"/>
    <mergeCell ref="G20:G21"/>
    <mergeCell ref="G22:G23"/>
    <mergeCell ref="G38:G39"/>
    <mergeCell ref="A1:A2"/>
    <mergeCell ref="B1:B2"/>
    <mergeCell ref="C1:C2"/>
    <mergeCell ref="D1:D2"/>
    <mergeCell ref="E1:E2"/>
    <mergeCell ref="A3:A4"/>
    <mergeCell ref="B3:B4"/>
    <mergeCell ref="C3:C4"/>
    <mergeCell ref="D3:D4"/>
    <mergeCell ref="B20:B21"/>
    <mergeCell ref="C20:C21"/>
    <mergeCell ref="C22:C23"/>
    <mergeCell ref="A22:A23"/>
    <mergeCell ref="A20:A21"/>
    <mergeCell ref="A40:A41"/>
    <mergeCell ref="A38:A39"/>
    <mergeCell ref="B38:B39"/>
    <mergeCell ref="B22:B23"/>
    <mergeCell ref="E40:E41"/>
    <mergeCell ref="A54:A55"/>
    <mergeCell ref="B40:B41"/>
    <mergeCell ref="C40:C41"/>
    <mergeCell ref="D40:D41"/>
    <mergeCell ref="A56:A57"/>
    <mergeCell ref="F38:F39"/>
    <mergeCell ref="D54:D55"/>
    <mergeCell ref="E54:E55"/>
    <mergeCell ref="C38:C39"/>
    <mergeCell ref="D38:D39"/>
    <mergeCell ref="E38:E39"/>
    <mergeCell ref="F40:F41"/>
    <mergeCell ref="F54:F55"/>
    <mergeCell ref="F56:F57"/>
    <mergeCell ref="B56:B57"/>
    <mergeCell ref="C56:C57"/>
    <mergeCell ref="D56:D57"/>
    <mergeCell ref="E56:E57"/>
    <mergeCell ref="B54:B55"/>
    <mergeCell ref="C54:C55"/>
    <mergeCell ref="D22:D23"/>
    <mergeCell ref="E22:E23"/>
    <mergeCell ref="D20:D21"/>
    <mergeCell ref="F1:F2"/>
    <mergeCell ref="F3:F4"/>
    <mergeCell ref="F20:F21"/>
    <mergeCell ref="F22:F23"/>
    <mergeCell ref="E20:E21"/>
    <mergeCell ref="E3:E4"/>
    <mergeCell ref="I40:I41"/>
    <mergeCell ref="I54:I55"/>
    <mergeCell ref="I56:I57"/>
    <mergeCell ref="I1:I2"/>
    <mergeCell ref="I3:I4"/>
    <mergeCell ref="I20:I21"/>
    <mergeCell ref="I22:I23"/>
    <mergeCell ref="I38:I39"/>
    <mergeCell ref="J40:J41"/>
    <mergeCell ref="J54:J55"/>
    <mergeCell ref="J56:J57"/>
    <mergeCell ref="J1:J2"/>
    <mergeCell ref="J3:J4"/>
    <mergeCell ref="J20:J21"/>
    <mergeCell ref="J22:J23"/>
    <mergeCell ref="J38:J39"/>
    <mergeCell ref="K40:K41"/>
    <mergeCell ref="K54:K55"/>
    <mergeCell ref="K56:K57"/>
    <mergeCell ref="K1:K2"/>
    <mergeCell ref="K3:K4"/>
    <mergeCell ref="K20:K21"/>
    <mergeCell ref="K22:K23"/>
    <mergeCell ref="K38:K39"/>
  </mergeCells>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07765-2ABE-4F4B-B0EB-FA7C22D699FB}">
  <sheetPr codeName="Planilha38">
    <tabColor rgb="FF939598"/>
  </sheetPr>
  <dimension ref="A1:AK25"/>
  <sheetViews>
    <sheetView showGridLines="0" zoomScale="90" zoomScaleNormal="90" workbookViewId="0">
      <pane xSplit="1" ySplit="4" topLeftCell="F5" activePane="bottomRight" state="frozen"/>
      <selection pane="topRight" activeCell="C23" sqref="C23"/>
      <selection pane="bottomLeft" activeCell="C23" sqref="C23"/>
      <selection pane="bottomRight" sqref="A1:A2"/>
    </sheetView>
  </sheetViews>
  <sheetFormatPr defaultColWidth="8.54296875" defaultRowHeight="13"/>
  <cols>
    <col min="1" max="1" width="61.54296875" style="164" bestFit="1" customWidth="1"/>
    <col min="2" max="11" width="12" style="164" customWidth="1"/>
    <col min="12" max="38" width="9.54296875" style="164" bestFit="1" customWidth="1"/>
    <col min="39" max="16384" width="8.54296875" style="164"/>
  </cols>
  <sheetData>
    <row r="1" spans="1:37" ht="12.65" customHeight="1">
      <c r="A1" s="932" t="s">
        <v>1388</v>
      </c>
      <c r="B1" s="931"/>
      <c r="C1" s="931"/>
      <c r="D1" s="931"/>
      <c r="E1" s="931"/>
      <c r="F1" s="931"/>
      <c r="G1" s="931"/>
      <c r="H1" s="931"/>
      <c r="I1" s="931"/>
      <c r="J1" s="931"/>
      <c r="K1" s="931" t="s">
        <v>1291</v>
      </c>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row>
    <row r="2" spans="1:37">
      <c r="A2" s="932"/>
      <c r="B2" s="931"/>
      <c r="C2" s="931"/>
      <c r="D2" s="931"/>
      <c r="E2" s="931"/>
      <c r="F2" s="931"/>
      <c r="G2" s="931"/>
      <c r="H2" s="931"/>
      <c r="I2" s="931"/>
      <c r="J2" s="931"/>
      <c r="K2" s="931"/>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row>
    <row r="3" spans="1:37" ht="12.65" customHeight="1">
      <c r="A3" s="934"/>
      <c r="B3" s="933" t="s">
        <v>1363</v>
      </c>
      <c r="C3" s="933" t="s">
        <v>1364</v>
      </c>
      <c r="D3" s="933" t="s">
        <v>1365</v>
      </c>
      <c r="E3" s="933" t="s">
        <v>1366</v>
      </c>
      <c r="F3" s="933" t="s">
        <v>1367</v>
      </c>
      <c r="G3" s="933" t="s">
        <v>1368</v>
      </c>
      <c r="H3" s="933" t="s">
        <v>1369</v>
      </c>
      <c r="I3" s="933" t="s">
        <v>1370</v>
      </c>
      <c r="J3" s="933" t="s">
        <v>1371</v>
      </c>
      <c r="K3" s="933" t="s">
        <v>1523</v>
      </c>
      <c r="L3" s="349"/>
      <c r="M3" s="349"/>
      <c r="N3" s="349"/>
      <c r="O3" s="349"/>
      <c r="P3" s="349"/>
      <c r="Q3" s="349"/>
      <c r="R3" s="221"/>
      <c r="S3" s="221"/>
      <c r="T3" s="221"/>
      <c r="U3" s="221"/>
      <c r="V3" s="221"/>
      <c r="W3" s="221"/>
      <c r="X3" s="221"/>
      <c r="Y3" s="221"/>
    </row>
    <row r="4" spans="1:37" ht="12.65" customHeight="1">
      <c r="A4" s="934"/>
      <c r="B4" s="934"/>
      <c r="C4" s="934"/>
      <c r="D4" s="934"/>
      <c r="E4" s="934"/>
      <c r="F4" s="934"/>
      <c r="G4" s="934"/>
      <c r="H4" s="934"/>
      <c r="I4" s="934"/>
      <c r="J4" s="933"/>
      <c r="K4" s="933"/>
      <c r="L4" s="349"/>
      <c r="M4" s="349"/>
      <c r="N4" s="349"/>
      <c r="O4" s="349"/>
      <c r="P4" s="349"/>
      <c r="Q4" s="349"/>
      <c r="R4" s="221"/>
      <c r="S4" s="221"/>
      <c r="T4" s="221"/>
      <c r="U4" s="221"/>
      <c r="V4" s="221"/>
      <c r="W4" s="221"/>
      <c r="X4" s="221"/>
      <c r="Y4" s="221"/>
    </row>
    <row r="5" spans="1:37">
      <c r="A5" s="220" t="s">
        <v>1389</v>
      </c>
      <c r="B5" s="214">
        <v>-5730.0797199171993</v>
      </c>
      <c r="C5" s="214">
        <v>-5832.3709475474216</v>
      </c>
      <c r="D5" s="214">
        <v>-6240.9197794677548</v>
      </c>
      <c r="E5" s="214">
        <v>-6333.7437094068882</v>
      </c>
      <c r="F5" s="214">
        <v>-6047.1223987225758</v>
      </c>
      <c r="G5" s="214">
        <v>-6564.487069720577</v>
      </c>
      <c r="H5" s="214">
        <v>-6690.602867659717</v>
      </c>
      <c r="I5" s="214">
        <v>-6713.2195128694148</v>
      </c>
      <c r="J5" s="214">
        <v>-6482.2621122100336</v>
      </c>
      <c r="K5" s="214">
        <v>-6530.8555080241531</v>
      </c>
      <c r="L5" s="221"/>
      <c r="M5" s="221"/>
      <c r="N5" s="221"/>
      <c r="O5" s="221"/>
      <c r="P5" s="221"/>
      <c r="Q5" s="221"/>
      <c r="R5" s="221"/>
      <c r="S5" s="221"/>
      <c r="T5" s="221"/>
      <c r="U5" s="221"/>
      <c r="V5" s="221"/>
      <c r="W5" s="221"/>
      <c r="X5" s="221"/>
      <c r="Y5" s="221"/>
    </row>
    <row r="6" spans="1:37">
      <c r="A6" s="220" t="s">
        <v>1390</v>
      </c>
      <c r="B6" s="214">
        <v>-3550.3564946261909</v>
      </c>
      <c r="C6" s="214">
        <v>-3868.0670610209745</v>
      </c>
      <c r="D6" s="214">
        <v>-3834.4322726154855</v>
      </c>
      <c r="E6" s="214">
        <v>-4000.3890476500965</v>
      </c>
      <c r="F6" s="214">
        <v>-3954.8055547166905</v>
      </c>
      <c r="G6" s="214">
        <v>-3984.8613115078178</v>
      </c>
      <c r="H6" s="214">
        <v>-4230.0567305813483</v>
      </c>
      <c r="I6" s="214">
        <v>-4214.0012287360423</v>
      </c>
      <c r="J6" s="214">
        <v>-3916.630389730004</v>
      </c>
      <c r="K6" s="214">
        <v>-4123.7789785976156</v>
      </c>
      <c r="L6" s="221"/>
      <c r="M6" s="221"/>
      <c r="N6" s="221"/>
      <c r="O6" s="221"/>
      <c r="P6" s="221"/>
      <c r="Q6" s="221"/>
      <c r="R6" s="221"/>
      <c r="S6" s="221"/>
      <c r="T6" s="221"/>
      <c r="U6" s="221"/>
      <c r="V6" s="221"/>
      <c r="W6" s="221"/>
      <c r="X6" s="221"/>
      <c r="Y6" s="221"/>
    </row>
    <row r="7" spans="1:37">
      <c r="A7" s="220" t="s">
        <v>1391</v>
      </c>
      <c r="B7" s="214">
        <v>-2399.9267656328234</v>
      </c>
      <c r="C7" s="214">
        <v>-2536.2487087678355</v>
      </c>
      <c r="D7" s="214">
        <v>-2845.198546562247</v>
      </c>
      <c r="E7" s="214">
        <v>-2876.8195526893192</v>
      </c>
      <c r="F7" s="214">
        <v>-2833.483612984227</v>
      </c>
      <c r="G7" s="214">
        <v>-2978.4268219778851</v>
      </c>
      <c r="H7" s="214">
        <v>-3252.6199553866991</v>
      </c>
      <c r="I7" s="214">
        <v>-3167.1331468936137</v>
      </c>
      <c r="J7" s="214">
        <v>-3086.5290795303217</v>
      </c>
      <c r="K7" s="214">
        <v>-3109.3425384795714</v>
      </c>
      <c r="L7" s="221"/>
      <c r="M7" s="221"/>
      <c r="N7" s="221"/>
      <c r="O7" s="221"/>
      <c r="P7" s="221"/>
      <c r="Q7" s="221"/>
      <c r="R7" s="221"/>
      <c r="S7" s="221"/>
      <c r="T7" s="221"/>
      <c r="U7" s="221"/>
      <c r="V7" s="221"/>
      <c r="W7" s="221"/>
      <c r="X7" s="221"/>
      <c r="Y7" s="221"/>
    </row>
    <row r="8" spans="1:37">
      <c r="A8" s="220" t="s">
        <v>1392</v>
      </c>
      <c r="B8" s="214">
        <v>-543.39615264879728</v>
      </c>
      <c r="C8" s="214">
        <v>-645.83417056553765</v>
      </c>
      <c r="D8" s="214">
        <v>-817.00217800953442</v>
      </c>
      <c r="E8" s="214">
        <v>-883.72427668602325</v>
      </c>
      <c r="F8" s="214">
        <v>-456.93863063554863</v>
      </c>
      <c r="G8" s="214">
        <v>-599.4276604013221</v>
      </c>
      <c r="H8" s="214">
        <v>-579.25711178929032</v>
      </c>
      <c r="I8" s="214">
        <v>-729.46286097414247</v>
      </c>
      <c r="J8" s="214">
        <v>-503.33835566799996</v>
      </c>
      <c r="K8" s="214">
        <v>-801.77497689602319</v>
      </c>
      <c r="L8" s="221"/>
      <c r="M8" s="221"/>
      <c r="N8" s="221"/>
      <c r="O8" s="221"/>
      <c r="P8" s="221"/>
      <c r="Q8" s="221"/>
      <c r="R8" s="221"/>
      <c r="S8" s="221"/>
      <c r="T8" s="221"/>
      <c r="U8" s="221"/>
      <c r="V8" s="221"/>
      <c r="W8" s="221"/>
      <c r="X8" s="221"/>
      <c r="Y8" s="221"/>
    </row>
    <row r="9" spans="1:37">
      <c r="A9" s="352" t="s">
        <v>329</v>
      </c>
      <c r="B9" s="352">
        <v>-12223.759132825011</v>
      </c>
      <c r="C9" s="352">
        <v>-12882.52088790177</v>
      </c>
      <c r="D9" s="352">
        <v>-13737.552776655022</v>
      </c>
      <c r="E9" s="352">
        <v>-14094.676586432328</v>
      </c>
      <c r="F9" s="352">
        <v>-13292.350197059042</v>
      </c>
      <c r="G9" s="352">
        <v>-14127.202863607603</v>
      </c>
      <c r="H9" s="352">
        <v>-14752.536665417054</v>
      </c>
      <c r="I9" s="352">
        <v>-14823.816749473213</v>
      </c>
      <c r="J9" s="352">
        <v>-13988.759937138359</v>
      </c>
      <c r="K9" s="352">
        <v>-14565.752001997364</v>
      </c>
      <c r="L9" s="221"/>
      <c r="M9" s="221"/>
      <c r="N9" s="221"/>
      <c r="O9" s="221"/>
      <c r="P9" s="221"/>
      <c r="Q9" s="221"/>
      <c r="R9" s="221"/>
      <c r="S9" s="221"/>
      <c r="T9" s="221"/>
      <c r="U9" s="221"/>
      <c r="V9" s="221"/>
      <c r="W9" s="221"/>
      <c r="X9" s="221"/>
      <c r="Y9" s="221"/>
    </row>
    <row r="10" spans="1:37">
      <c r="A10" s="387" t="s">
        <v>1393</v>
      </c>
      <c r="B10" s="214">
        <v>-1794.501837539186</v>
      </c>
      <c r="C10" s="214">
        <v>-1889.7590791261459</v>
      </c>
      <c r="D10" s="214">
        <v>-2017.1885258779146</v>
      </c>
      <c r="E10" s="214">
        <v>-2315.8779259266953</v>
      </c>
      <c r="F10" s="214">
        <v>-2158.1172856457551</v>
      </c>
      <c r="G10" s="214">
        <v>-2092.176676392397</v>
      </c>
      <c r="H10" s="214">
        <v>-2097.1864357000363</v>
      </c>
      <c r="I10" s="214">
        <v>-2220.818707592347</v>
      </c>
      <c r="J10" s="214">
        <v>-2199.4299999999998</v>
      </c>
      <c r="K10" s="214">
        <v>-2161.7589091620189</v>
      </c>
      <c r="L10" s="221"/>
      <c r="M10" s="221"/>
      <c r="N10" s="221"/>
      <c r="O10" s="221"/>
      <c r="P10" s="221"/>
      <c r="Q10" s="221"/>
      <c r="R10" s="221"/>
      <c r="S10" s="221"/>
      <c r="T10" s="221"/>
      <c r="U10" s="221"/>
      <c r="V10" s="221"/>
      <c r="W10" s="221"/>
      <c r="X10" s="221"/>
      <c r="Y10" s="221"/>
    </row>
    <row r="11" spans="1:37">
      <c r="A11" s="352" t="s">
        <v>339</v>
      </c>
      <c r="B11" s="352">
        <v>-14018.260970364197</v>
      </c>
      <c r="C11" s="352">
        <v>-14772.279967027916</v>
      </c>
      <c r="D11" s="352">
        <v>-15754.741302532937</v>
      </c>
      <c r="E11" s="352">
        <v>-16410.554512359024</v>
      </c>
      <c r="F11" s="352">
        <v>-15450.467482704797</v>
      </c>
      <c r="G11" s="352">
        <v>-16219.37954</v>
      </c>
      <c r="H11" s="352">
        <v>-16849.723101117092</v>
      </c>
      <c r="I11" s="352">
        <v>-17044.63545706556</v>
      </c>
      <c r="J11" s="352">
        <v>-16188.189937138359</v>
      </c>
      <c r="K11" s="352">
        <v>-16727.510911159381</v>
      </c>
      <c r="L11" s="221"/>
      <c r="M11" s="221"/>
      <c r="N11" s="221"/>
      <c r="O11" s="221"/>
      <c r="P11" s="221"/>
      <c r="Q11" s="221"/>
      <c r="R11" s="221"/>
      <c r="S11" s="221"/>
      <c r="T11" s="221"/>
      <c r="U11" s="221"/>
      <c r="V11" s="221"/>
      <c r="W11" s="221"/>
      <c r="X11" s="221"/>
      <c r="Y11" s="221"/>
    </row>
    <row r="12" spans="1:37" ht="12" customHeight="1">
      <c r="A12" s="351"/>
      <c r="B12" s="221"/>
      <c r="C12" s="221"/>
      <c r="D12" s="221"/>
      <c r="E12" s="221"/>
      <c r="F12" s="221"/>
      <c r="G12" s="221"/>
      <c r="H12" s="221"/>
      <c r="I12" s="221"/>
      <c r="J12" s="221"/>
      <c r="K12" s="221"/>
      <c r="L12" s="221"/>
      <c r="M12" s="221"/>
      <c r="N12" s="221"/>
      <c r="O12" s="221"/>
      <c r="P12" s="221"/>
      <c r="Q12" s="221"/>
      <c r="R12" s="221"/>
      <c r="S12" s="221"/>
      <c r="T12" s="221"/>
      <c r="U12" s="221"/>
      <c r="V12" s="221"/>
      <c r="W12" s="221"/>
      <c r="X12" s="221"/>
      <c r="Y12" s="221"/>
    </row>
    <row r="13" spans="1:37">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1"/>
    </row>
    <row r="14" spans="1:37">
      <c r="B14" s="221"/>
      <c r="C14" s="221"/>
      <c r="D14" s="221"/>
      <c r="E14" s="221"/>
      <c r="F14" s="221"/>
      <c r="G14" s="221"/>
      <c r="H14" s="221"/>
      <c r="I14" s="221"/>
      <c r="J14" s="221"/>
      <c r="K14" s="221"/>
      <c r="L14" s="221"/>
      <c r="M14" s="221"/>
      <c r="N14" s="221"/>
      <c r="O14" s="221"/>
      <c r="P14" s="221"/>
      <c r="Q14" s="221"/>
      <c r="R14" s="221"/>
      <c r="S14" s="221"/>
      <c r="T14" s="221"/>
      <c r="U14" s="221"/>
      <c r="V14" s="221"/>
      <c r="W14" s="221"/>
      <c r="X14" s="221"/>
      <c r="Y14" s="221"/>
    </row>
    <row r="25" ht="40.4" customHeight="1"/>
  </sheetData>
  <mergeCells count="48">
    <mergeCell ref="A3:A4"/>
    <mergeCell ref="B3:B4"/>
    <mergeCell ref="C3:C4"/>
    <mergeCell ref="D3:D4"/>
    <mergeCell ref="G3:G4"/>
    <mergeCell ref="F3:F4"/>
    <mergeCell ref="I1:I2"/>
    <mergeCell ref="J1:J2"/>
    <mergeCell ref="K1:K2"/>
    <mergeCell ref="E3:E4"/>
    <mergeCell ref="I3:I4"/>
    <mergeCell ref="H3:H4"/>
    <mergeCell ref="J3:J4"/>
    <mergeCell ref="K3:K4"/>
    <mergeCell ref="A1:A2"/>
    <mergeCell ref="B1:B2"/>
    <mergeCell ref="C1:C2"/>
    <mergeCell ref="D1:D2"/>
    <mergeCell ref="E1:E2"/>
    <mergeCell ref="AE1:AE2"/>
    <mergeCell ref="Y1:Y2"/>
    <mergeCell ref="Z1:Z2"/>
    <mergeCell ref="AA1:AA2"/>
    <mergeCell ref="AB1:AB2"/>
    <mergeCell ref="AC1:AC2"/>
    <mergeCell ref="AD1:AD2"/>
    <mergeCell ref="AK1:AK2"/>
    <mergeCell ref="AF1:AF2"/>
    <mergeCell ref="AG1:AG2"/>
    <mergeCell ref="AH1:AH2"/>
    <mergeCell ref="AI1:AI2"/>
    <mergeCell ref="AJ1:AJ2"/>
    <mergeCell ref="X1:X2"/>
    <mergeCell ref="R1:R2"/>
    <mergeCell ref="F1:F2"/>
    <mergeCell ref="S1:S2"/>
    <mergeCell ref="T1:T2"/>
    <mergeCell ref="U1:U2"/>
    <mergeCell ref="V1:V2"/>
    <mergeCell ref="W1:W2"/>
    <mergeCell ref="M1:M2"/>
    <mergeCell ref="N1:N2"/>
    <mergeCell ref="O1:O2"/>
    <mergeCell ref="P1:P2"/>
    <mergeCell ref="Q1:Q2"/>
    <mergeCell ref="L1:L2"/>
    <mergeCell ref="G1:G2"/>
    <mergeCell ref="H1:H2"/>
  </mergeCell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2D12B-C05A-44E6-A6CC-19B242CF3FE2}">
  <sheetPr codeName="Planilha4">
    <tabColor rgb="FFFF6200"/>
  </sheetPr>
  <dimension ref="A1:K53"/>
  <sheetViews>
    <sheetView showGridLines="0" zoomScale="90" zoomScaleNormal="90" workbookViewId="0">
      <pane xSplit="3" topLeftCell="D1" activePane="topRight" state="frozen"/>
      <selection pane="topRight" sqref="A1:C2"/>
    </sheetView>
  </sheetViews>
  <sheetFormatPr defaultRowHeight="14.5"/>
  <cols>
    <col min="1" max="1" width="1.54296875" style="2" customWidth="1"/>
    <col min="2" max="2" width="76.54296875" style="2" bestFit="1" customWidth="1"/>
    <col min="3" max="3" width="5.453125" style="2" customWidth="1"/>
    <col min="4" max="9" width="15.26953125" style="2" bestFit="1" customWidth="1"/>
    <col min="10" max="10" width="9.26953125" bestFit="1" customWidth="1"/>
  </cols>
  <sheetData>
    <row r="1" spans="1:11" ht="14.9" customHeight="1">
      <c r="A1" s="786" t="s">
        <v>132</v>
      </c>
      <c r="B1" s="786"/>
      <c r="C1" s="786"/>
      <c r="D1" s="783" t="s">
        <v>133</v>
      </c>
      <c r="E1" s="783" t="s">
        <v>134</v>
      </c>
      <c r="F1" s="783" t="s">
        <v>135</v>
      </c>
      <c r="G1" s="783" t="s">
        <v>136</v>
      </c>
      <c r="H1" s="783" t="s">
        <v>137</v>
      </c>
      <c r="I1" s="783" t="s">
        <v>1527</v>
      </c>
    </row>
    <row r="2" spans="1:11" ht="28.5" customHeight="1">
      <c r="A2" s="786"/>
      <c r="B2" s="786"/>
      <c r="C2" s="786"/>
      <c r="D2" s="783"/>
      <c r="E2" s="783"/>
      <c r="F2" s="783"/>
      <c r="G2" s="783"/>
      <c r="H2" s="783"/>
      <c r="I2" s="783"/>
    </row>
    <row r="3" spans="1:11">
      <c r="A3" s="4" t="s">
        <v>138</v>
      </c>
      <c r="D3" s="599">
        <v>74784</v>
      </c>
      <c r="E3" s="599">
        <v>85971</v>
      </c>
      <c r="F3" s="599">
        <v>91200</v>
      </c>
      <c r="G3" s="599">
        <v>98824</v>
      </c>
      <c r="H3" s="599">
        <v>87911</v>
      </c>
      <c r="I3" s="599">
        <v>96557</v>
      </c>
      <c r="J3" s="160"/>
      <c r="K3" s="160"/>
    </row>
    <row r="4" spans="1:11">
      <c r="B4" s="9" t="s">
        <v>139</v>
      </c>
      <c r="D4" s="600">
        <v>36605</v>
      </c>
      <c r="E4" s="600">
        <v>48254</v>
      </c>
      <c r="F4" s="600">
        <v>43114</v>
      </c>
      <c r="G4" s="600">
        <v>43773</v>
      </c>
      <c r="H4" s="600">
        <v>44037</v>
      </c>
      <c r="I4" s="600">
        <v>46553</v>
      </c>
      <c r="J4" s="160"/>
      <c r="K4" s="160"/>
    </row>
    <row r="5" spans="1:11">
      <c r="B5" s="10" t="s">
        <v>140</v>
      </c>
      <c r="D5" s="600">
        <v>25380</v>
      </c>
      <c r="E5" s="600">
        <v>21570</v>
      </c>
      <c r="F5" s="600">
        <v>32326</v>
      </c>
      <c r="G5" s="600">
        <v>38712</v>
      </c>
      <c r="H5" s="600">
        <v>29813</v>
      </c>
      <c r="I5" s="600">
        <v>33235</v>
      </c>
      <c r="J5" s="160"/>
      <c r="K5" s="160"/>
    </row>
    <row r="6" spans="1:11">
      <c r="B6" s="9" t="s">
        <v>141</v>
      </c>
      <c r="D6" s="600">
        <v>9021</v>
      </c>
      <c r="E6" s="600">
        <v>12003</v>
      </c>
      <c r="F6" s="600">
        <v>11062</v>
      </c>
      <c r="G6" s="600">
        <v>11678</v>
      </c>
      <c r="H6" s="600">
        <v>9494</v>
      </c>
      <c r="I6" s="600">
        <v>11915</v>
      </c>
      <c r="J6" s="160"/>
      <c r="K6" s="160"/>
    </row>
    <row r="7" spans="1:11">
      <c r="B7" s="9" t="s">
        <v>142</v>
      </c>
      <c r="D7" s="600">
        <v>3778</v>
      </c>
      <c r="E7" s="600">
        <v>4144</v>
      </c>
      <c r="F7" s="600">
        <v>4698</v>
      </c>
      <c r="G7" s="600">
        <v>4661</v>
      </c>
      <c r="H7" s="600">
        <v>4567</v>
      </c>
      <c r="I7" s="600">
        <v>4854</v>
      </c>
      <c r="J7" s="160"/>
      <c r="K7" s="160"/>
    </row>
    <row r="8" spans="1:11">
      <c r="A8" s="4" t="s">
        <v>143</v>
      </c>
      <c r="B8" s="6"/>
      <c r="D8" s="599">
        <v>-46699</v>
      </c>
      <c r="E8" s="599">
        <v>-58629</v>
      </c>
      <c r="F8" s="599">
        <v>-63074</v>
      </c>
      <c r="G8" s="599">
        <v>-72993</v>
      </c>
      <c r="H8" s="599">
        <v>-59745</v>
      </c>
      <c r="I8" s="599">
        <v>-65859</v>
      </c>
      <c r="J8" s="160"/>
      <c r="K8" s="160"/>
    </row>
    <row r="9" spans="1:11">
      <c r="B9" s="9" t="s">
        <v>144</v>
      </c>
      <c r="D9" s="600">
        <v>-39809</v>
      </c>
      <c r="E9" s="600">
        <v>-48594</v>
      </c>
      <c r="F9" s="600">
        <v>-53332</v>
      </c>
      <c r="G9" s="600">
        <v>-54305</v>
      </c>
      <c r="H9" s="600">
        <v>-52694</v>
      </c>
      <c r="I9" s="600">
        <v>-51408</v>
      </c>
      <c r="J9" s="160"/>
      <c r="K9" s="160"/>
    </row>
    <row r="10" spans="1:11">
      <c r="B10" s="9" t="s">
        <v>107</v>
      </c>
      <c r="D10" s="600">
        <v>-1193</v>
      </c>
      <c r="E10" s="600">
        <v>-1470</v>
      </c>
      <c r="F10" s="600">
        <v>534</v>
      </c>
      <c r="G10" s="600">
        <v>-51</v>
      </c>
      <c r="H10" s="600">
        <v>-18</v>
      </c>
      <c r="I10" s="600">
        <v>-33</v>
      </c>
      <c r="J10" s="160"/>
      <c r="K10" s="160"/>
    </row>
    <row r="11" spans="1:11">
      <c r="B11" s="9" t="s">
        <v>145</v>
      </c>
      <c r="D11" s="600">
        <v>3010</v>
      </c>
      <c r="E11" s="600">
        <v>3076</v>
      </c>
      <c r="F11" s="600">
        <v>340</v>
      </c>
      <c r="G11" s="600">
        <v>-7316</v>
      </c>
      <c r="H11" s="600">
        <v>2041</v>
      </c>
      <c r="I11" s="600">
        <v>-2815</v>
      </c>
      <c r="J11" s="160"/>
      <c r="K11" s="160"/>
    </row>
    <row r="12" spans="1:11">
      <c r="B12" s="9" t="s">
        <v>146</v>
      </c>
      <c r="D12" s="600">
        <v>-8707</v>
      </c>
      <c r="E12" s="600">
        <v>-11641</v>
      </c>
      <c r="F12" s="600">
        <v>-10616</v>
      </c>
      <c r="G12" s="600">
        <v>-11321</v>
      </c>
      <c r="H12" s="600">
        <v>-9074</v>
      </c>
      <c r="I12" s="600">
        <v>-11603</v>
      </c>
      <c r="J12" s="160"/>
      <c r="K12" s="160"/>
    </row>
    <row r="13" spans="1:11">
      <c r="A13" s="4" t="s">
        <v>147</v>
      </c>
      <c r="D13" s="599">
        <v>28085</v>
      </c>
      <c r="E13" s="599">
        <v>27342</v>
      </c>
      <c r="F13" s="599">
        <v>28126</v>
      </c>
      <c r="G13" s="599">
        <v>25831</v>
      </c>
      <c r="H13" s="599">
        <v>28166</v>
      </c>
      <c r="I13" s="599">
        <v>30698</v>
      </c>
      <c r="J13" s="160"/>
      <c r="K13" s="160"/>
    </row>
    <row r="14" spans="1:11">
      <c r="A14" s="4" t="s">
        <v>148</v>
      </c>
      <c r="B14" s="6"/>
      <c r="D14" s="599">
        <v>-8233</v>
      </c>
      <c r="E14" s="599">
        <v>-7321</v>
      </c>
      <c r="F14" s="599">
        <v>-8254</v>
      </c>
      <c r="G14" s="599">
        <v>-4823</v>
      </c>
      <c r="H14" s="599">
        <v>-8953</v>
      </c>
      <c r="I14" s="599">
        <v>-9121</v>
      </c>
      <c r="J14" s="160"/>
      <c r="K14" s="160"/>
    </row>
    <row r="15" spans="1:11">
      <c r="B15" s="9" t="s">
        <v>149</v>
      </c>
      <c r="D15" s="600">
        <v>-9400</v>
      </c>
      <c r="E15" s="600">
        <v>-8582</v>
      </c>
      <c r="F15" s="600">
        <v>-9540</v>
      </c>
      <c r="G15" s="600">
        <v>-6190</v>
      </c>
      <c r="H15" s="600">
        <v>-10164</v>
      </c>
      <c r="I15" s="600">
        <v>-10551</v>
      </c>
      <c r="J15" s="160"/>
      <c r="K15" s="160"/>
    </row>
    <row r="16" spans="1:11">
      <c r="B16" s="9" t="s">
        <v>150</v>
      </c>
      <c r="D16" s="600">
        <v>1167</v>
      </c>
      <c r="E16" s="600">
        <v>1261</v>
      </c>
      <c r="F16" s="600">
        <v>1286</v>
      </c>
      <c r="G16" s="600">
        <v>1367</v>
      </c>
      <c r="H16" s="600">
        <v>1211</v>
      </c>
      <c r="I16" s="600">
        <v>1430</v>
      </c>
      <c r="J16" s="160"/>
      <c r="K16" s="160"/>
    </row>
    <row r="17" spans="1:11">
      <c r="A17" s="4" t="s">
        <v>151</v>
      </c>
      <c r="B17" s="6"/>
      <c r="D17" s="599">
        <v>19852</v>
      </c>
      <c r="E17" s="599">
        <v>20021</v>
      </c>
      <c r="F17" s="599">
        <v>19872</v>
      </c>
      <c r="G17" s="599">
        <v>21008</v>
      </c>
      <c r="H17" s="599">
        <v>19213</v>
      </c>
      <c r="I17" s="599">
        <v>21577</v>
      </c>
      <c r="J17" s="160"/>
      <c r="K17" s="160"/>
    </row>
    <row r="18" spans="1:11">
      <c r="A18" s="4" t="s">
        <v>152</v>
      </c>
      <c r="D18" s="599">
        <v>-5481</v>
      </c>
      <c r="E18" s="599">
        <v>-9311</v>
      </c>
      <c r="F18" s="599">
        <v>-5058</v>
      </c>
      <c r="G18" s="599">
        <v>-6214</v>
      </c>
      <c r="H18" s="599">
        <v>-5538</v>
      </c>
      <c r="I18" s="599">
        <v>-6523</v>
      </c>
      <c r="J18" s="160"/>
      <c r="K18" s="160"/>
    </row>
    <row r="19" spans="1:11">
      <c r="B19" s="9" t="s">
        <v>153</v>
      </c>
      <c r="D19" s="600">
        <v>11918</v>
      </c>
      <c r="E19" s="600">
        <v>11748</v>
      </c>
      <c r="F19" s="600">
        <v>12187</v>
      </c>
      <c r="G19" s="600">
        <v>13120</v>
      </c>
      <c r="H19" s="600">
        <v>12455</v>
      </c>
      <c r="I19" s="600">
        <v>12580</v>
      </c>
      <c r="J19" s="160"/>
      <c r="K19" s="160"/>
    </row>
    <row r="20" spans="1:11">
      <c r="B20" s="9" t="s">
        <v>154</v>
      </c>
      <c r="D20" s="600">
        <v>1648</v>
      </c>
      <c r="E20" s="600">
        <v>1759</v>
      </c>
      <c r="F20" s="600">
        <v>1771</v>
      </c>
      <c r="G20" s="600">
        <v>1822</v>
      </c>
      <c r="H20" s="600">
        <v>1770</v>
      </c>
      <c r="I20" s="600">
        <v>1909</v>
      </c>
      <c r="J20" s="160"/>
      <c r="K20" s="160"/>
    </row>
    <row r="21" spans="1:11">
      <c r="B21" s="9" t="s">
        <v>155</v>
      </c>
      <c r="D21" s="600">
        <v>-7951</v>
      </c>
      <c r="E21" s="600">
        <v>-8535</v>
      </c>
      <c r="F21" s="600">
        <v>-8710</v>
      </c>
      <c r="G21" s="600">
        <v>-8748</v>
      </c>
      <c r="H21" s="600">
        <v>-8595</v>
      </c>
      <c r="I21" s="600">
        <v>-8648</v>
      </c>
      <c r="J21" s="160"/>
      <c r="K21" s="160"/>
    </row>
    <row r="22" spans="1:11">
      <c r="B22" s="9" t="s">
        <v>156</v>
      </c>
      <c r="D22" s="600">
        <v>-6652</v>
      </c>
      <c r="E22" s="600">
        <v>-6755</v>
      </c>
      <c r="F22" s="600">
        <v>-6896</v>
      </c>
      <c r="G22" s="600">
        <v>-7120</v>
      </c>
      <c r="H22" s="600">
        <v>-6670</v>
      </c>
      <c r="I22" s="600">
        <v>-6837</v>
      </c>
      <c r="J22" s="160"/>
      <c r="K22" s="160"/>
    </row>
    <row r="23" spans="1:11">
      <c r="B23" s="9" t="s">
        <v>157</v>
      </c>
      <c r="D23" s="600">
        <v>-804</v>
      </c>
      <c r="E23" s="600">
        <v>-855</v>
      </c>
      <c r="F23" s="600">
        <v>-1088</v>
      </c>
      <c r="G23" s="600">
        <v>-1401</v>
      </c>
      <c r="H23" s="600">
        <v>-1588</v>
      </c>
      <c r="I23" s="600">
        <v>-1067</v>
      </c>
      <c r="J23" s="160"/>
      <c r="K23" s="160"/>
    </row>
    <row r="24" spans="1:11">
      <c r="B24" s="6" t="s">
        <v>158</v>
      </c>
      <c r="D24" s="600">
        <v>-265</v>
      </c>
      <c r="E24" s="600">
        <v>-291</v>
      </c>
      <c r="F24" s="600">
        <v>-356</v>
      </c>
      <c r="G24" s="600">
        <v>-316</v>
      </c>
      <c r="H24" s="600">
        <v>-240</v>
      </c>
      <c r="I24" s="600">
        <v>-472</v>
      </c>
      <c r="J24" s="160"/>
      <c r="K24" s="160"/>
    </row>
    <row r="25" spans="1:11">
      <c r="B25" s="6" t="s">
        <v>159</v>
      </c>
      <c r="D25" s="600">
        <v>-470</v>
      </c>
      <c r="E25" s="600">
        <v>-1429</v>
      </c>
      <c r="F25" s="600">
        <v>-739</v>
      </c>
      <c r="G25" s="600">
        <v>-696</v>
      </c>
      <c r="H25" s="600">
        <v>-1484</v>
      </c>
      <c r="I25" s="600">
        <v>-492</v>
      </c>
      <c r="J25" s="160"/>
      <c r="K25" s="160"/>
    </row>
    <row r="26" spans="1:11">
      <c r="B26" s="6" t="s">
        <v>160</v>
      </c>
      <c r="D26" s="600">
        <v>-69</v>
      </c>
      <c r="E26" s="600">
        <v>865</v>
      </c>
      <c r="F26" s="600">
        <v>7</v>
      </c>
      <c r="G26" s="600">
        <v>-389</v>
      </c>
      <c r="H26" s="600">
        <v>136</v>
      </c>
      <c r="I26" s="600">
        <v>-103</v>
      </c>
      <c r="J26" s="160"/>
      <c r="K26" s="160"/>
    </row>
    <row r="27" spans="1:11">
      <c r="B27" s="9" t="s">
        <v>161</v>
      </c>
      <c r="D27" s="600">
        <v>-2878</v>
      </c>
      <c r="E27" s="600">
        <v>-2845</v>
      </c>
      <c r="F27" s="600">
        <v>-2793</v>
      </c>
      <c r="G27" s="600">
        <v>-2523</v>
      </c>
      <c r="H27" s="600">
        <v>-2933</v>
      </c>
      <c r="I27" s="600">
        <v>-2919</v>
      </c>
      <c r="J27" s="160"/>
      <c r="K27" s="160"/>
    </row>
    <row r="28" spans="1:11" ht="29">
      <c r="B28" s="10" t="s">
        <v>162</v>
      </c>
      <c r="D28" s="600">
        <v>325</v>
      </c>
      <c r="E28" s="600">
        <v>369</v>
      </c>
      <c r="F28" s="600">
        <v>377</v>
      </c>
      <c r="G28" s="600">
        <v>346</v>
      </c>
      <c r="H28" s="600">
        <v>1614</v>
      </c>
      <c r="I28" s="600">
        <v>434</v>
      </c>
      <c r="J28" s="160"/>
      <c r="K28" s="160"/>
    </row>
    <row r="29" spans="1:11">
      <c r="B29" s="9" t="s">
        <v>163</v>
      </c>
      <c r="D29" s="600">
        <v>928</v>
      </c>
      <c r="E29" s="600">
        <v>-1355</v>
      </c>
      <c r="F29" s="600">
        <v>2821</v>
      </c>
      <c r="G29" s="600">
        <v>1188</v>
      </c>
      <c r="H29" s="600">
        <v>1115</v>
      </c>
      <c r="I29" s="600">
        <v>627</v>
      </c>
      <c r="J29" s="160"/>
      <c r="K29" s="160"/>
    </row>
    <row r="30" spans="1:11">
      <c r="B30" s="9" t="s">
        <v>164</v>
      </c>
      <c r="D30" s="600">
        <v>-2015</v>
      </c>
      <c r="E30" s="600">
        <v>-2842</v>
      </c>
      <c r="F30" s="600">
        <v>-2727</v>
      </c>
      <c r="G30" s="600">
        <v>-2898</v>
      </c>
      <c r="H30" s="600">
        <v>-2706</v>
      </c>
      <c r="I30" s="600">
        <v>-2602</v>
      </c>
      <c r="J30" s="160"/>
      <c r="K30" s="160"/>
    </row>
    <row r="31" spans="1:11">
      <c r="A31" s="4" t="s">
        <v>165</v>
      </c>
      <c r="D31" s="599">
        <v>14371</v>
      </c>
      <c r="E31" s="599">
        <v>10710</v>
      </c>
      <c r="F31" s="599">
        <v>14814</v>
      </c>
      <c r="G31" s="599">
        <v>14794</v>
      </c>
      <c r="H31" s="599">
        <v>13675</v>
      </c>
      <c r="I31" s="599">
        <v>15054</v>
      </c>
      <c r="J31" s="160"/>
      <c r="K31" s="160"/>
    </row>
    <row r="32" spans="1:11">
      <c r="A32" s="4" t="s">
        <v>166</v>
      </c>
      <c r="D32" s="599">
        <v>106</v>
      </c>
      <c r="E32" s="599">
        <v>60</v>
      </c>
      <c r="F32" s="599">
        <v>98</v>
      </c>
      <c r="G32" s="599">
        <v>191</v>
      </c>
      <c r="H32" s="599">
        <v>83</v>
      </c>
      <c r="I32" s="599">
        <v>143</v>
      </c>
      <c r="J32" s="160"/>
      <c r="K32" s="160"/>
    </row>
    <row r="33" spans="1:11">
      <c r="A33" s="4" t="s">
        <v>167</v>
      </c>
      <c r="D33" s="599">
        <v>14477</v>
      </c>
      <c r="E33" s="599">
        <v>10770</v>
      </c>
      <c r="F33" s="599">
        <v>14912</v>
      </c>
      <c r="G33" s="599">
        <v>14985</v>
      </c>
      <c r="H33" s="599">
        <v>13758</v>
      </c>
      <c r="I33" s="599">
        <v>15197</v>
      </c>
      <c r="J33" s="160"/>
      <c r="K33" s="160"/>
    </row>
    <row r="34" spans="1:11">
      <c r="A34" s="4" t="s">
        <v>168</v>
      </c>
      <c r="D34" s="599">
        <v>-3168</v>
      </c>
      <c r="E34" s="599">
        <v>844</v>
      </c>
      <c r="F34" s="599">
        <v>-3074</v>
      </c>
      <c r="G34" s="599">
        <v>-2470</v>
      </c>
      <c r="H34" s="599">
        <v>-1465</v>
      </c>
      <c r="I34" s="599">
        <v>-2577</v>
      </c>
      <c r="J34" s="160"/>
      <c r="K34" s="160"/>
    </row>
    <row r="35" spans="1:11">
      <c r="B35" s="2" t="s">
        <v>169</v>
      </c>
      <c r="D35" s="600">
        <v>-2722</v>
      </c>
      <c r="E35" s="600">
        <v>-4103</v>
      </c>
      <c r="F35" s="600">
        <v>-4510</v>
      </c>
      <c r="G35" s="600">
        <v>-1757</v>
      </c>
      <c r="H35" s="600">
        <v>-3486</v>
      </c>
      <c r="I35" s="600">
        <v>-3295</v>
      </c>
      <c r="J35" s="160"/>
      <c r="K35" s="160"/>
    </row>
    <row r="36" spans="1:11">
      <c r="B36" s="2" t="s">
        <v>170</v>
      </c>
      <c r="D36" s="600">
        <v>-446</v>
      </c>
      <c r="E36" s="600">
        <v>4947</v>
      </c>
      <c r="F36" s="600">
        <v>1436</v>
      </c>
      <c r="G36" s="600">
        <v>-713</v>
      </c>
      <c r="H36" s="600">
        <v>2021</v>
      </c>
      <c r="I36" s="600">
        <v>718</v>
      </c>
      <c r="J36" s="160"/>
      <c r="K36" s="160"/>
    </row>
    <row r="37" spans="1:11">
      <c r="A37" s="4" t="s">
        <v>171</v>
      </c>
      <c r="D37" s="599">
        <v>-163</v>
      </c>
      <c r="E37" s="599">
        <v>-103</v>
      </c>
      <c r="F37" s="599">
        <v>-49</v>
      </c>
      <c r="G37" s="599">
        <v>-161</v>
      </c>
      <c r="H37" s="599">
        <v>-142</v>
      </c>
      <c r="I37" s="599">
        <v>-90</v>
      </c>
      <c r="J37" s="160"/>
      <c r="K37" s="160"/>
    </row>
    <row r="38" spans="1:11">
      <c r="A38" s="4" t="s">
        <v>172</v>
      </c>
      <c r="D38" s="599">
        <v>-252</v>
      </c>
      <c r="E38" s="599">
        <v>-232</v>
      </c>
      <c r="F38" s="599">
        <v>-229</v>
      </c>
      <c r="G38" s="599">
        <v>-416</v>
      </c>
      <c r="H38" s="599">
        <v>-213</v>
      </c>
      <c r="I38" s="599">
        <v>-349</v>
      </c>
      <c r="J38" s="160"/>
      <c r="K38" s="160"/>
    </row>
    <row r="39" spans="1:11">
      <c r="A39" s="4" t="s">
        <v>173</v>
      </c>
      <c r="D39" s="599">
        <v>10894</v>
      </c>
      <c r="E39" s="599">
        <v>11279</v>
      </c>
      <c r="F39" s="599">
        <v>11560</v>
      </c>
      <c r="G39" s="599">
        <v>11938</v>
      </c>
      <c r="H39" s="599">
        <v>11938</v>
      </c>
      <c r="I39" s="599">
        <v>12181</v>
      </c>
      <c r="J39" s="160"/>
      <c r="K39" s="160"/>
    </row>
    <row r="40" spans="1:11">
      <c r="A40" s="361" t="s">
        <v>174</v>
      </c>
      <c r="D40" s="687">
        <v>0.98211508888565568</v>
      </c>
      <c r="E40" s="687">
        <v>1.0158863259785158</v>
      </c>
      <c r="F40" s="687">
        <v>1.0437079822573296</v>
      </c>
      <c r="G40" s="687">
        <v>1.0823389069927389</v>
      </c>
      <c r="H40" s="687">
        <v>1.0830403625811047</v>
      </c>
      <c r="I40" s="687">
        <v>1.1051584221443118</v>
      </c>
      <c r="J40" s="160"/>
      <c r="K40" s="160"/>
    </row>
    <row r="41" spans="1:11" ht="14.5" hidden="1" customHeight="1">
      <c r="D41" s="694"/>
      <c r="E41" s="694"/>
      <c r="F41" s="694"/>
      <c r="G41" s="694"/>
      <c r="H41" s="694">
        <v>1.0699999999999998</v>
      </c>
      <c r="I41" s="694" t="e">
        <v>#REF!</v>
      </c>
      <c r="J41" s="160"/>
      <c r="K41" s="160"/>
    </row>
    <row r="42" spans="1:11" ht="14.5" hidden="1" customHeight="1">
      <c r="D42" s="694"/>
      <c r="E42" s="694"/>
      <c r="F42" s="694"/>
      <c r="G42" s="694"/>
      <c r="H42" s="694">
        <v>1.0699999999999998</v>
      </c>
      <c r="I42" s="694" t="e">
        <v>#REF!</v>
      </c>
      <c r="J42" s="160"/>
      <c r="K42" s="160"/>
    </row>
    <row r="43" spans="1:11" ht="14.5" hidden="1" customHeight="1">
      <c r="A43" s="361"/>
      <c r="D43" s="695"/>
      <c r="E43" s="695"/>
      <c r="F43" s="695"/>
      <c r="G43" s="695"/>
      <c r="H43" s="695"/>
      <c r="I43" s="695"/>
    </row>
    <row r="44" spans="1:11" ht="14.5" hidden="1" customHeight="1">
      <c r="D44" s="694"/>
      <c r="E44" s="694"/>
      <c r="F44" s="694"/>
      <c r="G44" s="694"/>
      <c r="H44" s="694">
        <v>1.06</v>
      </c>
      <c r="I44" s="694" t="e">
        <v>#REF!</v>
      </c>
    </row>
    <row r="45" spans="1:11" ht="14.5" hidden="1" customHeight="1">
      <c r="D45" s="696"/>
      <c r="E45" s="696"/>
      <c r="F45" s="696"/>
      <c r="G45" s="696"/>
      <c r="H45" s="696">
        <v>1.06</v>
      </c>
      <c r="I45" s="696" t="e">
        <v>#REF!</v>
      </c>
    </row>
    <row r="46" spans="1:11" ht="15" thickBot="1">
      <c r="A46" s="361" t="s">
        <v>175</v>
      </c>
      <c r="B46" s="688"/>
      <c r="C46" s="688"/>
      <c r="D46" s="689">
        <v>11092590531.666666</v>
      </c>
      <c r="E46" s="689">
        <v>11101957226.333334</v>
      </c>
      <c r="F46" s="689">
        <v>11076799575.333334</v>
      </c>
      <c r="G46" s="689">
        <v>11029101781.333334</v>
      </c>
      <c r="H46" s="689">
        <v>11023069978</v>
      </c>
      <c r="I46" s="689">
        <v>11021779926</v>
      </c>
    </row>
    <row r="47" spans="1:11" ht="14.5" hidden="1" customHeight="1">
      <c r="D47" s="638"/>
      <c r="E47" s="638"/>
      <c r="F47" s="638"/>
      <c r="G47" s="638"/>
      <c r="H47" s="638"/>
      <c r="I47" s="638"/>
    </row>
    <row r="48" spans="1:11" ht="14.5" hidden="1" customHeight="1">
      <c r="D48" s="638"/>
      <c r="E48" s="638"/>
      <c r="F48" s="638"/>
      <c r="G48" s="638"/>
      <c r="H48" s="638"/>
      <c r="I48" s="638"/>
    </row>
    <row r="49" spans="1:9" ht="14.5" hidden="1" customHeight="1">
      <c r="A49" s="361"/>
      <c r="D49" s="637"/>
      <c r="E49" s="637"/>
      <c r="F49" s="637"/>
      <c r="G49" s="637"/>
      <c r="H49" s="637"/>
      <c r="I49" s="637"/>
    </row>
    <row r="50" spans="1:9" ht="14.5" hidden="1" customHeight="1">
      <c r="D50" s="638"/>
      <c r="E50" s="638"/>
      <c r="F50" s="638"/>
      <c r="G50" s="638"/>
      <c r="H50" s="638"/>
      <c r="I50" s="638"/>
    </row>
    <row r="51" spans="1:9" ht="15" hidden="1" customHeight="1" thickBot="1">
      <c r="A51" s="688"/>
      <c r="B51" s="688"/>
      <c r="C51" s="688"/>
      <c r="D51" s="639"/>
      <c r="E51" s="639"/>
      <c r="F51" s="639"/>
      <c r="G51" s="639"/>
      <c r="H51" s="639"/>
      <c r="I51" s="639"/>
    </row>
    <row r="52" spans="1:9">
      <c r="A52" s="780" t="s">
        <v>93</v>
      </c>
      <c r="B52" s="780"/>
      <c r="C52" s="780"/>
    </row>
    <row r="53" spans="1:9" ht="58.5" customHeight="1">
      <c r="A53" s="785" t="s">
        <v>176</v>
      </c>
      <c r="B53" s="785"/>
      <c r="C53" s="785"/>
    </row>
  </sheetData>
  <mergeCells count="9">
    <mergeCell ref="I1:I2"/>
    <mergeCell ref="H1:H2"/>
    <mergeCell ref="G1:G2"/>
    <mergeCell ref="F1:F2"/>
    <mergeCell ref="A53:C53"/>
    <mergeCell ref="A1:C2"/>
    <mergeCell ref="D1:D2"/>
    <mergeCell ref="A52:C52"/>
    <mergeCell ref="E1:E2"/>
  </mergeCells>
  <phoneticPr fontId="111" type="noConversion"/>
  <pageMargins left="0.511811024" right="0.511811024" top="0.78740157499999996" bottom="0.78740157499999996" header="0.31496062000000002" footer="0.31496062000000002"/>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1F9D-8BF5-48B2-A2FB-46405B732A9B}">
  <sheetPr codeName="Planilha39">
    <tabColor rgb="FF939598"/>
    <pageSetUpPr fitToPage="1"/>
  </sheetPr>
  <dimension ref="A1:M33"/>
  <sheetViews>
    <sheetView showGridLines="0" zoomScaleNormal="100" workbookViewId="0">
      <pane xSplit="1" ySplit="2" topLeftCell="G4" activePane="bottomRight" state="frozen"/>
      <selection pane="topRight" activeCell="C23" sqref="C23"/>
      <selection pane="bottomLeft" activeCell="C23" sqref="C23"/>
      <selection pane="bottomRight"/>
    </sheetView>
  </sheetViews>
  <sheetFormatPr defaultColWidth="9.453125" defaultRowHeight="16.5" customHeight="1"/>
  <cols>
    <col min="1" max="1" width="62.453125" style="226" customWidth="1"/>
    <col min="2" max="16384" width="9.453125" style="223"/>
  </cols>
  <sheetData>
    <row r="1" spans="1:13" ht="38.9" customHeight="1">
      <c r="A1" s="548" t="s">
        <v>1394</v>
      </c>
      <c r="B1" s="222"/>
      <c r="C1" s="222"/>
      <c r="D1" s="222"/>
      <c r="E1" s="222"/>
      <c r="F1" s="222"/>
      <c r="G1" s="222"/>
      <c r="H1" s="222"/>
      <c r="I1" s="222"/>
      <c r="J1" s="222"/>
      <c r="K1" s="222"/>
      <c r="L1" s="222"/>
      <c r="M1" s="222" t="s">
        <v>1312</v>
      </c>
    </row>
    <row r="2" spans="1:13" ht="16.5" customHeight="1">
      <c r="A2" s="224" t="s">
        <v>1395</v>
      </c>
      <c r="B2" s="225" t="s">
        <v>1125</v>
      </c>
      <c r="C2" s="225" t="s">
        <v>1126</v>
      </c>
      <c r="D2" s="225" t="s">
        <v>1127</v>
      </c>
      <c r="E2" s="225" t="s">
        <v>1128</v>
      </c>
      <c r="F2" s="225">
        <v>2024</v>
      </c>
      <c r="G2" s="225" t="s">
        <v>1129</v>
      </c>
      <c r="H2" s="225" t="s">
        <v>1130</v>
      </c>
      <c r="I2" s="225" t="s">
        <v>1131</v>
      </c>
      <c r="J2" s="225" t="s">
        <v>1132</v>
      </c>
      <c r="K2" s="225">
        <v>2025</v>
      </c>
      <c r="L2" s="225" t="s">
        <v>1133</v>
      </c>
      <c r="M2" s="225" t="s">
        <v>1521</v>
      </c>
    </row>
    <row r="3" spans="1:13" ht="6" hidden="1" customHeight="1">
      <c r="B3" s="229"/>
      <c r="C3" s="229"/>
      <c r="D3" s="229"/>
      <c r="E3" s="229"/>
      <c r="F3" s="230"/>
      <c r="G3" s="229"/>
      <c r="H3" s="229"/>
      <c r="I3" s="229"/>
      <c r="J3" s="229"/>
      <c r="K3" s="230"/>
      <c r="L3" s="229"/>
      <c r="M3" s="229"/>
    </row>
    <row r="4" spans="1:13" ht="13">
      <c r="A4" s="191" t="s">
        <v>1396</v>
      </c>
      <c r="B4" s="231">
        <v>-14018.26</v>
      </c>
      <c r="C4" s="231">
        <v>-14772.279</v>
      </c>
      <c r="D4" s="231">
        <v>-15754.741</v>
      </c>
      <c r="E4" s="231">
        <v>-16410.554</v>
      </c>
      <c r="F4" s="232">
        <v>-60955.834000000003</v>
      </c>
      <c r="G4" s="231">
        <v>-15450.467000000001</v>
      </c>
      <c r="H4" s="231">
        <v>-16219.379000000001</v>
      </c>
      <c r="I4" s="231">
        <v>-16849.72</v>
      </c>
      <c r="J4" s="231">
        <v>-17044.634999999998</v>
      </c>
      <c r="K4" s="232">
        <v>-65564.201000000001</v>
      </c>
      <c r="L4" s="231">
        <v>-16187.852000000001</v>
      </c>
      <c r="M4" s="231">
        <v>-16727.509999999998</v>
      </c>
    </row>
    <row r="5" spans="1:13" ht="13">
      <c r="A5" s="233" t="s">
        <v>1377</v>
      </c>
      <c r="B5" s="234">
        <v>-14018.26</v>
      </c>
      <c r="C5" s="234">
        <v>-14772.279</v>
      </c>
      <c r="D5" s="234">
        <v>-15754.741</v>
      </c>
      <c r="E5" s="234">
        <v>-16410.554</v>
      </c>
      <c r="F5" s="232">
        <v>-60955.834000000003</v>
      </c>
      <c r="G5" s="234">
        <v>-15450.467000000001</v>
      </c>
      <c r="H5" s="234">
        <v>-16219.379000000001</v>
      </c>
      <c r="I5" s="234">
        <v>-16849.72</v>
      </c>
      <c r="J5" s="234">
        <v>-17044.634999999998</v>
      </c>
      <c r="K5" s="232">
        <v>-65564.201000000001</v>
      </c>
      <c r="L5" s="234">
        <v>-16187.852000000001</v>
      </c>
      <c r="M5" s="234">
        <v>-16727.509999999998</v>
      </c>
    </row>
    <row r="6" spans="1:13" ht="13" hidden="1">
      <c r="A6" s="233"/>
      <c r="B6" s="234"/>
      <c r="C6" s="234"/>
      <c r="D6" s="234"/>
      <c r="E6" s="234"/>
      <c r="F6" s="227"/>
      <c r="G6" s="234"/>
      <c r="H6" s="234"/>
      <c r="I6" s="234"/>
      <c r="J6" s="234"/>
      <c r="K6" s="227"/>
      <c r="L6" s="234"/>
      <c r="M6" s="234"/>
    </row>
    <row r="7" spans="1:13" ht="13" hidden="1">
      <c r="A7" s="233"/>
      <c r="B7" s="234"/>
      <c r="C7" s="234"/>
      <c r="D7" s="234"/>
      <c r="E7" s="234"/>
      <c r="F7" s="230"/>
      <c r="G7" s="234"/>
      <c r="H7" s="234"/>
      <c r="I7" s="234"/>
      <c r="J7" s="234"/>
      <c r="K7" s="230"/>
      <c r="L7" s="234"/>
      <c r="M7" s="234"/>
    </row>
    <row r="8" spans="1:13" ht="13">
      <c r="A8" s="191" t="s">
        <v>1520</v>
      </c>
      <c r="B8" s="231">
        <v>40235.887000000002</v>
      </c>
      <c r="C8" s="231">
        <v>41746.684000000001</v>
      </c>
      <c r="D8" s="231">
        <v>42629.353000000003</v>
      </c>
      <c r="E8" s="231">
        <v>44152.347999999998</v>
      </c>
      <c r="F8" s="232">
        <v>168764.272</v>
      </c>
      <c r="G8" s="231">
        <v>44404.506999999998</v>
      </c>
      <c r="H8" s="231">
        <v>45442.862999999998</v>
      </c>
      <c r="I8" s="231">
        <v>46156.232000000004</v>
      </c>
      <c r="J8" s="231">
        <v>47182.945</v>
      </c>
      <c r="K8" s="232">
        <v>183186.54700000002</v>
      </c>
      <c r="L8" s="231">
        <v>46352.120999999999</v>
      </c>
      <c r="M8" s="231">
        <v>47576.73</v>
      </c>
    </row>
    <row r="9" spans="1:13" ht="13">
      <c r="A9" s="233" t="s">
        <v>1350</v>
      </c>
      <c r="B9" s="234">
        <v>26517.043000000001</v>
      </c>
      <c r="C9" s="234">
        <v>27058.134999999998</v>
      </c>
      <c r="D9" s="234">
        <v>28220.364000000001</v>
      </c>
      <c r="E9" s="234">
        <v>29403.584999999999</v>
      </c>
      <c r="F9" s="232">
        <v>111199.12700000001</v>
      </c>
      <c r="G9" s="234">
        <v>30157.728999999999</v>
      </c>
      <c r="H9" s="234">
        <v>30988.498</v>
      </c>
      <c r="I9" s="234">
        <v>31215.196</v>
      </c>
      <c r="J9" s="234">
        <v>31716.87</v>
      </c>
      <c r="K9" s="232">
        <v>124078.29299999999</v>
      </c>
      <c r="L9" s="234">
        <v>31505.855</v>
      </c>
      <c r="M9" s="234">
        <v>32556.53</v>
      </c>
    </row>
    <row r="10" spans="1:13" ht="13">
      <c r="A10" s="233" t="s">
        <v>1397</v>
      </c>
      <c r="B10" s="234">
        <v>1059.0709999999999</v>
      </c>
      <c r="C10" s="234">
        <v>1401.9860000000001</v>
      </c>
      <c r="D10" s="234">
        <v>1056.259</v>
      </c>
      <c r="E10" s="234">
        <v>903.58600000000001</v>
      </c>
      <c r="F10" s="232">
        <v>4420.902</v>
      </c>
      <c r="G10" s="234">
        <v>923.39599999999996</v>
      </c>
      <c r="H10" s="234">
        <v>857.56</v>
      </c>
      <c r="I10" s="234">
        <v>902.35</v>
      </c>
      <c r="J10" s="234">
        <v>596.65800000000002</v>
      </c>
      <c r="K10" s="232">
        <v>3279.9639999999999</v>
      </c>
      <c r="L10" s="234">
        <v>819.85799999999995</v>
      </c>
      <c r="M10" s="234">
        <v>931.053</v>
      </c>
    </row>
    <row r="11" spans="1:13" ht="13">
      <c r="A11" s="233" t="s">
        <v>1303</v>
      </c>
      <c r="B11" s="234">
        <v>10430.029</v>
      </c>
      <c r="C11" s="234">
        <v>10886.337</v>
      </c>
      <c r="D11" s="234">
        <v>10826.465</v>
      </c>
      <c r="E11" s="234">
        <v>11246.046</v>
      </c>
      <c r="F11" s="232">
        <v>43388.877</v>
      </c>
      <c r="G11" s="234">
        <v>10735.764999999999</v>
      </c>
      <c r="H11" s="234">
        <v>10781.249</v>
      </c>
      <c r="I11" s="234">
        <v>11061.855</v>
      </c>
      <c r="J11" s="234">
        <v>11835.797</v>
      </c>
      <c r="K11" s="232">
        <v>44414.665999999997</v>
      </c>
      <c r="L11" s="234">
        <v>10992.68</v>
      </c>
      <c r="M11" s="234">
        <v>11028.341</v>
      </c>
    </row>
    <row r="12" spans="1:13" ht="13">
      <c r="A12" s="235" t="s">
        <v>1398</v>
      </c>
      <c r="B12" s="234">
        <v>2229.7420000000002</v>
      </c>
      <c r="C12" s="234">
        <v>2400.2249999999999</v>
      </c>
      <c r="D12" s="234">
        <v>2526.2640000000001</v>
      </c>
      <c r="E12" s="234">
        <v>2599.13</v>
      </c>
      <c r="F12" s="232">
        <v>9755.3610000000008</v>
      </c>
      <c r="G12" s="234">
        <v>2587.6149999999998</v>
      </c>
      <c r="H12" s="234">
        <v>2815.5549999999998</v>
      </c>
      <c r="I12" s="234">
        <v>2976.8290000000002</v>
      </c>
      <c r="J12" s="234">
        <v>3033.6190000000001</v>
      </c>
      <c r="K12" s="232">
        <v>11413.618</v>
      </c>
      <c r="L12" s="234">
        <v>3033.7269999999999</v>
      </c>
      <c r="M12" s="234">
        <v>3060.8049999999998</v>
      </c>
    </row>
    <row r="13" spans="1:13" ht="13" hidden="1">
      <c r="A13" s="233"/>
      <c r="B13" s="234"/>
      <c r="C13" s="234"/>
      <c r="D13" s="234"/>
      <c r="E13" s="234"/>
      <c r="F13" s="232"/>
      <c r="G13" s="234"/>
      <c r="H13" s="234"/>
      <c r="I13" s="234"/>
      <c r="J13" s="234"/>
      <c r="K13" s="232"/>
      <c r="L13" s="234"/>
      <c r="M13" s="234"/>
    </row>
    <row r="14" spans="1:13" ht="13" hidden="1">
      <c r="A14" s="233"/>
      <c r="B14" s="234"/>
      <c r="C14" s="234"/>
      <c r="D14" s="234"/>
      <c r="E14" s="234"/>
      <c r="F14" s="232"/>
      <c r="G14" s="234"/>
      <c r="H14" s="234"/>
      <c r="I14" s="234"/>
      <c r="J14" s="234"/>
      <c r="K14" s="232"/>
      <c r="L14" s="234"/>
      <c r="M14" s="234"/>
    </row>
    <row r="15" spans="1:13" ht="13" hidden="1">
      <c r="A15" s="233"/>
      <c r="B15" s="234"/>
      <c r="C15" s="234"/>
      <c r="D15" s="234"/>
      <c r="E15" s="234"/>
      <c r="F15" s="232"/>
      <c r="G15" s="234"/>
      <c r="H15" s="234"/>
      <c r="I15" s="234"/>
      <c r="J15" s="234"/>
      <c r="K15" s="232"/>
      <c r="L15" s="234"/>
      <c r="M15" s="234"/>
    </row>
    <row r="16" spans="1:13" ht="13" hidden="1">
      <c r="A16" s="200"/>
      <c r="B16" s="234"/>
      <c r="C16" s="234"/>
      <c r="D16" s="234"/>
      <c r="E16" s="234"/>
      <c r="F16" s="230"/>
      <c r="G16" s="234"/>
      <c r="H16" s="234"/>
      <c r="I16" s="234"/>
      <c r="J16" s="234"/>
      <c r="K16" s="230"/>
      <c r="L16" s="234"/>
      <c r="M16" s="234"/>
    </row>
    <row r="17" spans="1:13" s="236" customFormat="1" ht="13">
      <c r="A17" s="191" t="s">
        <v>1399</v>
      </c>
      <c r="B17" s="231">
        <v>-2441.9810000000002</v>
      </c>
      <c r="C17" s="231">
        <v>-2572.5239999999999</v>
      </c>
      <c r="D17" s="231">
        <v>-2571.7159999999999</v>
      </c>
      <c r="E17" s="231">
        <v>-2669.0149999999999</v>
      </c>
      <c r="F17" s="230">
        <v>-10255.235999999999</v>
      </c>
      <c r="G17" s="231">
        <v>-2701.1959999999999</v>
      </c>
      <c r="H17" s="231">
        <v>-2799.3919999999998</v>
      </c>
      <c r="I17" s="231">
        <v>-2724.2689999999998</v>
      </c>
      <c r="J17" s="231">
        <v>-2641.8609999999999</v>
      </c>
      <c r="K17" s="230">
        <v>-10866.718000000001</v>
      </c>
      <c r="L17" s="231">
        <v>-2686.8090000000002</v>
      </c>
      <c r="M17" s="231">
        <v>-2882.9169999999999</v>
      </c>
    </row>
    <row r="18" spans="1:13" ht="13" hidden="1">
      <c r="A18" s="200"/>
      <c r="B18" s="234"/>
      <c r="C18" s="234"/>
      <c r="D18" s="234"/>
      <c r="E18" s="234"/>
      <c r="F18" s="237"/>
      <c r="G18" s="234"/>
      <c r="H18" s="234"/>
      <c r="I18" s="234"/>
      <c r="J18" s="234"/>
      <c r="K18" s="237"/>
      <c r="L18" s="234"/>
      <c r="M18" s="234"/>
    </row>
    <row r="19" spans="1:13" ht="13">
      <c r="A19" s="224" t="s">
        <v>1400</v>
      </c>
      <c r="B19" s="238">
        <v>0.37091323664719911</v>
      </c>
      <c r="C19" s="238">
        <v>0.3770924252109043</v>
      </c>
      <c r="D19" s="238">
        <v>0.39330180659433306</v>
      </c>
      <c r="E19" s="238">
        <v>0.39559391237921987</v>
      </c>
      <c r="F19" s="237">
        <v>0.38455747090657977</v>
      </c>
      <c r="G19" s="238">
        <v>0.37048537944625071</v>
      </c>
      <c r="H19" s="238">
        <v>0.38034847116455417</v>
      </c>
      <c r="I19" s="238">
        <v>0.38795667605445328</v>
      </c>
      <c r="J19" s="238">
        <v>0.3826722088757426</v>
      </c>
      <c r="K19" s="237">
        <v>0.38047972412971692</v>
      </c>
      <c r="L19" s="238">
        <v>0.37072566892456882</v>
      </c>
      <c r="M19" s="238">
        <v>0.37426902913832832</v>
      </c>
    </row>
    <row r="20" spans="1:13" ht="13">
      <c r="A20" s="331" t="s">
        <v>1401</v>
      </c>
    </row>
    <row r="21" spans="1:13" ht="13">
      <c r="A21" s="191"/>
    </row>
    <row r="22" spans="1:13" ht="13">
      <c r="A22" s="200"/>
    </row>
    <row r="23" spans="1:13" ht="13">
      <c r="A23" s="191"/>
    </row>
    <row r="24" spans="1:13" ht="6" customHeight="1">
      <c r="A24" s="200"/>
    </row>
    <row r="25" spans="1:13" ht="16.5" customHeight="1">
      <c r="A25" s="239"/>
    </row>
    <row r="32" spans="1:13" ht="16.5" customHeight="1">
      <c r="A32" s="223"/>
    </row>
    <row r="33" spans="1:1" ht="16.5" customHeight="1">
      <c r="A33" s="223"/>
    </row>
  </sheetData>
  <phoneticPr fontId="111" type="noConversion"/>
  <printOptions horizontalCentered="1" verticalCentered="1"/>
  <pageMargins left="0" right="0" top="0" bottom="0" header="0" footer="0"/>
  <pageSetup paperSize="9" orientation="landscape" verticalDpi="1200" r:id="rId1"/>
  <headerFooter alignWithMargins="0">
    <oddFooter>&amp;L&amp;1#&amp;"Calibri"&amp;10&amp;K000000Confidencial | Compartilhamento Interno</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B1A6-B303-4DB7-BA8C-5AD78B257ED0}">
  <sheetPr codeName="Planilha28">
    <tabColor theme="2" tint="-0.249977111117893"/>
    <pageSetUpPr fitToPage="1"/>
  </sheetPr>
  <dimension ref="A1:AU70"/>
  <sheetViews>
    <sheetView showGridLines="0" zoomScale="85" zoomScaleNormal="85" workbookViewId="0">
      <pane xSplit="1" ySplit="1" topLeftCell="F2" activePane="bottomRight" state="frozen"/>
      <selection pane="topRight" activeCell="C23" sqref="C23"/>
      <selection pane="bottomLeft" activeCell="C23" sqref="C23"/>
      <selection pane="bottomRight"/>
    </sheetView>
  </sheetViews>
  <sheetFormatPr defaultColWidth="9.453125" defaultRowHeight="14"/>
  <cols>
    <col min="1" max="1" width="91.453125" style="241" customWidth="1"/>
    <col min="2" max="3" width="13.54296875" style="241" customWidth="1"/>
    <col min="4" max="4" width="10.453125" style="241" bestFit="1" customWidth="1"/>
    <col min="5" max="11" width="13.54296875" style="241" customWidth="1"/>
    <col min="12" max="16384" width="9.453125" style="241"/>
  </cols>
  <sheetData>
    <row r="1" spans="1:11" ht="56.9" customHeight="1">
      <c r="A1" s="366" t="s">
        <v>1402</v>
      </c>
      <c r="B1" s="240"/>
      <c r="C1" s="240"/>
      <c r="D1" s="240"/>
      <c r="E1" s="240"/>
      <c r="F1" s="240"/>
      <c r="G1" s="240"/>
      <c r="H1" s="240"/>
      <c r="I1" s="240"/>
      <c r="J1" s="240"/>
      <c r="K1" s="240" t="s">
        <v>1312</v>
      </c>
    </row>
    <row r="2" spans="1:11" s="245" customFormat="1" ht="28.5" customHeight="1">
      <c r="A2" s="242"/>
      <c r="B2" s="573">
        <v>45382</v>
      </c>
      <c r="C2" s="573">
        <v>45473</v>
      </c>
      <c r="D2" s="573">
        <v>45565</v>
      </c>
      <c r="E2" s="244">
        <v>45657</v>
      </c>
      <c r="F2" s="652">
        <v>45747</v>
      </c>
      <c r="G2" s="243">
        <v>45838</v>
      </c>
      <c r="H2" s="243">
        <v>45930</v>
      </c>
      <c r="I2" s="243">
        <v>46022</v>
      </c>
      <c r="J2" s="243">
        <v>46112</v>
      </c>
      <c r="K2" s="243">
        <v>46203</v>
      </c>
    </row>
    <row r="3" spans="1:11" ht="18.75" customHeight="1">
      <c r="A3" s="246" t="s">
        <v>363</v>
      </c>
      <c r="B3" s="373">
        <v>413434.26400000002</v>
      </c>
      <c r="C3" s="373">
        <v>418286.04200000002</v>
      </c>
      <c r="D3" s="373">
        <v>428727.82699999999</v>
      </c>
      <c r="E3" s="373">
        <v>444763.978</v>
      </c>
      <c r="F3" s="373">
        <v>448809.74699999997</v>
      </c>
      <c r="G3" s="373">
        <v>451904.712</v>
      </c>
      <c r="H3" s="373">
        <v>456394.429</v>
      </c>
      <c r="I3" s="373">
        <v>474298.93900000001</v>
      </c>
      <c r="J3" s="373">
        <v>479474.46100000001</v>
      </c>
      <c r="K3" s="373">
        <v>487126.76199999999</v>
      </c>
    </row>
    <row r="4" spans="1:11" ht="18.75" customHeight="1">
      <c r="A4" s="248" t="s">
        <v>364</v>
      </c>
      <c r="B4" s="374">
        <v>130932.375</v>
      </c>
      <c r="C4" s="374">
        <v>130938.011</v>
      </c>
      <c r="D4" s="374">
        <v>133211.087</v>
      </c>
      <c r="E4" s="374">
        <v>142206.829</v>
      </c>
      <c r="F4" s="374">
        <v>138912.97099999999</v>
      </c>
      <c r="G4" s="374">
        <v>141084.68400000001</v>
      </c>
      <c r="H4" s="374">
        <v>142184.11499999999</v>
      </c>
      <c r="I4" s="374">
        <v>153526.90599999999</v>
      </c>
      <c r="J4" s="374">
        <v>150234.421</v>
      </c>
      <c r="K4" s="374">
        <v>150432.014</v>
      </c>
    </row>
    <row r="5" spans="1:11" ht="18.75" customHeight="1">
      <c r="A5" s="248" t="s">
        <v>365</v>
      </c>
      <c r="B5" s="374">
        <v>62455.61</v>
      </c>
      <c r="C5" s="374">
        <v>63891.542000000001</v>
      </c>
      <c r="D5" s="374">
        <v>65857.107999999993</v>
      </c>
      <c r="E5" s="374">
        <v>65931.464000000007</v>
      </c>
      <c r="F5" s="374">
        <v>67349.385999999999</v>
      </c>
      <c r="G5" s="374">
        <v>67415.562000000005</v>
      </c>
      <c r="H5" s="374">
        <v>68390.914000000004</v>
      </c>
      <c r="I5" s="374">
        <v>67400.975999999995</v>
      </c>
      <c r="J5" s="374">
        <v>68589.494999999995</v>
      </c>
      <c r="K5" s="374">
        <v>68144.842999999993</v>
      </c>
    </row>
    <row r="6" spans="1:11" ht="18.75" customHeight="1">
      <c r="A6" s="248" t="s">
        <v>366</v>
      </c>
      <c r="B6" s="374">
        <v>73453.793999999994</v>
      </c>
      <c r="C6" s="374">
        <v>74013.054999999993</v>
      </c>
      <c r="D6" s="374">
        <v>74747.785999999993</v>
      </c>
      <c r="E6" s="374">
        <v>74429.745999999999</v>
      </c>
      <c r="F6" s="374">
        <v>74065.506999999998</v>
      </c>
      <c r="G6" s="374">
        <v>72806.437999999995</v>
      </c>
      <c r="H6" s="374">
        <v>72415.047999999995</v>
      </c>
      <c r="I6" s="374">
        <v>75319.396999999997</v>
      </c>
      <c r="J6" s="374">
        <v>78598.145999999993</v>
      </c>
      <c r="K6" s="374">
        <v>81331.495999999999</v>
      </c>
    </row>
    <row r="7" spans="1:11" ht="18.75" customHeight="1">
      <c r="A7" s="248" t="s">
        <v>367</v>
      </c>
      <c r="B7" s="374">
        <v>33797.627999999997</v>
      </c>
      <c r="C7" s="374">
        <v>34844.896000000001</v>
      </c>
      <c r="D7" s="374">
        <v>35883.103000000003</v>
      </c>
      <c r="E7" s="374">
        <v>36521.216999999997</v>
      </c>
      <c r="F7" s="374">
        <v>36845.654999999999</v>
      </c>
      <c r="G7" s="374">
        <v>36246.875999999997</v>
      </c>
      <c r="H7" s="374">
        <v>36327.495000000003</v>
      </c>
      <c r="I7" s="374">
        <v>36303.139000000003</v>
      </c>
      <c r="J7" s="374">
        <v>35670.205000000002</v>
      </c>
      <c r="K7" s="374">
        <v>35055.197999999997</v>
      </c>
    </row>
    <row r="8" spans="1:11" ht="18.75" customHeight="1">
      <c r="A8" s="248" t="s">
        <v>368</v>
      </c>
      <c r="B8" s="374">
        <v>112794.855</v>
      </c>
      <c r="C8" s="374">
        <v>114598.535</v>
      </c>
      <c r="D8" s="374">
        <v>119028.74</v>
      </c>
      <c r="E8" s="374">
        <v>125674.72100000001</v>
      </c>
      <c r="F8" s="374">
        <v>131636.22500000001</v>
      </c>
      <c r="G8" s="374">
        <v>134351.15</v>
      </c>
      <c r="H8" s="374">
        <v>137076.85500000001</v>
      </c>
      <c r="I8" s="374">
        <v>141748.519</v>
      </c>
      <c r="J8" s="374">
        <v>146382.19200000001</v>
      </c>
      <c r="K8" s="374">
        <v>152163.20800000001</v>
      </c>
    </row>
    <row r="9" spans="1:11" ht="18.75" customHeight="1">
      <c r="A9" s="250" t="s">
        <v>1403</v>
      </c>
      <c r="B9" s="373">
        <v>232084.82119034184</v>
      </c>
      <c r="C9" s="373">
        <v>243570.51346520628</v>
      </c>
      <c r="D9" s="373">
        <v>258935.7393343049</v>
      </c>
      <c r="E9" s="373">
        <v>278817.11837697675</v>
      </c>
      <c r="F9" s="373">
        <v>273155.74488074391</v>
      </c>
      <c r="G9" s="373">
        <v>275362.86192667589</v>
      </c>
      <c r="H9" s="373">
        <v>278443.770219572</v>
      </c>
      <c r="I9" s="373">
        <v>303064.61397394224</v>
      </c>
      <c r="J9" s="373">
        <v>302802.42427584768</v>
      </c>
      <c r="K9" s="373">
        <v>307417.52561124892</v>
      </c>
    </row>
    <row r="10" spans="1:11" s="252" customFormat="1" ht="18.649999999999999" customHeight="1">
      <c r="A10" s="251" t="s">
        <v>1404</v>
      </c>
      <c r="B10" s="375">
        <v>645519.08519034181</v>
      </c>
      <c r="C10" s="375">
        <v>661856.55546520627</v>
      </c>
      <c r="D10" s="375">
        <v>687663.56633430487</v>
      </c>
      <c r="E10" s="375">
        <v>723581.0963769767</v>
      </c>
      <c r="F10" s="375">
        <v>721965.49188074388</v>
      </c>
      <c r="G10" s="375">
        <v>727267.57392667583</v>
      </c>
      <c r="H10" s="375">
        <v>734838.19921957201</v>
      </c>
      <c r="I10" s="375">
        <v>777363.55297394225</v>
      </c>
      <c r="J10" s="375">
        <v>782276.88527584774</v>
      </c>
      <c r="K10" s="375">
        <v>794544.2876112489</v>
      </c>
    </row>
    <row r="11" spans="1:11" ht="18.649999999999999" customHeight="1">
      <c r="A11" s="246" t="s">
        <v>370</v>
      </c>
      <c r="B11" s="373">
        <v>376317.04805591604</v>
      </c>
      <c r="C11" s="373">
        <v>405476.02055348561</v>
      </c>
      <c r="D11" s="373">
        <v>400227.76080992102</v>
      </c>
      <c r="E11" s="373">
        <v>433222.62490661687</v>
      </c>
      <c r="F11" s="373">
        <v>425334.24195352319</v>
      </c>
      <c r="G11" s="373">
        <v>431414.08539833623</v>
      </c>
      <c r="H11" s="373">
        <v>437692.24084225117</v>
      </c>
      <c r="I11" s="373">
        <v>455850.46244978992</v>
      </c>
      <c r="J11" s="373">
        <v>454835.76728899952</v>
      </c>
      <c r="K11" s="373">
        <v>474878.82147702464</v>
      </c>
    </row>
    <row r="12" spans="1:11" hidden="1">
      <c r="A12" s="376"/>
      <c r="B12" s="265"/>
      <c r="C12" s="265"/>
      <c r="D12" s="265"/>
      <c r="E12" s="265"/>
      <c r="F12" s="265"/>
      <c r="G12" s="265"/>
      <c r="H12" s="265"/>
      <c r="I12" s="265"/>
      <c r="J12" s="265"/>
      <c r="K12" s="265"/>
    </row>
    <row r="13" spans="1:11" hidden="1">
      <c r="A13" s="376"/>
      <c r="B13" s="265"/>
      <c r="C13" s="265"/>
      <c r="D13" s="265"/>
      <c r="E13" s="265"/>
      <c r="F13" s="265"/>
      <c r="G13" s="265"/>
      <c r="H13" s="265"/>
      <c r="I13" s="265"/>
      <c r="J13" s="265"/>
      <c r="K13" s="265"/>
    </row>
    <row r="14" spans="1:11" s="252" customFormat="1" ht="18.75" customHeight="1">
      <c r="A14" s="251" t="s">
        <v>1405</v>
      </c>
      <c r="B14" s="375">
        <v>1021836.1332462579</v>
      </c>
      <c r="C14" s="375">
        <v>1067332.576018692</v>
      </c>
      <c r="D14" s="375">
        <v>1087891.3271442258</v>
      </c>
      <c r="E14" s="375">
        <v>1156803.7212835937</v>
      </c>
      <c r="F14" s="375">
        <v>1147299.7338342671</v>
      </c>
      <c r="G14" s="375">
        <v>1158681.659325012</v>
      </c>
      <c r="H14" s="375">
        <v>1172530.4400618232</v>
      </c>
      <c r="I14" s="375">
        <v>1233214.0154237321</v>
      </c>
      <c r="J14" s="375">
        <v>1237112.6525648474</v>
      </c>
      <c r="K14" s="375">
        <v>1269423.1090882735</v>
      </c>
    </row>
    <row r="15" spans="1:11" ht="18.75" customHeight="1">
      <c r="A15" s="253" t="s">
        <v>1406</v>
      </c>
      <c r="B15" s="373">
        <v>200496.90264642</v>
      </c>
      <c r="C15" s="373">
        <v>227362.24194598</v>
      </c>
      <c r="D15" s="373">
        <v>230190.69664907001</v>
      </c>
      <c r="E15" s="373">
        <v>249553.10930762003</v>
      </c>
      <c r="F15" s="373">
        <v>235797.46833679863</v>
      </c>
      <c r="G15" s="373">
        <v>230394.68863903987</v>
      </c>
      <c r="H15" s="373">
        <v>229508.58105079972</v>
      </c>
      <c r="I15" s="373">
        <v>257602.41885034009</v>
      </c>
      <c r="J15" s="373">
        <v>245586.62412274009</v>
      </c>
      <c r="K15" s="373">
        <v>252961.87792567982</v>
      </c>
    </row>
    <row r="16" spans="1:11" s="252" customFormat="1" ht="18.5" customHeight="1">
      <c r="A16" s="251" t="s">
        <v>1407</v>
      </c>
      <c r="B16" s="375">
        <v>1222333.035892678</v>
      </c>
      <c r="C16" s="375">
        <v>1294694.8179646719</v>
      </c>
      <c r="D16" s="375">
        <v>1318082.023793296</v>
      </c>
      <c r="E16" s="375">
        <v>1406356.8305912139</v>
      </c>
      <c r="F16" s="375">
        <v>1383097.2021710658</v>
      </c>
      <c r="G16" s="375">
        <v>1389076.3479640519</v>
      </c>
      <c r="H16" s="375">
        <v>1402039.0211126229</v>
      </c>
      <c r="I16" s="375">
        <v>1490816.4342740723</v>
      </c>
      <c r="J16" s="375">
        <v>1482699.2766875871</v>
      </c>
      <c r="K16" s="375">
        <v>1522384.9870139533</v>
      </c>
    </row>
    <row r="17" spans="1:11" s="254" customFormat="1" ht="14" hidden="1" customHeight="1">
      <c r="B17" s="255"/>
      <c r="C17" s="255"/>
      <c r="D17" s="255"/>
      <c r="E17" s="255"/>
      <c r="F17" s="255"/>
      <c r="G17" s="255"/>
      <c r="H17" s="255"/>
      <c r="I17" s="255"/>
      <c r="J17" s="255"/>
      <c r="K17" s="255"/>
    </row>
    <row r="18" spans="1:11" ht="14" hidden="1" customHeight="1">
      <c r="B18" s="377"/>
      <c r="C18" s="377"/>
      <c r="D18" s="377"/>
      <c r="E18" s="377"/>
      <c r="F18" s="377"/>
      <c r="G18" s="377"/>
      <c r="H18" s="377"/>
      <c r="I18" s="377"/>
      <c r="J18" s="377"/>
      <c r="K18" s="377"/>
    </row>
    <row r="19" spans="1:11" ht="18.75" customHeight="1">
      <c r="A19" s="549" t="s">
        <v>1408</v>
      </c>
      <c r="B19" s="550">
        <v>105568.17506914001</v>
      </c>
      <c r="C19" s="550">
        <v>112319.974</v>
      </c>
      <c r="D19" s="550">
        <v>115904.37888028006</v>
      </c>
      <c r="E19" s="550">
        <v>123915.40532441015</v>
      </c>
      <c r="F19" s="550">
        <v>121639.38128592187</v>
      </c>
      <c r="G19" s="550">
        <v>120665.20227302017</v>
      </c>
      <c r="H19" s="550">
        <v>124096.62694215987</v>
      </c>
      <c r="I19" s="550">
        <v>134104.86939890019</v>
      </c>
      <c r="J19" s="373">
        <v>132870.5208511799</v>
      </c>
      <c r="K19" s="373">
        <v>142417.88291767024</v>
      </c>
    </row>
    <row r="20" spans="1:11" ht="18.75" customHeight="1">
      <c r="A20" s="256" t="s">
        <v>363</v>
      </c>
      <c r="B20" s="551">
        <v>633.58272461999513</v>
      </c>
      <c r="C20" s="551">
        <v>649.57100000000003</v>
      </c>
      <c r="D20" s="551">
        <v>661.29721013000483</v>
      </c>
      <c r="E20" s="551">
        <v>817.58655451000982</v>
      </c>
      <c r="F20" s="551">
        <v>763.81421450000005</v>
      </c>
      <c r="G20" s="551">
        <v>805.38900409997564</v>
      </c>
      <c r="H20" s="551">
        <v>846.01257671002202</v>
      </c>
      <c r="I20" s="551">
        <v>902.46307580004884</v>
      </c>
      <c r="J20" s="374">
        <v>846.03604123010257</v>
      </c>
      <c r="K20" s="374">
        <v>937.16865965002444</v>
      </c>
    </row>
    <row r="21" spans="1:11" ht="18.75" customHeight="1">
      <c r="A21" s="256" t="s">
        <v>370</v>
      </c>
      <c r="B21" s="551">
        <v>74919.790985609972</v>
      </c>
      <c r="C21" s="551">
        <v>78590.443798940003</v>
      </c>
      <c r="D21" s="551">
        <v>81205.381558810011</v>
      </c>
      <c r="E21" s="551">
        <v>84021.814867490029</v>
      </c>
      <c r="F21" s="551">
        <v>82843.325907990176</v>
      </c>
      <c r="G21" s="551">
        <v>84371.959814340094</v>
      </c>
      <c r="H21" s="551">
        <v>86517.980648529934</v>
      </c>
      <c r="I21" s="551">
        <v>92335.458104700141</v>
      </c>
      <c r="J21" s="374">
        <v>91809.628491319861</v>
      </c>
      <c r="K21" s="374">
        <v>98385.358166750128</v>
      </c>
    </row>
    <row r="22" spans="1:11" ht="18.75" customHeight="1">
      <c r="A22" s="256" t="s">
        <v>1409</v>
      </c>
      <c r="B22" s="551">
        <v>12068.227700010009</v>
      </c>
      <c r="C22" s="551">
        <v>12795.982</v>
      </c>
      <c r="D22" s="551">
        <v>12972.531612180022</v>
      </c>
      <c r="E22" s="551">
        <v>14546.245632449982</v>
      </c>
      <c r="F22" s="551">
        <v>14283.293788541627</v>
      </c>
      <c r="G22" s="551">
        <v>13952.305750399963</v>
      </c>
      <c r="H22" s="551">
        <v>15109.328301960113</v>
      </c>
      <c r="I22" s="551">
        <v>16173.101611989929</v>
      </c>
      <c r="J22" s="374">
        <v>16654.19645926993</v>
      </c>
      <c r="K22" s="374">
        <v>17311.095672590087</v>
      </c>
    </row>
    <row r="23" spans="1:11" ht="18.75" customHeight="1" thickBot="1">
      <c r="A23" s="257" t="s">
        <v>1406</v>
      </c>
      <c r="B23" s="583">
        <v>17946.573658899993</v>
      </c>
      <c r="C23" s="583">
        <v>20283.976014889999</v>
      </c>
      <c r="D23" s="583">
        <v>21065.168499160005</v>
      </c>
      <c r="E23" s="583">
        <v>24529.758269960021</v>
      </c>
      <c r="F23" s="583">
        <v>23748.947374890016</v>
      </c>
      <c r="G23" s="583">
        <v>21535.547704180146</v>
      </c>
      <c r="H23" s="583">
        <v>21623.30541495981</v>
      </c>
      <c r="I23" s="583">
        <v>24693.846606410065</v>
      </c>
      <c r="J23" s="583">
        <v>23560.659859359985</v>
      </c>
      <c r="K23" s="583">
        <v>25784.260418679994</v>
      </c>
    </row>
    <row r="24" spans="1:11" ht="18.75" customHeight="1" thickTop="1">
      <c r="A24" s="241" t="s">
        <v>1410</v>
      </c>
      <c r="B24" s="378"/>
      <c r="C24" s="378"/>
      <c r="D24" s="378"/>
      <c r="E24" s="378"/>
      <c r="F24" s="378"/>
      <c r="G24" s="378"/>
      <c r="H24" s="378"/>
      <c r="I24" s="378"/>
      <c r="J24" s="378"/>
      <c r="K24" s="378"/>
    </row>
    <row r="25" spans="1:11">
      <c r="A25" s="379" t="s">
        <v>1411</v>
      </c>
      <c r="B25" s="374"/>
      <c r="C25" s="374"/>
      <c r="D25" s="374"/>
      <c r="E25" s="374"/>
      <c r="F25" s="374"/>
      <c r="G25" s="374"/>
      <c r="H25" s="374"/>
      <c r="I25" s="374"/>
      <c r="J25" s="374"/>
      <c r="K25" s="374"/>
    </row>
    <row r="26" spans="1:11" ht="14" hidden="1" customHeight="1">
      <c r="A26" s="379"/>
      <c r="B26" s="374"/>
      <c r="C26" s="374"/>
      <c r="D26" s="374"/>
      <c r="E26" s="374"/>
      <c r="F26" s="374"/>
      <c r="G26" s="374"/>
      <c r="H26" s="374"/>
      <c r="I26" s="374"/>
      <c r="J26" s="374"/>
      <c r="K26" s="374"/>
    </row>
    <row r="27" spans="1:11" ht="14" hidden="1" customHeight="1">
      <c r="A27" s="641"/>
      <c r="B27" s="642"/>
      <c r="C27" s="642"/>
      <c r="D27" s="642"/>
      <c r="E27" s="643"/>
      <c r="F27" s="643"/>
      <c r="G27" s="643"/>
      <c r="H27" s="643"/>
      <c r="I27" s="643"/>
      <c r="J27" s="643"/>
      <c r="K27" s="643"/>
    </row>
    <row r="28" spans="1:11" s="252" customFormat="1" ht="14" hidden="1" customHeight="1">
      <c r="A28" s="246"/>
      <c r="B28" s="550"/>
      <c r="C28" s="550"/>
      <c r="D28" s="550"/>
      <c r="E28" s="550"/>
      <c r="F28" s="550"/>
      <c r="G28" s="550"/>
      <c r="H28" s="550"/>
      <c r="I28" s="550"/>
      <c r="J28" s="373"/>
      <c r="K28" s="373"/>
    </row>
    <row r="29" spans="1:11" ht="14" hidden="1" customHeight="1">
      <c r="A29" s="644"/>
      <c r="B29" s="551"/>
      <c r="C29" s="551"/>
      <c r="D29" s="551"/>
      <c r="E29" s="551"/>
      <c r="F29" s="551"/>
      <c r="G29" s="551"/>
      <c r="H29" s="551"/>
      <c r="I29" s="551"/>
      <c r="J29" s="374"/>
      <c r="K29" s="374"/>
    </row>
    <row r="30" spans="1:11" ht="14" hidden="1" customHeight="1">
      <c r="A30" s="644"/>
      <c r="B30" s="551"/>
      <c r="C30" s="551"/>
      <c r="D30" s="551"/>
      <c r="E30" s="551"/>
      <c r="F30" s="551"/>
      <c r="G30" s="551"/>
      <c r="H30" s="551"/>
      <c r="I30" s="551"/>
      <c r="J30" s="374"/>
      <c r="K30" s="374"/>
    </row>
    <row r="31" spans="1:11" ht="14" hidden="1" customHeight="1">
      <c r="A31" s="644"/>
      <c r="B31" s="551"/>
      <c r="C31" s="551"/>
      <c r="D31" s="551"/>
      <c r="E31" s="551"/>
      <c r="F31" s="551"/>
      <c r="G31" s="551"/>
      <c r="H31" s="551"/>
      <c r="I31" s="551"/>
      <c r="J31" s="374"/>
      <c r="K31" s="374"/>
    </row>
    <row r="32" spans="1:11" ht="14" hidden="1" customHeight="1">
      <c r="A32" s="644"/>
      <c r="B32" s="551"/>
      <c r="C32" s="551"/>
      <c r="D32" s="551"/>
      <c r="E32" s="551"/>
      <c r="F32" s="551"/>
      <c r="G32" s="551"/>
      <c r="H32" s="551"/>
      <c r="I32" s="551"/>
      <c r="J32" s="374"/>
      <c r="K32" s="374"/>
    </row>
    <row r="33" spans="1:47" ht="14" hidden="1" customHeight="1">
      <c r="A33" s="644"/>
      <c r="B33" s="551"/>
      <c r="C33" s="551"/>
      <c r="D33" s="551"/>
      <c r="E33" s="551"/>
      <c r="F33" s="551"/>
      <c r="G33" s="551"/>
      <c r="H33" s="551"/>
      <c r="I33" s="551"/>
      <c r="J33" s="374"/>
      <c r="K33" s="374"/>
    </row>
    <row r="34" spans="1:47" ht="14" hidden="1" customHeight="1">
      <c r="A34" s="645"/>
      <c r="B34" s="551"/>
      <c r="C34" s="551"/>
      <c r="D34" s="551"/>
      <c r="E34" s="551"/>
      <c r="F34" s="551"/>
      <c r="G34" s="551"/>
      <c r="H34" s="551"/>
      <c r="I34" s="551"/>
      <c r="J34" s="374"/>
      <c r="K34" s="374"/>
    </row>
    <row r="35" spans="1:47" s="252" customFormat="1" ht="14" hidden="1" customHeight="1">
      <c r="A35" s="246"/>
      <c r="B35" s="550"/>
      <c r="C35" s="550"/>
      <c r="D35" s="550"/>
      <c r="E35" s="550"/>
      <c r="F35" s="550"/>
      <c r="G35" s="550"/>
      <c r="H35" s="550"/>
      <c r="I35" s="550"/>
      <c r="J35" s="373"/>
      <c r="K35" s="373"/>
    </row>
    <row r="36" spans="1:47" ht="14" hidden="1" customHeight="1">
      <c r="A36" s="644"/>
      <c r="B36" s="551"/>
      <c r="C36" s="551"/>
      <c r="D36" s="551"/>
      <c r="E36" s="551"/>
      <c r="F36" s="551"/>
      <c r="G36" s="551"/>
      <c r="H36" s="551"/>
      <c r="I36" s="551"/>
      <c r="J36" s="374"/>
      <c r="K36" s="374"/>
    </row>
    <row r="37" spans="1:47" ht="14" hidden="1" customHeight="1">
      <c r="A37" s="644"/>
      <c r="B37" s="551"/>
      <c r="C37" s="551"/>
      <c r="D37" s="551"/>
      <c r="E37" s="551"/>
      <c r="F37" s="551"/>
      <c r="G37" s="551"/>
      <c r="H37" s="551"/>
      <c r="I37" s="551"/>
      <c r="J37" s="374"/>
      <c r="K37" s="374"/>
    </row>
    <row r="38" spans="1:47" ht="14" hidden="1" customHeight="1">
      <c r="A38" s="645"/>
      <c r="B38" s="551"/>
      <c r="C38" s="551"/>
      <c r="D38" s="551"/>
      <c r="E38" s="551"/>
      <c r="F38" s="551"/>
      <c r="G38" s="551"/>
      <c r="H38" s="551"/>
      <c r="I38" s="551"/>
      <c r="J38" s="374"/>
      <c r="K38" s="374"/>
    </row>
    <row r="39" spans="1:47" ht="14" hidden="1" customHeight="1">
      <c r="A39" s="641"/>
      <c r="B39" s="646"/>
      <c r="C39" s="646"/>
      <c r="D39" s="646"/>
      <c r="E39" s="646"/>
      <c r="F39" s="646"/>
      <c r="G39" s="646"/>
      <c r="H39" s="646"/>
      <c r="I39" s="646"/>
      <c r="J39" s="719"/>
      <c r="K39" s="719"/>
    </row>
    <row r="40" spans="1:47" hidden="1">
      <c r="A40" s="647"/>
    </row>
    <row r="41" spans="1:47" hidden="1">
      <c r="A41" s="641"/>
      <c r="B41" s="643"/>
      <c r="C41" s="643"/>
      <c r="D41" s="643"/>
      <c r="E41" s="643"/>
      <c r="F41" s="643"/>
      <c r="G41" s="643"/>
      <c r="H41" s="643"/>
      <c r="I41" s="643"/>
      <c r="J41" s="643"/>
      <c r="K41" s="643"/>
    </row>
    <row r="42" spans="1:47" hidden="1">
      <c r="A42" s="647"/>
      <c r="B42" s="551"/>
      <c r="C42" s="551"/>
      <c r="D42" s="551"/>
      <c r="E42" s="551"/>
      <c r="F42" s="551"/>
      <c r="G42" s="551"/>
      <c r="H42" s="551"/>
      <c r="I42" s="551"/>
      <c r="J42" s="374"/>
      <c r="K42" s="374"/>
    </row>
    <row r="43" spans="1:47" hidden="1">
      <c r="A43" s="647"/>
      <c r="B43" s="551"/>
      <c r="C43" s="551"/>
      <c r="D43" s="551"/>
      <c r="E43" s="551"/>
      <c r="F43" s="551"/>
      <c r="G43" s="551"/>
      <c r="H43" s="551"/>
      <c r="I43" s="551"/>
      <c r="J43" s="374"/>
      <c r="K43" s="374"/>
    </row>
    <row r="44" spans="1:47">
      <c r="A44" s="251"/>
      <c r="B44" s="375"/>
      <c r="C44" s="375"/>
      <c r="D44" s="375"/>
      <c r="E44" s="375"/>
      <c r="F44" s="375"/>
      <c r="G44" s="375"/>
      <c r="H44" s="375"/>
      <c r="I44" s="375"/>
      <c r="J44" s="375"/>
      <c r="K44" s="375"/>
    </row>
    <row r="45" spans="1:47" ht="14.5" thickBot="1">
      <c r="A45" s="257"/>
      <c r="B45" s="380"/>
      <c r="C45" s="380"/>
      <c r="D45" s="380"/>
      <c r="E45" s="380"/>
      <c r="F45" s="380"/>
      <c r="G45" s="380"/>
      <c r="H45" s="380"/>
      <c r="I45" s="380"/>
      <c r="J45" s="380"/>
      <c r="K45" s="380"/>
    </row>
    <row r="46" spans="1:47" ht="18.75" customHeight="1" thickTop="1" thickBot="1">
      <c r="A46" s="257" t="s">
        <v>1412</v>
      </c>
      <c r="B46" s="382"/>
      <c r="C46" s="382"/>
      <c r="D46" s="382"/>
      <c r="E46" s="382">
        <v>58054.833560642684</v>
      </c>
      <c r="F46" s="382">
        <v>58214.851685252848</v>
      </c>
      <c r="G46" s="382">
        <v>57380.023966578185</v>
      </c>
      <c r="H46" s="382">
        <v>57278.846485886716</v>
      </c>
      <c r="I46" s="382">
        <v>55957.223062896832</v>
      </c>
      <c r="J46" s="382">
        <v>55935.587585369991</v>
      </c>
      <c r="K46" s="382">
        <v>56888.079076218346</v>
      </c>
      <c r="L46" s="374"/>
      <c r="M46" s="374"/>
      <c r="N46" s="374"/>
      <c r="O46" s="374"/>
      <c r="P46" s="374"/>
      <c r="Q46" s="374"/>
      <c r="R46" s="374"/>
      <c r="S46" s="374"/>
      <c r="T46" s="374"/>
      <c r="U46" s="374"/>
      <c r="V46" s="374"/>
      <c r="W46" s="374"/>
      <c r="X46" s="374"/>
      <c r="Y46" s="374"/>
      <c r="Z46" s="374"/>
      <c r="AA46" s="374"/>
      <c r="AB46" s="374"/>
      <c r="AC46" s="374"/>
      <c r="AD46" s="374"/>
      <c r="AE46" s="381"/>
      <c r="AF46" s="381"/>
      <c r="AG46" s="381"/>
      <c r="AH46" s="381"/>
      <c r="AI46" s="381"/>
      <c r="AJ46" s="381"/>
      <c r="AK46" s="381"/>
      <c r="AL46" s="381"/>
      <c r="AM46" s="381"/>
      <c r="AN46" s="381"/>
      <c r="AO46" s="381"/>
      <c r="AP46" s="381"/>
      <c r="AQ46" s="381"/>
      <c r="AR46" s="381"/>
      <c r="AS46" s="381"/>
      <c r="AT46" s="381"/>
      <c r="AU46" s="381"/>
    </row>
    <row r="47" spans="1:47" ht="14.5" hidden="1" thickTop="1">
      <c r="A47" s="256"/>
      <c r="B47" s="381"/>
      <c r="C47" s="381"/>
      <c r="D47" s="381"/>
      <c r="E47" s="381"/>
      <c r="F47" s="381"/>
      <c r="G47" s="381"/>
      <c r="H47" s="381"/>
      <c r="I47" s="381"/>
      <c r="J47" s="381"/>
      <c r="K47" s="381"/>
    </row>
    <row r="48" spans="1:47" ht="14" hidden="1" customHeight="1">
      <c r="A48" s="261"/>
      <c r="B48" s="648"/>
      <c r="C48" s="648"/>
      <c r="D48" s="648"/>
      <c r="E48" s="648"/>
      <c r="F48" s="648"/>
      <c r="G48" s="648"/>
      <c r="H48" s="648"/>
      <c r="I48" s="648"/>
      <c r="J48" s="720"/>
      <c r="K48" s="720"/>
    </row>
    <row r="49" spans="1:11" ht="18.75" customHeight="1" thickTop="1" thickBot="1">
      <c r="A49" s="257"/>
      <c r="B49" s="383"/>
      <c r="C49" s="383"/>
      <c r="D49" s="383"/>
      <c r="E49" s="383"/>
      <c r="F49" s="383"/>
      <c r="G49" s="383"/>
      <c r="H49" s="383"/>
      <c r="I49" s="383"/>
      <c r="J49" s="383"/>
      <c r="K49" s="383"/>
    </row>
    <row r="50" spans="1:11" ht="18.75" customHeight="1" thickTop="1">
      <c r="A50" s="256" t="s">
        <v>1413</v>
      </c>
      <c r="B50" s="384">
        <v>9039.43</v>
      </c>
      <c r="C50" s="384">
        <v>10177.406999999999</v>
      </c>
      <c r="D50" s="384">
        <v>8975.9930000000004</v>
      </c>
      <c r="E50" s="384">
        <v>8195.9169999999995</v>
      </c>
      <c r="F50" s="582">
        <v>7748.7117489324673</v>
      </c>
      <c r="G50" s="582">
        <v>9441.39560933553</v>
      </c>
      <c r="H50" s="582">
        <v>9484.7729999999992</v>
      </c>
      <c r="I50" s="582">
        <v>9964.2369999999992</v>
      </c>
      <c r="J50" s="384">
        <v>9693.7099434254305</v>
      </c>
      <c r="K50" s="384">
        <v>10657.366023859948</v>
      </c>
    </row>
    <row r="51" spans="1:11" ht="18.75" customHeight="1">
      <c r="A51" s="256" t="s">
        <v>1414</v>
      </c>
      <c r="B51" s="384">
        <v>8113.8509999999997</v>
      </c>
      <c r="C51" s="384">
        <v>8564.7639999999992</v>
      </c>
      <c r="D51" s="384">
        <v>7927.3670000000002</v>
      </c>
      <c r="E51" s="384">
        <v>7241.06</v>
      </c>
      <c r="F51" s="384">
        <v>6847.2797306297934</v>
      </c>
      <c r="G51" s="384">
        <v>8408.6334791802801</v>
      </c>
      <c r="H51" s="384">
        <v>8502.3050000000003</v>
      </c>
      <c r="I51" s="384">
        <v>8692.9619999999995</v>
      </c>
      <c r="J51" s="384">
        <v>9043.9002550412915</v>
      </c>
      <c r="K51" s="384">
        <v>9595.0510696677284</v>
      </c>
    </row>
    <row r="52" spans="1:11" ht="18.5" customHeight="1">
      <c r="A52" s="256" t="s">
        <v>1415</v>
      </c>
      <c r="B52" s="384">
        <v>203.46799999999999</v>
      </c>
      <c r="C52" s="384">
        <v>253.77</v>
      </c>
      <c r="D52" s="384">
        <v>91.251999999999995</v>
      </c>
      <c r="E52" s="384">
        <v>92.41</v>
      </c>
      <c r="F52" s="384">
        <v>-31.850361947331834</v>
      </c>
      <c r="G52" s="384">
        <v>180.44938829525586</v>
      </c>
      <c r="H52" s="384">
        <v>352.512</v>
      </c>
      <c r="I52" s="384">
        <v>318.649</v>
      </c>
      <c r="J52" s="384">
        <v>294.87788282858116</v>
      </c>
      <c r="K52" s="384">
        <v>284.08749326222085</v>
      </c>
    </row>
    <row r="53" spans="1:11" ht="18.75" customHeight="1" thickBot="1">
      <c r="A53" s="257" t="s">
        <v>1416</v>
      </c>
      <c r="B53" s="385">
        <v>722.11</v>
      </c>
      <c r="C53" s="385">
        <v>1358.8710000000001</v>
      </c>
      <c r="D53" s="385">
        <v>957.37300000000005</v>
      </c>
      <c r="E53" s="385">
        <v>862.44600000000003</v>
      </c>
      <c r="F53" s="385">
        <v>933.28238025000633</v>
      </c>
      <c r="G53" s="385">
        <v>852.31274185999644</v>
      </c>
      <c r="H53" s="385">
        <v>629.95500000000004</v>
      </c>
      <c r="I53" s="385">
        <v>952.625</v>
      </c>
      <c r="J53" s="385">
        <v>355.44113628000264</v>
      </c>
      <c r="K53" s="385">
        <v>778.22746092999887</v>
      </c>
    </row>
    <row r="54" spans="1:11" ht="18.75" customHeight="1" thickTop="1">
      <c r="A54" s="261"/>
      <c r="B54" s="386"/>
      <c r="C54" s="386"/>
      <c r="D54" s="386"/>
      <c r="E54" s="386"/>
      <c r="F54" s="386"/>
      <c r="G54" s="386"/>
      <c r="H54" s="386"/>
      <c r="I54" s="386"/>
      <c r="J54" s="386"/>
      <c r="K54" s="386"/>
    </row>
    <row r="55" spans="1:11" hidden="1">
      <c r="B55" s="263"/>
      <c r="C55" s="263"/>
      <c r="D55" s="263"/>
      <c r="E55" s="263"/>
      <c r="F55" s="263"/>
      <c r="G55" s="263"/>
      <c r="H55" s="263"/>
      <c r="I55" s="263"/>
      <c r="J55" s="263"/>
      <c r="K55" s="263"/>
    </row>
    <row r="56" spans="1:11" ht="13.5" customHeight="1">
      <c r="A56" s="264"/>
      <c r="B56" s="573"/>
      <c r="C56" s="573"/>
      <c r="D56" s="573"/>
      <c r="E56" s="243"/>
      <c r="F56" s="243"/>
      <c r="G56" s="243"/>
      <c r="H56" s="243"/>
      <c r="I56" s="243"/>
      <c r="J56" s="243"/>
      <c r="K56" s="243"/>
    </row>
    <row r="57" spans="1:11" hidden="1">
      <c r="A57" s="252"/>
      <c r="B57" s="266"/>
      <c r="C57" s="266"/>
      <c r="D57" s="266"/>
      <c r="E57" s="266"/>
      <c r="F57" s="266"/>
      <c r="G57" s="266"/>
      <c r="H57" s="266"/>
      <c r="I57" s="266"/>
      <c r="J57" s="266"/>
      <c r="K57" s="266"/>
    </row>
    <row r="58" spans="1:11" hidden="1">
      <c r="A58" s="252"/>
      <c r="B58" s="266"/>
      <c r="C58" s="266"/>
      <c r="D58" s="266"/>
      <c r="E58" s="266"/>
      <c r="F58" s="266"/>
      <c r="G58" s="266"/>
      <c r="H58" s="266"/>
      <c r="I58" s="266"/>
      <c r="J58" s="266"/>
      <c r="K58" s="266"/>
    </row>
    <row r="59" spans="1:11" hidden="1">
      <c r="A59" s="252"/>
      <c r="B59" s="266"/>
      <c r="C59" s="266"/>
      <c r="D59" s="266"/>
      <c r="E59" s="266"/>
      <c r="F59" s="266"/>
      <c r="G59" s="266"/>
      <c r="H59" s="266"/>
      <c r="I59" s="266"/>
      <c r="J59" s="266"/>
      <c r="K59" s="266"/>
    </row>
    <row r="60" spans="1:11" hidden="1">
      <c r="A60" s="252"/>
      <c r="B60" s="266"/>
      <c r="C60" s="266"/>
      <c r="D60" s="266"/>
      <c r="E60" s="266"/>
      <c r="F60" s="266"/>
      <c r="G60" s="266"/>
      <c r="H60" s="266"/>
      <c r="I60" s="266"/>
      <c r="J60" s="266"/>
      <c r="K60" s="266"/>
    </row>
    <row r="61" spans="1:11" hidden="1"/>
    <row r="62" spans="1:11" hidden="1"/>
    <row r="63" spans="1:11" ht="98">
      <c r="A63" s="567" t="s">
        <v>1417</v>
      </c>
    </row>
    <row r="70" spans="1:1">
      <c r="A70" s="567"/>
    </row>
  </sheetData>
  <printOptions horizontalCentered="1" verticalCentered="1"/>
  <pageMargins left="0" right="0" top="0" bottom="0" header="0" footer="0"/>
  <pageSetup paperSize="9" scale="61" orientation="landscape" r:id="rId1"/>
  <headerFooter alignWithMargins="0">
    <oddFooter>&amp;L&amp;1#&amp;"Calibri"&amp;10&amp;K000000Confidencial | Compartilhamento Interno</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72A92-907B-4D72-BC53-2FFD6F00845F}">
  <sheetPr codeName="Planilha46">
    <tabColor theme="2" tint="-0.499984740745262"/>
    <pageSetUpPr fitToPage="1"/>
  </sheetPr>
  <dimension ref="A1:H47"/>
  <sheetViews>
    <sheetView showGridLines="0" zoomScaleNormal="100" workbookViewId="0">
      <pane xSplit="1" ySplit="2" topLeftCell="C3" activePane="bottomRight" state="frozen"/>
      <selection pane="topRight" activeCell="C23" sqref="C23"/>
      <selection pane="bottomLeft" activeCell="C23" sqref="C23"/>
      <selection pane="bottomRight"/>
    </sheetView>
  </sheetViews>
  <sheetFormatPr defaultColWidth="9.453125" defaultRowHeight="14"/>
  <cols>
    <col min="1" max="1" width="55.453125" style="267" customWidth="1"/>
    <col min="2" max="8" width="12.54296875" style="267" customWidth="1"/>
    <col min="9" max="16384" width="9.453125" style="267"/>
  </cols>
  <sheetData>
    <row r="1" spans="1:8" ht="55.4" customHeight="1">
      <c r="A1" s="625" t="s">
        <v>1418</v>
      </c>
      <c r="B1" s="270"/>
      <c r="C1" s="270"/>
      <c r="D1" s="270"/>
      <c r="E1" s="270"/>
      <c r="F1" s="270"/>
      <c r="G1" s="270"/>
      <c r="H1" s="270" t="s">
        <v>1291</v>
      </c>
    </row>
    <row r="2" spans="1:8" s="274" customFormat="1" ht="28.5" customHeight="1">
      <c r="A2" s="271"/>
      <c r="B2" s="273">
        <v>45657</v>
      </c>
      <c r="C2" s="653" t="s">
        <v>1419</v>
      </c>
      <c r="D2" s="653" t="s">
        <v>1420</v>
      </c>
      <c r="E2" s="653" t="s">
        <v>1421</v>
      </c>
      <c r="F2" s="653" t="s">
        <v>1422</v>
      </c>
      <c r="G2" s="653" t="s">
        <v>1423</v>
      </c>
      <c r="H2" s="653" t="s">
        <v>1524</v>
      </c>
    </row>
    <row r="3" spans="1:8">
      <c r="B3" s="275"/>
      <c r="C3" s="275"/>
      <c r="D3" s="275"/>
      <c r="E3" s="275"/>
      <c r="F3" s="275"/>
      <c r="G3" s="275"/>
      <c r="H3" s="275"/>
    </row>
    <row r="4" spans="1:8" ht="14.5">
      <c r="A4" s="276" t="s">
        <v>1424</v>
      </c>
      <c r="B4" s="277"/>
      <c r="C4" s="277"/>
      <c r="D4" s="277"/>
      <c r="E4" s="277"/>
      <c r="F4" s="277"/>
      <c r="G4" s="277"/>
      <c r="H4" s="277"/>
    </row>
    <row r="5" spans="1:8" ht="7.5" customHeight="1" thickBot="1">
      <c r="A5" s="278"/>
      <c r="B5" s="279"/>
      <c r="C5" s="279"/>
      <c r="D5" s="279"/>
      <c r="E5" s="279"/>
      <c r="F5" s="279"/>
      <c r="G5" s="760"/>
      <c r="H5" s="760"/>
    </row>
    <row r="6" spans="1:8" ht="18.75" customHeight="1" thickTop="1">
      <c r="A6" s="280" t="s">
        <v>1425</v>
      </c>
      <c r="B6" s="249">
        <v>25100.125491284947</v>
      </c>
      <c r="C6" s="249">
        <v>24033.25941615762</v>
      </c>
      <c r="D6" s="249">
        <v>24188.507762982874</v>
      </c>
      <c r="E6" s="249">
        <v>24039.042666488116</v>
      </c>
      <c r="F6" s="249">
        <v>25644.345700424572</v>
      </c>
      <c r="G6" s="374">
        <v>25679.988689739996</v>
      </c>
      <c r="H6" s="374">
        <v>26893.018617950009</v>
      </c>
    </row>
    <row r="7" spans="1:8" ht="18.75" customHeight="1">
      <c r="A7" s="280" t="s">
        <v>1426</v>
      </c>
      <c r="B7" s="249">
        <v>22107.721471194945</v>
      </c>
      <c r="C7" s="249">
        <v>21028.33158969762</v>
      </c>
      <c r="D7" s="249">
        <v>21163.334904582873</v>
      </c>
      <c r="E7" s="249">
        <v>21297.550550658118</v>
      </c>
      <c r="F7" s="249">
        <v>22803.362487694572</v>
      </c>
      <c r="G7" s="374">
        <v>23147.768226539996</v>
      </c>
      <c r="H7" s="374">
        <v>24376.482406570009</v>
      </c>
    </row>
    <row r="8" spans="1:8" ht="18.75" customHeight="1" thickBot="1">
      <c r="A8" s="278" t="s">
        <v>1427</v>
      </c>
      <c r="B8" s="259">
        <v>2992.4040200900004</v>
      </c>
      <c r="C8" s="259">
        <v>3004.9278264600002</v>
      </c>
      <c r="D8" s="259">
        <v>3025.1728583999998</v>
      </c>
      <c r="E8" s="259">
        <v>2741.4921158299999</v>
      </c>
      <c r="F8" s="259">
        <v>2840.9832127299992</v>
      </c>
      <c r="G8" s="721">
        <v>2532.2204632000003</v>
      </c>
      <c r="H8" s="721">
        <v>2516.5362113799993</v>
      </c>
    </row>
    <row r="9" spans="1:8" ht="18.75" customHeight="1" thickTop="1" thickBot="1">
      <c r="A9" s="278"/>
      <c r="B9" s="258"/>
      <c r="C9" s="258"/>
      <c r="D9" s="258"/>
      <c r="E9" s="258"/>
      <c r="F9" s="258"/>
      <c r="G9" s="380"/>
      <c r="H9" s="380"/>
    </row>
    <row r="10" spans="1:8" ht="18.75" customHeight="1" thickTop="1">
      <c r="A10" s="280" t="s">
        <v>1428</v>
      </c>
      <c r="B10" s="249">
        <v>17078.431139709999</v>
      </c>
      <c r="C10" s="249">
        <v>16494.50419354</v>
      </c>
      <c r="D10" s="249">
        <v>16621.904566339999</v>
      </c>
      <c r="E10" s="249">
        <v>16473.6099804</v>
      </c>
      <c r="F10" s="249">
        <v>17413.798141120005</v>
      </c>
      <c r="G10" s="374">
        <v>17524.448565979998</v>
      </c>
      <c r="H10" s="374">
        <v>18323.587147730002</v>
      </c>
    </row>
    <row r="11" spans="1:8" ht="18.75" customHeight="1">
      <c r="A11" s="280" t="s">
        <v>1429</v>
      </c>
      <c r="B11" s="249">
        <v>4593.4190564328928</v>
      </c>
      <c r="C11" s="249">
        <v>4214.9550778432103</v>
      </c>
      <c r="D11" s="249">
        <v>4258.3004435854536</v>
      </c>
      <c r="E11" s="249">
        <v>4456.0995838299996</v>
      </c>
      <c r="F11" s="249">
        <v>5121.5340300244779</v>
      </c>
      <c r="G11" s="374">
        <v>5300.0563623499966</v>
      </c>
      <c r="H11" s="374">
        <v>5847.6563277400064</v>
      </c>
    </row>
    <row r="12" spans="1:8" ht="18.75" customHeight="1" thickBot="1">
      <c r="A12" s="278" t="s">
        <v>1430</v>
      </c>
      <c r="B12" s="259">
        <v>435.87127505205569</v>
      </c>
      <c r="C12" s="259">
        <v>318.87231831440693</v>
      </c>
      <c r="D12" s="259">
        <v>283.12989465741998</v>
      </c>
      <c r="E12" s="259">
        <v>367.84098642811597</v>
      </c>
      <c r="F12" s="259">
        <v>268.03031655008846</v>
      </c>
      <c r="G12" s="721">
        <v>323.26329820999956</v>
      </c>
      <c r="H12" s="721">
        <v>205.23893110000023</v>
      </c>
    </row>
    <row r="13" spans="1:8" ht="18.75" customHeight="1" thickTop="1" thickBot="1">
      <c r="A13" s="278"/>
      <c r="B13" s="281"/>
      <c r="C13" s="281"/>
      <c r="D13" s="281"/>
      <c r="E13" s="281"/>
      <c r="F13" s="281"/>
      <c r="G13" s="574"/>
      <c r="H13" s="574"/>
    </row>
    <row r="14" spans="1:8" ht="18.75" customHeight="1" thickTop="1">
      <c r="A14" s="280" t="s">
        <v>1431</v>
      </c>
      <c r="B14" s="282">
        <v>1.9572135629326522E-2</v>
      </c>
      <c r="C14" s="282">
        <v>1.9051972259679313E-2</v>
      </c>
      <c r="D14" s="282">
        <v>1.9069600638452287E-2</v>
      </c>
      <c r="E14" s="282">
        <v>1.8810740427957835E-2</v>
      </c>
      <c r="F14" s="282">
        <v>1.8901840562591182E-2</v>
      </c>
      <c r="G14" s="575">
        <v>1.9024627070783187E-2</v>
      </c>
      <c r="H14" s="575">
        <v>1.9487979249572442E-2</v>
      </c>
    </row>
    <row r="15" spans="1:8" ht="18.75" customHeight="1">
      <c r="A15" s="280" t="s">
        <v>1432</v>
      </c>
      <c r="B15" s="282">
        <v>2.0907258431064356E-2</v>
      </c>
      <c r="C15" s="282">
        <v>2.0038255411908554E-2</v>
      </c>
      <c r="D15" s="282">
        <v>1.9973442954059381E-2</v>
      </c>
      <c r="E15" s="282">
        <v>1.9903190375017071E-2</v>
      </c>
      <c r="F15" s="282">
        <v>2.0291245551598544E-2</v>
      </c>
      <c r="G15" s="575">
        <v>2.052465945192335E-2</v>
      </c>
      <c r="H15" s="575">
        <v>2.1145415743122162E-2</v>
      </c>
    </row>
    <row r="16" spans="1:8" ht="18.75" customHeight="1" thickBot="1">
      <c r="A16" s="278" t="s">
        <v>1433</v>
      </c>
      <c r="B16" s="283">
        <v>1.3298193304343736E-2</v>
      </c>
      <c r="C16" s="283">
        <v>1.4170944521701196E-2</v>
      </c>
      <c r="D16" s="283">
        <v>1.4484273203745037E-2</v>
      </c>
      <c r="E16" s="283">
        <v>1.3187524260411638E-2</v>
      </c>
      <c r="F16" s="283">
        <v>1.219784735855311E-2</v>
      </c>
      <c r="G16" s="722">
        <v>1.1405064590536496E-2</v>
      </c>
      <c r="H16" s="722">
        <v>1.1077395031235665E-2</v>
      </c>
    </row>
    <row r="17" spans="1:8" ht="18.75" customHeight="1" thickTop="1" thickBot="1">
      <c r="A17" s="278"/>
      <c r="B17" s="258"/>
      <c r="C17" s="258"/>
      <c r="D17" s="258"/>
      <c r="E17" s="258"/>
      <c r="F17" s="258"/>
      <c r="G17" s="380"/>
      <c r="H17" s="380"/>
    </row>
    <row r="18" spans="1:8" ht="18.75" customHeight="1" thickTop="1">
      <c r="A18" s="280" t="s">
        <v>1434</v>
      </c>
      <c r="B18" s="282">
        <v>3.7846196730794902E-2</v>
      </c>
      <c r="C18" s="282">
        <v>3.6205646889469784E-2</v>
      </c>
      <c r="D18" s="282">
        <v>3.6344268387427513E-2</v>
      </c>
      <c r="E18" s="282">
        <v>3.5590890958096914E-2</v>
      </c>
      <c r="F18" s="282">
        <v>3.6153511417933624E-2</v>
      </c>
      <c r="G18" s="575">
        <v>3.5948709636882945E-2</v>
      </c>
      <c r="H18" s="575">
        <v>3.7106391877379921E-2</v>
      </c>
    </row>
    <row r="19" spans="1:8" ht="18.75" customHeight="1">
      <c r="A19" s="280" t="s">
        <v>1435</v>
      </c>
      <c r="B19" s="282">
        <v>1.7368145696400179E-2</v>
      </c>
      <c r="C19" s="282">
        <v>1.6268544310077404E-2</v>
      </c>
      <c r="D19" s="282">
        <v>1.6276620375463378E-2</v>
      </c>
      <c r="E19" s="282">
        <v>1.6907353349981998E-2</v>
      </c>
      <c r="F19" s="282">
        <v>1.7836900991843995E-2</v>
      </c>
      <c r="G19" s="575">
        <v>1.8506912013956475E-2</v>
      </c>
      <c r="H19" s="575">
        <v>2.0140765807225722E-2</v>
      </c>
    </row>
    <row r="20" spans="1:8" ht="18.75" customHeight="1" thickBot="1">
      <c r="A20" s="278" t="s">
        <v>1436</v>
      </c>
      <c r="B20" s="283">
        <v>1.275649148748198E-3</v>
      </c>
      <c r="C20" s="283">
        <v>9.52583066876872E-4</v>
      </c>
      <c r="D20" s="283">
        <v>8.3125081378950959E-4</v>
      </c>
      <c r="E20" s="283">
        <v>1.0704348179886769E-3</v>
      </c>
      <c r="F20" s="283">
        <v>7.5499603668612361E-4</v>
      </c>
      <c r="G20" s="722">
        <v>9.1333961319207014E-4</v>
      </c>
      <c r="H20" s="722">
        <v>5.5672998925851381E-4</v>
      </c>
    </row>
    <row r="21" spans="1:8" ht="14.5" thickTop="1">
      <c r="B21" s="268"/>
      <c r="C21" s="268"/>
      <c r="D21" s="268"/>
      <c r="E21" s="268"/>
      <c r="F21" s="268"/>
      <c r="G21" s="268"/>
      <c r="H21" s="268"/>
    </row>
    <row r="22" spans="1:8" ht="14.5" hidden="1">
      <c r="A22" s="649"/>
      <c r="B22" s="268"/>
      <c r="C22" s="268"/>
      <c r="D22" s="268"/>
      <c r="E22" s="268"/>
      <c r="F22" s="268"/>
      <c r="G22" s="268"/>
      <c r="H22" s="268"/>
    </row>
    <row r="23" spans="1:8" hidden="1">
      <c r="A23" s="650"/>
      <c r="B23" s="262"/>
      <c r="C23" s="262"/>
      <c r="D23" s="262"/>
      <c r="E23" s="262"/>
      <c r="F23" s="262"/>
      <c r="G23" s="723"/>
      <c r="H23" s="723"/>
    </row>
    <row r="24" spans="1:8" hidden="1">
      <c r="A24" s="280"/>
      <c r="B24" s="260"/>
      <c r="C24" s="260"/>
      <c r="D24" s="260"/>
      <c r="E24" s="260"/>
      <c r="F24" s="260"/>
      <c r="G24" s="384"/>
      <c r="H24" s="384"/>
    </row>
    <row r="25" spans="1:8" hidden="1">
      <c r="A25" s="650"/>
      <c r="B25" s="260"/>
      <c r="C25" s="260"/>
      <c r="D25" s="260"/>
      <c r="E25" s="260"/>
      <c r="F25" s="260"/>
      <c r="G25" s="384"/>
      <c r="H25" s="384"/>
    </row>
    <row r="26" spans="1:8" hidden="1">
      <c r="A26" s="650"/>
      <c r="B26" s="262"/>
      <c r="C26" s="262"/>
      <c r="D26" s="262"/>
      <c r="E26" s="262"/>
      <c r="F26" s="262"/>
      <c r="G26" s="723"/>
      <c r="H26" s="723"/>
    </row>
    <row r="27" spans="1:8" hidden="1">
      <c r="A27" s="280"/>
      <c r="B27" s="262"/>
      <c r="C27" s="262"/>
      <c r="D27" s="262"/>
      <c r="E27" s="262"/>
      <c r="F27" s="262"/>
      <c r="G27" s="723"/>
      <c r="H27" s="723"/>
    </row>
    <row r="28" spans="1:8" hidden="1">
      <c r="A28" s="650"/>
      <c r="B28" s="262"/>
      <c r="C28" s="262"/>
      <c r="D28" s="262"/>
      <c r="E28" s="262"/>
      <c r="F28" s="262"/>
      <c r="G28" s="723"/>
      <c r="H28" s="723"/>
    </row>
    <row r="29" spans="1:8" hidden="1">
      <c r="A29" s="650"/>
      <c r="B29" s="262"/>
      <c r="C29" s="262"/>
      <c r="D29" s="262"/>
      <c r="E29" s="262"/>
      <c r="F29" s="262"/>
      <c r="G29" s="723"/>
      <c r="H29" s="723"/>
    </row>
    <row r="30" spans="1:8" ht="14.5">
      <c r="A30" s="276" t="s">
        <v>1437</v>
      </c>
      <c r="B30" s="284"/>
      <c r="C30" s="284"/>
      <c r="D30" s="284"/>
      <c r="E30" s="284"/>
      <c r="F30" s="284"/>
      <c r="G30" s="284"/>
      <c r="H30" s="284"/>
    </row>
    <row r="31" spans="1:8" ht="7.5" customHeight="1" thickBot="1">
      <c r="A31" s="278"/>
      <c r="B31" s="258"/>
      <c r="C31" s="258"/>
      <c r="D31" s="258"/>
      <c r="E31" s="258"/>
      <c r="F31" s="258"/>
      <c r="G31" s="380"/>
      <c r="H31" s="380"/>
    </row>
    <row r="32" spans="1:8" ht="14.5" thickTop="1">
      <c r="A32" s="280" t="s">
        <v>1438</v>
      </c>
      <c r="B32" s="285">
        <v>21101.545605706411</v>
      </c>
      <c r="C32" s="285">
        <v>22274.109914358498</v>
      </c>
      <c r="D32" s="285">
        <v>21740.292453651695</v>
      </c>
      <c r="E32" s="285">
        <v>25269.502546030206</v>
      </c>
      <c r="F32" s="285">
        <v>22045.00341125422</v>
      </c>
      <c r="G32" s="724">
        <v>23363.774880310008</v>
      </c>
      <c r="H32" s="724">
        <v>24199.343229789985</v>
      </c>
    </row>
    <row r="33" spans="1:8">
      <c r="A33" s="280" t="s">
        <v>1439</v>
      </c>
      <c r="B33" s="249">
        <v>16034.580862826408</v>
      </c>
      <c r="C33" s="249">
        <v>17586.816951028497</v>
      </c>
      <c r="D33" s="249">
        <v>16905.292453651695</v>
      </c>
      <c r="E33" s="249">
        <v>20763.251682390204</v>
      </c>
      <c r="F33" s="249">
        <v>17132.581504784219</v>
      </c>
      <c r="G33" s="374">
        <v>18735.103856380003</v>
      </c>
      <c r="H33" s="374">
        <v>19191.408296539987</v>
      </c>
    </row>
    <row r="34" spans="1:8" ht="14.5" thickBot="1">
      <c r="A34" s="278" t="s">
        <v>1440</v>
      </c>
      <c r="B34" s="259">
        <v>5066.9647428799999</v>
      </c>
      <c r="C34" s="259">
        <v>4687.29296333</v>
      </c>
      <c r="D34" s="259">
        <v>4835</v>
      </c>
      <c r="E34" s="259">
        <v>4506.2508636399998</v>
      </c>
      <c r="F34" s="259">
        <v>4912.4219064700001</v>
      </c>
      <c r="G34" s="721">
        <v>4628.6710239300037</v>
      </c>
      <c r="H34" s="721">
        <v>5007.9349332499987</v>
      </c>
    </row>
    <row r="35" spans="1:8" ht="18.75" customHeight="1" thickTop="1" thickBot="1">
      <c r="A35" s="278"/>
      <c r="B35" s="258"/>
      <c r="C35" s="258"/>
      <c r="D35" s="258"/>
      <c r="E35" s="258"/>
      <c r="F35" s="258"/>
      <c r="G35" s="380"/>
      <c r="H35" s="380"/>
    </row>
    <row r="36" spans="1:8" ht="14.5" thickTop="1">
      <c r="A36" s="280" t="s">
        <v>1441</v>
      </c>
      <c r="B36" s="249">
        <v>12831.827108790001</v>
      </c>
      <c r="C36" s="249">
        <v>14102.431867649999</v>
      </c>
      <c r="D36" s="249">
        <v>13601</v>
      </c>
      <c r="E36" s="249">
        <v>13819.117186070012</v>
      </c>
      <c r="F36" s="249">
        <v>13218.806261919999</v>
      </c>
      <c r="G36" s="374">
        <v>14500.184043340005</v>
      </c>
      <c r="H36" s="374">
        <v>14842.003194049992</v>
      </c>
    </row>
    <row r="37" spans="1:8">
      <c r="A37" s="280" t="s">
        <v>1442</v>
      </c>
      <c r="B37" s="249">
        <v>3144.7718711662433</v>
      </c>
      <c r="C37" s="249">
        <v>3184.0395197814541</v>
      </c>
      <c r="D37" s="249">
        <v>3124.5048096485552</v>
      </c>
      <c r="E37" s="249">
        <v>3339.2650973701916</v>
      </c>
      <c r="F37" s="249">
        <v>3806.9026535328057</v>
      </c>
      <c r="G37" s="374">
        <v>3875.2171310700028</v>
      </c>
      <c r="H37" s="374">
        <v>4265.0891130699938</v>
      </c>
    </row>
    <row r="38" spans="1:8" ht="14.5" thickBot="1">
      <c r="A38" s="278" t="s">
        <v>1443</v>
      </c>
      <c r="B38" s="259">
        <v>57.981882870165379</v>
      </c>
      <c r="C38" s="259">
        <v>300.34556359704249</v>
      </c>
      <c r="D38" s="259">
        <v>179.78764400314097</v>
      </c>
      <c r="E38" s="259">
        <v>3604.8693989500002</v>
      </c>
      <c r="F38" s="259">
        <v>106.87258933141879</v>
      </c>
      <c r="G38" s="721">
        <v>359.70268196999996</v>
      </c>
      <c r="H38" s="721">
        <v>84.315989419999966</v>
      </c>
    </row>
    <row r="39" spans="1:8" ht="15" thickTop="1" thickBot="1">
      <c r="A39" s="278"/>
      <c r="B39" s="258"/>
      <c r="C39" s="258"/>
      <c r="D39" s="258"/>
      <c r="E39" s="258"/>
      <c r="F39" s="258"/>
      <c r="G39" s="380"/>
      <c r="H39" s="380"/>
    </row>
    <row r="40" spans="1:8" ht="14.5" thickTop="1">
      <c r="A40" s="280" t="s">
        <v>1444</v>
      </c>
      <c r="B40" s="262">
        <v>1.6454193136472728E-2</v>
      </c>
      <c r="C40" s="262">
        <v>1.7657435341962145E-2</v>
      </c>
      <c r="D40" s="262">
        <v>1.7139490328078464E-2</v>
      </c>
      <c r="E40" s="262">
        <v>1.9773584985547033E-2</v>
      </c>
      <c r="F40" s="262">
        <v>1.6248850508765653E-2</v>
      </c>
      <c r="G40" s="723">
        <v>1.7289910164029379E-2</v>
      </c>
      <c r="H40" s="723">
        <v>1.7536012056328144E-2</v>
      </c>
    </row>
    <row r="41" spans="1:8">
      <c r="A41" s="280" t="s">
        <v>1445</v>
      </c>
      <c r="B41" s="282">
        <v>1.516389313886134E-2</v>
      </c>
      <c r="C41" s="282">
        <v>1.6758777482843532E-2</v>
      </c>
      <c r="D41" s="282">
        <v>1.5954805609185149E-2</v>
      </c>
      <c r="E41" s="282">
        <v>1.9403872293015205E-2</v>
      </c>
      <c r="F41" s="282">
        <v>1.5245182303002501E-2</v>
      </c>
      <c r="G41" s="575">
        <v>1.6590464955552872E-2</v>
      </c>
      <c r="H41" s="575">
        <v>1.6647615531967273E-2</v>
      </c>
    </row>
    <row r="42" spans="1:8" ht="14.5" thickBot="1">
      <c r="A42" s="278" t="s">
        <v>1446</v>
      </c>
      <c r="B42" s="258">
        <v>2.2517506381068829E-2</v>
      </c>
      <c r="C42" s="258">
        <v>2.2104813285502723E-2</v>
      </c>
      <c r="D42" s="258">
        <v>2.3149573336165186E-2</v>
      </c>
      <c r="E42" s="258">
        <v>2.1676623560072435E-2</v>
      </c>
      <c r="F42" s="258">
        <v>2.1091632047467609E-2</v>
      </c>
      <c r="G42" s="380">
        <v>2.0847431242046993E-2</v>
      </c>
      <c r="H42" s="380">
        <v>2.2044138802959707E-2</v>
      </c>
    </row>
    <row r="43" spans="1:8" ht="18.75" customHeight="1" thickTop="1" thickBot="1">
      <c r="A43" s="278"/>
      <c r="B43" s="258"/>
      <c r="C43" s="258"/>
      <c r="D43" s="258"/>
      <c r="E43" s="258"/>
      <c r="F43" s="258"/>
      <c r="G43" s="380"/>
      <c r="H43" s="380"/>
    </row>
    <row r="44" spans="1:8" ht="14.5" thickTop="1">
      <c r="A44" s="280" t="s">
        <v>1447</v>
      </c>
      <c r="B44" s="282">
        <v>2.8435624396765283E-2</v>
      </c>
      <c r="C44" s="282">
        <v>3.0955017652662221E-2</v>
      </c>
      <c r="D44" s="282">
        <v>2.9738974397579897E-2</v>
      </c>
      <c r="E44" s="282">
        <v>2.9855914610808245E-2</v>
      </c>
      <c r="F44" s="282">
        <v>2.7444114101292758E-2</v>
      </c>
      <c r="G44" s="575">
        <v>2.9744896331135605E-2</v>
      </c>
      <c r="H44" s="575">
        <v>3.0055970063261897E-2</v>
      </c>
    </row>
    <row r="45" spans="1:8">
      <c r="A45" s="280" t="s">
        <v>1448</v>
      </c>
      <c r="B45" s="282">
        <v>1.1890675631665893E-2</v>
      </c>
      <c r="C45" s="282">
        <v>1.228949942667195E-2</v>
      </c>
      <c r="D45" s="282">
        <v>1.1942881748648611E-2</v>
      </c>
      <c r="E45" s="282">
        <v>1.2669854851397719E-2</v>
      </c>
      <c r="F45" s="282">
        <v>1.3258399791659355E-2</v>
      </c>
      <c r="G45" s="575">
        <v>1.3531611284203427E-2</v>
      </c>
      <c r="H45" s="575">
        <v>1.4690015308490291E-2</v>
      </c>
    </row>
    <row r="46" spans="1:8" ht="14.5" thickBot="1">
      <c r="A46" s="278" t="s">
        <v>1449</v>
      </c>
      <c r="B46" s="258">
        <v>1.696935397206679E-4</v>
      </c>
      <c r="C46" s="258">
        <v>8.9723717507530956E-4</v>
      </c>
      <c r="D46" s="258">
        <v>5.2784473913550743E-4</v>
      </c>
      <c r="E46" s="258">
        <v>1.0490341917599446E-2</v>
      </c>
      <c r="F46" s="258">
        <v>3.0104199560024829E-4</v>
      </c>
      <c r="G46" s="380">
        <v>1.012100724845792E-3</v>
      </c>
      <c r="H46" s="380">
        <v>2.2871508652150393E-4</v>
      </c>
    </row>
    <row r="47" spans="1:8" ht="14.5" thickTop="1"/>
  </sheetData>
  <printOptions horizontalCentered="1" verticalCentered="1"/>
  <pageMargins left="0" right="0" top="0" bottom="0" header="0" footer="0"/>
  <pageSetup paperSize="9" orientation="landscape" r:id="rId1"/>
  <headerFooter alignWithMargins="0">
    <oddFooter>&amp;L&amp;1#&amp;"Calibri"&amp;10&amp;K000000Confidencial | Compartilhamento Interno</oddFooter>
  </headerFooter>
  <ignoredErrors>
    <ignoredError sqref="C2:F2 H2" twoDigitTextYear="1"/>
  </ignoredError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CB561-1BB6-4A89-872C-2A767BAF80EE}">
  <sheetPr codeName="Planilha29">
    <tabColor theme="2" tint="-0.249977111117893"/>
  </sheetPr>
  <dimension ref="A1:I24"/>
  <sheetViews>
    <sheetView showGridLines="0" zoomScaleNormal="100" workbookViewId="0">
      <pane xSplit="2" ySplit="1" topLeftCell="D2" activePane="bottomRight" state="frozen"/>
      <selection pane="topRight" activeCell="C23" sqref="C23"/>
      <selection pane="bottomLeft" activeCell="C23" sqref="C23"/>
      <selection pane="bottomRight"/>
    </sheetView>
  </sheetViews>
  <sheetFormatPr defaultRowHeight="14.5"/>
  <cols>
    <col min="1" max="1" width="50.453125" style="267" customWidth="1"/>
    <col min="2" max="2" width="21.54296875" style="267" bestFit="1" customWidth="1"/>
    <col min="3" max="9" width="12.54296875" style="267" customWidth="1"/>
  </cols>
  <sheetData>
    <row r="1" spans="1:9" ht="43.5" customHeight="1">
      <c r="A1" s="704" t="s">
        <v>1450</v>
      </c>
      <c r="B1" s="270"/>
      <c r="C1" s="270"/>
      <c r="D1" s="270"/>
      <c r="E1" s="270"/>
      <c r="F1" s="270"/>
      <c r="G1" s="270"/>
      <c r="H1" s="270"/>
      <c r="I1" s="270"/>
    </row>
    <row r="2" spans="1:9">
      <c r="A2" s="271"/>
      <c r="B2" s="273"/>
      <c r="C2" s="273">
        <v>45657</v>
      </c>
      <c r="D2" s="273">
        <v>45747</v>
      </c>
      <c r="E2" s="273">
        <v>45838</v>
      </c>
      <c r="F2" s="273">
        <v>45930</v>
      </c>
      <c r="G2" s="273">
        <v>46022</v>
      </c>
      <c r="H2" s="273">
        <v>46112</v>
      </c>
      <c r="I2" s="273">
        <v>46203</v>
      </c>
    </row>
    <row r="3" spans="1:9">
      <c r="A3" s="935" t="s">
        <v>1451</v>
      </c>
      <c r="B3" s="275" t="s">
        <v>1452</v>
      </c>
      <c r="C3" s="579">
        <v>5.9918864067073571E-2</v>
      </c>
      <c r="D3" s="579">
        <v>5.7997061386179501E-2</v>
      </c>
      <c r="E3" s="579">
        <v>5.8609006544207608E-2</v>
      </c>
      <c r="F3" s="579">
        <v>5.8170833655551327E-2</v>
      </c>
      <c r="G3" s="579">
        <v>5.8086062485713789E-2</v>
      </c>
      <c r="H3" s="579">
        <v>5.7332863382203378E-2</v>
      </c>
      <c r="I3" s="579">
        <v>5.8726989344749611E-2</v>
      </c>
    </row>
    <row r="4" spans="1:9">
      <c r="A4" s="935"/>
      <c r="B4" s="275" t="s">
        <v>1453</v>
      </c>
      <c r="C4" s="579">
        <v>3.5360515022551171E-2</v>
      </c>
      <c r="D4" s="579">
        <v>3.5328214092701399E-2</v>
      </c>
      <c r="E4" s="579">
        <v>3.3053153313704516E-2</v>
      </c>
      <c r="F4" s="579">
        <v>3.3467487102105599E-2</v>
      </c>
      <c r="G4" s="579">
        <v>2.7344441347392341E-2</v>
      </c>
      <c r="H4" s="579">
        <v>3.0694645719505743E-2</v>
      </c>
      <c r="I4" s="579">
        <v>3.1037885554374773E-2</v>
      </c>
    </row>
    <row r="5" spans="1:9">
      <c r="A5" s="935"/>
      <c r="B5" s="275" t="s">
        <v>329</v>
      </c>
      <c r="C5" s="579">
        <v>4.4802625924692467E-2</v>
      </c>
      <c r="D5" s="579">
        <v>4.4196002350844941E-2</v>
      </c>
      <c r="E5" s="579">
        <v>4.3020165519791265E-2</v>
      </c>
      <c r="F5" s="579">
        <v>4.3082989920405657E-2</v>
      </c>
      <c r="G5" s="579">
        <v>3.9167789215991289E-2</v>
      </c>
      <c r="H5" s="579">
        <v>4.1018964229488544E-2</v>
      </c>
      <c r="I5" s="579">
        <v>4.166326599620318E-2</v>
      </c>
    </row>
    <row r="6" spans="1:9">
      <c r="A6" s="935"/>
      <c r="B6" s="275" t="s">
        <v>330</v>
      </c>
      <c r="C6" s="579">
        <v>4.2235871876063862E-2</v>
      </c>
      <c r="D6" s="579">
        <v>4.2833390348299916E-2</v>
      </c>
      <c r="E6" s="579">
        <v>4.2278368780805008E-2</v>
      </c>
      <c r="F6" s="579">
        <v>3.9520443950469809E-2</v>
      </c>
      <c r="G6" s="579">
        <v>3.7909665436074762E-2</v>
      </c>
      <c r="H6" s="579">
        <v>3.6688914794385602E-2</v>
      </c>
      <c r="I6" s="579">
        <v>3.4912994580727844E-2</v>
      </c>
    </row>
    <row r="7" spans="1:9">
      <c r="A7" s="935"/>
      <c r="B7" s="275" t="s">
        <v>208</v>
      </c>
      <c r="C7" s="579">
        <v>4.4347164380863925E-2</v>
      </c>
      <c r="D7" s="579">
        <v>4.3963696700013107E-2</v>
      </c>
      <c r="E7" s="579">
        <v>4.2897131707147547E-2</v>
      </c>
      <c r="F7" s="579">
        <v>4.2499814375408666E-2</v>
      </c>
      <c r="G7" s="579">
        <v>3.8950394423893656E-2</v>
      </c>
      <c r="H7" s="579">
        <v>4.0301757281536253E-2</v>
      </c>
      <c r="I7" s="579">
        <v>4.0541630307403008E-2</v>
      </c>
    </row>
    <row r="8" spans="1:9">
      <c r="A8" s="935" t="s">
        <v>1454</v>
      </c>
      <c r="B8" s="275" t="s">
        <v>1452</v>
      </c>
      <c r="C8" s="579">
        <v>0.59781289974285945</v>
      </c>
      <c r="D8" s="579">
        <v>0.61378022022997447</v>
      </c>
      <c r="E8" s="579">
        <v>0.59236026846844381</v>
      </c>
      <c r="F8" s="579">
        <v>0.59582154267724896</v>
      </c>
      <c r="G8" s="579">
        <v>0.59653887725773014</v>
      </c>
      <c r="H8" s="579">
        <v>0.59278725893123019</v>
      </c>
      <c r="I8" s="579">
        <v>0.58961319054064465</v>
      </c>
    </row>
    <row r="9" spans="1:9">
      <c r="A9" s="935"/>
      <c r="B9" s="275" t="s">
        <v>1453</v>
      </c>
      <c r="C9" s="579">
        <v>0.55281461599050441</v>
      </c>
      <c r="D9" s="579">
        <v>0.55916821850536624</v>
      </c>
      <c r="E9" s="579">
        <v>0.57093882021648468</v>
      </c>
      <c r="F9" s="579">
        <v>0.57792511463863938</v>
      </c>
      <c r="G9" s="579">
        <v>0.55399426177687572</v>
      </c>
      <c r="H9" s="579">
        <v>0.52154517201944661</v>
      </c>
      <c r="I9" s="579">
        <v>0.52895565139099621</v>
      </c>
    </row>
    <row r="10" spans="1:9">
      <c r="A10" s="935"/>
      <c r="B10" s="275" t="s">
        <v>329</v>
      </c>
      <c r="C10" s="579">
        <v>0.57595262478324383</v>
      </c>
      <c r="D10" s="579">
        <v>0.58720298700129747</v>
      </c>
      <c r="E10" s="579">
        <v>0.5823207451454</v>
      </c>
      <c r="F10" s="579">
        <v>0.58733061749116255</v>
      </c>
      <c r="G10" s="579">
        <v>0.57826042884242024</v>
      </c>
      <c r="H10" s="579">
        <v>0.56013846233535725</v>
      </c>
      <c r="I10" s="579">
        <v>0.56176554352905561</v>
      </c>
    </row>
    <row r="11" spans="1:9">
      <c r="A11" s="935"/>
      <c r="B11" s="275" t="s">
        <v>330</v>
      </c>
      <c r="C11" s="579">
        <v>0.4243009409257395</v>
      </c>
      <c r="D11" s="579">
        <v>0.43100603028498968</v>
      </c>
      <c r="E11" s="579">
        <v>0.43350335186593464</v>
      </c>
      <c r="F11" s="579">
        <v>0.40188427166109092</v>
      </c>
      <c r="G11" s="579">
        <v>0.39353144900664738</v>
      </c>
      <c r="H11" s="579">
        <v>0.39673905602084625</v>
      </c>
      <c r="I11" s="579">
        <v>0.39702364327183187</v>
      </c>
    </row>
    <row r="12" spans="1:9" ht="15" thickBot="1">
      <c r="A12" s="936"/>
      <c r="B12" s="278" t="s">
        <v>208</v>
      </c>
      <c r="C12" s="577">
        <v>0.55032370492107308</v>
      </c>
      <c r="D12" s="577">
        <v>0.56125830332752491</v>
      </c>
      <c r="E12" s="577">
        <v>0.55799404376677086</v>
      </c>
      <c r="F12" s="577">
        <v>0.55910185184163341</v>
      </c>
      <c r="G12" s="577">
        <v>0.5471934595215584</v>
      </c>
      <c r="H12" s="577">
        <v>0.53550003458483975</v>
      </c>
      <c r="I12" s="577">
        <v>0.53819223462486465</v>
      </c>
    </row>
    <row r="13" spans="1:9" ht="15.5" thickTop="1" thickBot="1">
      <c r="A13" s="278"/>
      <c r="B13" s="574"/>
      <c r="C13" s="578"/>
      <c r="D13" s="578"/>
      <c r="E13" s="578"/>
      <c r="F13" s="578"/>
      <c r="G13" s="578"/>
      <c r="H13" s="578"/>
      <c r="I13" s="578"/>
    </row>
    <row r="14" spans="1:9" ht="15" thickTop="1">
      <c r="A14" s="937" t="s">
        <v>1455</v>
      </c>
      <c r="B14" s="575" t="s">
        <v>1452</v>
      </c>
      <c r="C14" s="576">
        <v>7.7269629454088606E-2</v>
      </c>
      <c r="D14" s="576">
        <v>7.9539867737086503E-2</v>
      </c>
      <c r="E14" s="576">
        <v>7.8216625664468423E-2</v>
      </c>
      <c r="F14" s="576">
        <v>7.5563110007194692E-2</v>
      </c>
      <c r="G14" s="576">
        <v>7.3518805708933266E-2</v>
      </c>
      <c r="H14" s="576">
        <v>7.4538112380512181E-2</v>
      </c>
      <c r="I14" s="576">
        <v>7.4290800168336085E-2</v>
      </c>
    </row>
    <row r="15" spans="1:9">
      <c r="A15" s="935"/>
      <c r="B15" s="575" t="s">
        <v>1453</v>
      </c>
      <c r="C15" s="579">
        <v>1.6736857433087875E-2</v>
      </c>
      <c r="D15" s="579">
        <v>1.7994457979788749E-2</v>
      </c>
      <c r="E15" s="579">
        <v>1.7703449630834943E-2</v>
      </c>
      <c r="F15" s="579">
        <v>1.8741437167473122E-2</v>
      </c>
      <c r="G15" s="579">
        <v>1.9300536899929204E-2</v>
      </c>
      <c r="H15" s="579">
        <v>2.1168809847711145E-2</v>
      </c>
      <c r="I15" s="579">
        <v>2.0058306510220808E-2</v>
      </c>
    </row>
    <row r="16" spans="1:9">
      <c r="A16" s="935"/>
      <c r="B16" s="575" t="s">
        <v>329</v>
      </c>
      <c r="C16" s="579">
        <v>4.0010292695374247E-2</v>
      </c>
      <c r="D16" s="579">
        <v>4.2070303342486924E-2</v>
      </c>
      <c r="E16" s="579">
        <v>4.130413158483863E-2</v>
      </c>
      <c r="F16" s="579">
        <v>4.0858641172557886E-2</v>
      </c>
      <c r="G16" s="579">
        <v>4.0153095393110377E-2</v>
      </c>
      <c r="H16" s="579">
        <v>4.1853439914979314E-2</v>
      </c>
      <c r="I16" s="579">
        <v>4.086941263301385E-2</v>
      </c>
    </row>
    <row r="17" spans="1:9">
      <c r="A17" s="935"/>
      <c r="B17" s="575" t="s">
        <v>330</v>
      </c>
      <c r="C17" s="579">
        <v>4.5896541003227098E-2</v>
      </c>
      <c r="D17" s="579">
        <v>4.5994249329648927E-2</v>
      </c>
      <c r="E17" s="579">
        <v>4.5736363828721281E-2</v>
      </c>
      <c r="F17" s="579">
        <v>4.3731919560682675E-2</v>
      </c>
      <c r="G17" s="579">
        <v>4.1317860353957396E-2</v>
      </c>
      <c r="H17" s="579">
        <v>4.0019439201126938E-2</v>
      </c>
      <c r="I17" s="579">
        <v>4.0824145998568442E-2</v>
      </c>
    </row>
    <row r="18" spans="1:9">
      <c r="A18" s="935"/>
      <c r="B18" s="575" t="s">
        <v>208</v>
      </c>
      <c r="C18" s="579">
        <v>4.1054786905127288E-2</v>
      </c>
      <c r="D18" s="579">
        <v>4.2739279415407241E-2</v>
      </c>
      <c r="E18" s="579">
        <v>4.203925807276656E-2</v>
      </c>
      <c r="F18" s="579">
        <v>4.1328986174155972E-2</v>
      </c>
      <c r="G18" s="579">
        <v>4.0354358448898654E-2</v>
      </c>
      <c r="H18" s="579">
        <v>4.1549665541444215E-2</v>
      </c>
      <c r="I18" s="579">
        <v>4.0861891058016214E-2</v>
      </c>
    </row>
    <row r="19" spans="1:9">
      <c r="A19" s="935" t="s">
        <v>1456</v>
      </c>
      <c r="B19" s="575" t="s">
        <v>1452</v>
      </c>
      <c r="C19" s="579">
        <v>0.24528005920567772</v>
      </c>
      <c r="D19" s="579">
        <v>0.26085564643612508</v>
      </c>
      <c r="E19" s="579">
        <v>0.26483406217662309</v>
      </c>
      <c r="F19" s="579">
        <v>0.26460440405370605</v>
      </c>
      <c r="G19" s="579">
        <v>0.26308474043727437</v>
      </c>
      <c r="H19" s="579">
        <v>0.2617430651967726</v>
      </c>
      <c r="I19" s="579">
        <v>0.2607851071609476</v>
      </c>
    </row>
    <row r="20" spans="1:9">
      <c r="A20" s="935"/>
      <c r="B20" s="575" t="s">
        <v>1453</v>
      </c>
      <c r="C20" s="579">
        <v>0.23878695790222071</v>
      </c>
      <c r="D20" s="579">
        <v>0.22911891027266748</v>
      </c>
      <c r="E20" s="579">
        <v>0.23628028231578782</v>
      </c>
      <c r="F20" s="579">
        <v>0.24190008060943421</v>
      </c>
      <c r="G20" s="579">
        <v>0.22502540514741104</v>
      </c>
      <c r="H20" s="579">
        <v>0.20801947902074205</v>
      </c>
      <c r="I20" s="579">
        <v>0.19536827373012489</v>
      </c>
    </row>
    <row r="21" spans="1:9">
      <c r="A21" s="935"/>
      <c r="B21" s="575" t="s">
        <v>329</v>
      </c>
      <c r="C21" s="579">
        <v>0.24360820298864677</v>
      </c>
      <c r="D21" s="579">
        <v>0.25259130285329146</v>
      </c>
      <c r="E21" s="579">
        <v>0.25736869017073566</v>
      </c>
      <c r="F21" s="579">
        <v>0.25824379177154505</v>
      </c>
      <c r="G21" s="579">
        <v>0.25182660971154314</v>
      </c>
      <c r="H21" s="730">
        <v>0.24510193230559782</v>
      </c>
      <c r="I21" s="730">
        <v>0.24099945875826342</v>
      </c>
    </row>
    <row r="22" spans="1:9">
      <c r="A22" s="935"/>
      <c r="B22" s="575" t="s">
        <v>330</v>
      </c>
      <c r="C22" s="579">
        <v>0.16899666632722612</v>
      </c>
      <c r="D22" s="579">
        <v>0.16583122640556996</v>
      </c>
      <c r="E22" s="579">
        <v>0.16743064712119321</v>
      </c>
      <c r="F22" s="579">
        <v>0.14517095154130844</v>
      </c>
      <c r="G22" s="579">
        <v>0.14393161743332417</v>
      </c>
      <c r="H22" s="579">
        <v>0.1461487880892319</v>
      </c>
      <c r="I22" s="579">
        <v>0.14465265401903082</v>
      </c>
    </row>
    <row r="23" spans="1:9" ht="15" thickBot="1">
      <c r="A23" s="936"/>
      <c r="B23" s="278" t="s">
        <v>208</v>
      </c>
      <c r="C23" s="577">
        <v>0.22880725281436337</v>
      </c>
      <c r="D23" s="577">
        <v>0.23667347405064984</v>
      </c>
      <c r="E23" s="577">
        <v>0.24113977136870038</v>
      </c>
      <c r="F23" s="577">
        <v>0.2386580097510087</v>
      </c>
      <c r="G23" s="577">
        <v>0.23273799424621189</v>
      </c>
      <c r="H23" s="577">
        <v>0.22931547431691449</v>
      </c>
      <c r="I23" s="577">
        <v>0.22500511052942618</v>
      </c>
    </row>
    <row r="24" spans="1:9" ht="15" thickTop="1">
      <c r="A24" s="280"/>
      <c r="B24" s="384"/>
      <c r="C24" s="384"/>
      <c r="D24" s="384"/>
      <c r="E24" s="384"/>
      <c r="F24" s="384"/>
      <c r="G24" s="384"/>
      <c r="H24" s="384"/>
      <c r="I24" s="384"/>
    </row>
  </sheetData>
  <mergeCells count="4">
    <mergeCell ref="A3:A7"/>
    <mergeCell ref="A8:A12"/>
    <mergeCell ref="A14:A18"/>
    <mergeCell ref="A19:A23"/>
  </mergeCells>
  <pageMargins left="0.511811024" right="0.511811024" top="0.78740157499999996" bottom="0.78740157499999996" header="0.31496062000000002" footer="0.31496062000000002"/>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8C54-7C39-4A3B-BE2A-915E115D061A}">
  <sheetPr codeName="Planilha48">
    <tabColor rgb="FF808080"/>
  </sheetPr>
  <dimension ref="A1:Q28"/>
  <sheetViews>
    <sheetView showGridLines="0" zoomScaleNormal="100" workbookViewId="0">
      <pane xSplit="1" ySplit="2" topLeftCell="F3" activePane="bottomRight" state="frozen"/>
      <selection pane="topRight" activeCell="C23" sqref="C23"/>
      <selection pane="bottomLeft" activeCell="C23" sqref="C23"/>
      <selection pane="bottomRight"/>
    </sheetView>
  </sheetViews>
  <sheetFormatPr defaultColWidth="10.54296875" defaultRowHeight="14"/>
  <cols>
    <col min="1" max="1" width="56.54296875" style="288" customWidth="1"/>
    <col min="2" max="3" width="10.81640625" style="288" bestFit="1" customWidth="1"/>
    <col min="4" max="16384" width="10.54296875" style="288"/>
  </cols>
  <sheetData>
    <row r="1" spans="1:17" ht="47.15" customHeight="1">
      <c r="A1" s="286" t="s">
        <v>1457</v>
      </c>
      <c r="B1" s="287"/>
      <c r="C1" s="287"/>
      <c r="D1" s="287"/>
      <c r="E1" s="287"/>
      <c r="F1" s="287"/>
      <c r="G1" s="287"/>
      <c r="H1" s="287"/>
      <c r="I1" s="287"/>
      <c r="J1" s="287"/>
      <c r="K1" s="287" t="s">
        <v>1525</v>
      </c>
    </row>
    <row r="2" spans="1:17" ht="12.75" customHeight="1">
      <c r="A2" s="289"/>
      <c r="B2" s="290">
        <v>45382</v>
      </c>
      <c r="C2" s="290">
        <v>45473</v>
      </c>
      <c r="D2" s="290">
        <v>45565</v>
      </c>
      <c r="E2" s="290">
        <v>45657</v>
      </c>
      <c r="F2" s="290">
        <v>45747</v>
      </c>
      <c r="G2" s="290">
        <v>45838</v>
      </c>
      <c r="H2" s="290">
        <v>45930</v>
      </c>
      <c r="I2" s="290">
        <v>46022</v>
      </c>
      <c r="J2" s="290">
        <v>46112</v>
      </c>
      <c r="K2" s="290">
        <v>46203</v>
      </c>
    </row>
    <row r="3" spans="1:17" s="292" customFormat="1" ht="18.649999999999999" customHeight="1">
      <c r="A3" s="291" t="s">
        <v>1458</v>
      </c>
      <c r="B3" s="247">
        <v>1217570.4146922701</v>
      </c>
      <c r="C3" s="247">
        <v>1271768.5409692901</v>
      </c>
      <c r="D3" s="247">
        <v>1275728.0175091501</v>
      </c>
      <c r="E3" s="247">
        <v>1338141.4974306601</v>
      </c>
      <c r="F3" s="247">
        <v>1300589.0248881301</v>
      </c>
      <c r="G3" s="247">
        <v>1327787.1575912801</v>
      </c>
      <c r="H3" s="247">
        <v>1362311.94392579</v>
      </c>
      <c r="I3" s="247">
        <v>1470451.38262774</v>
      </c>
      <c r="J3" s="373">
        <v>1451094.52155043</v>
      </c>
      <c r="K3" s="373">
        <v>1500277.6768918086</v>
      </c>
      <c r="L3" s="295"/>
    </row>
    <row r="4" spans="1:17" ht="18.75" customHeight="1">
      <c r="A4" s="700" t="s">
        <v>98</v>
      </c>
      <c r="B4" s="249">
        <v>106275.12017441999</v>
      </c>
      <c r="C4" s="249">
        <v>116459.65561228</v>
      </c>
      <c r="D4" s="249">
        <v>123131.88817352999</v>
      </c>
      <c r="E4" s="249">
        <v>124919.90705459</v>
      </c>
      <c r="F4" s="249">
        <v>117134.92206959</v>
      </c>
      <c r="G4" s="249">
        <v>123475.32380695001</v>
      </c>
      <c r="H4" s="249">
        <v>127800.98967297</v>
      </c>
      <c r="I4" s="249">
        <v>135383.23057222998</v>
      </c>
      <c r="J4" s="374">
        <v>123088.24461173</v>
      </c>
      <c r="K4" s="374">
        <v>127670.39903507</v>
      </c>
      <c r="L4" s="699"/>
      <c r="M4" s="699"/>
      <c r="N4" s="699"/>
      <c r="O4" s="699"/>
      <c r="P4" s="699"/>
      <c r="Q4" s="699"/>
    </row>
    <row r="5" spans="1:17" ht="18.75" customHeight="1">
      <c r="A5" s="700" t="s">
        <v>99</v>
      </c>
      <c r="B5" s="249">
        <v>174170</v>
      </c>
      <c r="C5" s="249">
        <v>179030</v>
      </c>
      <c r="D5" s="249">
        <v>176843</v>
      </c>
      <c r="E5" s="249">
        <v>180729</v>
      </c>
      <c r="F5" s="249">
        <v>174640</v>
      </c>
      <c r="G5" s="249">
        <v>173229.97881339001</v>
      </c>
      <c r="H5" s="249">
        <v>169374.36520683</v>
      </c>
      <c r="I5" s="249">
        <v>177305.13331951</v>
      </c>
      <c r="J5" s="374">
        <v>172248.60650597</v>
      </c>
      <c r="K5" s="374">
        <v>172240.23206742998</v>
      </c>
      <c r="L5" s="699"/>
      <c r="M5" s="699"/>
      <c r="N5" s="699"/>
      <c r="O5" s="699"/>
      <c r="P5" s="699"/>
      <c r="Q5" s="699"/>
    </row>
    <row r="6" spans="1:17" ht="18.75" customHeight="1">
      <c r="A6" s="700" t="s">
        <v>101</v>
      </c>
      <c r="B6" s="249">
        <v>670732</v>
      </c>
      <c r="C6" s="249">
        <v>708060</v>
      </c>
      <c r="D6" s="249">
        <v>707126</v>
      </c>
      <c r="E6" s="249">
        <v>735375</v>
      </c>
      <c r="F6" s="249">
        <v>716755</v>
      </c>
      <c r="G6" s="249">
        <v>715702.64308970002</v>
      </c>
      <c r="H6" s="249">
        <v>735915.82637225999</v>
      </c>
      <c r="I6" s="249">
        <v>789643.04637514008</v>
      </c>
      <c r="J6" s="374">
        <v>788965.51875241008</v>
      </c>
      <c r="K6" s="374">
        <v>822952.29505407996</v>
      </c>
      <c r="L6" s="699"/>
      <c r="M6" s="699"/>
      <c r="N6" s="699"/>
      <c r="O6" s="699"/>
      <c r="P6" s="699"/>
      <c r="Q6" s="699"/>
    </row>
    <row r="7" spans="1:17" ht="24.65" customHeight="1">
      <c r="A7" s="700" t="s">
        <v>1459</v>
      </c>
      <c r="B7" s="249">
        <v>266393.29451785004</v>
      </c>
      <c r="C7" s="249">
        <v>268218.88535701</v>
      </c>
      <c r="D7" s="249">
        <v>268627.12933562003</v>
      </c>
      <c r="E7" s="249">
        <v>297117.59037607</v>
      </c>
      <c r="F7" s="249">
        <v>292059.10281854001</v>
      </c>
      <c r="G7" s="249">
        <v>315379.21188123996</v>
      </c>
      <c r="H7" s="249">
        <v>329220.76267373003</v>
      </c>
      <c r="I7" s="249">
        <v>368119.97236085997</v>
      </c>
      <c r="J7" s="374">
        <v>366792.15168031998</v>
      </c>
      <c r="K7" s="374">
        <v>377414.75073522865</v>
      </c>
      <c r="L7" s="699"/>
      <c r="M7" s="699"/>
      <c r="N7" s="699"/>
      <c r="O7" s="699"/>
      <c r="P7" s="699"/>
      <c r="Q7" s="699"/>
    </row>
    <row r="8" spans="1:17" s="292" customFormat="1" ht="18.649999999999999" customHeight="1">
      <c r="A8" s="291" t="s">
        <v>1460</v>
      </c>
      <c r="B8" s="247">
        <v>177508.49909249999</v>
      </c>
      <c r="C8" s="247">
        <v>193149.16268401002</v>
      </c>
      <c r="D8" s="247">
        <v>195199.41481811</v>
      </c>
      <c r="E8" s="247">
        <v>219019.23930264002</v>
      </c>
      <c r="F8" s="247">
        <v>208718.13710794001</v>
      </c>
      <c r="G8" s="247">
        <v>203622.93895469999</v>
      </c>
      <c r="H8" s="247">
        <v>208126.29605343001</v>
      </c>
      <c r="I8" s="247">
        <v>231117.14748397999</v>
      </c>
      <c r="J8" s="373">
        <v>216223.7995538</v>
      </c>
      <c r="K8" s="373">
        <v>217945.77164025998</v>
      </c>
      <c r="L8" s="295"/>
    </row>
    <row r="9" spans="1:17" ht="18.75" customHeight="1">
      <c r="A9" s="700" t="s">
        <v>1461</v>
      </c>
      <c r="B9" s="249">
        <v>12992.7133199</v>
      </c>
      <c r="C9" s="249">
        <v>14160.17273729</v>
      </c>
      <c r="D9" s="249">
        <v>16614.926976999999</v>
      </c>
      <c r="E9" s="249">
        <v>17943.172590189995</v>
      </c>
      <c r="F9" s="249">
        <v>17836.07190848</v>
      </c>
      <c r="G9" s="249">
        <v>18704.981301420001</v>
      </c>
      <c r="H9" s="249">
        <v>24385.07463264</v>
      </c>
      <c r="I9" s="249">
        <v>30668.186132799998</v>
      </c>
      <c r="J9" s="374">
        <v>31111.55136895</v>
      </c>
      <c r="K9" s="374">
        <v>30623.890303160002</v>
      </c>
      <c r="L9" s="295"/>
    </row>
    <row r="10" spans="1:17" ht="18.75" customHeight="1">
      <c r="A10" s="700" t="s">
        <v>1462</v>
      </c>
      <c r="B10" s="249">
        <v>95611.974098699997</v>
      </c>
      <c r="C10" s="249">
        <v>102584.92146374</v>
      </c>
      <c r="D10" s="249">
        <v>101722.10588386</v>
      </c>
      <c r="E10" s="249">
        <v>117169.82556874001</v>
      </c>
      <c r="F10" s="249">
        <v>105261.55887895</v>
      </c>
      <c r="G10" s="249">
        <v>100788.23590786</v>
      </c>
      <c r="H10" s="249">
        <v>105696.96089358001</v>
      </c>
      <c r="I10" s="249">
        <v>116495.44898366999</v>
      </c>
      <c r="J10" s="374">
        <v>105804.88104481</v>
      </c>
      <c r="K10" s="374">
        <v>101777.89900513001</v>
      </c>
      <c r="L10" s="295"/>
    </row>
    <row r="11" spans="1:17" ht="18.75" customHeight="1">
      <c r="A11" s="700" t="s">
        <v>1463</v>
      </c>
      <c r="B11" s="249">
        <v>62737.480645690004</v>
      </c>
      <c r="C11" s="249">
        <v>69147.105747409994</v>
      </c>
      <c r="D11" s="249">
        <v>69454.294665869995</v>
      </c>
      <c r="E11" s="249">
        <v>76279.284285320013</v>
      </c>
      <c r="F11" s="249">
        <v>78298.453312649988</v>
      </c>
      <c r="G11" s="249">
        <v>76875.977857679987</v>
      </c>
      <c r="H11" s="249">
        <v>71297.013222280002</v>
      </c>
      <c r="I11" s="249">
        <v>76419.723287989997</v>
      </c>
      <c r="J11" s="374">
        <v>72448.861589580003</v>
      </c>
      <c r="K11" s="374">
        <v>78489.878314860005</v>
      </c>
      <c r="L11" s="295"/>
    </row>
    <row r="12" spans="1:17" ht="18.75" customHeight="1">
      <c r="A12" s="700" t="s">
        <v>1464</v>
      </c>
      <c r="B12" s="249">
        <v>6166.3310282099992</v>
      </c>
      <c r="C12" s="249">
        <v>7256.9627355699995</v>
      </c>
      <c r="D12" s="249">
        <v>7408.0872913799976</v>
      </c>
      <c r="E12" s="249">
        <v>7626.9568583900036</v>
      </c>
      <c r="F12" s="249">
        <v>7322.0530078599986</v>
      </c>
      <c r="G12" s="249">
        <v>7253.7438877399909</v>
      </c>
      <c r="H12" s="249">
        <v>6747.2473049300024</v>
      </c>
      <c r="I12" s="249">
        <v>7533.7890795200001</v>
      </c>
      <c r="J12" s="374">
        <v>6858.505550459995</v>
      </c>
      <c r="K12" s="374">
        <v>7054.1040171099958</v>
      </c>
      <c r="L12" s="295"/>
    </row>
    <row r="13" spans="1:17" s="292" customFormat="1" ht="14" hidden="1" customHeight="1">
      <c r="A13" s="291"/>
      <c r="B13" s="247"/>
      <c r="C13" s="247"/>
      <c r="D13" s="247"/>
      <c r="E13" s="247"/>
      <c r="F13" s="247"/>
      <c r="G13" s="247"/>
      <c r="H13" s="247"/>
      <c r="I13" s="247"/>
      <c r="J13" s="373"/>
      <c r="K13" s="373"/>
      <c r="L13" s="295"/>
    </row>
    <row r="14" spans="1:17" s="292" customFormat="1" ht="18.75" customHeight="1">
      <c r="A14" s="701" t="s">
        <v>1465</v>
      </c>
      <c r="B14" s="701">
        <f t="shared" ref="B14:H14" si="0">SUM(B3+B8+B13)</f>
        <v>1395078.9137847701</v>
      </c>
      <c r="C14" s="701">
        <f t="shared" si="0"/>
        <v>1464917.7036533002</v>
      </c>
      <c r="D14" s="701">
        <f t="shared" si="0"/>
        <v>1470927.43232726</v>
      </c>
      <c r="E14" s="701">
        <f t="shared" si="0"/>
        <v>1557160.7367333001</v>
      </c>
      <c r="F14" s="701">
        <f t="shared" si="0"/>
        <v>1509307.1619960701</v>
      </c>
      <c r="G14" s="701">
        <f t="shared" si="0"/>
        <v>1531410.0965459801</v>
      </c>
      <c r="H14" s="701">
        <f t="shared" si="0"/>
        <v>1570438.2399792201</v>
      </c>
      <c r="I14" s="701">
        <f>SUM(I3+I8+I13)</f>
        <v>1701568.5301117201</v>
      </c>
      <c r="J14" s="725">
        <v>1667318.3211042299</v>
      </c>
      <c r="K14" s="725">
        <v>1718223.4485320686</v>
      </c>
      <c r="L14" s="295"/>
    </row>
    <row r="15" spans="1:17">
      <c r="B15" s="296"/>
      <c r="C15" s="296"/>
      <c r="D15" s="296"/>
      <c r="E15" s="296"/>
      <c r="F15" s="296"/>
      <c r="G15" s="296"/>
      <c r="H15" s="296"/>
      <c r="I15" s="296"/>
      <c r="J15" s="296"/>
      <c r="K15" s="296"/>
    </row>
    <row r="16" spans="1:17" ht="72.5">
      <c r="A16" s="702" t="s">
        <v>1466</v>
      </c>
      <c r="B16" s="296"/>
      <c r="C16" s="296"/>
      <c r="D16" s="296"/>
      <c r="E16" s="296"/>
      <c r="F16" s="296"/>
      <c r="G16" s="296"/>
      <c r="H16" s="296"/>
      <c r="I16" s="296"/>
      <c r="J16" s="296"/>
      <c r="K16" s="296"/>
    </row>
    <row r="17" spans="1:11" ht="26.25" customHeight="1">
      <c r="A17" s="702" t="s">
        <v>1467</v>
      </c>
      <c r="B17" s="296"/>
      <c r="C17" s="296"/>
      <c r="D17" s="296"/>
      <c r="E17" s="296"/>
      <c r="F17" s="296"/>
      <c r="G17" s="296"/>
      <c r="H17" s="296"/>
      <c r="I17" s="296"/>
      <c r="J17" s="296"/>
      <c r="K17" s="296"/>
    </row>
    <row r="18" spans="1:11">
      <c r="A18" s="297"/>
      <c r="B18" s="296"/>
      <c r="C18" s="296"/>
      <c r="D18" s="296"/>
      <c r="E18" s="296"/>
      <c r="F18" s="296"/>
      <c r="G18" s="296"/>
      <c r="H18" s="296"/>
      <c r="I18" s="296"/>
      <c r="J18" s="296"/>
      <c r="K18" s="296"/>
    </row>
    <row r="19" spans="1:11" s="298" customFormat="1" ht="14.5" thickBot="1">
      <c r="A19" s="293"/>
      <c r="B19" s="272"/>
      <c r="C19" s="272"/>
      <c r="D19" s="272"/>
      <c r="E19" s="272"/>
      <c r="F19" s="272"/>
      <c r="G19" s="272"/>
      <c r="H19" s="272"/>
      <c r="I19" s="272"/>
      <c r="J19" s="761"/>
      <c r="K19" s="761"/>
    </row>
    <row r="20" spans="1:11" s="298" customFormat="1" ht="14.5" thickTop="1">
      <c r="A20" s="294" t="s">
        <v>1468</v>
      </c>
      <c r="B20" s="282">
        <v>0.91981605863616933</v>
      </c>
      <c r="C20" s="282">
        <v>0.92918094467997314</v>
      </c>
      <c r="D20" s="282">
        <v>0.94129413502145465</v>
      </c>
      <c r="E20" s="282">
        <v>0.94692052921024816</v>
      </c>
      <c r="F20" s="282">
        <v>0.97168499552333387</v>
      </c>
      <c r="G20" s="282">
        <v>0.95742903857666128</v>
      </c>
      <c r="H20" s="282">
        <v>0.93748134806730765</v>
      </c>
      <c r="I20" s="282">
        <v>0.91679353691280807</v>
      </c>
      <c r="J20" s="729">
        <v>0.94099999999999995</v>
      </c>
      <c r="K20" s="729">
        <v>0.92376359424411458</v>
      </c>
    </row>
    <row r="21" spans="1:11" ht="14.5" thickBot="1">
      <c r="A21" s="293" t="s">
        <v>1469</v>
      </c>
      <c r="B21" s="299">
        <v>0.80050300371094973</v>
      </c>
      <c r="C21" s="299">
        <v>0.80712714519707429</v>
      </c>
      <c r="D21" s="299">
        <v>0.81729228682466293</v>
      </c>
      <c r="E21" s="299">
        <v>0.82361364674777393</v>
      </c>
      <c r="F21" s="299">
        <v>0.83578577416412725</v>
      </c>
      <c r="G21" s="299">
        <v>0.82826348871773203</v>
      </c>
      <c r="H21" s="299">
        <v>0.81374925457784464</v>
      </c>
      <c r="I21" s="299">
        <v>0.79732968127561976</v>
      </c>
      <c r="J21" s="726">
        <v>0.81046034874871586</v>
      </c>
      <c r="K21" s="726">
        <v>0.80313587700927436</v>
      </c>
    </row>
    <row r="22" spans="1:11" ht="14.5" thickTop="1">
      <c r="A22" s="300" t="s">
        <v>1470</v>
      </c>
    </row>
    <row r="23" spans="1:11">
      <c r="A23" s="300" t="s">
        <v>1471</v>
      </c>
    </row>
    <row r="25" spans="1:11" ht="18.75" customHeight="1">
      <c r="A25" s="301"/>
    </row>
    <row r="26" spans="1:11">
      <c r="A26" s="302"/>
    </row>
    <row r="27" spans="1:11">
      <c r="A27" s="302"/>
    </row>
    <row r="28" spans="1:11">
      <c r="A28" s="300"/>
    </row>
  </sheetData>
  <pageMargins left="0.78740157499999996" right="0.78740157499999996" top="0.984251969" bottom="0.984251969" header="0.49212598499999999" footer="0.49212598499999999"/>
  <pageSetup paperSize="9" orientation="portrait" r:id="rId1"/>
  <headerFooter alignWithMargins="0">
    <oddFooter>&amp;L&amp;1#&amp;"Calibri"&amp;10&amp;K000000Confidencial | Compartilhamento Interno</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AA059-3510-4E95-8278-31BDA66F3369}">
  <sheetPr codeName="Planilha49">
    <tabColor theme="0" tint="-0.499984740745262"/>
    <pageSetUpPr autoPageBreaks="0" fitToPage="1"/>
  </sheetPr>
  <dimension ref="A1:V72"/>
  <sheetViews>
    <sheetView showGridLines="0" zoomScale="90" zoomScaleNormal="90" zoomScaleSheetLayoutView="40" workbookViewId="0">
      <pane xSplit="2" ySplit="1" topLeftCell="K2" activePane="bottomRight" state="frozen"/>
      <selection pane="topRight" activeCell="C23" sqref="C23"/>
      <selection pane="bottomLeft" activeCell="C23" sqref="C23"/>
      <selection pane="bottomRight"/>
    </sheetView>
  </sheetViews>
  <sheetFormatPr defaultColWidth="9.453125" defaultRowHeight="13"/>
  <cols>
    <col min="1" max="1" width="1.453125" style="45" customWidth="1"/>
    <col min="2" max="2" width="51.453125" style="45" customWidth="1"/>
    <col min="3" max="3" width="10.54296875" style="45" bestFit="1" customWidth="1"/>
    <col min="4" max="4" width="9.453125" style="45" customWidth="1"/>
    <col min="5" max="5" width="10.54296875" style="45" bestFit="1" customWidth="1"/>
    <col min="6" max="6" width="10.54296875" style="45" customWidth="1"/>
    <col min="7" max="7" width="10.54296875" style="45" bestFit="1" customWidth="1"/>
    <col min="8" max="8" width="7.54296875" style="45" bestFit="1" customWidth="1"/>
    <col min="9" max="9" width="10.54296875" style="45" customWidth="1"/>
    <col min="10" max="10" width="9.453125" style="45" customWidth="1"/>
    <col min="11" max="11" width="10.54296875" style="45" customWidth="1"/>
    <col min="12" max="12" width="9.453125" style="45" customWidth="1"/>
    <col min="13" max="13" width="11.453125" style="45" bestFit="1" customWidth="1"/>
    <col min="14" max="14" width="9.453125" style="45" customWidth="1"/>
    <col min="15" max="15" width="11.453125" style="45" bestFit="1" customWidth="1"/>
    <col min="16" max="16" width="9.453125" style="45"/>
    <col min="17" max="17" width="11.453125" style="45" bestFit="1" customWidth="1"/>
    <col min="18" max="18" width="9.453125" style="45"/>
    <col min="19" max="19" width="11.453125" style="45" bestFit="1" customWidth="1"/>
    <col min="20" max="20" width="9.453125" style="45"/>
    <col min="21" max="21" width="10.81640625" style="45" bestFit="1" customWidth="1"/>
    <col min="22" max="16384" width="9.453125" style="45"/>
  </cols>
  <sheetData>
    <row r="1" spans="1:22" s="228" customFormat="1" ht="39.65" customHeight="1" thickBot="1">
      <c r="A1" s="303"/>
      <c r="B1" s="304" t="s">
        <v>1472</v>
      </c>
      <c r="C1" s="939">
        <v>45382</v>
      </c>
      <c r="D1" s="939"/>
      <c r="E1" s="939">
        <v>45473</v>
      </c>
      <c r="F1" s="939"/>
      <c r="G1" s="939">
        <v>45565</v>
      </c>
      <c r="H1" s="939"/>
      <c r="I1" s="939">
        <v>45657</v>
      </c>
      <c r="J1" s="939"/>
      <c r="K1" s="939">
        <v>45747</v>
      </c>
      <c r="L1" s="939"/>
      <c r="M1" s="939">
        <v>45838</v>
      </c>
      <c r="N1" s="939"/>
      <c r="O1" s="939">
        <v>45930</v>
      </c>
      <c r="P1" s="939"/>
      <c r="Q1" s="939">
        <v>46022</v>
      </c>
      <c r="R1" s="939"/>
      <c r="S1" s="939">
        <v>46112</v>
      </c>
      <c r="T1" s="939"/>
      <c r="U1" s="939">
        <v>46203</v>
      </c>
      <c r="V1" s="939"/>
    </row>
    <row r="2" spans="1:22" s="164" customFormat="1" ht="13.5" thickBot="1">
      <c r="A2" s="305"/>
      <c r="B2" s="305" t="s">
        <v>1473</v>
      </c>
      <c r="C2" s="306" t="s">
        <v>1474</v>
      </c>
      <c r="D2" s="306" t="s">
        <v>1475</v>
      </c>
      <c r="E2" s="306" t="s">
        <v>1474</v>
      </c>
      <c r="F2" s="306" t="s">
        <v>1475</v>
      </c>
      <c r="G2" s="306" t="s">
        <v>1474</v>
      </c>
      <c r="H2" s="306" t="s">
        <v>1475</v>
      </c>
      <c r="I2" s="306" t="s">
        <v>1474</v>
      </c>
      <c r="J2" s="306" t="s">
        <v>1475</v>
      </c>
      <c r="K2" s="306" t="s">
        <v>1474</v>
      </c>
      <c r="L2" s="306" t="s">
        <v>1475</v>
      </c>
      <c r="M2" s="306" t="s">
        <v>1474</v>
      </c>
      <c r="N2" s="306" t="s">
        <v>1475</v>
      </c>
      <c r="O2" s="306" t="s">
        <v>1474</v>
      </c>
      <c r="P2" s="306" t="s">
        <v>1475</v>
      </c>
      <c r="Q2" s="306" t="s">
        <v>1474</v>
      </c>
      <c r="R2" s="306" t="s">
        <v>1475</v>
      </c>
      <c r="S2" s="306" t="s">
        <v>1474</v>
      </c>
      <c r="T2" s="306" t="s">
        <v>1475</v>
      </c>
      <c r="U2" s="306" t="s">
        <v>1474</v>
      </c>
      <c r="V2" s="306" t="s">
        <v>1475</v>
      </c>
    </row>
    <row r="3" spans="1:22" ht="13.5" thickBot="1">
      <c r="A3" s="307"/>
      <c r="B3" s="307" t="s">
        <v>1476</v>
      </c>
      <c r="C3" s="309" t="s">
        <v>1477</v>
      </c>
      <c r="D3" s="308" t="s">
        <v>353</v>
      </c>
      <c r="E3" s="309" t="s">
        <v>1477</v>
      </c>
      <c r="F3" s="308" t="s">
        <v>353</v>
      </c>
      <c r="G3" s="309" t="s">
        <v>1477</v>
      </c>
      <c r="H3" s="308" t="s">
        <v>353</v>
      </c>
      <c r="I3" s="309" t="s">
        <v>1477</v>
      </c>
      <c r="J3" s="308" t="s">
        <v>353</v>
      </c>
      <c r="K3" s="309" t="s">
        <v>1477</v>
      </c>
      <c r="L3" s="308" t="s">
        <v>353</v>
      </c>
      <c r="M3" s="309" t="s">
        <v>1477</v>
      </c>
      <c r="N3" s="308" t="s">
        <v>353</v>
      </c>
      <c r="O3" s="309" t="s">
        <v>1477</v>
      </c>
      <c r="P3" s="308" t="s">
        <v>353</v>
      </c>
      <c r="Q3" s="309" t="s">
        <v>1477</v>
      </c>
      <c r="R3" s="308" t="s">
        <v>353</v>
      </c>
      <c r="S3" s="309" t="s">
        <v>1477</v>
      </c>
      <c r="T3" s="308" t="s">
        <v>353</v>
      </c>
      <c r="U3" s="309" t="s">
        <v>1477</v>
      </c>
      <c r="V3" s="308" t="s">
        <v>353</v>
      </c>
    </row>
    <row r="4" spans="1:22" s="312" customFormat="1" ht="13.5" thickBot="1">
      <c r="A4" s="310"/>
      <c r="B4" s="310" t="s">
        <v>1478</v>
      </c>
      <c r="C4" s="309" t="s">
        <v>1477</v>
      </c>
      <c r="D4" s="308" t="s">
        <v>353</v>
      </c>
      <c r="E4" s="309" t="s">
        <v>1477</v>
      </c>
      <c r="F4" s="308" t="s">
        <v>353</v>
      </c>
      <c r="G4" s="309" t="s">
        <v>1477</v>
      </c>
      <c r="H4" s="308" t="s">
        <v>353</v>
      </c>
      <c r="I4" s="309" t="s">
        <v>1477</v>
      </c>
      <c r="J4" s="308" t="s">
        <v>353</v>
      </c>
      <c r="K4" s="309" t="s">
        <v>1477</v>
      </c>
      <c r="L4" s="308" t="s">
        <v>353</v>
      </c>
      <c r="M4" s="309" t="s">
        <v>1477</v>
      </c>
      <c r="N4" s="308" t="s">
        <v>353</v>
      </c>
      <c r="O4" s="309" t="s">
        <v>1477</v>
      </c>
      <c r="P4" s="308" t="s">
        <v>353</v>
      </c>
      <c r="Q4" s="309" t="s">
        <v>1477</v>
      </c>
      <c r="R4" s="308" t="s">
        <v>353</v>
      </c>
      <c r="S4" s="309" t="s">
        <v>1477</v>
      </c>
      <c r="T4" s="308" t="s">
        <v>353</v>
      </c>
      <c r="U4" s="309" t="s">
        <v>1477</v>
      </c>
      <c r="V4" s="308" t="s">
        <v>353</v>
      </c>
    </row>
    <row r="5" spans="1:22" ht="13.5" thickBot="1">
      <c r="A5" s="307"/>
      <c r="B5" s="307" t="s">
        <v>1479</v>
      </c>
      <c r="C5" s="309" t="s">
        <v>1480</v>
      </c>
      <c r="D5" s="308" t="s">
        <v>353</v>
      </c>
      <c r="E5" s="309" t="s">
        <v>1480</v>
      </c>
      <c r="F5" s="308" t="s">
        <v>353</v>
      </c>
      <c r="G5" s="309" t="s">
        <v>1480</v>
      </c>
      <c r="H5" s="308" t="s">
        <v>353</v>
      </c>
      <c r="I5" s="309" t="s">
        <v>1480</v>
      </c>
      <c r="J5" s="308" t="s">
        <v>353</v>
      </c>
      <c r="K5" s="309" t="s">
        <v>1480</v>
      </c>
      <c r="L5" s="308" t="s">
        <v>353</v>
      </c>
      <c r="M5" s="309" t="s">
        <v>1480</v>
      </c>
      <c r="N5" s="308" t="s">
        <v>353</v>
      </c>
      <c r="O5" s="309" t="s">
        <v>1480</v>
      </c>
      <c r="P5" s="308" t="s">
        <v>353</v>
      </c>
      <c r="Q5" s="309" t="s">
        <v>1480</v>
      </c>
      <c r="R5" s="308" t="s">
        <v>353</v>
      </c>
      <c r="S5" s="309" t="s">
        <v>1480</v>
      </c>
      <c r="T5" s="308" t="s">
        <v>353</v>
      </c>
      <c r="U5" s="309" t="s">
        <v>1480</v>
      </c>
      <c r="V5" s="308" t="s">
        <v>353</v>
      </c>
    </row>
    <row r="6" spans="1:22" ht="13.5" thickBot="1">
      <c r="A6" s="307"/>
      <c r="B6" s="307" t="s">
        <v>1481</v>
      </c>
      <c r="C6" s="309" t="s">
        <v>1480</v>
      </c>
      <c r="D6" s="308" t="s">
        <v>353</v>
      </c>
      <c r="E6" s="309" t="s">
        <v>1480</v>
      </c>
      <c r="F6" s="308" t="s">
        <v>353</v>
      </c>
      <c r="G6" s="309" t="s">
        <v>1480</v>
      </c>
      <c r="H6" s="308" t="s">
        <v>353</v>
      </c>
      <c r="I6" s="309" t="s">
        <v>1480</v>
      </c>
      <c r="J6" s="308" t="s">
        <v>353</v>
      </c>
      <c r="K6" s="309" t="s">
        <v>1480</v>
      </c>
      <c r="L6" s="308" t="s">
        <v>353</v>
      </c>
      <c r="M6" s="309" t="s">
        <v>1480</v>
      </c>
      <c r="N6" s="308" t="s">
        <v>353</v>
      </c>
      <c r="O6" s="309" t="s">
        <v>1480</v>
      </c>
      <c r="P6" s="308" t="s">
        <v>353</v>
      </c>
      <c r="Q6" s="309" t="s">
        <v>1480</v>
      </c>
      <c r="R6" s="308" t="s">
        <v>353</v>
      </c>
      <c r="S6" s="309" t="s">
        <v>1480</v>
      </c>
      <c r="T6" s="308" t="s">
        <v>353</v>
      </c>
      <c r="U6" s="309" t="s">
        <v>1480</v>
      </c>
      <c r="V6" s="308" t="s">
        <v>353</v>
      </c>
    </row>
    <row r="7" spans="1:22" ht="13.5" thickBot="1">
      <c r="A7" s="307"/>
      <c r="B7" s="307" t="s">
        <v>1482</v>
      </c>
      <c r="C7" s="309" t="s">
        <v>353</v>
      </c>
      <c r="D7" s="308" t="s">
        <v>1483</v>
      </c>
      <c r="E7" s="309" t="s">
        <v>353</v>
      </c>
      <c r="F7" s="308" t="s">
        <v>1483</v>
      </c>
      <c r="G7" s="309" t="s">
        <v>353</v>
      </c>
      <c r="H7" s="308" t="s">
        <v>1483</v>
      </c>
      <c r="I7" s="309" t="s">
        <v>353</v>
      </c>
      <c r="J7" s="308" t="s">
        <v>1483</v>
      </c>
      <c r="K7" s="309" t="s">
        <v>353</v>
      </c>
      <c r="L7" s="308" t="s">
        <v>1483</v>
      </c>
      <c r="M7" s="309" t="s">
        <v>353</v>
      </c>
      <c r="N7" s="308" t="s">
        <v>1483</v>
      </c>
      <c r="O7" s="309" t="s">
        <v>353</v>
      </c>
      <c r="P7" s="308" t="s">
        <v>1483</v>
      </c>
      <c r="Q7" s="309" t="s">
        <v>353</v>
      </c>
      <c r="R7" s="308" t="s">
        <v>1483</v>
      </c>
      <c r="S7" s="309" t="s">
        <v>353</v>
      </c>
      <c r="T7" s="308" t="s">
        <v>1483</v>
      </c>
      <c r="U7" s="309" t="s">
        <v>353</v>
      </c>
      <c r="V7" s="308" t="s">
        <v>1483</v>
      </c>
    </row>
    <row r="8" spans="1:22" ht="13.5" thickBot="1">
      <c r="A8" s="307"/>
      <c r="B8" s="307" t="s">
        <v>1484</v>
      </c>
      <c r="C8" s="309" t="s">
        <v>353</v>
      </c>
      <c r="D8" s="308" t="s">
        <v>1485</v>
      </c>
      <c r="E8" s="309" t="s">
        <v>353</v>
      </c>
      <c r="F8" s="308" t="s">
        <v>1485</v>
      </c>
      <c r="G8" s="309" t="s">
        <v>353</v>
      </c>
      <c r="H8" s="308" t="s">
        <v>1485</v>
      </c>
      <c r="I8" s="309" t="s">
        <v>353</v>
      </c>
      <c r="J8" s="308" t="s">
        <v>1485</v>
      </c>
      <c r="K8" s="309" t="s">
        <v>353</v>
      </c>
      <c r="L8" s="308" t="s">
        <v>1485</v>
      </c>
      <c r="M8" s="309" t="s">
        <v>353</v>
      </c>
      <c r="N8" s="308" t="s">
        <v>1485</v>
      </c>
      <c r="O8" s="309" t="s">
        <v>353</v>
      </c>
      <c r="P8" s="308" t="s">
        <v>1485</v>
      </c>
      <c r="Q8" s="309" t="s">
        <v>353</v>
      </c>
      <c r="R8" s="308" t="s">
        <v>1485</v>
      </c>
      <c r="S8" s="309" t="s">
        <v>353</v>
      </c>
      <c r="T8" s="308" t="s">
        <v>1485</v>
      </c>
      <c r="U8" s="309" t="s">
        <v>353</v>
      </c>
      <c r="V8" s="308" t="s">
        <v>1485</v>
      </c>
    </row>
    <row r="9" spans="1:22" ht="13.5" thickBot="1">
      <c r="A9" s="307"/>
      <c r="B9" s="307" t="s">
        <v>1486</v>
      </c>
      <c r="C9" s="309" t="s">
        <v>1487</v>
      </c>
      <c r="D9" s="308" t="s">
        <v>353</v>
      </c>
      <c r="E9" s="309" t="s">
        <v>1487</v>
      </c>
      <c r="F9" s="308" t="s">
        <v>353</v>
      </c>
      <c r="G9" s="309" t="s">
        <v>1487</v>
      </c>
      <c r="H9" s="308" t="s">
        <v>353</v>
      </c>
      <c r="I9" s="309" t="s">
        <v>1487</v>
      </c>
      <c r="J9" s="308" t="s">
        <v>353</v>
      </c>
      <c r="K9" s="309" t="s">
        <v>1487</v>
      </c>
      <c r="L9" s="308" t="s">
        <v>353</v>
      </c>
      <c r="M9" s="309" t="s">
        <v>1487</v>
      </c>
      <c r="N9" s="308" t="s">
        <v>353</v>
      </c>
      <c r="O9" s="309" t="s">
        <v>1487</v>
      </c>
      <c r="P9" s="308" t="s">
        <v>353</v>
      </c>
      <c r="Q9" s="309" t="s">
        <v>1487</v>
      </c>
      <c r="R9" s="308" t="s">
        <v>353</v>
      </c>
      <c r="S9" s="309" t="s">
        <v>1487</v>
      </c>
      <c r="T9" s="308" t="s">
        <v>353</v>
      </c>
      <c r="U9" s="309" t="s">
        <v>1487</v>
      </c>
      <c r="V9" s="308" t="s">
        <v>353</v>
      </c>
    </row>
    <row r="10" spans="1:22" ht="13.5" thickBot="1">
      <c r="A10" s="307"/>
      <c r="B10" s="307" t="s">
        <v>1488</v>
      </c>
      <c r="C10" s="309" t="s">
        <v>1489</v>
      </c>
      <c r="D10" s="313" t="s">
        <v>353</v>
      </c>
      <c r="E10" s="309" t="s">
        <v>1489</v>
      </c>
      <c r="F10" s="313" t="s">
        <v>353</v>
      </c>
      <c r="G10" s="309" t="s">
        <v>1489</v>
      </c>
      <c r="H10" s="313" t="s">
        <v>353</v>
      </c>
      <c r="I10" s="309" t="s">
        <v>1489</v>
      </c>
      <c r="J10" s="313" t="s">
        <v>353</v>
      </c>
      <c r="K10" s="309" t="s">
        <v>1489</v>
      </c>
      <c r="L10" s="313" t="s">
        <v>353</v>
      </c>
      <c r="M10" s="309" t="s">
        <v>1489</v>
      </c>
      <c r="N10" s="313" t="s">
        <v>353</v>
      </c>
      <c r="O10" s="309" t="s">
        <v>1489</v>
      </c>
      <c r="P10" s="313" t="s">
        <v>353</v>
      </c>
      <c r="Q10" s="309" t="s">
        <v>1489</v>
      </c>
      <c r="R10" s="313" t="s">
        <v>353</v>
      </c>
      <c r="S10" s="309" t="s">
        <v>1489</v>
      </c>
      <c r="T10" s="313" t="s">
        <v>353</v>
      </c>
      <c r="U10" s="309" t="s">
        <v>1489</v>
      </c>
      <c r="V10" s="313" t="s">
        <v>353</v>
      </c>
    </row>
    <row r="11" spans="1:22" s="164" customFormat="1" ht="13.5" thickBot="1">
      <c r="A11" s="314"/>
      <c r="B11" s="314" t="s">
        <v>1490</v>
      </c>
      <c r="C11" s="315" t="s">
        <v>1474</v>
      </c>
      <c r="D11" s="315" t="s">
        <v>1475</v>
      </c>
      <c r="E11" s="315" t="s">
        <v>1474</v>
      </c>
      <c r="F11" s="315" t="s">
        <v>1475</v>
      </c>
      <c r="G11" s="315" t="s">
        <v>1474</v>
      </c>
      <c r="H11" s="315" t="s">
        <v>1475</v>
      </c>
      <c r="I11" s="315" t="s">
        <v>1474</v>
      </c>
      <c r="J11" s="315" t="s">
        <v>1475</v>
      </c>
      <c r="K11" s="315" t="s">
        <v>1474</v>
      </c>
      <c r="L11" s="315" t="s">
        <v>1475</v>
      </c>
      <c r="M11" s="315" t="s">
        <v>1474</v>
      </c>
      <c r="N11" s="315" t="s">
        <v>1475</v>
      </c>
      <c r="O11" s="315" t="s">
        <v>1474</v>
      </c>
      <c r="P11" s="315" t="s">
        <v>1475</v>
      </c>
      <c r="Q11" s="315" t="s">
        <v>1474</v>
      </c>
      <c r="R11" s="315" t="s">
        <v>1475</v>
      </c>
      <c r="S11" s="315" t="s">
        <v>1474</v>
      </c>
      <c r="T11" s="315" t="s">
        <v>1475</v>
      </c>
      <c r="U11" s="315" t="s">
        <v>1474</v>
      </c>
      <c r="V11" s="315" t="s">
        <v>1475</v>
      </c>
    </row>
    <row r="12" spans="1:22" s="318" customFormat="1" ht="13.5" thickBot="1">
      <c r="A12" s="316"/>
      <c r="B12" s="316" t="s">
        <v>1491</v>
      </c>
      <c r="C12" s="317" t="s">
        <v>1492</v>
      </c>
      <c r="D12" s="317" t="s">
        <v>1492</v>
      </c>
      <c r="E12" s="317" t="s">
        <v>1492</v>
      </c>
      <c r="F12" s="317" t="s">
        <v>1492</v>
      </c>
      <c r="G12" s="317" t="s">
        <v>1492</v>
      </c>
      <c r="H12" s="317" t="s">
        <v>1492</v>
      </c>
      <c r="I12" s="317" t="s">
        <v>1492</v>
      </c>
      <c r="J12" s="317" t="s">
        <v>1492</v>
      </c>
      <c r="K12" s="317" t="s">
        <v>1492</v>
      </c>
      <c r="L12" s="317" t="s">
        <v>1492</v>
      </c>
      <c r="M12" s="317" t="s">
        <v>1492</v>
      </c>
      <c r="N12" s="317" t="s">
        <v>1492</v>
      </c>
      <c r="O12" s="317" t="s">
        <v>1492</v>
      </c>
      <c r="P12" s="317" t="s">
        <v>1492</v>
      </c>
      <c r="Q12" s="317" t="s">
        <v>1492</v>
      </c>
      <c r="R12" s="317" t="s">
        <v>1492</v>
      </c>
      <c r="S12" s="317" t="s">
        <v>1492</v>
      </c>
      <c r="T12" s="317" t="s">
        <v>1492</v>
      </c>
      <c r="U12" s="317" t="s">
        <v>1492</v>
      </c>
      <c r="V12" s="317" t="s">
        <v>1492</v>
      </c>
    </row>
    <row r="13" spans="1:22" ht="13.5" thickBot="1">
      <c r="A13" s="307"/>
      <c r="B13" s="307" t="s">
        <v>1493</v>
      </c>
      <c r="C13" s="308" t="s">
        <v>1494</v>
      </c>
      <c r="D13" s="308" t="s">
        <v>353</v>
      </c>
      <c r="E13" s="308" t="s">
        <v>1494</v>
      </c>
      <c r="F13" s="308" t="s">
        <v>353</v>
      </c>
      <c r="G13" s="308" t="s">
        <v>1494</v>
      </c>
      <c r="H13" s="308" t="s">
        <v>353</v>
      </c>
      <c r="I13" s="311" t="s">
        <v>1495</v>
      </c>
      <c r="J13" s="308" t="s">
        <v>353</v>
      </c>
      <c r="K13" s="308" t="s">
        <v>1495</v>
      </c>
      <c r="L13" s="308" t="s">
        <v>353</v>
      </c>
      <c r="M13" s="308" t="s">
        <v>1495</v>
      </c>
      <c r="N13" s="308" t="s">
        <v>353</v>
      </c>
      <c r="O13" s="308" t="s">
        <v>1495</v>
      </c>
      <c r="P13" s="308" t="s">
        <v>353</v>
      </c>
      <c r="Q13" s="308" t="s">
        <v>1496</v>
      </c>
      <c r="R13" s="308" t="s">
        <v>353</v>
      </c>
      <c r="S13" s="308" t="s">
        <v>1496</v>
      </c>
      <c r="T13" s="308" t="s">
        <v>353</v>
      </c>
      <c r="U13" s="308" t="s">
        <v>1496</v>
      </c>
      <c r="V13" s="308" t="s">
        <v>353</v>
      </c>
    </row>
    <row r="14" spans="1:22" ht="13.5" thickBot="1">
      <c r="A14" s="307"/>
      <c r="B14" s="307" t="s">
        <v>1497</v>
      </c>
      <c r="C14" s="308" t="s">
        <v>353</v>
      </c>
      <c r="D14" s="309" t="s">
        <v>1498</v>
      </c>
      <c r="E14" s="308" t="s">
        <v>353</v>
      </c>
      <c r="F14" s="309" t="s">
        <v>1498</v>
      </c>
      <c r="G14" s="308" t="s">
        <v>353</v>
      </c>
      <c r="H14" s="309" t="s">
        <v>1498</v>
      </c>
      <c r="I14" s="308" t="s">
        <v>353</v>
      </c>
      <c r="J14" s="309" t="s">
        <v>1498</v>
      </c>
      <c r="K14" s="308" t="s">
        <v>353</v>
      </c>
      <c r="L14" s="309" t="s">
        <v>1498</v>
      </c>
      <c r="M14" s="308" t="s">
        <v>353</v>
      </c>
      <c r="N14" s="309" t="s">
        <v>1498</v>
      </c>
      <c r="O14" s="308" t="s">
        <v>353</v>
      </c>
      <c r="P14" s="309" t="s">
        <v>1498</v>
      </c>
      <c r="Q14" s="308" t="s">
        <v>353</v>
      </c>
      <c r="R14" s="309" t="s">
        <v>1498</v>
      </c>
      <c r="S14" s="308" t="s">
        <v>353</v>
      </c>
      <c r="T14" s="309" t="s">
        <v>1498</v>
      </c>
      <c r="U14" s="308" t="s">
        <v>353</v>
      </c>
      <c r="V14" s="308" t="s">
        <v>1498</v>
      </c>
    </row>
    <row r="15" spans="1:22" ht="13.5" thickBot="1">
      <c r="A15" s="307"/>
      <c r="B15" s="307" t="s">
        <v>1499</v>
      </c>
      <c r="C15" s="308" t="s">
        <v>353</v>
      </c>
      <c r="D15" s="308"/>
      <c r="E15" s="308" t="s">
        <v>353</v>
      </c>
      <c r="F15" s="308"/>
      <c r="G15" s="308" t="s">
        <v>353</v>
      </c>
      <c r="H15" s="308"/>
      <c r="I15" s="308" t="s">
        <v>353</v>
      </c>
      <c r="J15" s="308"/>
      <c r="K15" s="308" t="s">
        <v>353</v>
      </c>
      <c r="L15" s="308"/>
      <c r="M15" s="308" t="s">
        <v>353</v>
      </c>
      <c r="N15" s="308"/>
      <c r="O15" s="308" t="s">
        <v>353</v>
      </c>
      <c r="P15" s="308"/>
      <c r="Q15" s="308" t="s">
        <v>353</v>
      </c>
      <c r="R15" s="308"/>
      <c r="S15" s="308" t="s">
        <v>353</v>
      </c>
      <c r="T15" s="308"/>
      <c r="U15" s="308" t="s">
        <v>353</v>
      </c>
      <c r="V15" s="308"/>
    </row>
    <row r="16" spans="1:22" ht="13.5" thickBot="1">
      <c r="A16" s="307"/>
      <c r="B16" s="307" t="s">
        <v>1500</v>
      </c>
      <c r="C16" s="308" t="s">
        <v>1501</v>
      </c>
      <c r="D16" s="308" t="s">
        <v>353</v>
      </c>
      <c r="E16" s="308" t="s">
        <v>1501</v>
      </c>
      <c r="F16" s="308" t="s">
        <v>353</v>
      </c>
      <c r="G16" s="308" t="s">
        <v>1501</v>
      </c>
      <c r="H16" s="308" t="s">
        <v>353</v>
      </c>
      <c r="I16" s="311" t="s">
        <v>1502</v>
      </c>
      <c r="J16" s="308" t="s">
        <v>353</v>
      </c>
      <c r="K16" s="308" t="s">
        <v>1502</v>
      </c>
      <c r="L16" s="308" t="s">
        <v>353</v>
      </c>
      <c r="M16" s="308" t="s">
        <v>1502</v>
      </c>
      <c r="N16" s="308" t="s">
        <v>353</v>
      </c>
      <c r="O16" s="308" t="s">
        <v>1502</v>
      </c>
      <c r="P16" s="308" t="s">
        <v>353</v>
      </c>
      <c r="Q16" s="308" t="s">
        <v>1502</v>
      </c>
      <c r="R16" s="308" t="s">
        <v>353</v>
      </c>
      <c r="S16" s="308" t="s">
        <v>1502</v>
      </c>
      <c r="T16" s="308" t="s">
        <v>353</v>
      </c>
      <c r="U16" s="308" t="s">
        <v>1502</v>
      </c>
      <c r="V16" s="308" t="s">
        <v>353</v>
      </c>
    </row>
    <row r="17" spans="1:22" ht="13.5" thickBot="1">
      <c r="A17" s="307"/>
      <c r="B17" s="307" t="s">
        <v>1503</v>
      </c>
      <c r="C17" s="309" t="s">
        <v>1504</v>
      </c>
      <c r="D17" s="308" t="s">
        <v>353</v>
      </c>
      <c r="E17" s="309" t="s">
        <v>1504</v>
      </c>
      <c r="F17" s="308" t="s">
        <v>353</v>
      </c>
      <c r="G17" s="309" t="s">
        <v>1504</v>
      </c>
      <c r="H17" s="308" t="s">
        <v>353</v>
      </c>
      <c r="I17" s="311" t="s">
        <v>1501</v>
      </c>
      <c r="J17" s="308" t="s">
        <v>353</v>
      </c>
      <c r="K17" s="308" t="s">
        <v>1501</v>
      </c>
      <c r="L17" s="308" t="s">
        <v>353</v>
      </c>
      <c r="M17" s="308" t="s">
        <v>1501</v>
      </c>
      <c r="N17" s="308" t="s">
        <v>353</v>
      </c>
      <c r="O17" s="308" t="s">
        <v>1501</v>
      </c>
      <c r="P17" s="308" t="s">
        <v>353</v>
      </c>
      <c r="Q17" s="308" t="s">
        <v>1501</v>
      </c>
      <c r="R17" s="308" t="s">
        <v>353</v>
      </c>
      <c r="S17" s="308" t="s">
        <v>1501</v>
      </c>
      <c r="T17" s="308" t="s">
        <v>353</v>
      </c>
      <c r="U17" s="308" t="s">
        <v>1501</v>
      </c>
      <c r="V17" s="308" t="s">
        <v>353</v>
      </c>
    </row>
    <row r="18" spans="1:22" s="164" customFormat="1" ht="13.5" thickBot="1">
      <c r="A18" s="305"/>
      <c r="B18" s="305" t="s">
        <v>1505</v>
      </c>
      <c r="C18" s="306"/>
      <c r="D18" s="319"/>
      <c r="E18" s="306"/>
      <c r="F18" s="319"/>
      <c r="G18" s="306"/>
      <c r="H18" s="319"/>
      <c r="I18" s="306"/>
      <c r="J18" s="319"/>
      <c r="K18" s="306"/>
      <c r="L18" s="319"/>
      <c r="M18" s="306"/>
      <c r="N18" s="319"/>
      <c r="O18" s="306"/>
      <c r="P18" s="319"/>
      <c r="Q18" s="306"/>
      <c r="R18" s="319"/>
      <c r="S18" s="306"/>
      <c r="T18" s="319"/>
      <c r="U18" s="319"/>
      <c r="V18" s="319"/>
    </row>
    <row r="19" spans="1:22" ht="13.5" thickBot="1">
      <c r="A19" s="307"/>
      <c r="B19" s="307" t="s">
        <v>1506</v>
      </c>
      <c r="C19" s="309"/>
      <c r="D19" s="309"/>
      <c r="E19" s="309"/>
      <c r="F19" s="309"/>
      <c r="G19" s="309"/>
      <c r="H19" s="309"/>
      <c r="I19" s="309"/>
      <c r="J19" s="309"/>
      <c r="K19" s="309"/>
      <c r="L19" s="309"/>
      <c r="M19" s="309"/>
      <c r="N19" s="309"/>
      <c r="O19" s="309"/>
      <c r="P19" s="309"/>
      <c r="Q19" s="309"/>
      <c r="R19" s="309"/>
      <c r="S19" s="309"/>
      <c r="T19" s="309"/>
      <c r="U19" s="309"/>
      <c r="V19" s="309"/>
    </row>
    <row r="20" spans="1:22" ht="13.5" thickBot="1">
      <c r="A20" s="307"/>
      <c r="B20" s="307" t="s">
        <v>1507</v>
      </c>
    </row>
    <row r="21" spans="1:22" ht="13.5" thickBot="1">
      <c r="A21" s="307"/>
      <c r="B21" s="307" t="s">
        <v>1508</v>
      </c>
    </row>
    <row r="22" spans="1:22" ht="13.5" thickBot="1">
      <c r="A22" s="320"/>
      <c r="B22" s="320" t="s">
        <v>1509</v>
      </c>
      <c r="C22" s="321"/>
      <c r="D22" s="321"/>
      <c r="E22" s="321"/>
      <c r="F22" s="321"/>
      <c r="G22" s="321"/>
      <c r="H22" s="321"/>
      <c r="I22" s="321"/>
      <c r="J22" s="321"/>
      <c r="K22" s="321"/>
      <c r="L22" s="321"/>
      <c r="M22" s="321"/>
      <c r="N22" s="321"/>
      <c r="O22" s="321"/>
      <c r="P22" s="321"/>
      <c r="Q22" s="321"/>
      <c r="R22" s="321"/>
      <c r="S22" s="321"/>
      <c r="T22" s="321"/>
      <c r="U22" s="321"/>
      <c r="V22" s="321"/>
    </row>
    <row r="23" spans="1:22" ht="11.25" customHeight="1" thickBot="1">
      <c r="A23" s="322"/>
      <c r="B23" s="322"/>
    </row>
    <row r="24" spans="1:22">
      <c r="A24" s="323" t="s">
        <v>1510</v>
      </c>
      <c r="B24" s="323"/>
    </row>
    <row r="25" spans="1:22" ht="2.25" customHeight="1">
      <c r="A25" s="323"/>
      <c r="B25" s="323"/>
    </row>
    <row r="26" spans="1:22">
      <c r="A26" s="324"/>
      <c r="B26" s="45" t="s">
        <v>1511</v>
      </c>
    </row>
    <row r="27" spans="1:22">
      <c r="A27" s="325"/>
      <c r="B27" s="45" t="s">
        <v>1512</v>
      </c>
    </row>
    <row r="28" spans="1:22">
      <c r="A28" s="326"/>
      <c r="B28" s="45" t="s">
        <v>1513</v>
      </c>
    </row>
    <row r="29" spans="1:22" ht="8.25" customHeight="1">
      <c r="A29" s="318"/>
    </row>
    <row r="30" spans="1:22" ht="20.25" customHeight="1">
      <c r="A30" s="327" t="s">
        <v>1514</v>
      </c>
      <c r="B30" s="327"/>
    </row>
    <row r="31" spans="1:22" ht="42.75" customHeight="1">
      <c r="A31" s="940" t="s">
        <v>1515</v>
      </c>
      <c r="B31" s="940"/>
    </row>
    <row r="32" spans="1:22" ht="36" customHeight="1">
      <c r="A32" s="940" t="s">
        <v>1516</v>
      </c>
      <c r="B32" s="940"/>
    </row>
    <row r="33" spans="1:2" ht="12.75" customHeight="1">
      <c r="B33" s="328"/>
    </row>
    <row r="34" spans="1:2">
      <c r="A34" s="328"/>
      <c r="B34" s="328"/>
    </row>
    <row r="35" spans="1:2">
      <c r="A35" s="328"/>
      <c r="B35" s="328"/>
    </row>
    <row r="36" spans="1:2" ht="25.5" customHeight="1">
      <c r="A36" s="328"/>
      <c r="B36" s="328"/>
    </row>
    <row r="37" spans="1:2">
      <c r="A37" s="938"/>
      <c r="B37" s="938"/>
    </row>
    <row r="38" spans="1:2">
      <c r="A38" s="938"/>
      <c r="B38" s="938"/>
    </row>
    <row r="39" spans="1:2">
      <c r="A39" s="938"/>
      <c r="B39" s="938"/>
    </row>
    <row r="40" spans="1:2" ht="27.75" customHeight="1">
      <c r="A40" s="938"/>
      <c r="B40" s="938"/>
    </row>
    <row r="45" spans="1:2" ht="12.75" customHeight="1">
      <c r="A45" s="938"/>
      <c r="B45" s="938"/>
    </row>
    <row r="46" spans="1:2">
      <c r="A46" s="938"/>
      <c r="B46" s="938"/>
    </row>
    <row r="47" spans="1:2">
      <c r="A47" s="938"/>
      <c r="B47" s="938"/>
    </row>
    <row r="48" spans="1:2" ht="33" customHeight="1">
      <c r="A48" s="938"/>
      <c r="B48" s="938"/>
    </row>
    <row r="49" spans="1:2">
      <c r="A49" s="938"/>
      <c r="B49" s="938"/>
    </row>
    <row r="50" spans="1:2">
      <c r="A50" s="938"/>
      <c r="B50" s="938"/>
    </row>
    <row r="51" spans="1:2">
      <c r="A51" s="938"/>
      <c r="B51" s="938"/>
    </row>
    <row r="52" spans="1:2">
      <c r="A52" s="938"/>
      <c r="B52" s="938"/>
    </row>
    <row r="54" spans="1:2">
      <c r="A54" s="938"/>
      <c r="B54" s="938"/>
    </row>
    <row r="55" spans="1:2">
      <c r="A55" s="938"/>
      <c r="B55" s="938"/>
    </row>
    <row r="56" spans="1:2">
      <c r="A56" s="938"/>
      <c r="B56" s="938"/>
    </row>
    <row r="57" spans="1:2" ht="38.25" customHeight="1">
      <c r="A57" s="938"/>
      <c r="B57" s="938"/>
    </row>
    <row r="59" spans="1:2">
      <c r="A59" s="938"/>
      <c r="B59" s="938"/>
    </row>
    <row r="60" spans="1:2">
      <c r="A60" s="938"/>
      <c r="B60" s="938"/>
    </row>
    <row r="61" spans="1:2">
      <c r="A61" s="938"/>
      <c r="B61" s="938"/>
    </row>
    <row r="62" spans="1:2" ht="28.5" customHeight="1">
      <c r="A62" s="938"/>
      <c r="B62" s="938"/>
    </row>
    <row r="64" spans="1:2">
      <c r="A64" s="938"/>
      <c r="B64" s="938"/>
    </row>
    <row r="65" spans="1:2">
      <c r="A65" s="938"/>
      <c r="B65" s="938"/>
    </row>
    <row r="66" spans="1:2">
      <c r="A66" s="938"/>
      <c r="B66" s="938"/>
    </row>
    <row r="67" spans="1:2">
      <c r="A67" s="938"/>
      <c r="B67" s="938"/>
    </row>
    <row r="69" spans="1:2">
      <c r="A69" s="938"/>
      <c r="B69" s="938"/>
    </row>
    <row r="70" spans="1:2">
      <c r="A70" s="938"/>
      <c r="B70" s="938"/>
    </row>
    <row r="71" spans="1:2">
      <c r="A71" s="938"/>
      <c r="B71" s="938"/>
    </row>
    <row r="72" spans="1:2">
      <c r="A72" s="938"/>
      <c r="B72" s="938"/>
    </row>
  </sheetData>
  <mergeCells count="19">
    <mergeCell ref="Q1:R1"/>
    <mergeCell ref="O1:P1"/>
    <mergeCell ref="M1:N1"/>
    <mergeCell ref="A64:B67"/>
    <mergeCell ref="U1:V1"/>
    <mergeCell ref="S1:T1"/>
    <mergeCell ref="A69:B72"/>
    <mergeCell ref="K1:L1"/>
    <mergeCell ref="A32:B32"/>
    <mergeCell ref="A37:B40"/>
    <mergeCell ref="A45:B48"/>
    <mergeCell ref="A49:B52"/>
    <mergeCell ref="A54:B57"/>
    <mergeCell ref="A59:B62"/>
    <mergeCell ref="C1:D1"/>
    <mergeCell ref="E1:F1"/>
    <mergeCell ref="G1:H1"/>
    <mergeCell ref="I1:J1"/>
    <mergeCell ref="A31:B31"/>
  </mergeCells>
  <pageMargins left="0.11811023622047245" right="0.11811023622047245" top="0.19685039370078741" bottom="0.78740157480314965" header="0.31496062992125984" footer="0.31496062992125984"/>
  <pageSetup paperSize="9" orientation="landscape" r:id="rId1"/>
  <headerFooter>
    <oddFooter>&amp;L&amp;1#&amp;"Calibri"&amp;10&amp;K000000Confidencial | Compartilhamento Interno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068D-BA03-401C-B17A-DFD389ED3B34}">
  <sheetPr codeName="Planilha5">
    <tabColor rgb="FFFF6200"/>
  </sheetPr>
  <dimension ref="A1:L41"/>
  <sheetViews>
    <sheetView showGridLines="0" zoomScale="90" zoomScaleNormal="90" workbookViewId="0">
      <pane xSplit="3" topLeftCell="E1" activePane="topRight" state="frozen"/>
      <selection pane="topRight" sqref="A1:B2"/>
    </sheetView>
  </sheetViews>
  <sheetFormatPr defaultRowHeight="14.5"/>
  <cols>
    <col min="1" max="1" width="1.54296875" style="11" customWidth="1"/>
    <col min="2" max="2" width="2.453125" style="11" customWidth="1"/>
    <col min="3" max="3" width="77" style="11" customWidth="1"/>
    <col min="4" max="4" width="0.453125" style="11" hidden="1" customWidth="1"/>
    <col min="5" max="10" width="11.453125" style="2" customWidth="1"/>
  </cols>
  <sheetData>
    <row r="1" spans="1:12" ht="15" customHeight="1">
      <c r="A1" s="787"/>
      <c r="B1" s="787"/>
      <c r="C1" s="783" t="s">
        <v>177</v>
      </c>
      <c r="D1" s="390"/>
      <c r="E1" s="783" t="s">
        <v>133</v>
      </c>
      <c r="F1" s="783" t="s">
        <v>134</v>
      </c>
      <c r="G1" s="783" t="s">
        <v>135</v>
      </c>
      <c r="H1" s="783" t="s">
        <v>136</v>
      </c>
      <c r="I1" s="783" t="s">
        <v>137</v>
      </c>
      <c r="J1" s="783" t="s">
        <v>1527</v>
      </c>
    </row>
    <row r="2" spans="1:12" ht="28.5" customHeight="1">
      <c r="A2" s="787"/>
      <c r="B2" s="787"/>
      <c r="C2" s="783"/>
      <c r="D2" s="390"/>
      <c r="E2" s="783"/>
      <c r="F2" s="783"/>
      <c r="G2" s="783"/>
      <c r="H2" s="783"/>
      <c r="I2" s="783"/>
      <c r="J2" s="783"/>
    </row>
    <row r="3" spans="1:12">
      <c r="A3" s="12" t="s">
        <v>178</v>
      </c>
      <c r="E3" s="599">
        <v>11146</v>
      </c>
      <c r="F3" s="599">
        <v>11511</v>
      </c>
      <c r="G3" s="599">
        <v>11789</v>
      </c>
      <c r="H3" s="599">
        <v>12354</v>
      </c>
      <c r="I3" s="599">
        <v>12151</v>
      </c>
      <c r="J3" s="599">
        <v>12530</v>
      </c>
      <c r="K3" s="160"/>
      <c r="L3" s="160"/>
    </row>
    <row r="4" spans="1:12">
      <c r="A4" s="9" t="s">
        <v>179</v>
      </c>
      <c r="B4" s="9"/>
      <c r="E4" s="600">
        <v>756</v>
      </c>
      <c r="F4" s="600">
        <v>640</v>
      </c>
      <c r="G4" s="600">
        <v>-207</v>
      </c>
      <c r="H4" s="600">
        <v>-154</v>
      </c>
      <c r="I4" s="600">
        <v>-398</v>
      </c>
      <c r="J4" s="600">
        <v>-412</v>
      </c>
      <c r="K4" s="160"/>
      <c r="L4" s="160"/>
    </row>
    <row r="5" spans="1:12">
      <c r="B5" s="9" t="s">
        <v>180</v>
      </c>
      <c r="E5" s="600">
        <v>-922</v>
      </c>
      <c r="F5" s="600">
        <v>-262</v>
      </c>
      <c r="G5" s="600">
        <v>-1056</v>
      </c>
      <c r="H5" s="600">
        <v>-2778</v>
      </c>
      <c r="I5" s="600">
        <v>-852</v>
      </c>
      <c r="J5" s="600">
        <v>-63</v>
      </c>
      <c r="K5" s="160"/>
      <c r="L5" s="160"/>
    </row>
    <row r="6" spans="1:12">
      <c r="B6" s="9" t="s">
        <v>181</v>
      </c>
      <c r="E6" s="600">
        <v>1027</v>
      </c>
      <c r="F6" s="600">
        <v>338</v>
      </c>
      <c r="G6" s="600">
        <v>525</v>
      </c>
      <c r="H6" s="600">
        <v>1259</v>
      </c>
      <c r="I6" s="600">
        <v>383</v>
      </c>
      <c r="J6" s="600">
        <v>44</v>
      </c>
      <c r="K6" s="160"/>
      <c r="L6" s="160"/>
    </row>
    <row r="7" spans="1:12">
      <c r="B7" s="9" t="s">
        <v>182</v>
      </c>
      <c r="E7" s="600">
        <v>1184</v>
      </c>
      <c r="F7" s="600">
        <v>1027</v>
      </c>
      <c r="G7" s="600">
        <v>588</v>
      </c>
      <c r="H7" s="600">
        <v>2480</v>
      </c>
      <c r="I7" s="600">
        <v>129</v>
      </c>
      <c r="J7" s="600">
        <v>-715</v>
      </c>
      <c r="K7" s="160"/>
      <c r="L7" s="160"/>
    </row>
    <row r="8" spans="1:12">
      <c r="B8" s="9" t="s">
        <v>183</v>
      </c>
      <c r="E8" s="600">
        <v>-533</v>
      </c>
      <c r="F8" s="600">
        <v>-463</v>
      </c>
      <c r="G8" s="600">
        <v>-264</v>
      </c>
      <c r="H8" s="600">
        <v>-1115</v>
      </c>
      <c r="I8" s="600">
        <v>-58</v>
      </c>
      <c r="J8" s="600">
        <v>322</v>
      </c>
      <c r="K8" s="160"/>
      <c r="L8" s="160"/>
    </row>
    <row r="9" spans="1:12">
      <c r="A9" s="13" t="s">
        <v>184</v>
      </c>
      <c r="B9" s="9"/>
      <c r="E9" s="600">
        <v>1158</v>
      </c>
      <c r="F9" s="600">
        <v>-7</v>
      </c>
      <c r="G9" s="600">
        <v>403</v>
      </c>
      <c r="H9" s="600">
        <v>-551</v>
      </c>
      <c r="I9" s="600">
        <v>811</v>
      </c>
      <c r="J9" s="600">
        <v>408</v>
      </c>
      <c r="K9" s="160"/>
      <c r="L9" s="160"/>
    </row>
    <row r="10" spans="1:12">
      <c r="B10" s="13" t="s">
        <v>185</v>
      </c>
      <c r="E10" s="600">
        <v>366</v>
      </c>
      <c r="F10" s="600">
        <v>-268</v>
      </c>
      <c r="G10" s="600">
        <v>24</v>
      </c>
      <c r="H10" s="600">
        <v>75</v>
      </c>
      <c r="I10" s="600">
        <v>-47</v>
      </c>
      <c r="J10" s="600">
        <v>333</v>
      </c>
      <c r="K10" s="160"/>
      <c r="L10" s="160"/>
    </row>
    <row r="11" spans="1:12">
      <c r="B11" s="9"/>
      <c r="C11" s="9" t="s">
        <v>180</v>
      </c>
      <c r="D11" s="9"/>
      <c r="E11" s="600">
        <v>613</v>
      </c>
      <c r="F11" s="600">
        <v>-435</v>
      </c>
      <c r="G11" s="600">
        <v>56</v>
      </c>
      <c r="H11" s="600">
        <v>127</v>
      </c>
      <c r="I11" s="600">
        <v>-84</v>
      </c>
      <c r="J11" s="600">
        <v>614</v>
      </c>
      <c r="K11" s="160"/>
      <c r="L11" s="160"/>
    </row>
    <row r="12" spans="1:12">
      <c r="B12" s="9"/>
      <c r="C12" s="9" t="s">
        <v>181</v>
      </c>
      <c r="D12" s="9"/>
      <c r="E12" s="600">
        <v>-247</v>
      </c>
      <c r="F12" s="600">
        <v>167</v>
      </c>
      <c r="G12" s="600">
        <v>-32</v>
      </c>
      <c r="H12" s="600">
        <v>-52</v>
      </c>
      <c r="I12" s="600">
        <v>37</v>
      </c>
      <c r="J12" s="600">
        <v>-281</v>
      </c>
      <c r="K12" s="160"/>
      <c r="L12" s="160"/>
    </row>
    <row r="13" spans="1:12">
      <c r="B13" s="13" t="s">
        <v>186</v>
      </c>
      <c r="E13" s="600">
        <v>792</v>
      </c>
      <c r="F13" s="600">
        <v>261</v>
      </c>
      <c r="G13" s="600">
        <v>379</v>
      </c>
      <c r="H13" s="600">
        <v>-626</v>
      </c>
      <c r="I13" s="600">
        <v>858</v>
      </c>
      <c r="J13" s="600">
        <v>75</v>
      </c>
      <c r="K13" s="160"/>
      <c r="L13" s="160"/>
    </row>
    <row r="14" spans="1:12">
      <c r="A14" s="12"/>
      <c r="C14" s="9" t="s">
        <v>187</v>
      </c>
      <c r="D14" s="9"/>
      <c r="E14" s="600">
        <v>1511</v>
      </c>
      <c r="F14" s="600">
        <v>520</v>
      </c>
      <c r="G14" s="600">
        <v>720</v>
      </c>
      <c r="H14" s="600">
        <v>104</v>
      </c>
      <c r="I14" s="600">
        <v>1623</v>
      </c>
      <c r="J14" s="600">
        <v>142</v>
      </c>
      <c r="K14" s="160"/>
      <c r="L14" s="160"/>
    </row>
    <row r="15" spans="1:12">
      <c r="A15" s="12"/>
      <c r="C15" s="9" t="s">
        <v>183</v>
      </c>
      <c r="D15" s="9"/>
      <c r="E15" s="600">
        <v>-719</v>
      </c>
      <c r="F15" s="600">
        <v>-259</v>
      </c>
      <c r="G15" s="600">
        <v>-341</v>
      </c>
      <c r="H15" s="600">
        <v>-730</v>
      </c>
      <c r="I15" s="600">
        <v>-765</v>
      </c>
      <c r="J15" s="600">
        <v>-67</v>
      </c>
      <c r="K15" s="160"/>
      <c r="L15" s="160"/>
    </row>
    <row r="16" spans="1:12" ht="16.5">
      <c r="A16" s="9" t="s">
        <v>188</v>
      </c>
      <c r="E16" s="600">
        <v>-3</v>
      </c>
      <c r="F16" s="600">
        <v>-6</v>
      </c>
      <c r="G16" s="600">
        <v>-4</v>
      </c>
      <c r="H16" s="600">
        <v>8</v>
      </c>
      <c r="I16" s="600">
        <v>-10</v>
      </c>
      <c r="J16" s="600">
        <v>-5</v>
      </c>
      <c r="K16" s="160"/>
      <c r="L16" s="160"/>
    </row>
    <row r="17" spans="1:12">
      <c r="B17" s="9" t="s">
        <v>189</v>
      </c>
      <c r="E17" s="600">
        <v>-6</v>
      </c>
      <c r="F17" s="600">
        <v>-10</v>
      </c>
      <c r="G17" s="600">
        <v>-8</v>
      </c>
      <c r="H17" s="600">
        <v>16</v>
      </c>
      <c r="I17" s="600">
        <v>-15</v>
      </c>
      <c r="J17" s="600">
        <v>-9</v>
      </c>
      <c r="K17" s="160"/>
      <c r="L17" s="160"/>
    </row>
    <row r="18" spans="1:12">
      <c r="B18" s="9" t="s">
        <v>190</v>
      </c>
      <c r="E18" s="600">
        <v>3</v>
      </c>
      <c r="F18" s="600">
        <v>4</v>
      </c>
      <c r="G18" s="600">
        <v>4</v>
      </c>
      <c r="H18" s="600">
        <v>-8</v>
      </c>
      <c r="I18" s="600">
        <v>5</v>
      </c>
      <c r="J18" s="600">
        <v>4</v>
      </c>
      <c r="K18" s="160"/>
      <c r="L18" s="160"/>
    </row>
    <row r="19" spans="1:12">
      <c r="A19" s="9" t="s">
        <v>191</v>
      </c>
      <c r="E19" s="600">
        <v>-3246</v>
      </c>
      <c r="F19" s="600">
        <v>-1708</v>
      </c>
      <c r="G19" s="600">
        <v>-913</v>
      </c>
      <c r="H19" s="600">
        <v>2921</v>
      </c>
      <c r="I19" s="600">
        <v>-2682</v>
      </c>
      <c r="J19" s="600">
        <v>526</v>
      </c>
      <c r="K19" s="160"/>
      <c r="L19" s="160"/>
    </row>
    <row r="20" spans="1:12">
      <c r="A20" s="9" t="s">
        <v>192</v>
      </c>
      <c r="E20" s="600">
        <v>779</v>
      </c>
      <c r="F20" s="600">
        <v>-770</v>
      </c>
      <c r="G20" s="600">
        <v>0</v>
      </c>
      <c r="H20" s="600">
        <v>-7</v>
      </c>
      <c r="I20" s="600">
        <v>3</v>
      </c>
      <c r="J20" s="600">
        <v>-2</v>
      </c>
      <c r="K20" s="160"/>
      <c r="L20" s="160"/>
    </row>
    <row r="21" spans="1:12">
      <c r="A21" s="9" t="s">
        <v>193</v>
      </c>
      <c r="E21" s="600">
        <v>-272</v>
      </c>
      <c r="F21" s="600">
        <v>21</v>
      </c>
      <c r="G21" s="600">
        <v>-392</v>
      </c>
      <c r="H21" s="600">
        <v>687</v>
      </c>
      <c r="I21" s="600">
        <v>-330</v>
      </c>
      <c r="J21" s="600">
        <v>152</v>
      </c>
      <c r="K21" s="160"/>
      <c r="L21" s="160"/>
    </row>
    <row r="22" spans="1:12">
      <c r="A22" s="12" t="s">
        <v>194</v>
      </c>
      <c r="C22" s="36"/>
      <c r="D22" s="36"/>
      <c r="E22" s="599">
        <v>-828</v>
      </c>
      <c r="F22" s="599">
        <v>-1830</v>
      </c>
      <c r="G22" s="599">
        <v>-1113</v>
      </c>
      <c r="H22" s="599">
        <v>2904</v>
      </c>
      <c r="I22" s="599">
        <v>-2606</v>
      </c>
      <c r="J22" s="599">
        <v>667</v>
      </c>
      <c r="K22" s="160"/>
      <c r="L22" s="160"/>
    </row>
    <row r="23" spans="1:12">
      <c r="A23" s="12" t="s">
        <v>195</v>
      </c>
      <c r="C23" s="36"/>
      <c r="D23" s="36"/>
      <c r="E23" s="599">
        <v>10318</v>
      </c>
      <c r="F23" s="599">
        <v>9681</v>
      </c>
      <c r="G23" s="599">
        <v>10676</v>
      </c>
      <c r="H23" s="599">
        <v>15258</v>
      </c>
      <c r="I23" s="599">
        <v>9545</v>
      </c>
      <c r="J23" s="599">
        <v>13197</v>
      </c>
      <c r="K23" s="160"/>
      <c r="L23" s="160"/>
    </row>
    <row r="24" spans="1:12">
      <c r="A24" s="12"/>
      <c r="B24" s="12" t="s">
        <v>196</v>
      </c>
      <c r="C24" s="36"/>
      <c r="D24" s="36"/>
      <c r="E24" s="599">
        <v>10338</v>
      </c>
      <c r="F24" s="599">
        <v>9428</v>
      </c>
      <c r="G24" s="599">
        <v>10839</v>
      </c>
      <c r="H24" s="599">
        <v>14155</v>
      </c>
      <c r="I24" s="599">
        <v>9662</v>
      </c>
      <c r="J24" s="599">
        <v>12696</v>
      </c>
      <c r="K24" s="160"/>
      <c r="L24" s="160"/>
    </row>
    <row r="25" spans="1:12" ht="15" thickBot="1">
      <c r="A25" s="389"/>
      <c r="B25" s="389" t="s">
        <v>197</v>
      </c>
      <c r="C25" s="389"/>
      <c r="D25" s="389"/>
      <c r="E25" s="601">
        <v>-20</v>
      </c>
      <c r="F25" s="601">
        <v>253</v>
      </c>
      <c r="G25" s="601">
        <v>-163</v>
      </c>
      <c r="H25" s="601">
        <v>1103</v>
      </c>
      <c r="I25" s="601">
        <v>-117</v>
      </c>
      <c r="J25" s="601">
        <v>501</v>
      </c>
      <c r="K25" s="160"/>
      <c r="L25" s="160"/>
    </row>
    <row r="26" spans="1:12" ht="17.5">
      <c r="A26" s="731" t="s">
        <v>198</v>
      </c>
      <c r="B26" s="9"/>
    </row>
    <row r="27" spans="1:12">
      <c r="A27" s="780" t="s">
        <v>93</v>
      </c>
      <c r="B27" s="780"/>
      <c r="C27" s="780"/>
      <c r="D27" s="604"/>
    </row>
    <row r="28" spans="1:12">
      <c r="A28" s="12"/>
      <c r="B28" s="9"/>
    </row>
    <row r="29" spans="1:12">
      <c r="B29" s="9"/>
    </row>
    <row r="30" spans="1:12">
      <c r="B30" s="10"/>
    </row>
    <row r="31" spans="1:12">
      <c r="B31" s="9"/>
    </row>
    <row r="32" spans="1:12">
      <c r="B32" s="9"/>
    </row>
    <row r="33" spans="1:1">
      <c r="A33" s="12"/>
    </row>
    <row r="34" spans="1:1">
      <c r="A34" s="12"/>
    </row>
    <row r="35" spans="1:1">
      <c r="A35" s="12"/>
    </row>
    <row r="36" spans="1:1">
      <c r="A36" s="12"/>
    </row>
    <row r="39" spans="1:1">
      <c r="A39" s="12"/>
    </row>
    <row r="40" spans="1:1">
      <c r="A40" s="12"/>
    </row>
    <row r="41" spans="1:1">
      <c r="A41" s="12"/>
    </row>
  </sheetData>
  <mergeCells count="9">
    <mergeCell ref="J1:J2"/>
    <mergeCell ref="I1:I2"/>
    <mergeCell ref="A27:C27"/>
    <mergeCell ref="F1:F2"/>
    <mergeCell ref="H1:H2"/>
    <mergeCell ref="G1:G2"/>
    <mergeCell ref="A1:B2"/>
    <mergeCell ref="C1:C2"/>
    <mergeCell ref="E1:E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FF858-32BA-4009-AEA7-02AB307202A6}">
  <sheetPr codeName="Planilha6">
    <tabColor rgb="FFFF6200"/>
  </sheetPr>
  <dimension ref="A1:Q126"/>
  <sheetViews>
    <sheetView showGridLines="0" zoomScale="60" zoomScaleNormal="60" workbookViewId="0">
      <pane ySplit="3" topLeftCell="A4" activePane="bottomLeft" state="frozen"/>
      <selection pane="bottomLeft"/>
    </sheetView>
  </sheetViews>
  <sheetFormatPr defaultRowHeight="14.5"/>
  <cols>
    <col min="1" max="1" width="2.453125" style="2" bestFit="1" customWidth="1"/>
    <col min="2" max="2" width="2.54296875" style="2" customWidth="1"/>
    <col min="3" max="3" width="55.26953125" style="2" customWidth="1"/>
    <col min="4" max="4" width="12.453125" style="2" bestFit="1" customWidth="1"/>
    <col min="5" max="5" width="14.54296875" style="2" customWidth="1"/>
    <col min="6" max="6" width="13.54296875" style="2" customWidth="1"/>
    <col min="7" max="7" width="12.54296875" style="2" customWidth="1"/>
    <col min="8" max="8" width="21" style="2" customWidth="1"/>
    <col min="9" max="9" width="17.54296875" style="2" customWidth="1"/>
    <col min="10" max="10" width="21.453125" style="2" customWidth="1"/>
    <col min="11" max="11" width="18.453125" style="2" customWidth="1"/>
    <col min="12" max="12" width="15.453125" style="2" customWidth="1"/>
    <col min="13" max="13" width="11" style="2" customWidth="1"/>
    <col min="14" max="14" width="11.54296875" style="2" customWidth="1"/>
    <col min="15" max="15" width="19.54296875" style="2" customWidth="1"/>
    <col min="16" max="16" width="20" style="2" customWidth="1"/>
    <col min="17" max="17" width="17.453125" style="2" customWidth="1"/>
  </cols>
  <sheetData>
    <row r="1" spans="1:17" ht="22.5" customHeight="1" thickBot="1">
      <c r="A1" s="14" t="s">
        <v>0</v>
      </c>
      <c r="B1" s="14"/>
      <c r="C1" s="788" t="s">
        <v>199</v>
      </c>
      <c r="D1" s="790" t="s">
        <v>200</v>
      </c>
      <c r="E1" s="790"/>
      <c r="F1" s="790"/>
      <c r="G1" s="790"/>
      <c r="H1" s="790"/>
      <c r="I1" s="790"/>
      <c r="J1" s="790"/>
      <c r="K1" s="790"/>
      <c r="L1" s="790"/>
      <c r="M1" s="790"/>
      <c r="N1" s="790"/>
      <c r="O1" s="790"/>
      <c r="P1" s="790"/>
      <c r="Q1" s="790"/>
    </row>
    <row r="2" spans="1:17" ht="20.25" customHeight="1" thickTop="1" thickBot="1">
      <c r="A2" s="14"/>
      <c r="B2" s="14"/>
      <c r="C2" s="789"/>
      <c r="D2" s="791" t="s">
        <v>201</v>
      </c>
      <c r="E2" s="791" t="s">
        <v>202</v>
      </c>
      <c r="F2" s="791" t="s">
        <v>203</v>
      </c>
      <c r="G2" s="791" t="s">
        <v>204</v>
      </c>
      <c r="H2" s="17"/>
      <c r="I2" s="17"/>
      <c r="J2" s="19" t="s">
        <v>127</v>
      </c>
      <c r="K2" s="18"/>
      <c r="L2" s="16"/>
      <c r="M2" s="16"/>
      <c r="N2" s="791" t="s">
        <v>205</v>
      </c>
      <c r="O2" s="791" t="s">
        <v>206</v>
      </c>
      <c r="P2" s="789" t="s">
        <v>207</v>
      </c>
      <c r="Q2" s="791" t="s">
        <v>208</v>
      </c>
    </row>
    <row r="3" spans="1:17" ht="105.75" customHeight="1" thickTop="1">
      <c r="A3" s="617"/>
      <c r="B3" s="14"/>
      <c r="C3" s="789"/>
      <c r="D3" s="791"/>
      <c r="E3" s="791"/>
      <c r="F3" s="791"/>
      <c r="G3" s="791"/>
      <c r="H3" s="15" t="s">
        <v>209</v>
      </c>
      <c r="I3" s="15" t="s">
        <v>210</v>
      </c>
      <c r="J3" s="15" t="s">
        <v>211</v>
      </c>
      <c r="K3" s="15" t="s">
        <v>212</v>
      </c>
      <c r="L3" s="15" t="s">
        <v>213</v>
      </c>
      <c r="M3" s="15" t="s">
        <v>214</v>
      </c>
      <c r="N3" s="791"/>
      <c r="O3" s="791"/>
      <c r="P3" s="789"/>
      <c r="Q3" s="791"/>
    </row>
    <row r="4" spans="1:17">
      <c r="A4" s="608" t="s">
        <v>215</v>
      </c>
      <c r="B4" s="609"/>
      <c r="C4" s="610"/>
      <c r="D4" s="611">
        <v>136910</v>
      </c>
      <c r="E4" s="611">
        <v>-13</v>
      </c>
      <c r="F4" s="611">
        <v>2873</v>
      </c>
      <c r="G4" s="611">
        <v>57531</v>
      </c>
      <c r="H4" s="611">
        <v>200</v>
      </c>
      <c r="I4" s="611">
        <v>259</v>
      </c>
      <c r="J4" s="611">
        <v>-1964</v>
      </c>
      <c r="K4" s="611">
        <v>8048</v>
      </c>
      <c r="L4" s="611">
        <v>-7700</v>
      </c>
      <c r="M4" s="611">
        <v>2</v>
      </c>
      <c r="N4" s="611">
        <v>0</v>
      </c>
      <c r="O4" s="611">
        <v>196146</v>
      </c>
      <c r="P4" s="611">
        <v>9484</v>
      </c>
      <c r="Q4" s="611">
        <v>205630</v>
      </c>
    </row>
    <row r="5" spans="1:17" ht="15" customHeight="1">
      <c r="A5" s="612" t="s">
        <v>216</v>
      </c>
      <c r="B5" s="612"/>
      <c r="C5" s="613"/>
      <c r="D5" s="614">
        <v>0</v>
      </c>
      <c r="E5" s="614">
        <v>-227</v>
      </c>
      <c r="F5" s="614">
        <v>-865</v>
      </c>
      <c r="G5" s="614">
        <v>0</v>
      </c>
      <c r="H5" s="614">
        <v>0</v>
      </c>
      <c r="I5" s="614">
        <v>0</v>
      </c>
      <c r="J5" s="614">
        <v>0</v>
      </c>
      <c r="K5" s="614">
        <v>0</v>
      </c>
      <c r="L5" s="614">
        <v>0</v>
      </c>
      <c r="M5" s="614">
        <v>0</v>
      </c>
      <c r="N5" s="614">
        <v>0</v>
      </c>
      <c r="O5" s="614">
        <v>-1092</v>
      </c>
      <c r="P5" s="614">
        <v>0</v>
      </c>
      <c r="Q5" s="614">
        <v>-1092</v>
      </c>
    </row>
    <row r="6" spans="1:17" ht="15" customHeight="1">
      <c r="A6" s="613"/>
      <c r="B6" s="612" t="s">
        <v>217</v>
      </c>
      <c r="C6" s="613"/>
      <c r="D6" s="614">
        <v>0</v>
      </c>
      <c r="E6" s="614">
        <v>-1760</v>
      </c>
      <c r="F6" s="614">
        <v>0</v>
      </c>
      <c r="G6" s="614">
        <v>0</v>
      </c>
      <c r="H6" s="614">
        <v>0</v>
      </c>
      <c r="I6" s="614">
        <v>0</v>
      </c>
      <c r="J6" s="614">
        <v>0</v>
      </c>
      <c r="K6" s="614">
        <v>0</v>
      </c>
      <c r="L6" s="614">
        <v>0</v>
      </c>
      <c r="M6" s="614">
        <v>0</v>
      </c>
      <c r="N6" s="614">
        <v>0</v>
      </c>
      <c r="O6" s="614">
        <v>-1760</v>
      </c>
      <c r="P6" s="614">
        <v>0</v>
      </c>
      <c r="Q6" s="614">
        <v>-1760</v>
      </c>
    </row>
    <row r="7" spans="1:17" ht="15" customHeight="1">
      <c r="A7" s="613"/>
      <c r="B7" s="612" t="s">
        <v>218</v>
      </c>
      <c r="C7" s="613"/>
      <c r="D7" s="614">
        <v>0</v>
      </c>
      <c r="E7" s="614">
        <v>1533</v>
      </c>
      <c r="F7" s="614">
        <v>-89</v>
      </c>
      <c r="G7" s="614">
        <v>0</v>
      </c>
      <c r="H7" s="614">
        <v>0</v>
      </c>
      <c r="I7" s="614">
        <v>0</v>
      </c>
      <c r="J7" s="614">
        <v>0</v>
      </c>
      <c r="K7" s="614">
        <v>0</v>
      </c>
      <c r="L7" s="614">
        <v>0</v>
      </c>
      <c r="M7" s="614">
        <v>0</v>
      </c>
      <c r="N7" s="614">
        <v>0</v>
      </c>
      <c r="O7" s="614">
        <v>1444</v>
      </c>
      <c r="P7" s="614">
        <v>0</v>
      </c>
      <c r="Q7" s="614">
        <v>1444</v>
      </c>
    </row>
    <row r="8" spans="1:17" ht="15" customHeight="1">
      <c r="A8" s="613"/>
      <c r="B8" s="612" t="s">
        <v>219</v>
      </c>
      <c r="C8" s="613"/>
      <c r="D8" s="614">
        <v>0</v>
      </c>
      <c r="E8" s="614">
        <v>0</v>
      </c>
      <c r="F8" s="614">
        <v>-776</v>
      </c>
      <c r="G8" s="614">
        <v>0</v>
      </c>
      <c r="H8" s="614">
        <v>0</v>
      </c>
      <c r="I8" s="614">
        <v>0</v>
      </c>
      <c r="J8" s="614">
        <v>0</v>
      </c>
      <c r="K8" s="614">
        <v>0</v>
      </c>
      <c r="L8" s="614">
        <v>0</v>
      </c>
      <c r="M8" s="614">
        <v>0</v>
      </c>
      <c r="N8" s="614">
        <v>0</v>
      </c>
      <c r="O8" s="614">
        <v>-776</v>
      </c>
      <c r="P8" s="614">
        <v>0</v>
      </c>
      <c r="Q8" s="614">
        <v>-776</v>
      </c>
    </row>
    <row r="9" spans="1:17" ht="15" customHeight="1">
      <c r="A9" s="612" t="s">
        <v>220</v>
      </c>
      <c r="B9" s="612"/>
      <c r="C9" s="613"/>
      <c r="D9" s="614">
        <v>0</v>
      </c>
      <c r="E9" s="614">
        <v>0</v>
      </c>
      <c r="F9" s="614">
        <v>0</v>
      </c>
      <c r="G9" s="614">
        <v>57</v>
      </c>
      <c r="H9" s="614">
        <v>0</v>
      </c>
      <c r="I9" s="614">
        <v>0</v>
      </c>
      <c r="J9" s="614">
        <v>0</v>
      </c>
      <c r="K9" s="614">
        <v>0</v>
      </c>
      <c r="L9" s="614">
        <v>0</v>
      </c>
      <c r="M9" s="614">
        <v>0</v>
      </c>
      <c r="N9" s="614">
        <v>0</v>
      </c>
      <c r="O9" s="614">
        <v>57</v>
      </c>
      <c r="P9" s="614">
        <v>0</v>
      </c>
      <c r="Q9" s="614">
        <v>57</v>
      </c>
    </row>
    <row r="10" spans="1:17" ht="15" customHeight="1">
      <c r="A10" s="612" t="s">
        <v>214</v>
      </c>
      <c r="B10" s="612"/>
      <c r="C10" s="613"/>
      <c r="D10" s="614">
        <v>0</v>
      </c>
      <c r="E10" s="614">
        <v>0</v>
      </c>
      <c r="F10" s="614">
        <v>0</v>
      </c>
      <c r="G10" s="614">
        <v>52</v>
      </c>
      <c r="H10" s="614">
        <v>0</v>
      </c>
      <c r="I10" s="614">
        <v>0</v>
      </c>
      <c r="J10" s="614">
        <v>0</v>
      </c>
      <c r="K10" s="614">
        <v>0</v>
      </c>
      <c r="L10" s="614">
        <v>0</v>
      </c>
      <c r="M10" s="614">
        <v>0</v>
      </c>
      <c r="N10" s="614">
        <v>0</v>
      </c>
      <c r="O10" s="614">
        <v>52</v>
      </c>
      <c r="P10" s="614">
        <v>0</v>
      </c>
      <c r="Q10" s="614">
        <v>52</v>
      </c>
    </row>
    <row r="11" spans="1:17" ht="15" customHeight="1">
      <c r="A11" s="612" t="s">
        <v>221</v>
      </c>
      <c r="B11" s="612"/>
      <c r="C11" s="613"/>
      <c r="D11" s="614">
        <v>0</v>
      </c>
      <c r="E11" s="614">
        <v>0</v>
      </c>
      <c r="F11" s="614">
        <v>0</v>
      </c>
      <c r="G11" s="614">
        <v>0</v>
      </c>
      <c r="H11" s="614">
        <v>0</v>
      </c>
      <c r="I11" s="614">
        <v>0</v>
      </c>
      <c r="J11" s="614">
        <v>0</v>
      </c>
      <c r="K11" s="614">
        <v>0</v>
      </c>
      <c r="L11" s="614">
        <v>0</v>
      </c>
      <c r="M11" s="614">
        <v>0</v>
      </c>
      <c r="N11" s="614">
        <v>27</v>
      </c>
      <c r="O11" s="614">
        <v>27</v>
      </c>
      <c r="P11" s="614">
        <v>0</v>
      </c>
      <c r="Q11" s="614">
        <v>27</v>
      </c>
    </row>
    <row r="12" spans="1:17" ht="15" customHeight="1">
      <c r="A12" s="612" t="s">
        <v>195</v>
      </c>
      <c r="B12" s="612"/>
      <c r="C12" s="613"/>
      <c r="D12" s="614">
        <v>0</v>
      </c>
      <c r="E12" s="614">
        <v>0</v>
      </c>
      <c r="F12" s="614">
        <v>0</v>
      </c>
      <c r="G12" s="614">
        <v>0</v>
      </c>
      <c r="H12" s="614">
        <v>-810</v>
      </c>
      <c r="I12" s="614">
        <v>0</v>
      </c>
      <c r="J12" s="614">
        <v>-15</v>
      </c>
      <c r="K12" s="614">
        <v>-2156</v>
      </c>
      <c r="L12" s="614">
        <v>1219</v>
      </c>
      <c r="M12" s="614">
        <v>1</v>
      </c>
      <c r="N12" s="614">
        <v>24119</v>
      </c>
      <c r="O12" s="614">
        <v>22358</v>
      </c>
      <c r="P12" s="614">
        <v>384</v>
      </c>
      <c r="Q12" s="614">
        <v>22742</v>
      </c>
    </row>
    <row r="13" spans="1:17" ht="15" customHeight="1">
      <c r="A13" s="613"/>
      <c r="B13" s="612" t="s">
        <v>178</v>
      </c>
      <c r="C13" s="613"/>
      <c r="D13" s="614">
        <v>0</v>
      </c>
      <c r="E13" s="614">
        <v>0</v>
      </c>
      <c r="F13" s="614">
        <v>0</v>
      </c>
      <c r="G13" s="614">
        <v>0</v>
      </c>
      <c r="H13" s="614">
        <v>0</v>
      </c>
      <c r="I13" s="614">
        <v>0</v>
      </c>
      <c r="J13" s="614">
        <v>0</v>
      </c>
      <c r="K13" s="614">
        <v>0</v>
      </c>
      <c r="L13" s="614">
        <v>0</v>
      </c>
      <c r="M13" s="614">
        <v>0</v>
      </c>
      <c r="N13" s="614">
        <v>24119</v>
      </c>
      <c r="O13" s="614">
        <v>24119</v>
      </c>
      <c r="P13" s="614">
        <v>562</v>
      </c>
      <c r="Q13" s="614">
        <v>24681</v>
      </c>
    </row>
    <row r="14" spans="1:17" ht="15" customHeight="1">
      <c r="A14" s="613"/>
      <c r="B14" s="612" t="s">
        <v>127</v>
      </c>
      <c r="C14" s="613"/>
      <c r="D14" s="614">
        <v>0</v>
      </c>
      <c r="E14" s="614">
        <v>0</v>
      </c>
      <c r="F14" s="614">
        <v>0</v>
      </c>
      <c r="G14" s="614">
        <v>0</v>
      </c>
      <c r="H14" s="614">
        <v>-810</v>
      </c>
      <c r="I14" s="614">
        <v>0</v>
      </c>
      <c r="J14" s="614">
        <v>-15</v>
      </c>
      <c r="K14" s="614">
        <v>-2156</v>
      </c>
      <c r="L14" s="614">
        <v>1219</v>
      </c>
      <c r="M14" s="614">
        <v>1</v>
      </c>
      <c r="N14" s="614">
        <v>0</v>
      </c>
      <c r="O14" s="614">
        <v>-1761</v>
      </c>
      <c r="P14" s="614">
        <v>-178</v>
      </c>
      <c r="Q14" s="614">
        <v>-1939</v>
      </c>
    </row>
    <row r="15" spans="1:17" ht="15" customHeight="1">
      <c r="A15" s="612" t="s">
        <v>222</v>
      </c>
      <c r="B15" s="612"/>
      <c r="C15" s="613"/>
      <c r="D15" s="614">
        <v>0</v>
      </c>
      <c r="E15" s="614">
        <v>0</v>
      </c>
      <c r="F15" s="614">
        <v>0</v>
      </c>
      <c r="G15" s="614">
        <v>0</v>
      </c>
      <c r="H15" s="614">
        <v>0</v>
      </c>
      <c r="I15" s="614">
        <v>0</v>
      </c>
      <c r="J15" s="614">
        <v>0</v>
      </c>
      <c r="K15" s="614">
        <v>0</v>
      </c>
      <c r="L15" s="614">
        <v>0</v>
      </c>
      <c r="M15" s="614">
        <v>0</v>
      </c>
      <c r="N15" s="614">
        <v>0</v>
      </c>
      <c r="O15" s="614">
        <v>0</v>
      </c>
      <c r="P15" s="614">
        <v>0</v>
      </c>
      <c r="Q15" s="614">
        <v>0</v>
      </c>
    </row>
    <row r="16" spans="1:17" ht="15" customHeight="1">
      <c r="A16" s="613"/>
      <c r="B16" s="612" t="s">
        <v>223</v>
      </c>
      <c r="C16" s="613"/>
      <c r="D16" s="614">
        <v>0</v>
      </c>
      <c r="E16" s="614">
        <v>0</v>
      </c>
      <c r="F16" s="614">
        <v>0</v>
      </c>
      <c r="G16" s="614">
        <v>1160</v>
      </c>
      <c r="H16" s="614">
        <v>0</v>
      </c>
      <c r="I16" s="614">
        <v>0</v>
      </c>
      <c r="J16" s="614">
        <v>0</v>
      </c>
      <c r="K16" s="614">
        <v>0</v>
      </c>
      <c r="L16" s="614">
        <v>0</v>
      </c>
      <c r="M16" s="614">
        <v>0</v>
      </c>
      <c r="N16" s="614">
        <v>-1160</v>
      </c>
      <c r="O16" s="614">
        <v>0</v>
      </c>
      <c r="P16" s="614">
        <v>0</v>
      </c>
      <c r="Q16" s="614">
        <v>0</v>
      </c>
    </row>
    <row r="17" spans="1:17" ht="15" customHeight="1">
      <c r="A17" s="613"/>
      <c r="B17" s="612" t="s">
        <v>224</v>
      </c>
      <c r="C17" s="613"/>
      <c r="D17" s="614">
        <v>0</v>
      </c>
      <c r="E17" s="614">
        <v>0</v>
      </c>
      <c r="F17" s="614">
        <v>0</v>
      </c>
      <c r="G17" s="614">
        <v>13950</v>
      </c>
      <c r="H17" s="614">
        <v>0</v>
      </c>
      <c r="I17" s="614">
        <v>0</v>
      </c>
      <c r="J17" s="614">
        <v>0</v>
      </c>
      <c r="K17" s="614">
        <v>0</v>
      </c>
      <c r="L17" s="614">
        <v>0</v>
      </c>
      <c r="M17" s="614">
        <v>0</v>
      </c>
      <c r="N17" s="614">
        <v>-13950</v>
      </c>
      <c r="O17" s="614">
        <v>0</v>
      </c>
      <c r="P17" s="614">
        <v>0</v>
      </c>
      <c r="Q17" s="614">
        <v>0</v>
      </c>
    </row>
    <row r="18" spans="1:17" ht="15" customHeight="1">
      <c r="A18" s="613"/>
      <c r="B18" s="612" t="s">
        <v>225</v>
      </c>
      <c r="C18" s="613"/>
      <c r="D18" s="614">
        <v>0</v>
      </c>
      <c r="E18" s="614">
        <v>0</v>
      </c>
      <c r="F18" s="614">
        <v>0</v>
      </c>
      <c r="G18" s="614">
        <v>0</v>
      </c>
      <c r="H18" s="614">
        <v>0</v>
      </c>
      <c r="I18" s="614">
        <v>0</v>
      </c>
      <c r="J18" s="614">
        <v>0</v>
      </c>
      <c r="K18" s="614">
        <v>0</v>
      </c>
      <c r="L18" s="614">
        <v>0</v>
      </c>
      <c r="M18" s="614">
        <v>0</v>
      </c>
      <c r="N18" s="614">
        <v>0</v>
      </c>
      <c r="O18" s="614">
        <v>0</v>
      </c>
      <c r="P18" s="614">
        <v>-655</v>
      </c>
      <c r="Q18" s="614">
        <v>-655</v>
      </c>
    </row>
    <row r="19" spans="1:17" ht="15" customHeight="1">
      <c r="A19" s="613"/>
      <c r="B19" s="612" t="s">
        <v>226</v>
      </c>
      <c r="C19" s="613"/>
      <c r="D19" s="614">
        <v>0</v>
      </c>
      <c r="E19" s="614">
        <v>0</v>
      </c>
      <c r="F19" s="614">
        <v>0</v>
      </c>
      <c r="G19" s="614">
        <v>0</v>
      </c>
      <c r="H19" s="614">
        <v>0</v>
      </c>
      <c r="I19" s="614">
        <v>0</v>
      </c>
      <c r="J19" s="614">
        <v>0</v>
      </c>
      <c r="K19" s="614">
        <v>0</v>
      </c>
      <c r="L19" s="614">
        <v>0</v>
      </c>
      <c r="M19" s="614">
        <v>0</v>
      </c>
      <c r="N19" s="614">
        <v>-9036</v>
      </c>
      <c r="O19" s="614">
        <v>-9036</v>
      </c>
      <c r="P19" s="614">
        <v>0</v>
      </c>
      <c r="Q19" s="614">
        <v>-9036</v>
      </c>
    </row>
    <row r="20" spans="1:17" ht="15" customHeight="1">
      <c r="A20" s="608" t="s">
        <v>1528</v>
      </c>
      <c r="B20" s="610"/>
      <c r="C20" s="613"/>
      <c r="D20" s="611">
        <v>136910</v>
      </c>
      <c r="E20" s="611">
        <v>-240</v>
      </c>
      <c r="F20" s="611">
        <v>2008</v>
      </c>
      <c r="G20" s="611">
        <v>72750</v>
      </c>
      <c r="H20" s="611">
        <v>-610</v>
      </c>
      <c r="I20" s="611">
        <v>259</v>
      </c>
      <c r="J20" s="611">
        <v>-1979</v>
      </c>
      <c r="K20" s="611">
        <v>5892</v>
      </c>
      <c r="L20" s="611">
        <v>-6481</v>
      </c>
      <c r="M20" s="611">
        <v>3</v>
      </c>
      <c r="N20" s="611">
        <v>0</v>
      </c>
      <c r="O20" s="611">
        <v>208512</v>
      </c>
      <c r="P20" s="611">
        <v>9213</v>
      </c>
      <c r="Q20" s="611">
        <v>217725</v>
      </c>
    </row>
    <row r="21" spans="1:17" ht="15" customHeight="1" thickBot="1">
      <c r="A21" s="615" t="s">
        <v>228</v>
      </c>
      <c r="B21" s="615"/>
      <c r="C21" s="615"/>
      <c r="D21" s="616">
        <v>0</v>
      </c>
      <c r="E21" s="616">
        <v>-227</v>
      </c>
      <c r="F21" s="616">
        <v>-865</v>
      </c>
      <c r="G21" s="616">
        <v>15219</v>
      </c>
      <c r="H21" s="616">
        <v>-810</v>
      </c>
      <c r="I21" s="616">
        <v>0</v>
      </c>
      <c r="J21" s="616">
        <v>-15</v>
      </c>
      <c r="K21" s="616">
        <v>-2156</v>
      </c>
      <c r="L21" s="616">
        <v>1219</v>
      </c>
      <c r="M21" s="616">
        <v>1</v>
      </c>
      <c r="N21" s="616">
        <v>0</v>
      </c>
      <c r="O21" s="616">
        <v>12366</v>
      </c>
      <c r="P21" s="616">
        <v>-271</v>
      </c>
      <c r="Q21" s="616">
        <v>12095</v>
      </c>
    </row>
    <row r="22" spans="1:17">
      <c r="A22" s="608" t="s">
        <v>215</v>
      </c>
      <c r="B22" s="609"/>
      <c r="C22" s="610"/>
      <c r="D22" s="611">
        <v>136910</v>
      </c>
      <c r="E22" s="611">
        <v>-13</v>
      </c>
      <c r="F22" s="611">
        <v>2873</v>
      </c>
      <c r="G22" s="611">
        <v>57531</v>
      </c>
      <c r="H22" s="611">
        <v>200</v>
      </c>
      <c r="I22" s="611">
        <v>259</v>
      </c>
      <c r="J22" s="611">
        <v>-1964</v>
      </c>
      <c r="K22" s="611">
        <v>8048</v>
      </c>
      <c r="L22" s="611">
        <v>-7700</v>
      </c>
      <c r="M22" s="611">
        <v>2</v>
      </c>
      <c r="N22" s="611">
        <v>0</v>
      </c>
      <c r="O22" s="611">
        <v>196146</v>
      </c>
      <c r="P22" s="611">
        <v>9484</v>
      </c>
      <c r="Q22" s="611">
        <v>205630</v>
      </c>
    </row>
    <row r="23" spans="1:17" ht="15" customHeight="1">
      <c r="A23" s="612" t="s">
        <v>216</v>
      </c>
      <c r="B23" s="612"/>
      <c r="C23" s="613"/>
      <c r="D23" s="614">
        <v>0</v>
      </c>
      <c r="E23" s="614">
        <v>-252</v>
      </c>
      <c r="F23" s="614">
        <v>-1110</v>
      </c>
      <c r="G23" s="614">
        <v>0</v>
      </c>
      <c r="H23" s="614">
        <v>0</v>
      </c>
      <c r="I23" s="614">
        <v>0</v>
      </c>
      <c r="J23" s="614">
        <v>0</v>
      </c>
      <c r="K23" s="614">
        <v>0</v>
      </c>
      <c r="L23" s="614">
        <v>0</v>
      </c>
      <c r="M23" s="614">
        <v>0</v>
      </c>
      <c r="N23" s="614">
        <v>0</v>
      </c>
      <c r="O23" s="614">
        <v>-1362</v>
      </c>
      <c r="P23" s="614">
        <v>0</v>
      </c>
      <c r="Q23" s="614">
        <v>-1362</v>
      </c>
    </row>
    <row r="24" spans="1:17" ht="15" customHeight="1">
      <c r="A24" s="613"/>
      <c r="B24" s="612" t="s">
        <v>217</v>
      </c>
      <c r="C24" s="613"/>
      <c r="D24" s="614">
        <v>0</v>
      </c>
      <c r="E24" s="614">
        <v>-1760</v>
      </c>
      <c r="F24" s="614">
        <v>0</v>
      </c>
      <c r="G24" s="614">
        <v>0</v>
      </c>
      <c r="H24" s="614">
        <v>0</v>
      </c>
      <c r="I24" s="614">
        <v>0</v>
      </c>
      <c r="J24" s="614">
        <v>0</v>
      </c>
      <c r="K24" s="614">
        <v>0</v>
      </c>
      <c r="L24" s="614">
        <v>0</v>
      </c>
      <c r="M24" s="614">
        <v>0</v>
      </c>
      <c r="N24" s="614">
        <v>0</v>
      </c>
      <c r="O24" s="614">
        <v>-1760</v>
      </c>
      <c r="P24" s="614">
        <v>0</v>
      </c>
      <c r="Q24" s="614">
        <v>-1760</v>
      </c>
    </row>
    <row r="25" spans="1:17" ht="15" customHeight="1">
      <c r="A25" s="613"/>
      <c r="B25" s="612" t="s">
        <v>218</v>
      </c>
      <c r="C25" s="613"/>
      <c r="D25" s="614">
        <v>0</v>
      </c>
      <c r="E25" s="614">
        <v>1508</v>
      </c>
      <c r="F25" s="614">
        <v>-87</v>
      </c>
      <c r="G25" s="614">
        <v>0</v>
      </c>
      <c r="H25" s="614">
        <v>0</v>
      </c>
      <c r="I25" s="614">
        <v>0</v>
      </c>
      <c r="J25" s="614">
        <v>0</v>
      </c>
      <c r="K25" s="614">
        <v>0</v>
      </c>
      <c r="L25" s="614">
        <v>0</v>
      </c>
      <c r="M25" s="614">
        <v>0</v>
      </c>
      <c r="N25" s="614">
        <v>0</v>
      </c>
      <c r="O25" s="614">
        <v>1421</v>
      </c>
      <c r="P25" s="614">
        <v>0</v>
      </c>
      <c r="Q25" s="614">
        <v>1421</v>
      </c>
    </row>
    <row r="26" spans="1:17" ht="15" customHeight="1">
      <c r="A26" s="613"/>
      <c r="B26" s="612" t="s">
        <v>219</v>
      </c>
      <c r="C26" s="613"/>
      <c r="D26" s="614">
        <v>0</v>
      </c>
      <c r="E26" s="614">
        <v>0</v>
      </c>
      <c r="F26" s="614">
        <v>-1023</v>
      </c>
      <c r="G26" s="614">
        <v>0</v>
      </c>
      <c r="H26" s="614">
        <v>0</v>
      </c>
      <c r="I26" s="614">
        <v>0</v>
      </c>
      <c r="J26" s="614">
        <v>0</v>
      </c>
      <c r="K26" s="614">
        <v>0</v>
      </c>
      <c r="L26" s="614">
        <v>0</v>
      </c>
      <c r="M26" s="614">
        <v>0</v>
      </c>
      <c r="N26" s="614">
        <v>0</v>
      </c>
      <c r="O26" s="614">
        <v>-1023</v>
      </c>
      <c r="P26" s="614">
        <v>0</v>
      </c>
      <c r="Q26" s="614">
        <v>-1023</v>
      </c>
    </row>
    <row r="27" spans="1:17" ht="15" customHeight="1">
      <c r="A27" s="612" t="s">
        <v>220</v>
      </c>
      <c r="B27" s="612"/>
      <c r="C27" s="613"/>
      <c r="D27" s="614">
        <v>0</v>
      </c>
      <c r="E27" s="614">
        <v>0</v>
      </c>
      <c r="F27" s="614">
        <v>0</v>
      </c>
      <c r="G27" s="614">
        <v>55</v>
      </c>
      <c r="H27" s="614">
        <v>0</v>
      </c>
      <c r="I27" s="614">
        <v>0</v>
      </c>
      <c r="J27" s="614">
        <v>0</v>
      </c>
      <c r="K27" s="614">
        <v>0</v>
      </c>
      <c r="L27" s="614">
        <v>0</v>
      </c>
      <c r="M27" s="614">
        <v>0</v>
      </c>
      <c r="N27" s="614">
        <v>0</v>
      </c>
      <c r="O27" s="614">
        <v>55</v>
      </c>
      <c r="P27" s="614">
        <v>0</v>
      </c>
      <c r="Q27" s="614">
        <v>55</v>
      </c>
    </row>
    <row r="28" spans="1:17" ht="15" customHeight="1">
      <c r="A28" s="612" t="s">
        <v>214</v>
      </c>
      <c r="B28" s="612"/>
      <c r="C28" s="613"/>
      <c r="D28" s="614">
        <v>0</v>
      </c>
      <c r="E28" s="614">
        <v>0</v>
      </c>
      <c r="F28" s="614">
        <v>0</v>
      </c>
      <c r="G28" s="614">
        <v>18</v>
      </c>
      <c r="H28" s="614">
        <v>0</v>
      </c>
      <c r="I28" s="614">
        <v>0</v>
      </c>
      <c r="J28" s="614">
        <v>0</v>
      </c>
      <c r="K28" s="614">
        <v>0</v>
      </c>
      <c r="L28" s="614">
        <v>0</v>
      </c>
      <c r="M28" s="614">
        <v>0</v>
      </c>
      <c r="N28" s="614">
        <v>0</v>
      </c>
      <c r="O28" s="614">
        <v>18</v>
      </c>
      <c r="P28" s="614">
        <v>0</v>
      </c>
      <c r="Q28" s="614">
        <v>18</v>
      </c>
    </row>
    <row r="29" spans="1:17" ht="15" customHeight="1">
      <c r="A29" s="612" t="s">
        <v>221</v>
      </c>
      <c r="B29" s="612"/>
      <c r="C29" s="613"/>
      <c r="D29" s="614">
        <v>0</v>
      </c>
      <c r="E29" s="614">
        <v>0</v>
      </c>
      <c r="F29" s="614">
        <v>0</v>
      </c>
      <c r="G29" s="614">
        <v>0</v>
      </c>
      <c r="H29" s="614">
        <v>0</v>
      </c>
      <c r="I29" s="614">
        <v>0</v>
      </c>
      <c r="J29" s="614">
        <v>0</v>
      </c>
      <c r="K29" s="614">
        <v>0</v>
      </c>
      <c r="L29" s="614">
        <v>0</v>
      </c>
      <c r="M29" s="614">
        <v>0</v>
      </c>
      <c r="N29" s="614">
        <v>25</v>
      </c>
      <c r="O29" s="614">
        <v>25</v>
      </c>
      <c r="P29" s="614">
        <v>0</v>
      </c>
      <c r="Q29" s="614">
        <v>25</v>
      </c>
    </row>
    <row r="30" spans="1:17" ht="15" customHeight="1">
      <c r="A30" s="612" t="s">
        <v>195</v>
      </c>
      <c r="B30" s="612"/>
      <c r="C30" s="613"/>
      <c r="D30" s="614">
        <v>0</v>
      </c>
      <c r="E30" s="614">
        <v>0</v>
      </c>
      <c r="F30" s="614">
        <v>0</v>
      </c>
      <c r="G30" s="614">
        <v>0</v>
      </c>
      <c r="H30" s="614">
        <v>-398</v>
      </c>
      <c r="I30" s="614">
        <v>0</v>
      </c>
      <c r="J30" s="614">
        <v>-10</v>
      </c>
      <c r="K30" s="614">
        <v>-2682</v>
      </c>
      <c r="L30" s="614">
        <v>811</v>
      </c>
      <c r="M30" s="614">
        <v>3</v>
      </c>
      <c r="N30" s="614">
        <v>11938</v>
      </c>
      <c r="O30" s="614">
        <v>9662</v>
      </c>
      <c r="P30" s="614">
        <v>-117</v>
      </c>
      <c r="Q30" s="614">
        <v>9545</v>
      </c>
    </row>
    <row r="31" spans="1:17" ht="15" customHeight="1">
      <c r="A31" s="613"/>
      <c r="B31" s="612" t="s">
        <v>178</v>
      </c>
      <c r="C31" s="613"/>
      <c r="D31" s="614">
        <v>0</v>
      </c>
      <c r="E31" s="614">
        <v>0</v>
      </c>
      <c r="F31" s="614">
        <v>0</v>
      </c>
      <c r="G31" s="614">
        <v>0</v>
      </c>
      <c r="H31" s="614">
        <v>0</v>
      </c>
      <c r="I31" s="614">
        <v>0</v>
      </c>
      <c r="J31" s="614">
        <v>0</v>
      </c>
      <c r="K31" s="614">
        <v>0</v>
      </c>
      <c r="L31" s="614">
        <v>0</v>
      </c>
      <c r="M31" s="614">
        <v>0</v>
      </c>
      <c r="N31" s="614">
        <v>11938</v>
      </c>
      <c r="O31" s="614">
        <v>11938</v>
      </c>
      <c r="P31" s="614">
        <v>213</v>
      </c>
      <c r="Q31" s="614">
        <v>12151</v>
      </c>
    </row>
    <row r="32" spans="1:17" ht="15" customHeight="1">
      <c r="A32" s="613"/>
      <c r="B32" s="612" t="s">
        <v>127</v>
      </c>
      <c r="C32" s="613"/>
      <c r="D32" s="614">
        <v>0</v>
      </c>
      <c r="E32" s="614">
        <v>0</v>
      </c>
      <c r="F32" s="614">
        <v>0</v>
      </c>
      <c r="G32" s="614">
        <v>0</v>
      </c>
      <c r="H32" s="614">
        <v>-398</v>
      </c>
      <c r="I32" s="614">
        <v>0</v>
      </c>
      <c r="J32" s="614">
        <v>-10</v>
      </c>
      <c r="K32" s="614">
        <v>-2682</v>
      </c>
      <c r="L32" s="614">
        <v>811</v>
      </c>
      <c r="M32" s="614">
        <v>3</v>
      </c>
      <c r="N32" s="614">
        <v>0</v>
      </c>
      <c r="O32" s="614">
        <v>-2276</v>
      </c>
      <c r="P32" s="614">
        <v>-330</v>
      </c>
      <c r="Q32" s="614">
        <v>-2606</v>
      </c>
    </row>
    <row r="33" spans="1:17" ht="15" customHeight="1">
      <c r="A33" s="612" t="s">
        <v>222</v>
      </c>
      <c r="B33" s="612"/>
      <c r="C33" s="613"/>
      <c r="D33" s="614">
        <v>0</v>
      </c>
      <c r="E33" s="614">
        <v>0</v>
      </c>
      <c r="F33" s="614">
        <v>0</v>
      </c>
      <c r="G33" s="614">
        <v>0</v>
      </c>
      <c r="H33" s="614">
        <v>0</v>
      </c>
      <c r="I33" s="614">
        <v>0</v>
      </c>
      <c r="J33" s="614">
        <v>0</v>
      </c>
      <c r="K33" s="614">
        <v>0</v>
      </c>
      <c r="L33" s="614">
        <v>0</v>
      </c>
      <c r="M33" s="614">
        <v>0</v>
      </c>
      <c r="N33" s="614">
        <v>0</v>
      </c>
      <c r="O33" s="614">
        <v>0</v>
      </c>
      <c r="P33" s="614">
        <v>0</v>
      </c>
      <c r="Q33" s="614">
        <v>0</v>
      </c>
    </row>
    <row r="34" spans="1:17" ht="15" customHeight="1">
      <c r="A34" s="613"/>
      <c r="B34" s="612" t="s">
        <v>223</v>
      </c>
      <c r="C34" s="613"/>
      <c r="D34" s="614">
        <v>0</v>
      </c>
      <c r="E34" s="614">
        <v>0</v>
      </c>
      <c r="F34" s="614">
        <v>0</v>
      </c>
      <c r="G34" s="614">
        <v>583</v>
      </c>
      <c r="H34" s="614">
        <v>0</v>
      </c>
      <c r="I34" s="614">
        <v>0</v>
      </c>
      <c r="J34" s="614">
        <v>0</v>
      </c>
      <c r="K34" s="614">
        <v>0</v>
      </c>
      <c r="L34" s="614">
        <v>0</v>
      </c>
      <c r="M34" s="614">
        <v>0</v>
      </c>
      <c r="N34" s="614">
        <v>-583</v>
      </c>
      <c r="O34" s="614">
        <v>0</v>
      </c>
      <c r="P34" s="614">
        <v>0</v>
      </c>
      <c r="Q34" s="614">
        <v>0</v>
      </c>
    </row>
    <row r="35" spans="1:17" ht="15" customHeight="1">
      <c r="A35" s="613"/>
      <c r="B35" s="612" t="s">
        <v>224</v>
      </c>
      <c r="C35" s="613"/>
      <c r="D35" s="614">
        <v>0</v>
      </c>
      <c r="E35" s="614">
        <v>0</v>
      </c>
      <c r="F35" s="614">
        <v>0</v>
      </c>
      <c r="G35" s="614">
        <v>6934</v>
      </c>
      <c r="H35" s="614">
        <v>0</v>
      </c>
      <c r="I35" s="614">
        <v>0</v>
      </c>
      <c r="J35" s="614">
        <v>0</v>
      </c>
      <c r="K35" s="614">
        <v>0</v>
      </c>
      <c r="L35" s="614">
        <v>0</v>
      </c>
      <c r="M35" s="614">
        <v>0</v>
      </c>
      <c r="N35" s="614">
        <v>-6934</v>
      </c>
      <c r="O35" s="614">
        <v>0</v>
      </c>
      <c r="P35" s="614">
        <v>0</v>
      </c>
      <c r="Q35" s="614">
        <v>0</v>
      </c>
    </row>
    <row r="36" spans="1:17" ht="15" customHeight="1">
      <c r="A36" s="613"/>
      <c r="B36" s="612" t="s">
        <v>225</v>
      </c>
      <c r="C36" s="613"/>
      <c r="D36" s="614">
        <v>0</v>
      </c>
      <c r="E36" s="614">
        <v>0</v>
      </c>
      <c r="F36" s="614">
        <v>0</v>
      </c>
      <c r="G36" s="614">
        <v>0</v>
      </c>
      <c r="H36" s="614">
        <v>0</v>
      </c>
      <c r="I36" s="614">
        <v>0</v>
      </c>
      <c r="J36" s="614">
        <v>0</v>
      </c>
      <c r="K36" s="614">
        <v>0</v>
      </c>
      <c r="L36" s="614">
        <v>0</v>
      </c>
      <c r="M36" s="614">
        <v>0</v>
      </c>
      <c r="N36" s="614">
        <v>0</v>
      </c>
      <c r="O36" s="614">
        <v>0</v>
      </c>
      <c r="P36" s="614">
        <v>-97</v>
      </c>
      <c r="Q36" s="614">
        <v>-97</v>
      </c>
    </row>
    <row r="37" spans="1:17" ht="15" customHeight="1">
      <c r="A37" s="613"/>
      <c r="B37" s="612" t="s">
        <v>226</v>
      </c>
      <c r="C37" s="613"/>
      <c r="D37" s="614">
        <v>0</v>
      </c>
      <c r="E37" s="614">
        <v>0</v>
      </c>
      <c r="F37" s="614">
        <v>0</v>
      </c>
      <c r="G37" s="614">
        <v>0</v>
      </c>
      <c r="H37" s="614">
        <v>0</v>
      </c>
      <c r="I37" s="614">
        <v>0</v>
      </c>
      <c r="J37" s="614">
        <v>0</v>
      </c>
      <c r="K37" s="614">
        <v>0</v>
      </c>
      <c r="L37" s="614">
        <v>0</v>
      </c>
      <c r="M37" s="614">
        <v>0</v>
      </c>
      <c r="N37" s="614">
        <v>-4446</v>
      </c>
      <c r="O37" s="614">
        <v>-4446</v>
      </c>
      <c r="P37" s="614">
        <v>0</v>
      </c>
      <c r="Q37" s="614">
        <v>-4446</v>
      </c>
    </row>
    <row r="38" spans="1:17" ht="15" customHeight="1">
      <c r="A38" s="608" t="s">
        <v>227</v>
      </c>
      <c r="B38" s="610"/>
      <c r="C38" s="613"/>
      <c r="D38" s="611">
        <v>136910</v>
      </c>
      <c r="E38" s="611">
        <v>-265</v>
      </c>
      <c r="F38" s="611">
        <v>1763</v>
      </c>
      <c r="G38" s="611">
        <v>65121</v>
      </c>
      <c r="H38" s="611">
        <v>-198</v>
      </c>
      <c r="I38" s="611">
        <v>259</v>
      </c>
      <c r="J38" s="611">
        <v>-1974</v>
      </c>
      <c r="K38" s="611">
        <v>5366</v>
      </c>
      <c r="L38" s="611">
        <v>-6889</v>
      </c>
      <c r="M38" s="611">
        <v>5</v>
      </c>
      <c r="N38" s="611">
        <v>0</v>
      </c>
      <c r="O38" s="611">
        <v>200098</v>
      </c>
      <c r="P38" s="611">
        <v>9270</v>
      </c>
      <c r="Q38" s="611">
        <v>209368</v>
      </c>
    </row>
    <row r="39" spans="1:17" ht="15" customHeight="1" thickBot="1">
      <c r="A39" s="615" t="s">
        <v>228</v>
      </c>
      <c r="B39" s="615"/>
      <c r="C39" s="615"/>
      <c r="D39" s="616">
        <v>0</v>
      </c>
      <c r="E39" s="616">
        <v>-252</v>
      </c>
      <c r="F39" s="616">
        <v>-1110</v>
      </c>
      <c r="G39" s="616">
        <v>7590</v>
      </c>
      <c r="H39" s="616">
        <v>-398</v>
      </c>
      <c r="I39" s="616">
        <v>0</v>
      </c>
      <c r="J39" s="616">
        <v>-10</v>
      </c>
      <c r="K39" s="616">
        <v>-2682</v>
      </c>
      <c r="L39" s="616">
        <v>811</v>
      </c>
      <c r="M39" s="616">
        <v>3</v>
      </c>
      <c r="N39" s="616">
        <v>0</v>
      </c>
      <c r="O39" s="616">
        <v>3952</v>
      </c>
      <c r="P39" s="616">
        <v>-214</v>
      </c>
      <c r="Q39" s="616">
        <v>3738</v>
      </c>
    </row>
    <row r="40" spans="1:17">
      <c r="A40" s="608" t="s">
        <v>229</v>
      </c>
      <c r="B40" s="609"/>
      <c r="C40" s="610"/>
      <c r="D40" s="611">
        <v>90729</v>
      </c>
      <c r="E40" s="611">
        <v>-909</v>
      </c>
      <c r="F40" s="611">
        <v>2729</v>
      </c>
      <c r="G40" s="611">
        <v>110400</v>
      </c>
      <c r="H40" s="611">
        <v>-835</v>
      </c>
      <c r="I40" s="611">
        <v>259</v>
      </c>
      <c r="J40" s="611">
        <v>-1959</v>
      </c>
      <c r="K40" s="611">
        <v>10994</v>
      </c>
      <c r="L40" s="611">
        <v>-8703</v>
      </c>
      <c r="M40" s="611">
        <v>0</v>
      </c>
      <c r="N40" s="611">
        <v>0</v>
      </c>
      <c r="O40" s="611">
        <v>202705</v>
      </c>
      <c r="P40" s="611">
        <v>8944</v>
      </c>
      <c r="Q40" s="611">
        <v>211649</v>
      </c>
    </row>
    <row r="41" spans="1:17" ht="15" customHeight="1">
      <c r="A41" s="612" t="s">
        <v>216</v>
      </c>
      <c r="B41" s="612"/>
      <c r="C41" s="613"/>
      <c r="D41" s="614">
        <v>46181</v>
      </c>
      <c r="E41" s="614">
        <v>896</v>
      </c>
      <c r="F41" s="614">
        <v>144</v>
      </c>
      <c r="G41" s="614">
        <v>-49181</v>
      </c>
      <c r="H41" s="614">
        <v>0</v>
      </c>
      <c r="I41" s="614">
        <v>0</v>
      </c>
      <c r="J41" s="614">
        <v>0</v>
      </c>
      <c r="K41" s="614">
        <v>0</v>
      </c>
      <c r="L41" s="614">
        <v>0</v>
      </c>
      <c r="M41" s="614">
        <v>0</v>
      </c>
      <c r="N41" s="614">
        <v>0</v>
      </c>
      <c r="O41" s="614">
        <v>-1960</v>
      </c>
      <c r="P41" s="614">
        <v>0</v>
      </c>
      <c r="Q41" s="614">
        <v>-1960</v>
      </c>
    </row>
    <row r="42" spans="1:17" ht="15" customHeight="1">
      <c r="A42" s="613"/>
      <c r="B42" s="612" t="s">
        <v>217</v>
      </c>
      <c r="C42" s="613"/>
      <c r="D42" s="614">
        <v>0</v>
      </c>
      <c r="E42" s="614">
        <v>-3085</v>
      </c>
      <c r="F42" s="614">
        <v>0</v>
      </c>
      <c r="G42" s="614">
        <v>0</v>
      </c>
      <c r="H42" s="614">
        <v>0</v>
      </c>
      <c r="I42" s="614">
        <v>0</v>
      </c>
      <c r="J42" s="614">
        <v>0</v>
      </c>
      <c r="K42" s="614">
        <v>0</v>
      </c>
      <c r="L42" s="614">
        <v>0</v>
      </c>
      <c r="M42" s="614">
        <v>0</v>
      </c>
      <c r="N42" s="614">
        <v>0</v>
      </c>
      <c r="O42" s="614">
        <v>-3085</v>
      </c>
      <c r="P42" s="614">
        <v>0</v>
      </c>
      <c r="Q42" s="614">
        <v>-3085</v>
      </c>
    </row>
    <row r="43" spans="1:17" ht="15" customHeight="1">
      <c r="A43" s="613"/>
      <c r="B43" s="612" t="s">
        <v>230</v>
      </c>
      <c r="C43" s="613"/>
      <c r="D43" s="614">
        <v>0</v>
      </c>
      <c r="E43" s="614">
        <v>3000</v>
      </c>
      <c r="F43" s="614">
        <v>0</v>
      </c>
      <c r="G43" s="614">
        <v>-3000</v>
      </c>
      <c r="H43" s="614">
        <v>0</v>
      </c>
      <c r="I43" s="614">
        <v>0</v>
      </c>
      <c r="J43" s="614">
        <v>0</v>
      </c>
      <c r="K43" s="614">
        <v>0</v>
      </c>
      <c r="L43" s="614">
        <v>0</v>
      </c>
      <c r="M43" s="614">
        <v>0</v>
      </c>
      <c r="N43" s="614">
        <v>0</v>
      </c>
      <c r="O43" s="614">
        <v>0</v>
      </c>
      <c r="P43" s="614">
        <v>0</v>
      </c>
      <c r="Q43" s="614">
        <v>0</v>
      </c>
    </row>
    <row r="44" spans="1:17" ht="15" customHeight="1">
      <c r="A44" s="613"/>
      <c r="B44" s="612" t="s">
        <v>218</v>
      </c>
      <c r="C44" s="613"/>
      <c r="D44" s="614">
        <v>0</v>
      </c>
      <c r="E44" s="614">
        <v>981</v>
      </c>
      <c r="F44" s="614">
        <v>-10</v>
      </c>
      <c r="G44" s="614">
        <v>0</v>
      </c>
      <c r="H44" s="614">
        <v>0</v>
      </c>
      <c r="I44" s="614">
        <v>0</v>
      </c>
      <c r="J44" s="614">
        <v>0</v>
      </c>
      <c r="K44" s="614">
        <v>0</v>
      </c>
      <c r="L44" s="614">
        <v>0</v>
      </c>
      <c r="M44" s="614">
        <v>0</v>
      </c>
      <c r="N44" s="614">
        <v>0</v>
      </c>
      <c r="O44" s="614">
        <v>971</v>
      </c>
      <c r="P44" s="614">
        <v>0</v>
      </c>
      <c r="Q44" s="614">
        <v>971</v>
      </c>
    </row>
    <row r="45" spans="1:17" ht="15" customHeight="1">
      <c r="A45" s="613"/>
      <c r="B45" s="612" t="s">
        <v>219</v>
      </c>
      <c r="C45" s="613"/>
      <c r="D45" s="614">
        <v>0</v>
      </c>
      <c r="E45" s="614">
        <v>0</v>
      </c>
      <c r="F45" s="614">
        <v>154</v>
      </c>
      <c r="G45" s="614">
        <v>0</v>
      </c>
      <c r="H45" s="614">
        <v>0</v>
      </c>
      <c r="I45" s="614">
        <v>0</v>
      </c>
      <c r="J45" s="614">
        <v>0</v>
      </c>
      <c r="K45" s="614">
        <v>0</v>
      </c>
      <c r="L45" s="614">
        <v>0</v>
      </c>
      <c r="M45" s="614">
        <v>0</v>
      </c>
      <c r="N45" s="614">
        <v>0</v>
      </c>
      <c r="O45" s="614">
        <v>154</v>
      </c>
      <c r="P45" s="614">
        <v>0</v>
      </c>
      <c r="Q45" s="614">
        <v>154</v>
      </c>
    </row>
    <row r="46" spans="1:17" ht="15" customHeight="1">
      <c r="B46" s="612" t="s">
        <v>231</v>
      </c>
      <c r="C46" s="613"/>
      <c r="D46" s="614">
        <v>46181</v>
      </c>
      <c r="E46" s="614">
        <v>0</v>
      </c>
      <c r="F46" s="614">
        <v>0</v>
      </c>
      <c r="G46" s="614">
        <v>-46181</v>
      </c>
      <c r="H46" s="614">
        <v>0</v>
      </c>
      <c r="I46" s="614">
        <v>0</v>
      </c>
      <c r="J46" s="614">
        <v>0</v>
      </c>
      <c r="K46" s="614">
        <v>0</v>
      </c>
      <c r="L46" s="614">
        <v>0</v>
      </c>
      <c r="M46" s="614">
        <v>0</v>
      </c>
      <c r="N46" s="614">
        <v>0</v>
      </c>
      <c r="O46" s="614">
        <v>0</v>
      </c>
      <c r="P46" s="614">
        <v>0</v>
      </c>
      <c r="Q46" s="614">
        <v>0</v>
      </c>
    </row>
    <row r="47" spans="1:17" ht="15" customHeight="1">
      <c r="A47" s="612" t="s">
        <v>220</v>
      </c>
      <c r="B47" s="612"/>
      <c r="C47" s="613"/>
      <c r="D47" s="614">
        <v>0</v>
      </c>
      <c r="E47" s="614">
        <v>0</v>
      </c>
      <c r="F47" s="614">
        <v>0</v>
      </c>
      <c r="G47" s="614">
        <v>-4</v>
      </c>
      <c r="H47" s="614">
        <v>0</v>
      </c>
      <c r="I47" s="614">
        <v>0</v>
      </c>
      <c r="J47" s="614">
        <v>0</v>
      </c>
      <c r="K47" s="614">
        <v>0</v>
      </c>
      <c r="L47" s="614">
        <v>0</v>
      </c>
      <c r="M47" s="614">
        <v>0</v>
      </c>
      <c r="N47" s="614">
        <v>0</v>
      </c>
      <c r="O47" s="614">
        <v>-4</v>
      </c>
      <c r="P47" s="614">
        <v>0</v>
      </c>
      <c r="Q47" s="614">
        <v>-4</v>
      </c>
    </row>
    <row r="48" spans="1:17" ht="15" customHeight="1">
      <c r="A48" s="612" t="s">
        <v>214</v>
      </c>
      <c r="B48" s="612"/>
      <c r="C48" s="613"/>
      <c r="D48" s="614">
        <v>0</v>
      </c>
      <c r="E48" s="614">
        <v>0</v>
      </c>
      <c r="F48" s="614">
        <v>0</v>
      </c>
      <c r="G48" s="614">
        <v>-200</v>
      </c>
      <c r="H48" s="614">
        <v>0</v>
      </c>
      <c r="I48" s="614">
        <v>0</v>
      </c>
      <c r="J48" s="614">
        <v>0</v>
      </c>
      <c r="K48" s="614">
        <v>0</v>
      </c>
      <c r="L48" s="614">
        <v>0</v>
      </c>
      <c r="M48" s="614">
        <v>0</v>
      </c>
      <c r="N48" s="614">
        <v>0</v>
      </c>
      <c r="O48" s="614">
        <v>-200</v>
      </c>
      <c r="P48" s="614">
        <v>0</v>
      </c>
      <c r="Q48" s="614">
        <v>-200</v>
      </c>
    </row>
    <row r="49" spans="1:17" ht="15" customHeight="1">
      <c r="A49" s="612" t="s">
        <v>232</v>
      </c>
      <c r="B49" s="612"/>
      <c r="C49" s="613"/>
      <c r="D49" s="614">
        <v>0</v>
      </c>
      <c r="E49" s="614">
        <v>0</v>
      </c>
      <c r="F49" s="614">
        <v>0</v>
      </c>
      <c r="G49" s="614">
        <v>-12229</v>
      </c>
      <c r="H49" s="614">
        <v>0</v>
      </c>
      <c r="I49" s="614">
        <v>0</v>
      </c>
      <c r="J49" s="614">
        <v>0</v>
      </c>
      <c r="K49" s="614">
        <v>0</v>
      </c>
      <c r="L49" s="614">
        <v>0</v>
      </c>
      <c r="M49" s="614">
        <v>0</v>
      </c>
      <c r="N49" s="614">
        <v>0</v>
      </c>
      <c r="O49" s="614">
        <v>-12229</v>
      </c>
      <c r="P49" s="614">
        <v>0</v>
      </c>
      <c r="Q49" s="614">
        <v>-12229</v>
      </c>
    </row>
    <row r="50" spans="1:17" ht="15" customHeight="1">
      <c r="A50" s="612" t="s">
        <v>233</v>
      </c>
      <c r="B50" s="612"/>
      <c r="C50" s="613"/>
      <c r="D50" s="614">
        <v>0</v>
      </c>
      <c r="E50" s="614">
        <v>0</v>
      </c>
      <c r="F50" s="614">
        <v>0</v>
      </c>
      <c r="G50" s="614">
        <v>-3260</v>
      </c>
      <c r="H50" s="614">
        <v>0</v>
      </c>
      <c r="I50" s="614">
        <v>0</v>
      </c>
      <c r="J50" s="614">
        <v>0</v>
      </c>
      <c r="K50" s="614">
        <v>0</v>
      </c>
      <c r="L50" s="614">
        <v>0</v>
      </c>
      <c r="M50" s="614">
        <v>0</v>
      </c>
      <c r="N50" s="614">
        <v>0</v>
      </c>
      <c r="O50" s="614">
        <v>-3260</v>
      </c>
      <c r="P50" s="614">
        <v>0</v>
      </c>
      <c r="Q50" s="614">
        <v>-3260</v>
      </c>
    </row>
    <row r="51" spans="1:17" ht="15" customHeight="1">
      <c r="A51" s="612" t="s">
        <v>221</v>
      </c>
      <c r="B51" s="612"/>
      <c r="C51" s="613"/>
      <c r="D51" s="614">
        <v>0</v>
      </c>
      <c r="E51" s="614">
        <v>0</v>
      </c>
      <c r="F51" s="614">
        <v>0</v>
      </c>
      <c r="G51" s="614">
        <v>0</v>
      </c>
      <c r="H51" s="614">
        <v>0</v>
      </c>
      <c r="I51" s="614">
        <v>0</v>
      </c>
      <c r="J51" s="614">
        <v>0</v>
      </c>
      <c r="K51" s="614">
        <v>0</v>
      </c>
      <c r="L51" s="614">
        <v>0</v>
      </c>
      <c r="M51" s="614">
        <v>0</v>
      </c>
      <c r="N51" s="614">
        <v>38</v>
      </c>
      <c r="O51" s="614">
        <v>38</v>
      </c>
      <c r="P51" s="614">
        <v>0</v>
      </c>
      <c r="Q51" s="614">
        <v>38</v>
      </c>
    </row>
    <row r="52" spans="1:17" ht="15" customHeight="1">
      <c r="A52" s="612" t="s">
        <v>195</v>
      </c>
      <c r="B52" s="612"/>
      <c r="C52" s="613"/>
      <c r="D52" s="614">
        <v>0</v>
      </c>
      <c r="E52" s="614">
        <v>0</v>
      </c>
      <c r="F52" s="614">
        <v>0</v>
      </c>
      <c r="G52" s="614">
        <v>0</v>
      </c>
      <c r="H52" s="614">
        <v>1035</v>
      </c>
      <c r="I52" s="614">
        <v>0</v>
      </c>
      <c r="J52" s="614">
        <v>-5</v>
      </c>
      <c r="K52" s="614">
        <v>-2946</v>
      </c>
      <c r="L52" s="614">
        <v>1003</v>
      </c>
      <c r="M52" s="614">
        <v>2</v>
      </c>
      <c r="N52" s="614">
        <v>45671</v>
      </c>
      <c r="O52" s="614">
        <v>44760</v>
      </c>
      <c r="P52" s="614">
        <v>1173</v>
      </c>
      <c r="Q52" s="614">
        <v>45933</v>
      </c>
    </row>
    <row r="53" spans="1:17" ht="15" customHeight="1">
      <c r="A53" s="613"/>
      <c r="B53" s="612" t="s">
        <v>178</v>
      </c>
      <c r="C53" s="613"/>
      <c r="D53" s="614">
        <v>0</v>
      </c>
      <c r="E53" s="614">
        <v>0</v>
      </c>
      <c r="F53" s="614">
        <v>0</v>
      </c>
      <c r="G53" s="614">
        <v>0</v>
      </c>
      <c r="H53" s="614">
        <v>0</v>
      </c>
      <c r="I53" s="614">
        <v>0</v>
      </c>
      <c r="J53" s="614">
        <v>0</v>
      </c>
      <c r="K53" s="614">
        <v>0</v>
      </c>
      <c r="L53" s="614">
        <v>0</v>
      </c>
      <c r="M53" s="614">
        <v>0</v>
      </c>
      <c r="N53" s="614">
        <v>45671</v>
      </c>
      <c r="O53" s="614">
        <v>45671</v>
      </c>
      <c r="P53" s="614">
        <v>1129</v>
      </c>
      <c r="Q53" s="614">
        <v>46800</v>
      </c>
    </row>
    <row r="54" spans="1:17" ht="15" customHeight="1">
      <c r="A54" s="613"/>
      <c r="B54" s="612" t="s">
        <v>127</v>
      </c>
      <c r="C54" s="613"/>
      <c r="D54" s="614">
        <v>0</v>
      </c>
      <c r="E54" s="614">
        <v>0</v>
      </c>
      <c r="F54" s="614">
        <v>0</v>
      </c>
      <c r="G54" s="614">
        <v>0</v>
      </c>
      <c r="H54" s="614">
        <v>1035</v>
      </c>
      <c r="I54" s="614">
        <v>0</v>
      </c>
      <c r="J54" s="614">
        <v>-5</v>
      </c>
      <c r="K54" s="614">
        <v>-2946</v>
      </c>
      <c r="L54" s="614">
        <v>1003</v>
      </c>
      <c r="M54" s="614">
        <v>2</v>
      </c>
      <c r="N54" s="614">
        <v>0</v>
      </c>
      <c r="O54" s="614">
        <v>-911</v>
      </c>
      <c r="P54" s="614">
        <v>44</v>
      </c>
      <c r="Q54" s="614">
        <v>-867</v>
      </c>
    </row>
    <row r="55" spans="1:17" ht="15" customHeight="1">
      <c r="A55" s="612" t="s">
        <v>222</v>
      </c>
      <c r="B55" s="612"/>
      <c r="C55" s="613"/>
      <c r="D55" s="614">
        <v>0</v>
      </c>
      <c r="E55" s="614">
        <v>0</v>
      </c>
      <c r="F55" s="614">
        <v>0</v>
      </c>
      <c r="G55" s="614">
        <v>0</v>
      </c>
      <c r="H55" s="614">
        <v>0</v>
      </c>
      <c r="I55" s="614">
        <v>0</v>
      </c>
      <c r="J55" s="614">
        <v>0</v>
      </c>
      <c r="K55" s="614">
        <v>0</v>
      </c>
      <c r="L55" s="614">
        <v>0</v>
      </c>
      <c r="M55" s="614">
        <v>0</v>
      </c>
      <c r="N55" s="614">
        <v>0</v>
      </c>
      <c r="O55" s="614">
        <v>0</v>
      </c>
      <c r="P55" s="614">
        <v>0</v>
      </c>
      <c r="Q55" s="614">
        <v>0</v>
      </c>
    </row>
    <row r="56" spans="1:17" ht="15" customHeight="1">
      <c r="A56" s="613"/>
      <c r="B56" s="612" t="s">
        <v>223</v>
      </c>
      <c r="C56" s="613"/>
      <c r="D56" s="614">
        <v>0</v>
      </c>
      <c r="E56" s="614">
        <v>0</v>
      </c>
      <c r="F56" s="614">
        <v>0</v>
      </c>
      <c r="G56" s="614">
        <v>2283</v>
      </c>
      <c r="H56" s="614">
        <v>0</v>
      </c>
      <c r="I56" s="614">
        <v>0</v>
      </c>
      <c r="J56" s="614">
        <v>0</v>
      </c>
      <c r="K56" s="614">
        <v>0</v>
      </c>
      <c r="L56" s="614">
        <v>0</v>
      </c>
      <c r="M56" s="614">
        <v>0</v>
      </c>
      <c r="N56" s="614">
        <v>-2283</v>
      </c>
      <c r="O56" s="614">
        <v>0</v>
      </c>
      <c r="P56" s="614">
        <v>0</v>
      </c>
      <c r="Q56" s="614">
        <v>0</v>
      </c>
    </row>
    <row r="57" spans="1:17" ht="15" customHeight="1">
      <c r="A57" s="613"/>
      <c r="B57" s="612" t="s">
        <v>224</v>
      </c>
      <c r="C57" s="613"/>
      <c r="D57" s="614">
        <v>0</v>
      </c>
      <c r="E57" s="614">
        <v>0</v>
      </c>
      <c r="F57" s="614">
        <v>0</v>
      </c>
      <c r="G57" s="614">
        <v>9722</v>
      </c>
      <c r="H57" s="614">
        <v>0</v>
      </c>
      <c r="I57" s="614">
        <v>0</v>
      </c>
      <c r="J57" s="614">
        <v>0</v>
      </c>
      <c r="K57" s="614">
        <v>0</v>
      </c>
      <c r="L57" s="614">
        <v>0</v>
      </c>
      <c r="M57" s="614">
        <v>0</v>
      </c>
      <c r="N57" s="614">
        <v>-9722</v>
      </c>
      <c r="O57" s="614">
        <v>0</v>
      </c>
      <c r="P57" s="614">
        <v>0</v>
      </c>
      <c r="Q57" s="614">
        <v>0</v>
      </c>
    </row>
    <row r="58" spans="1:17" ht="15" customHeight="1">
      <c r="A58" s="613"/>
      <c r="B58" s="612" t="s">
        <v>225</v>
      </c>
      <c r="C58" s="613"/>
      <c r="D58" s="614">
        <v>0</v>
      </c>
      <c r="E58" s="614">
        <v>0</v>
      </c>
      <c r="F58" s="614">
        <v>0</v>
      </c>
      <c r="G58" s="614">
        <v>0</v>
      </c>
      <c r="H58" s="614">
        <v>0</v>
      </c>
      <c r="I58" s="614">
        <v>0</v>
      </c>
      <c r="J58" s="614">
        <v>0</v>
      </c>
      <c r="K58" s="614">
        <v>0</v>
      </c>
      <c r="L58" s="614">
        <v>0</v>
      </c>
      <c r="M58" s="614">
        <v>0</v>
      </c>
      <c r="N58" s="614">
        <v>-20000</v>
      </c>
      <c r="O58" s="614">
        <v>-20000</v>
      </c>
      <c r="P58" s="614">
        <v>-633</v>
      </c>
      <c r="Q58" s="614">
        <v>-20633</v>
      </c>
    </row>
    <row r="59" spans="1:17" ht="15" customHeight="1">
      <c r="A59" s="613"/>
      <c r="B59" s="612" t="s">
        <v>226</v>
      </c>
      <c r="C59" s="613"/>
      <c r="D59" s="611">
        <v>0</v>
      </c>
      <c r="E59" s="611">
        <v>0</v>
      </c>
      <c r="F59" s="611">
        <v>0</v>
      </c>
      <c r="G59" s="611">
        <v>0</v>
      </c>
      <c r="H59" s="611">
        <v>0</v>
      </c>
      <c r="I59" s="611">
        <v>0</v>
      </c>
      <c r="J59" s="611">
        <v>0</v>
      </c>
      <c r="K59" s="611">
        <v>0</v>
      </c>
      <c r="L59" s="611">
        <v>0</v>
      </c>
      <c r="M59" s="611">
        <v>0</v>
      </c>
      <c r="N59" s="611">
        <v>-13704</v>
      </c>
      <c r="O59" s="611">
        <v>-13704</v>
      </c>
      <c r="P59" s="611">
        <v>0</v>
      </c>
      <c r="Q59" s="611">
        <v>-13704</v>
      </c>
    </row>
    <row r="60" spans="1:17" ht="15" customHeight="1">
      <c r="A60" s="608" t="s">
        <v>234</v>
      </c>
      <c r="B60" s="610"/>
      <c r="C60" s="613"/>
      <c r="D60" s="611">
        <v>136910</v>
      </c>
      <c r="E60" s="611">
        <v>-13</v>
      </c>
      <c r="F60" s="611">
        <v>2873</v>
      </c>
      <c r="G60" s="611">
        <v>57531</v>
      </c>
      <c r="H60" s="611">
        <v>200</v>
      </c>
      <c r="I60" s="611">
        <v>259</v>
      </c>
      <c r="J60" s="611">
        <v>-1964</v>
      </c>
      <c r="K60" s="611">
        <v>8048</v>
      </c>
      <c r="L60" s="611">
        <v>-7700</v>
      </c>
      <c r="M60" s="611">
        <v>2</v>
      </c>
      <c r="N60" s="611">
        <v>0</v>
      </c>
      <c r="O60" s="611">
        <v>196146</v>
      </c>
      <c r="P60" s="611">
        <v>9484</v>
      </c>
      <c r="Q60" s="611">
        <v>205630</v>
      </c>
    </row>
    <row r="61" spans="1:17" ht="15" customHeight="1" thickBot="1">
      <c r="A61" s="615" t="s">
        <v>228</v>
      </c>
      <c r="B61" s="615"/>
      <c r="C61" s="615"/>
      <c r="D61" s="616">
        <v>46181</v>
      </c>
      <c r="E61" s="616">
        <v>896</v>
      </c>
      <c r="F61" s="616">
        <v>144</v>
      </c>
      <c r="G61" s="616">
        <v>-52869</v>
      </c>
      <c r="H61" s="616">
        <v>1035</v>
      </c>
      <c r="I61" s="616">
        <v>0</v>
      </c>
      <c r="J61" s="616">
        <v>-5</v>
      </c>
      <c r="K61" s="616">
        <v>-2946</v>
      </c>
      <c r="L61" s="616">
        <v>1003</v>
      </c>
      <c r="M61" s="616">
        <v>2</v>
      </c>
      <c r="N61" s="616">
        <v>0</v>
      </c>
      <c r="O61" s="616">
        <v>-6559</v>
      </c>
      <c r="P61" s="616">
        <v>540</v>
      </c>
      <c r="Q61" s="616">
        <v>-6019</v>
      </c>
    </row>
    <row r="62" spans="1:17">
      <c r="A62" s="608" t="s">
        <v>229</v>
      </c>
      <c r="B62" s="609"/>
      <c r="C62" s="610"/>
      <c r="D62" s="611">
        <v>90729</v>
      </c>
      <c r="E62" s="611">
        <v>-909</v>
      </c>
      <c r="F62" s="611">
        <v>2729</v>
      </c>
      <c r="G62" s="611">
        <v>110400</v>
      </c>
      <c r="H62" s="611">
        <v>-835</v>
      </c>
      <c r="I62" s="611">
        <v>259</v>
      </c>
      <c r="J62" s="611">
        <v>-1959</v>
      </c>
      <c r="K62" s="611">
        <v>10994</v>
      </c>
      <c r="L62" s="611">
        <v>-8703</v>
      </c>
      <c r="M62" s="611">
        <v>0</v>
      </c>
      <c r="N62" s="611">
        <v>0</v>
      </c>
      <c r="O62" s="611">
        <v>202705</v>
      </c>
      <c r="P62" s="611">
        <v>8944</v>
      </c>
      <c r="Q62" s="611">
        <v>211649</v>
      </c>
    </row>
    <row r="63" spans="1:17" ht="15" customHeight="1">
      <c r="A63" s="612" t="s">
        <v>216</v>
      </c>
      <c r="B63" s="612"/>
      <c r="C63" s="613"/>
      <c r="D63" s="614">
        <v>33334</v>
      </c>
      <c r="E63" s="614">
        <v>-913</v>
      </c>
      <c r="F63" s="614">
        <v>-132</v>
      </c>
      <c r="G63" s="614">
        <v>-33334</v>
      </c>
      <c r="H63" s="614">
        <v>0</v>
      </c>
      <c r="I63" s="614">
        <v>0</v>
      </c>
      <c r="J63" s="614">
        <v>0</v>
      </c>
      <c r="K63" s="614">
        <v>0</v>
      </c>
      <c r="L63" s="614">
        <v>0</v>
      </c>
      <c r="M63" s="614">
        <v>0</v>
      </c>
      <c r="N63" s="614">
        <v>0</v>
      </c>
      <c r="O63" s="614">
        <v>-1045</v>
      </c>
      <c r="P63" s="614">
        <v>0</v>
      </c>
      <c r="Q63" s="614">
        <v>-1045</v>
      </c>
    </row>
    <row r="64" spans="1:17" ht="15" customHeight="1">
      <c r="A64" s="613"/>
      <c r="B64" s="612" t="s">
        <v>217</v>
      </c>
      <c r="C64" s="613"/>
      <c r="D64" s="614">
        <v>0</v>
      </c>
      <c r="E64" s="614">
        <v>-1894</v>
      </c>
      <c r="F64" s="614">
        <v>0</v>
      </c>
      <c r="G64" s="614">
        <v>0</v>
      </c>
      <c r="H64" s="614">
        <v>0</v>
      </c>
      <c r="I64" s="614">
        <v>0</v>
      </c>
      <c r="J64" s="614">
        <v>0</v>
      </c>
      <c r="K64" s="614">
        <v>0</v>
      </c>
      <c r="L64" s="614">
        <v>0</v>
      </c>
      <c r="M64" s="614">
        <v>0</v>
      </c>
      <c r="N64" s="614">
        <v>0</v>
      </c>
      <c r="O64" s="614">
        <v>-1894</v>
      </c>
      <c r="P64" s="614">
        <v>0</v>
      </c>
      <c r="Q64" s="614">
        <v>-1894</v>
      </c>
    </row>
    <row r="65" spans="1:17" ht="15" customHeight="1">
      <c r="A65" s="613"/>
      <c r="B65" s="612" t="s">
        <v>218</v>
      </c>
      <c r="C65" s="613"/>
      <c r="D65" s="614">
        <v>0</v>
      </c>
      <c r="E65" s="614">
        <v>981</v>
      </c>
      <c r="F65" s="614">
        <v>-9</v>
      </c>
      <c r="G65" s="614">
        <v>0</v>
      </c>
      <c r="H65" s="614">
        <v>0</v>
      </c>
      <c r="I65" s="614">
        <v>0</v>
      </c>
      <c r="J65" s="614">
        <v>0</v>
      </c>
      <c r="K65" s="614">
        <v>0</v>
      </c>
      <c r="L65" s="614">
        <v>0</v>
      </c>
      <c r="M65" s="614">
        <v>0</v>
      </c>
      <c r="N65" s="614">
        <v>0</v>
      </c>
      <c r="O65" s="614">
        <v>972</v>
      </c>
      <c r="P65" s="614">
        <v>0</v>
      </c>
      <c r="Q65" s="614">
        <v>972</v>
      </c>
    </row>
    <row r="66" spans="1:17" ht="15" customHeight="1">
      <c r="A66" s="613"/>
      <c r="B66" s="612" t="s">
        <v>219</v>
      </c>
      <c r="C66" s="613"/>
      <c r="D66" s="614">
        <v>0</v>
      </c>
      <c r="E66" s="614">
        <v>0</v>
      </c>
      <c r="F66" s="614">
        <v>-123</v>
      </c>
      <c r="G66" s="614">
        <v>0</v>
      </c>
      <c r="H66" s="614">
        <v>0</v>
      </c>
      <c r="I66" s="614">
        <v>0</v>
      </c>
      <c r="J66" s="614">
        <v>0</v>
      </c>
      <c r="K66" s="614">
        <v>0</v>
      </c>
      <c r="L66" s="614">
        <v>0</v>
      </c>
      <c r="M66" s="614">
        <v>0</v>
      </c>
      <c r="N66" s="614">
        <v>0</v>
      </c>
      <c r="O66" s="614">
        <v>-123</v>
      </c>
      <c r="P66" s="614">
        <v>0</v>
      </c>
      <c r="Q66" s="614">
        <v>-123</v>
      </c>
    </row>
    <row r="67" spans="1:17" ht="15" customHeight="1">
      <c r="B67" s="612" t="s">
        <v>231</v>
      </c>
      <c r="C67" s="613"/>
      <c r="D67" s="614">
        <v>33334</v>
      </c>
      <c r="E67" s="614">
        <v>0</v>
      </c>
      <c r="F67" s="614">
        <v>0</v>
      </c>
      <c r="G67" s="614">
        <v>-33334</v>
      </c>
      <c r="H67" s="614">
        <v>0</v>
      </c>
      <c r="I67" s="614">
        <v>0</v>
      </c>
      <c r="J67" s="614">
        <v>0</v>
      </c>
      <c r="K67" s="614">
        <v>0</v>
      </c>
      <c r="L67" s="614">
        <v>0</v>
      </c>
      <c r="M67" s="614">
        <v>0</v>
      </c>
      <c r="N67" s="614">
        <v>0</v>
      </c>
      <c r="O67" s="614">
        <v>0</v>
      </c>
      <c r="P67" s="614">
        <v>0</v>
      </c>
      <c r="Q67" s="614">
        <v>0</v>
      </c>
    </row>
    <row r="68" spans="1:17" ht="15" customHeight="1">
      <c r="A68" s="612" t="s">
        <v>220</v>
      </c>
      <c r="B68" s="612"/>
      <c r="C68" s="613"/>
      <c r="D68" s="614">
        <v>0</v>
      </c>
      <c r="E68" s="614">
        <v>0</v>
      </c>
      <c r="F68" s="614">
        <v>0</v>
      </c>
      <c r="G68" s="614">
        <v>84</v>
      </c>
      <c r="H68" s="614">
        <v>0</v>
      </c>
      <c r="I68" s="614">
        <v>0</v>
      </c>
      <c r="J68" s="614">
        <v>0</v>
      </c>
      <c r="K68" s="614">
        <v>0</v>
      </c>
      <c r="L68" s="614">
        <v>0</v>
      </c>
      <c r="M68" s="614">
        <v>0</v>
      </c>
      <c r="N68" s="614">
        <v>0</v>
      </c>
      <c r="O68" s="614">
        <v>84</v>
      </c>
      <c r="P68" s="614">
        <v>0</v>
      </c>
      <c r="Q68" s="614">
        <v>84</v>
      </c>
    </row>
    <row r="69" spans="1:17" ht="15" customHeight="1">
      <c r="A69" s="612" t="s">
        <v>214</v>
      </c>
      <c r="B69" s="612"/>
      <c r="C69" s="613"/>
      <c r="D69" s="614">
        <v>0</v>
      </c>
      <c r="E69" s="614">
        <v>0</v>
      </c>
      <c r="F69" s="614">
        <v>0</v>
      </c>
      <c r="G69" s="614">
        <v>-229</v>
      </c>
      <c r="H69" s="614">
        <v>0</v>
      </c>
      <c r="I69" s="614">
        <v>0</v>
      </c>
      <c r="J69" s="614">
        <v>0</v>
      </c>
      <c r="K69" s="614">
        <v>0</v>
      </c>
      <c r="L69" s="614">
        <v>0</v>
      </c>
      <c r="M69" s="614">
        <v>0</v>
      </c>
      <c r="N69" s="614">
        <v>0</v>
      </c>
      <c r="O69" s="614">
        <v>-229</v>
      </c>
      <c r="P69" s="614">
        <v>0</v>
      </c>
      <c r="Q69" s="614">
        <v>-229</v>
      </c>
    </row>
    <row r="70" spans="1:17" ht="15" customHeight="1">
      <c r="A70" s="612" t="s">
        <v>232</v>
      </c>
      <c r="B70" s="612"/>
      <c r="C70" s="613"/>
      <c r="D70" s="614">
        <v>0</v>
      </c>
      <c r="E70" s="614">
        <v>0</v>
      </c>
      <c r="F70" s="614">
        <v>0</v>
      </c>
      <c r="G70" s="614">
        <v>-12229</v>
      </c>
      <c r="H70" s="614">
        <v>0</v>
      </c>
      <c r="I70" s="614">
        <v>0</v>
      </c>
      <c r="J70" s="614">
        <v>0</v>
      </c>
      <c r="K70" s="614">
        <v>0</v>
      </c>
      <c r="L70" s="614">
        <v>0</v>
      </c>
      <c r="M70" s="614">
        <v>0</v>
      </c>
      <c r="N70" s="614">
        <v>0</v>
      </c>
      <c r="O70" s="614">
        <v>-12229</v>
      </c>
      <c r="P70" s="614">
        <v>0</v>
      </c>
      <c r="Q70" s="614">
        <v>-12229</v>
      </c>
    </row>
    <row r="71" spans="1:17" ht="15" customHeight="1">
      <c r="A71" s="612" t="s">
        <v>233</v>
      </c>
      <c r="B71" s="612"/>
      <c r="C71" s="613"/>
      <c r="D71" s="614">
        <v>0</v>
      </c>
      <c r="E71" s="614">
        <v>0</v>
      </c>
      <c r="F71" s="614">
        <v>0</v>
      </c>
      <c r="G71" s="614">
        <v>-3260</v>
      </c>
      <c r="H71" s="614">
        <v>0</v>
      </c>
      <c r="I71" s="614">
        <v>0</v>
      </c>
      <c r="J71" s="614">
        <v>0</v>
      </c>
      <c r="K71" s="614">
        <v>0</v>
      </c>
      <c r="L71" s="614">
        <v>0</v>
      </c>
      <c r="M71" s="614">
        <v>0</v>
      </c>
      <c r="N71" s="614">
        <v>0</v>
      </c>
      <c r="O71" s="614">
        <v>-3260</v>
      </c>
      <c r="P71" s="614">
        <v>0</v>
      </c>
      <c r="Q71" s="614">
        <v>-3260</v>
      </c>
    </row>
    <row r="72" spans="1:17" ht="15" customHeight="1">
      <c r="A72" s="612" t="s">
        <v>221</v>
      </c>
      <c r="B72" s="612"/>
      <c r="C72" s="613"/>
      <c r="D72" s="614">
        <v>0</v>
      </c>
      <c r="E72" s="614">
        <v>0</v>
      </c>
      <c r="F72" s="614">
        <v>0</v>
      </c>
      <c r="G72" s="614">
        <v>0</v>
      </c>
      <c r="H72" s="614">
        <v>0</v>
      </c>
      <c r="I72" s="614">
        <v>0</v>
      </c>
      <c r="J72" s="614">
        <v>0</v>
      </c>
      <c r="K72" s="614">
        <v>0</v>
      </c>
      <c r="L72" s="614">
        <v>0</v>
      </c>
      <c r="M72" s="614">
        <v>0</v>
      </c>
      <c r="N72" s="614">
        <v>36</v>
      </c>
      <c r="O72" s="614">
        <v>36</v>
      </c>
      <c r="P72" s="614">
        <v>0</v>
      </c>
      <c r="Q72" s="614">
        <v>36</v>
      </c>
    </row>
    <row r="73" spans="1:17" ht="15" customHeight="1">
      <c r="A73" s="612" t="s">
        <v>195</v>
      </c>
      <c r="B73" s="612"/>
      <c r="C73" s="613"/>
      <c r="D73" s="614">
        <v>0</v>
      </c>
      <c r="E73" s="614">
        <v>0</v>
      </c>
      <c r="F73" s="614">
        <v>0</v>
      </c>
      <c r="G73" s="614">
        <v>0</v>
      </c>
      <c r="H73" s="614">
        <v>1189</v>
      </c>
      <c r="I73" s="614">
        <v>0</v>
      </c>
      <c r="J73" s="614">
        <v>-13</v>
      </c>
      <c r="K73" s="614">
        <v>-5867</v>
      </c>
      <c r="L73" s="614">
        <v>1554</v>
      </c>
      <c r="M73" s="614">
        <v>9</v>
      </c>
      <c r="N73" s="614">
        <v>33733</v>
      </c>
      <c r="O73" s="614">
        <v>30605</v>
      </c>
      <c r="P73" s="614">
        <v>70</v>
      </c>
      <c r="Q73" s="614">
        <v>30675</v>
      </c>
    </row>
    <row r="74" spans="1:17" ht="15" customHeight="1">
      <c r="A74" s="613"/>
      <c r="B74" s="612" t="s">
        <v>178</v>
      </c>
      <c r="C74" s="613"/>
      <c r="D74" s="614">
        <v>0</v>
      </c>
      <c r="E74" s="614">
        <v>0</v>
      </c>
      <c r="F74" s="614">
        <v>0</v>
      </c>
      <c r="G74" s="614">
        <v>0</v>
      </c>
      <c r="H74" s="614">
        <v>0</v>
      </c>
      <c r="I74" s="614">
        <v>0</v>
      </c>
      <c r="J74" s="614">
        <v>0</v>
      </c>
      <c r="K74" s="614">
        <v>0</v>
      </c>
      <c r="L74" s="614">
        <v>0</v>
      </c>
      <c r="M74" s="614">
        <v>0</v>
      </c>
      <c r="N74" s="614">
        <v>33733</v>
      </c>
      <c r="O74" s="614">
        <v>33733</v>
      </c>
      <c r="P74" s="614">
        <v>713</v>
      </c>
      <c r="Q74" s="614">
        <v>34446</v>
      </c>
    </row>
    <row r="75" spans="1:17" ht="15" customHeight="1">
      <c r="A75" s="613"/>
      <c r="B75" s="612" t="s">
        <v>127</v>
      </c>
      <c r="C75" s="613"/>
      <c r="D75" s="614">
        <v>0</v>
      </c>
      <c r="E75" s="614">
        <v>0</v>
      </c>
      <c r="F75" s="614">
        <v>0</v>
      </c>
      <c r="G75" s="614">
        <v>0</v>
      </c>
      <c r="H75" s="614">
        <v>1189</v>
      </c>
      <c r="I75" s="614">
        <v>0</v>
      </c>
      <c r="J75" s="614">
        <v>-13</v>
      </c>
      <c r="K75" s="614">
        <v>-5867</v>
      </c>
      <c r="L75" s="614">
        <v>1554</v>
      </c>
      <c r="M75" s="614">
        <v>9</v>
      </c>
      <c r="N75" s="614">
        <v>0</v>
      </c>
      <c r="O75" s="614">
        <v>-3128</v>
      </c>
      <c r="P75" s="614">
        <v>-643</v>
      </c>
      <c r="Q75" s="614">
        <v>-3771</v>
      </c>
    </row>
    <row r="76" spans="1:17" ht="15" customHeight="1">
      <c r="A76" s="612" t="s">
        <v>222</v>
      </c>
      <c r="B76" s="612"/>
      <c r="C76" s="613"/>
      <c r="D76" s="614"/>
      <c r="E76" s="614"/>
      <c r="F76" s="614"/>
      <c r="G76" s="614"/>
      <c r="H76" s="614"/>
      <c r="I76" s="614"/>
      <c r="J76" s="614"/>
      <c r="K76" s="614"/>
      <c r="L76" s="614"/>
      <c r="M76" s="614"/>
      <c r="N76" s="614"/>
      <c r="O76" s="614"/>
      <c r="P76" s="614"/>
      <c r="Q76" s="614"/>
    </row>
    <row r="77" spans="1:17" ht="15" customHeight="1">
      <c r="A77" s="613"/>
      <c r="B77" s="612" t="s">
        <v>223</v>
      </c>
      <c r="C77" s="613"/>
      <c r="D77" s="614">
        <v>0</v>
      </c>
      <c r="E77" s="614">
        <v>0</v>
      </c>
      <c r="F77" s="614">
        <v>0</v>
      </c>
      <c r="G77" s="614">
        <v>1701</v>
      </c>
      <c r="H77" s="614">
        <v>0</v>
      </c>
      <c r="I77" s="614">
        <v>0</v>
      </c>
      <c r="J77" s="614">
        <v>0</v>
      </c>
      <c r="K77" s="614">
        <v>0</v>
      </c>
      <c r="L77" s="614">
        <v>0</v>
      </c>
      <c r="M77" s="614">
        <v>0</v>
      </c>
      <c r="N77" s="614">
        <v>-1701</v>
      </c>
      <c r="O77" s="614">
        <v>0</v>
      </c>
      <c r="P77" s="614">
        <v>0</v>
      </c>
      <c r="Q77" s="614">
        <v>0</v>
      </c>
    </row>
    <row r="78" spans="1:17" ht="15" customHeight="1">
      <c r="A78" s="613"/>
      <c r="B78" s="612" t="s">
        <v>224</v>
      </c>
      <c r="C78" s="613"/>
      <c r="D78" s="614">
        <v>0</v>
      </c>
      <c r="E78" s="614">
        <v>0</v>
      </c>
      <c r="F78" s="614">
        <v>0</v>
      </c>
      <c r="G78" s="614">
        <v>22565</v>
      </c>
      <c r="H78" s="614">
        <v>0</v>
      </c>
      <c r="I78" s="614">
        <v>0</v>
      </c>
      <c r="J78" s="614">
        <v>0</v>
      </c>
      <c r="K78" s="614">
        <v>0</v>
      </c>
      <c r="L78" s="614">
        <v>0</v>
      </c>
      <c r="M78" s="614">
        <v>0</v>
      </c>
      <c r="N78" s="614">
        <v>-22565</v>
      </c>
      <c r="O78" s="614">
        <v>0</v>
      </c>
      <c r="P78" s="614">
        <v>0</v>
      </c>
      <c r="Q78" s="614">
        <v>0</v>
      </c>
    </row>
    <row r="79" spans="1:17" ht="15" customHeight="1">
      <c r="A79" s="613"/>
      <c r="B79" s="612" t="s">
        <v>225</v>
      </c>
      <c r="C79" s="613"/>
      <c r="D79" s="614">
        <v>0</v>
      </c>
      <c r="E79" s="614">
        <v>0</v>
      </c>
      <c r="F79" s="614">
        <v>0</v>
      </c>
      <c r="G79" s="614">
        <v>0</v>
      </c>
      <c r="H79" s="614">
        <v>0</v>
      </c>
      <c r="I79" s="614">
        <v>0</v>
      </c>
      <c r="J79" s="614">
        <v>0</v>
      </c>
      <c r="K79" s="614">
        <v>0</v>
      </c>
      <c r="L79" s="614">
        <v>0</v>
      </c>
      <c r="M79" s="614">
        <v>0</v>
      </c>
      <c r="N79" s="614">
        <v>0</v>
      </c>
      <c r="O79" s="614">
        <v>0</v>
      </c>
      <c r="P79" s="614">
        <v>-412</v>
      </c>
      <c r="Q79" s="614">
        <v>-412</v>
      </c>
    </row>
    <row r="80" spans="1:17" ht="15" customHeight="1">
      <c r="A80" s="613"/>
      <c r="B80" s="612" t="s">
        <v>226</v>
      </c>
      <c r="C80" s="613"/>
      <c r="D80" s="611">
        <v>0</v>
      </c>
      <c r="E80" s="611">
        <v>0</v>
      </c>
      <c r="F80" s="611">
        <v>0</v>
      </c>
      <c r="G80" s="611">
        <v>0</v>
      </c>
      <c r="H80" s="611">
        <v>0</v>
      </c>
      <c r="I80" s="611">
        <v>0</v>
      </c>
      <c r="J80" s="611">
        <v>0</v>
      </c>
      <c r="K80" s="611">
        <v>0</v>
      </c>
      <c r="L80" s="611">
        <v>0</v>
      </c>
      <c r="M80" s="611">
        <v>0</v>
      </c>
      <c r="N80" s="611">
        <v>-9503</v>
      </c>
      <c r="O80" s="611">
        <v>-9503</v>
      </c>
      <c r="P80" s="611">
        <v>0</v>
      </c>
      <c r="Q80" s="611">
        <v>-9503</v>
      </c>
    </row>
    <row r="81" spans="1:17" ht="15" customHeight="1">
      <c r="A81" s="608" t="s">
        <v>235</v>
      </c>
      <c r="B81" s="610"/>
      <c r="C81" s="613"/>
      <c r="D81" s="611">
        <v>124063</v>
      </c>
      <c r="E81" s="611">
        <v>-1822</v>
      </c>
      <c r="F81" s="611">
        <v>2597</v>
      </c>
      <c r="G81" s="611">
        <v>85698</v>
      </c>
      <c r="H81" s="611">
        <v>354</v>
      </c>
      <c r="I81" s="611">
        <v>259</v>
      </c>
      <c r="J81" s="611">
        <v>-1972</v>
      </c>
      <c r="K81" s="611">
        <v>5127</v>
      </c>
      <c r="L81" s="611">
        <v>-7149</v>
      </c>
      <c r="M81" s="611">
        <v>9</v>
      </c>
      <c r="N81" s="611">
        <v>0</v>
      </c>
      <c r="O81" s="611">
        <v>207164</v>
      </c>
      <c r="P81" s="611">
        <v>8602</v>
      </c>
      <c r="Q81" s="611">
        <v>215766</v>
      </c>
    </row>
    <row r="82" spans="1:17" ht="15" customHeight="1" thickBot="1">
      <c r="A82" s="615" t="s">
        <v>228</v>
      </c>
      <c r="B82" s="615"/>
      <c r="C82" s="615"/>
      <c r="D82" s="616">
        <v>33334</v>
      </c>
      <c r="E82" s="616">
        <v>-913</v>
      </c>
      <c r="F82" s="616">
        <v>-132</v>
      </c>
      <c r="G82" s="616">
        <v>-24702</v>
      </c>
      <c r="H82" s="616">
        <v>1189</v>
      </c>
      <c r="I82" s="616">
        <v>0</v>
      </c>
      <c r="J82" s="616">
        <v>-13</v>
      </c>
      <c r="K82" s="616">
        <v>-5867</v>
      </c>
      <c r="L82" s="616">
        <v>1554</v>
      </c>
      <c r="M82" s="616">
        <v>9</v>
      </c>
      <c r="N82" s="616">
        <v>0</v>
      </c>
      <c r="O82" s="616">
        <v>4459</v>
      </c>
      <c r="P82" s="616">
        <v>-342</v>
      </c>
      <c r="Q82" s="616">
        <v>4117</v>
      </c>
    </row>
    <row r="83" spans="1:17" ht="15" customHeight="1">
      <c r="A83" s="608" t="s">
        <v>229</v>
      </c>
      <c r="B83" s="609"/>
      <c r="C83" s="610"/>
      <c r="D83" s="611">
        <v>90729</v>
      </c>
      <c r="E83" s="611">
        <v>-909</v>
      </c>
      <c r="F83" s="611">
        <v>2729</v>
      </c>
      <c r="G83" s="611">
        <v>110400</v>
      </c>
      <c r="H83" s="611">
        <v>-835</v>
      </c>
      <c r="I83" s="611">
        <v>259</v>
      </c>
      <c r="J83" s="611">
        <v>-1959</v>
      </c>
      <c r="K83" s="611">
        <v>10994</v>
      </c>
      <c r="L83" s="611">
        <v>-8703</v>
      </c>
      <c r="M83" s="611">
        <v>0</v>
      </c>
      <c r="N83" s="611">
        <v>0</v>
      </c>
      <c r="O83" s="611">
        <v>202705</v>
      </c>
      <c r="P83" s="611">
        <v>8944</v>
      </c>
      <c r="Q83" s="611">
        <v>211649</v>
      </c>
    </row>
    <row r="84" spans="1:17" ht="15" customHeight="1">
      <c r="A84" s="612" t="s">
        <v>216</v>
      </c>
      <c r="B84" s="612"/>
      <c r="C84" s="613"/>
      <c r="D84" s="614">
        <v>33334</v>
      </c>
      <c r="E84" s="614">
        <v>891</v>
      </c>
      <c r="F84" s="614">
        <v>-401</v>
      </c>
      <c r="G84" s="614">
        <v>-33334</v>
      </c>
      <c r="H84" s="614">
        <v>0</v>
      </c>
      <c r="I84" s="614">
        <v>0</v>
      </c>
      <c r="J84" s="614">
        <v>0</v>
      </c>
      <c r="K84" s="614">
        <v>0</v>
      </c>
      <c r="L84" s="614">
        <v>0</v>
      </c>
      <c r="M84" s="614">
        <v>0</v>
      </c>
      <c r="N84" s="614">
        <v>0</v>
      </c>
      <c r="O84" s="614">
        <v>490</v>
      </c>
      <c r="P84" s="614">
        <v>0</v>
      </c>
      <c r="Q84" s="614">
        <v>490</v>
      </c>
    </row>
    <row r="85" spans="1:17" ht="15" customHeight="1">
      <c r="A85" s="613"/>
      <c r="B85" s="612" t="s">
        <v>217</v>
      </c>
      <c r="C85" s="613"/>
      <c r="D85" s="614">
        <v>0</v>
      </c>
      <c r="E85" s="614">
        <v>-83</v>
      </c>
      <c r="F85" s="614">
        <v>0</v>
      </c>
      <c r="G85" s="614">
        <v>0</v>
      </c>
      <c r="H85" s="614">
        <v>0</v>
      </c>
      <c r="I85" s="614">
        <v>0</v>
      </c>
      <c r="J85" s="614">
        <v>0</v>
      </c>
      <c r="K85" s="614">
        <v>0</v>
      </c>
      <c r="L85" s="614">
        <v>0</v>
      </c>
      <c r="M85" s="614">
        <v>0</v>
      </c>
      <c r="N85" s="614">
        <v>0</v>
      </c>
      <c r="O85" s="614">
        <v>-83</v>
      </c>
      <c r="P85" s="614">
        <v>0</v>
      </c>
      <c r="Q85" s="614">
        <v>-83</v>
      </c>
    </row>
    <row r="86" spans="1:17" ht="15" customHeight="1">
      <c r="A86" s="613"/>
      <c r="B86" s="612" t="s">
        <v>218</v>
      </c>
      <c r="C86" s="613"/>
      <c r="D86" s="614">
        <v>0</v>
      </c>
      <c r="E86" s="614">
        <v>974</v>
      </c>
      <c r="F86" s="614">
        <v>-9</v>
      </c>
      <c r="G86" s="614">
        <v>0</v>
      </c>
      <c r="H86" s="614">
        <v>0</v>
      </c>
      <c r="I86" s="614">
        <v>0</v>
      </c>
      <c r="J86" s="614">
        <v>0</v>
      </c>
      <c r="K86" s="614">
        <v>0</v>
      </c>
      <c r="L86" s="614">
        <v>0</v>
      </c>
      <c r="M86" s="614">
        <v>0</v>
      </c>
      <c r="N86" s="614">
        <v>0</v>
      </c>
      <c r="O86" s="614">
        <v>965</v>
      </c>
      <c r="P86" s="614">
        <v>0</v>
      </c>
      <c r="Q86" s="614">
        <v>965</v>
      </c>
    </row>
    <row r="87" spans="1:17" ht="15" customHeight="1">
      <c r="A87" s="613"/>
      <c r="B87" s="612" t="s">
        <v>219</v>
      </c>
      <c r="C87" s="613"/>
      <c r="D87" s="614">
        <v>0</v>
      </c>
      <c r="E87" s="614">
        <v>0</v>
      </c>
      <c r="F87" s="614">
        <v>-392</v>
      </c>
      <c r="G87" s="614">
        <v>0</v>
      </c>
      <c r="H87" s="614">
        <v>0</v>
      </c>
      <c r="I87" s="614">
        <v>0</v>
      </c>
      <c r="J87" s="614">
        <v>0</v>
      </c>
      <c r="K87" s="614">
        <v>0</v>
      </c>
      <c r="L87" s="614">
        <v>0</v>
      </c>
      <c r="M87" s="614">
        <v>0</v>
      </c>
      <c r="N87" s="614">
        <v>0</v>
      </c>
      <c r="O87" s="614">
        <v>-392</v>
      </c>
      <c r="P87" s="614">
        <v>0</v>
      </c>
      <c r="Q87" s="614">
        <v>-392</v>
      </c>
    </row>
    <row r="88" spans="1:17" ht="15" customHeight="1">
      <c r="B88" s="612" t="s">
        <v>231</v>
      </c>
      <c r="C88" s="613"/>
      <c r="D88" s="614">
        <v>33334</v>
      </c>
      <c r="E88" s="614">
        <v>0</v>
      </c>
      <c r="F88" s="614">
        <v>0</v>
      </c>
      <c r="G88" s="614">
        <v>-33334</v>
      </c>
      <c r="H88" s="614">
        <v>0</v>
      </c>
      <c r="I88" s="614">
        <v>0</v>
      </c>
      <c r="J88" s="614">
        <v>0</v>
      </c>
      <c r="K88" s="614">
        <v>0</v>
      </c>
      <c r="L88" s="614">
        <v>0</v>
      </c>
      <c r="M88" s="614">
        <v>0</v>
      </c>
      <c r="N88" s="614">
        <v>0</v>
      </c>
      <c r="O88" s="614">
        <v>0</v>
      </c>
      <c r="P88" s="614">
        <v>0</v>
      </c>
      <c r="Q88" s="614">
        <v>0</v>
      </c>
    </row>
    <row r="89" spans="1:17" ht="15" customHeight="1">
      <c r="A89" s="612" t="s">
        <v>220</v>
      </c>
      <c r="B89" s="612"/>
      <c r="C89" s="613"/>
      <c r="D89" s="614">
        <v>0</v>
      </c>
      <c r="E89" s="614">
        <v>0</v>
      </c>
      <c r="F89" s="614">
        <v>0</v>
      </c>
      <c r="G89" s="614">
        <v>57</v>
      </c>
      <c r="H89" s="614">
        <v>0</v>
      </c>
      <c r="I89" s="614">
        <v>0</v>
      </c>
      <c r="J89" s="614">
        <v>0</v>
      </c>
      <c r="K89" s="614">
        <v>0</v>
      </c>
      <c r="L89" s="614">
        <v>0</v>
      </c>
      <c r="M89" s="614">
        <v>0</v>
      </c>
      <c r="N89" s="614">
        <v>0</v>
      </c>
      <c r="O89" s="614">
        <v>57</v>
      </c>
      <c r="P89" s="614">
        <v>0</v>
      </c>
      <c r="Q89" s="614">
        <v>57</v>
      </c>
    </row>
    <row r="90" spans="1:17" ht="15" customHeight="1">
      <c r="A90" s="612" t="s">
        <v>214</v>
      </c>
      <c r="B90" s="612"/>
      <c r="C90" s="613"/>
      <c r="D90" s="614">
        <v>0</v>
      </c>
      <c r="E90" s="614">
        <v>0</v>
      </c>
      <c r="F90" s="614">
        <v>0</v>
      </c>
      <c r="G90" s="614">
        <v>-514</v>
      </c>
      <c r="H90" s="614">
        <v>0</v>
      </c>
      <c r="I90" s="614">
        <v>0</v>
      </c>
      <c r="J90" s="614">
        <v>0</v>
      </c>
      <c r="K90" s="614">
        <v>0</v>
      </c>
      <c r="L90" s="614">
        <v>0</v>
      </c>
      <c r="M90" s="614">
        <v>0</v>
      </c>
      <c r="N90" s="614">
        <v>0</v>
      </c>
      <c r="O90" s="614">
        <v>-514</v>
      </c>
      <c r="P90" s="614">
        <v>0</v>
      </c>
      <c r="Q90" s="614">
        <v>-514</v>
      </c>
    </row>
    <row r="91" spans="1:17" ht="15" customHeight="1">
      <c r="A91" s="612" t="s">
        <v>232</v>
      </c>
      <c r="B91" s="612"/>
      <c r="C91" s="613"/>
      <c r="D91" s="614">
        <v>0</v>
      </c>
      <c r="E91" s="614">
        <v>0</v>
      </c>
      <c r="F91" s="614">
        <v>0</v>
      </c>
      <c r="G91" s="614">
        <v>-12229</v>
      </c>
      <c r="H91" s="614">
        <v>0</v>
      </c>
      <c r="I91" s="614">
        <v>0</v>
      </c>
      <c r="J91" s="614">
        <v>0</v>
      </c>
      <c r="K91" s="614">
        <v>0</v>
      </c>
      <c r="L91" s="614">
        <v>0</v>
      </c>
      <c r="M91" s="614">
        <v>0</v>
      </c>
      <c r="N91" s="614">
        <v>0</v>
      </c>
      <c r="O91" s="614">
        <v>-12229</v>
      </c>
      <c r="P91" s="614">
        <v>0</v>
      </c>
      <c r="Q91" s="614">
        <v>-12229</v>
      </c>
    </row>
    <row r="92" spans="1:17" ht="15" customHeight="1">
      <c r="A92" s="612" t="s">
        <v>233</v>
      </c>
      <c r="B92" s="612"/>
      <c r="C92" s="613"/>
      <c r="D92" s="614">
        <v>0</v>
      </c>
      <c r="E92" s="614">
        <v>0</v>
      </c>
      <c r="F92" s="614">
        <v>0</v>
      </c>
      <c r="G92" s="614">
        <v>-3260</v>
      </c>
      <c r="H92" s="614">
        <v>0</v>
      </c>
      <c r="I92" s="614">
        <v>0</v>
      </c>
      <c r="J92" s="614">
        <v>0</v>
      </c>
      <c r="K92" s="614">
        <v>0</v>
      </c>
      <c r="L92" s="614">
        <v>0</v>
      </c>
      <c r="M92" s="614">
        <v>0</v>
      </c>
      <c r="N92" s="614">
        <v>0</v>
      </c>
      <c r="O92" s="614">
        <v>-3260</v>
      </c>
      <c r="P92" s="614">
        <v>0</v>
      </c>
      <c r="Q92" s="614">
        <v>-3260</v>
      </c>
    </row>
    <row r="93" spans="1:17" ht="15" customHeight="1">
      <c r="A93" s="612" t="s">
        <v>221</v>
      </c>
      <c r="B93" s="612"/>
      <c r="C93" s="613"/>
      <c r="D93" s="614">
        <v>0</v>
      </c>
      <c r="E93" s="614">
        <v>0</v>
      </c>
      <c r="F93" s="614">
        <v>0</v>
      </c>
      <c r="G93" s="614">
        <v>0</v>
      </c>
      <c r="H93" s="614">
        <v>0</v>
      </c>
      <c r="I93" s="614">
        <v>0</v>
      </c>
      <c r="J93" s="614">
        <v>0</v>
      </c>
      <c r="K93" s="614">
        <v>0</v>
      </c>
      <c r="L93" s="614">
        <v>0</v>
      </c>
      <c r="M93" s="614">
        <v>0</v>
      </c>
      <c r="N93" s="614">
        <v>18</v>
      </c>
      <c r="O93" s="614">
        <v>18</v>
      </c>
      <c r="P93" s="614">
        <v>0</v>
      </c>
      <c r="Q93" s="614">
        <v>18</v>
      </c>
    </row>
    <row r="94" spans="1:17" ht="15" customHeight="1">
      <c r="A94" s="612" t="s">
        <v>195</v>
      </c>
      <c r="B94" s="612"/>
      <c r="C94" s="613"/>
      <c r="D94" s="614">
        <v>0</v>
      </c>
      <c r="E94" s="614">
        <v>0</v>
      </c>
      <c r="F94" s="614">
        <v>0</v>
      </c>
      <c r="G94" s="614">
        <v>0</v>
      </c>
      <c r="H94" s="614">
        <v>1396</v>
      </c>
      <c r="I94" s="614">
        <v>0</v>
      </c>
      <c r="J94" s="614">
        <v>-9</v>
      </c>
      <c r="K94" s="614">
        <v>-4954</v>
      </c>
      <c r="L94" s="614">
        <v>1151</v>
      </c>
      <c r="M94" s="614">
        <v>9</v>
      </c>
      <c r="N94" s="614">
        <v>22173</v>
      </c>
      <c r="O94" s="614">
        <v>19766</v>
      </c>
      <c r="P94" s="614">
        <v>233</v>
      </c>
      <c r="Q94" s="614">
        <v>19999</v>
      </c>
    </row>
    <row r="95" spans="1:17" ht="15" customHeight="1">
      <c r="A95" s="613"/>
      <c r="B95" s="612" t="s">
        <v>178</v>
      </c>
      <c r="C95" s="613"/>
      <c r="D95" s="614">
        <v>0</v>
      </c>
      <c r="E95" s="614">
        <v>0</v>
      </c>
      <c r="F95" s="614">
        <v>0</v>
      </c>
      <c r="G95" s="614">
        <v>0</v>
      </c>
      <c r="H95" s="614">
        <v>0</v>
      </c>
      <c r="I95" s="614">
        <v>0</v>
      </c>
      <c r="J95" s="614">
        <v>0</v>
      </c>
      <c r="K95" s="614">
        <v>0</v>
      </c>
      <c r="L95" s="614">
        <v>0</v>
      </c>
      <c r="M95" s="614">
        <v>0</v>
      </c>
      <c r="N95" s="614">
        <v>22173</v>
      </c>
      <c r="O95" s="614">
        <v>22173</v>
      </c>
      <c r="P95" s="614">
        <v>484</v>
      </c>
      <c r="Q95" s="614">
        <v>22657</v>
      </c>
    </row>
    <row r="96" spans="1:17" ht="15" customHeight="1">
      <c r="A96" s="613"/>
      <c r="B96" s="612" t="s">
        <v>127</v>
      </c>
      <c r="C96" s="613"/>
      <c r="D96" s="614">
        <v>0</v>
      </c>
      <c r="E96" s="614">
        <v>0</v>
      </c>
      <c r="F96" s="614">
        <v>0</v>
      </c>
      <c r="G96" s="614">
        <v>0</v>
      </c>
      <c r="H96" s="614">
        <v>1396</v>
      </c>
      <c r="I96" s="614">
        <v>0</v>
      </c>
      <c r="J96" s="614">
        <v>-9</v>
      </c>
      <c r="K96" s="614">
        <v>-4954</v>
      </c>
      <c r="L96" s="614">
        <v>1151</v>
      </c>
      <c r="M96" s="614">
        <v>9</v>
      </c>
      <c r="N96" s="614">
        <v>0</v>
      </c>
      <c r="O96" s="614">
        <v>-2407</v>
      </c>
      <c r="P96" s="614">
        <v>-251</v>
      </c>
      <c r="Q96" s="614">
        <v>-2658</v>
      </c>
    </row>
    <row r="97" spans="1:17" ht="15" customHeight="1">
      <c r="A97" s="612" t="s">
        <v>222</v>
      </c>
      <c r="B97" s="612"/>
      <c r="C97" s="613"/>
      <c r="D97" s="614">
        <v>0</v>
      </c>
      <c r="E97" s="614">
        <v>0</v>
      </c>
      <c r="F97" s="614">
        <v>0</v>
      </c>
      <c r="G97" s="614">
        <v>0</v>
      </c>
      <c r="H97" s="614">
        <v>0</v>
      </c>
      <c r="I97" s="614">
        <v>0</v>
      </c>
      <c r="J97" s="614">
        <v>0</v>
      </c>
      <c r="K97" s="614">
        <v>0</v>
      </c>
      <c r="L97" s="614">
        <v>0</v>
      </c>
      <c r="M97" s="614">
        <v>0</v>
      </c>
      <c r="N97" s="614">
        <v>0</v>
      </c>
      <c r="O97" s="614">
        <v>0</v>
      </c>
      <c r="P97" s="614">
        <v>0</v>
      </c>
      <c r="Q97" s="614">
        <v>0</v>
      </c>
    </row>
    <row r="98" spans="1:17" ht="15" customHeight="1">
      <c r="A98" s="613"/>
      <c r="B98" s="612" t="s">
        <v>223</v>
      </c>
      <c r="C98" s="613"/>
      <c r="D98" s="614">
        <v>0</v>
      </c>
      <c r="E98" s="614">
        <v>0</v>
      </c>
      <c r="F98" s="614">
        <v>0</v>
      </c>
      <c r="G98" s="614">
        <v>1113</v>
      </c>
      <c r="H98" s="614">
        <v>0</v>
      </c>
      <c r="I98" s="614">
        <v>0</v>
      </c>
      <c r="J98" s="614">
        <v>0</v>
      </c>
      <c r="K98" s="614">
        <v>0</v>
      </c>
      <c r="L98" s="614">
        <v>0</v>
      </c>
      <c r="M98" s="614">
        <v>0</v>
      </c>
      <c r="N98" s="614">
        <v>-1113</v>
      </c>
      <c r="O98" s="614">
        <v>0</v>
      </c>
      <c r="P98" s="614">
        <v>0</v>
      </c>
      <c r="Q98" s="614">
        <v>0</v>
      </c>
    </row>
    <row r="99" spans="1:17" ht="15" customHeight="1">
      <c r="A99" s="613"/>
      <c r="B99" s="612" t="s">
        <v>224</v>
      </c>
      <c r="C99" s="613"/>
      <c r="D99" s="614">
        <v>0</v>
      </c>
      <c r="E99" s="614">
        <v>0</v>
      </c>
      <c r="F99" s="614">
        <v>0</v>
      </c>
      <c r="G99" s="614">
        <v>12466</v>
      </c>
      <c r="H99" s="614">
        <v>0</v>
      </c>
      <c r="I99" s="614">
        <v>0</v>
      </c>
      <c r="J99" s="614">
        <v>0</v>
      </c>
      <c r="K99" s="614">
        <v>0</v>
      </c>
      <c r="L99" s="614">
        <v>0</v>
      </c>
      <c r="M99" s="614">
        <v>0</v>
      </c>
      <c r="N99" s="614">
        <v>-12466</v>
      </c>
      <c r="O99" s="614">
        <v>0</v>
      </c>
      <c r="P99" s="614">
        <v>0</v>
      </c>
      <c r="Q99" s="614">
        <v>0</v>
      </c>
    </row>
    <row r="100" spans="1:17" ht="15" customHeight="1">
      <c r="A100" s="613"/>
      <c r="B100" s="612" t="s">
        <v>225</v>
      </c>
      <c r="C100" s="613"/>
      <c r="D100" s="614">
        <v>0</v>
      </c>
      <c r="E100" s="614">
        <v>0</v>
      </c>
      <c r="F100" s="614">
        <v>0</v>
      </c>
      <c r="G100" s="614">
        <v>0</v>
      </c>
      <c r="H100" s="614">
        <v>0</v>
      </c>
      <c r="I100" s="614">
        <v>0</v>
      </c>
      <c r="J100" s="614">
        <v>0</v>
      </c>
      <c r="K100" s="614">
        <v>0</v>
      </c>
      <c r="L100" s="614">
        <v>0</v>
      </c>
      <c r="M100" s="614">
        <v>0</v>
      </c>
      <c r="N100" s="614">
        <v>0</v>
      </c>
      <c r="O100" s="614">
        <v>0</v>
      </c>
      <c r="P100" s="614">
        <v>-440</v>
      </c>
      <c r="Q100" s="614">
        <v>-440</v>
      </c>
    </row>
    <row r="101" spans="1:17" ht="15" customHeight="1">
      <c r="A101" s="613"/>
      <c r="B101" s="612" t="s">
        <v>226</v>
      </c>
      <c r="C101" s="613"/>
      <c r="D101" s="611">
        <v>0</v>
      </c>
      <c r="E101" s="611">
        <v>0</v>
      </c>
      <c r="F101" s="611">
        <v>0</v>
      </c>
      <c r="G101" s="611">
        <v>2394</v>
      </c>
      <c r="H101" s="611">
        <v>0</v>
      </c>
      <c r="I101" s="611">
        <v>0</v>
      </c>
      <c r="J101" s="611">
        <v>0</v>
      </c>
      <c r="K101" s="611">
        <v>0</v>
      </c>
      <c r="L101" s="611">
        <v>0</v>
      </c>
      <c r="M101" s="611">
        <v>0</v>
      </c>
      <c r="N101" s="611">
        <v>-8612</v>
      </c>
      <c r="O101" s="611">
        <v>-6218</v>
      </c>
      <c r="P101" s="611">
        <v>0</v>
      </c>
      <c r="Q101" s="611">
        <v>-6218</v>
      </c>
    </row>
    <row r="102" spans="1:17" ht="15" customHeight="1">
      <c r="A102" s="608" t="s">
        <v>236</v>
      </c>
      <c r="B102" s="610"/>
      <c r="C102" s="613"/>
      <c r="D102" s="611">
        <v>124063</v>
      </c>
      <c r="E102" s="611">
        <v>-18</v>
      </c>
      <c r="F102" s="611">
        <v>2328</v>
      </c>
      <c r="G102" s="611">
        <v>77093</v>
      </c>
      <c r="H102" s="611">
        <v>561</v>
      </c>
      <c r="I102" s="611">
        <v>259</v>
      </c>
      <c r="J102" s="611">
        <v>-1968</v>
      </c>
      <c r="K102" s="611">
        <v>6040</v>
      </c>
      <c r="L102" s="611">
        <v>-7552</v>
      </c>
      <c r="M102" s="611">
        <v>9</v>
      </c>
      <c r="N102" s="611">
        <v>0</v>
      </c>
      <c r="O102" s="611">
        <v>200815</v>
      </c>
      <c r="P102" s="611">
        <v>8737</v>
      </c>
      <c r="Q102" s="611">
        <v>209552</v>
      </c>
    </row>
    <row r="103" spans="1:17" ht="15" customHeight="1" thickBot="1">
      <c r="A103" s="615" t="s">
        <v>228</v>
      </c>
      <c r="B103" s="615"/>
      <c r="C103" s="615"/>
      <c r="D103" s="616">
        <v>33334</v>
      </c>
      <c r="E103" s="616">
        <v>891</v>
      </c>
      <c r="F103" s="616">
        <v>-401</v>
      </c>
      <c r="G103" s="616">
        <v>-33307</v>
      </c>
      <c r="H103" s="616">
        <v>1396</v>
      </c>
      <c r="I103" s="616">
        <v>0</v>
      </c>
      <c r="J103" s="616">
        <v>-9</v>
      </c>
      <c r="K103" s="616">
        <v>-4954</v>
      </c>
      <c r="L103" s="616">
        <v>1151</v>
      </c>
      <c r="M103" s="616">
        <v>9</v>
      </c>
      <c r="N103" s="616">
        <v>0</v>
      </c>
      <c r="O103" s="616">
        <v>-1890</v>
      </c>
      <c r="P103" s="616">
        <v>-207</v>
      </c>
      <c r="Q103" s="616">
        <v>-2097</v>
      </c>
    </row>
    <row r="104" spans="1:17">
      <c r="A104" s="608" t="s">
        <v>229</v>
      </c>
      <c r="B104" s="609"/>
      <c r="C104" s="610"/>
      <c r="D104" s="611">
        <v>90729</v>
      </c>
      <c r="E104" s="611">
        <v>-909</v>
      </c>
      <c r="F104" s="611">
        <v>2729</v>
      </c>
      <c r="G104" s="611">
        <v>110400</v>
      </c>
      <c r="H104" s="611">
        <v>-835</v>
      </c>
      <c r="I104" s="611">
        <v>259</v>
      </c>
      <c r="J104" s="611">
        <v>-1959</v>
      </c>
      <c r="K104" s="611">
        <v>10994</v>
      </c>
      <c r="L104" s="611">
        <v>-8703</v>
      </c>
      <c r="M104" s="611">
        <v>0</v>
      </c>
      <c r="N104" s="611">
        <v>0</v>
      </c>
      <c r="O104" s="611">
        <v>202705</v>
      </c>
      <c r="P104" s="611">
        <v>8944</v>
      </c>
      <c r="Q104" s="611">
        <v>211649</v>
      </c>
    </row>
    <row r="105" spans="1:17">
      <c r="A105" s="612" t="s">
        <v>216</v>
      </c>
      <c r="B105" s="612"/>
      <c r="C105" s="613"/>
      <c r="D105" s="614">
        <v>33334</v>
      </c>
      <c r="E105" s="614">
        <v>879</v>
      </c>
      <c r="F105" s="614">
        <v>-691</v>
      </c>
      <c r="G105" s="614">
        <v>-33334</v>
      </c>
      <c r="H105" s="614">
        <v>0</v>
      </c>
      <c r="I105" s="614">
        <v>0</v>
      </c>
      <c r="J105" s="614">
        <v>0</v>
      </c>
      <c r="K105" s="614">
        <v>0</v>
      </c>
      <c r="L105" s="614">
        <v>0</v>
      </c>
      <c r="M105" s="614">
        <v>0</v>
      </c>
      <c r="N105" s="614">
        <v>0</v>
      </c>
      <c r="O105" s="614">
        <v>188</v>
      </c>
      <c r="P105" s="614">
        <v>0</v>
      </c>
      <c r="Q105" s="614">
        <v>188</v>
      </c>
    </row>
    <row r="106" spans="1:17">
      <c r="A106" s="613"/>
      <c r="B106" s="612" t="s">
        <v>217</v>
      </c>
      <c r="C106" s="613"/>
      <c r="D106" s="614">
        <v>0</v>
      </c>
      <c r="E106" s="614">
        <v>-83</v>
      </c>
      <c r="F106" s="614">
        <v>0</v>
      </c>
      <c r="G106" s="614">
        <v>0</v>
      </c>
      <c r="H106" s="614">
        <v>0</v>
      </c>
      <c r="I106" s="614">
        <v>0</v>
      </c>
      <c r="J106" s="614">
        <v>0</v>
      </c>
      <c r="K106" s="614">
        <v>0</v>
      </c>
      <c r="L106" s="614">
        <v>0</v>
      </c>
      <c r="M106" s="614">
        <v>0</v>
      </c>
      <c r="N106" s="614">
        <v>0</v>
      </c>
      <c r="O106" s="614">
        <v>-83</v>
      </c>
      <c r="P106" s="614">
        <v>0</v>
      </c>
      <c r="Q106" s="614">
        <v>-83</v>
      </c>
    </row>
    <row r="107" spans="1:17">
      <c r="A107" s="613"/>
      <c r="B107" s="612" t="s">
        <v>218</v>
      </c>
      <c r="C107" s="613"/>
      <c r="D107" s="614">
        <v>0</v>
      </c>
      <c r="E107" s="614">
        <v>962</v>
      </c>
      <c r="F107" s="614">
        <v>-8</v>
      </c>
      <c r="G107" s="614">
        <v>0</v>
      </c>
      <c r="H107" s="614">
        <v>0</v>
      </c>
      <c r="I107" s="614">
        <v>0</v>
      </c>
      <c r="J107" s="614">
        <v>0</v>
      </c>
      <c r="K107" s="614">
        <v>0</v>
      </c>
      <c r="L107" s="614">
        <v>0</v>
      </c>
      <c r="M107" s="614">
        <v>0</v>
      </c>
      <c r="N107" s="614">
        <v>0</v>
      </c>
      <c r="O107" s="614">
        <v>954</v>
      </c>
      <c r="P107" s="614">
        <v>0</v>
      </c>
      <c r="Q107" s="614">
        <v>954</v>
      </c>
    </row>
    <row r="108" spans="1:17">
      <c r="A108" s="613"/>
      <c r="B108" s="612" t="s">
        <v>219</v>
      </c>
      <c r="C108" s="613"/>
      <c r="D108" s="614">
        <v>0</v>
      </c>
      <c r="E108" s="614">
        <v>0</v>
      </c>
      <c r="F108" s="614">
        <v>-683</v>
      </c>
      <c r="G108" s="614">
        <v>0</v>
      </c>
      <c r="H108" s="614">
        <v>0</v>
      </c>
      <c r="I108" s="614">
        <v>0</v>
      </c>
      <c r="J108" s="614">
        <v>0</v>
      </c>
      <c r="K108" s="614">
        <v>0</v>
      </c>
      <c r="L108" s="614">
        <v>0</v>
      </c>
      <c r="M108" s="614">
        <v>0</v>
      </c>
      <c r="N108" s="614">
        <v>0</v>
      </c>
      <c r="O108" s="614">
        <v>-683</v>
      </c>
      <c r="P108" s="614">
        <v>0</v>
      </c>
      <c r="Q108" s="614">
        <v>-683</v>
      </c>
    </row>
    <row r="109" spans="1:17">
      <c r="B109" s="612" t="s">
        <v>231</v>
      </c>
      <c r="C109" s="613"/>
      <c r="D109" s="614">
        <v>33334</v>
      </c>
      <c r="E109" s="614">
        <v>0</v>
      </c>
      <c r="F109" s="614">
        <v>0</v>
      </c>
      <c r="G109" s="614">
        <v>-33334</v>
      </c>
      <c r="H109" s="614">
        <v>0</v>
      </c>
      <c r="I109" s="614">
        <v>0</v>
      </c>
      <c r="J109" s="614">
        <v>0</v>
      </c>
      <c r="K109" s="614">
        <v>0</v>
      </c>
      <c r="L109" s="614">
        <v>0</v>
      </c>
      <c r="M109" s="614">
        <v>0</v>
      </c>
      <c r="N109" s="614">
        <v>0</v>
      </c>
      <c r="O109" s="614">
        <v>0</v>
      </c>
      <c r="P109" s="614">
        <v>0</v>
      </c>
      <c r="Q109" s="614">
        <v>0</v>
      </c>
    </row>
    <row r="110" spans="1:17">
      <c r="A110" s="612" t="s">
        <v>214</v>
      </c>
      <c r="B110" s="612"/>
      <c r="C110" s="613"/>
      <c r="D110" s="614">
        <v>0</v>
      </c>
      <c r="E110" s="614">
        <v>0</v>
      </c>
      <c r="F110" s="614">
        <v>0</v>
      </c>
      <c r="G110" s="614">
        <v>-818</v>
      </c>
      <c r="H110" s="614">
        <v>0</v>
      </c>
      <c r="I110" s="614">
        <v>0</v>
      </c>
      <c r="J110" s="614">
        <v>0</v>
      </c>
      <c r="K110" s="614">
        <v>0</v>
      </c>
      <c r="L110" s="614">
        <v>0</v>
      </c>
      <c r="M110" s="614">
        <v>0</v>
      </c>
      <c r="N110" s="614">
        <v>0</v>
      </c>
      <c r="O110" s="614">
        <v>-818</v>
      </c>
      <c r="P110" s="614">
        <v>0</v>
      </c>
      <c r="Q110" s="614">
        <v>-818</v>
      </c>
    </row>
    <row r="111" spans="1:17">
      <c r="A111" s="612" t="s">
        <v>232</v>
      </c>
      <c r="B111" s="612"/>
      <c r="C111" s="613"/>
      <c r="D111" s="614">
        <v>0</v>
      </c>
      <c r="E111" s="614">
        <v>0</v>
      </c>
      <c r="F111" s="614">
        <v>0</v>
      </c>
      <c r="G111" s="614">
        <v>-12229</v>
      </c>
      <c r="H111" s="614">
        <v>0</v>
      </c>
      <c r="I111" s="614">
        <v>0</v>
      </c>
      <c r="J111" s="614">
        <v>0</v>
      </c>
      <c r="K111" s="614">
        <v>0</v>
      </c>
      <c r="L111" s="614">
        <v>0</v>
      </c>
      <c r="M111" s="614">
        <v>0</v>
      </c>
      <c r="N111" s="614">
        <v>0</v>
      </c>
      <c r="O111" s="614">
        <v>-12229</v>
      </c>
      <c r="P111" s="614">
        <v>0</v>
      </c>
      <c r="Q111" s="614">
        <v>-12229</v>
      </c>
    </row>
    <row r="112" spans="1:17">
      <c r="A112" s="612" t="s">
        <v>233</v>
      </c>
      <c r="B112" s="612"/>
      <c r="C112" s="613"/>
      <c r="D112" s="614">
        <v>0</v>
      </c>
      <c r="E112" s="614">
        <v>0</v>
      </c>
      <c r="F112" s="614">
        <v>0</v>
      </c>
      <c r="G112" s="614">
        <v>-3260</v>
      </c>
      <c r="H112" s="614">
        <v>0</v>
      </c>
      <c r="I112" s="614">
        <v>0</v>
      </c>
      <c r="J112" s="614">
        <v>0</v>
      </c>
      <c r="K112" s="614">
        <v>0</v>
      </c>
      <c r="L112" s="614">
        <v>0</v>
      </c>
      <c r="M112" s="614">
        <v>0</v>
      </c>
      <c r="N112" s="614">
        <v>0</v>
      </c>
      <c r="O112" s="614">
        <v>-3260</v>
      </c>
      <c r="P112" s="614">
        <v>0</v>
      </c>
      <c r="Q112" s="614">
        <v>-3260</v>
      </c>
    </row>
    <row r="113" spans="1:17">
      <c r="A113" s="612" t="s">
        <v>221</v>
      </c>
      <c r="B113" s="612"/>
      <c r="C113" s="613"/>
      <c r="D113" s="614">
        <v>0</v>
      </c>
      <c r="E113" s="614">
        <v>0</v>
      </c>
      <c r="F113" s="614">
        <v>0</v>
      </c>
      <c r="G113" s="614">
        <v>0</v>
      </c>
      <c r="H113" s="614">
        <v>0</v>
      </c>
      <c r="I113" s="614">
        <v>0</v>
      </c>
      <c r="J113" s="614">
        <v>0</v>
      </c>
      <c r="K113" s="614">
        <v>0</v>
      </c>
      <c r="L113" s="614">
        <v>0</v>
      </c>
      <c r="M113" s="614">
        <v>0</v>
      </c>
      <c r="N113" s="614">
        <v>15</v>
      </c>
      <c r="O113" s="614">
        <v>15</v>
      </c>
      <c r="P113" s="614">
        <v>0</v>
      </c>
      <c r="Q113" s="614">
        <v>15</v>
      </c>
    </row>
    <row r="114" spans="1:17">
      <c r="A114" s="612" t="s">
        <v>195</v>
      </c>
      <c r="B114" s="612"/>
      <c r="C114" s="613"/>
      <c r="D114" s="614">
        <v>0</v>
      </c>
      <c r="E114" s="614">
        <v>0</v>
      </c>
      <c r="F114" s="614">
        <v>0</v>
      </c>
      <c r="G114" s="614">
        <v>0</v>
      </c>
      <c r="H114" s="614">
        <v>756</v>
      </c>
      <c r="I114" s="614">
        <v>0</v>
      </c>
      <c r="J114" s="614">
        <v>-3</v>
      </c>
      <c r="K114" s="614">
        <v>-3246</v>
      </c>
      <c r="L114" s="614">
        <v>1158</v>
      </c>
      <c r="M114" s="614">
        <v>779</v>
      </c>
      <c r="N114" s="614">
        <v>10894</v>
      </c>
      <c r="O114" s="614">
        <v>10338</v>
      </c>
      <c r="P114" s="614">
        <v>-20</v>
      </c>
      <c r="Q114" s="614">
        <v>10318</v>
      </c>
    </row>
    <row r="115" spans="1:17">
      <c r="A115" s="613"/>
      <c r="B115" s="612" t="s">
        <v>178</v>
      </c>
      <c r="C115" s="613"/>
      <c r="D115" s="614">
        <v>0</v>
      </c>
      <c r="E115" s="614">
        <v>0</v>
      </c>
      <c r="F115" s="614">
        <v>0</v>
      </c>
      <c r="G115" s="614">
        <v>0</v>
      </c>
      <c r="H115" s="614">
        <v>0</v>
      </c>
      <c r="I115" s="614">
        <v>0</v>
      </c>
      <c r="J115" s="614">
        <v>0</v>
      </c>
      <c r="K115" s="614">
        <v>0</v>
      </c>
      <c r="L115" s="614">
        <v>0</v>
      </c>
      <c r="M115" s="614">
        <v>0</v>
      </c>
      <c r="N115" s="614">
        <v>10894</v>
      </c>
      <c r="O115" s="614">
        <v>10894</v>
      </c>
      <c r="P115" s="614">
        <v>252</v>
      </c>
      <c r="Q115" s="614">
        <v>11146</v>
      </c>
    </row>
    <row r="116" spans="1:17">
      <c r="A116" s="613"/>
      <c r="B116" s="612" t="s">
        <v>127</v>
      </c>
      <c r="C116" s="613"/>
      <c r="D116" s="614">
        <v>0</v>
      </c>
      <c r="E116" s="614">
        <v>0</v>
      </c>
      <c r="F116" s="614">
        <v>0</v>
      </c>
      <c r="G116" s="614">
        <v>0</v>
      </c>
      <c r="H116" s="614">
        <v>756</v>
      </c>
      <c r="I116" s="614">
        <v>0</v>
      </c>
      <c r="J116" s="614">
        <v>-3</v>
      </c>
      <c r="K116" s="614">
        <v>-3246</v>
      </c>
      <c r="L116" s="614">
        <v>1158</v>
      </c>
      <c r="M116" s="614">
        <v>779</v>
      </c>
      <c r="N116" s="614">
        <v>0</v>
      </c>
      <c r="O116" s="614">
        <v>-556</v>
      </c>
      <c r="P116" s="614">
        <v>-272</v>
      </c>
      <c r="Q116" s="614">
        <v>-828</v>
      </c>
    </row>
    <row r="117" spans="1:17">
      <c r="A117" s="612" t="s">
        <v>222</v>
      </c>
      <c r="B117" s="612"/>
      <c r="C117" s="613"/>
      <c r="D117" s="614" t="s">
        <v>237</v>
      </c>
      <c r="E117" s="614">
        <v>0</v>
      </c>
      <c r="F117" s="614">
        <v>0</v>
      </c>
      <c r="G117" s="614">
        <v>0</v>
      </c>
      <c r="H117" s="614">
        <v>0</v>
      </c>
      <c r="I117" s="614">
        <v>0</v>
      </c>
      <c r="J117" s="614">
        <v>0</v>
      </c>
      <c r="K117" s="614">
        <v>0</v>
      </c>
      <c r="L117" s="614">
        <v>0</v>
      </c>
      <c r="M117" s="614">
        <v>0</v>
      </c>
      <c r="N117" s="614">
        <v>0</v>
      </c>
      <c r="O117" s="614">
        <v>0</v>
      </c>
      <c r="P117" s="614">
        <v>0</v>
      </c>
      <c r="Q117" s="614">
        <v>0</v>
      </c>
    </row>
    <row r="118" spans="1:17">
      <c r="A118" s="613"/>
      <c r="B118" s="612" t="s">
        <v>223</v>
      </c>
      <c r="C118" s="613"/>
      <c r="D118" s="614">
        <v>0</v>
      </c>
      <c r="E118" s="614">
        <v>0</v>
      </c>
      <c r="F118" s="614">
        <v>0</v>
      </c>
      <c r="G118" s="614">
        <v>544</v>
      </c>
      <c r="H118" s="614">
        <v>0</v>
      </c>
      <c r="I118" s="614">
        <v>0</v>
      </c>
      <c r="J118" s="614">
        <v>0</v>
      </c>
      <c r="K118" s="614">
        <v>0</v>
      </c>
      <c r="L118" s="614">
        <v>0</v>
      </c>
      <c r="M118" s="614">
        <v>0</v>
      </c>
      <c r="N118" s="614">
        <v>-544</v>
      </c>
      <c r="O118" s="614">
        <v>0</v>
      </c>
      <c r="P118" s="614">
        <v>0</v>
      </c>
      <c r="Q118" s="614">
        <v>0</v>
      </c>
    </row>
    <row r="119" spans="1:17">
      <c r="A119" s="613"/>
      <c r="B119" s="612" t="s">
        <v>224</v>
      </c>
      <c r="C119" s="613"/>
      <c r="D119" s="614">
        <v>0</v>
      </c>
      <c r="E119" s="614">
        <v>0</v>
      </c>
      <c r="F119" s="614">
        <v>0</v>
      </c>
      <c r="G119" s="614">
        <v>7326</v>
      </c>
      <c r="H119" s="614">
        <v>0</v>
      </c>
      <c r="I119" s="614">
        <v>0</v>
      </c>
      <c r="J119" s="614">
        <v>0</v>
      </c>
      <c r="K119" s="614">
        <v>0</v>
      </c>
      <c r="L119" s="614">
        <v>0</v>
      </c>
      <c r="M119" s="614">
        <v>0</v>
      </c>
      <c r="N119" s="614">
        <v>-7326</v>
      </c>
      <c r="O119" s="614">
        <v>0</v>
      </c>
      <c r="P119" s="614">
        <v>0</v>
      </c>
      <c r="Q119" s="614">
        <v>0</v>
      </c>
    </row>
    <row r="120" spans="1:17">
      <c r="A120" s="613"/>
      <c r="B120" s="612" t="s">
        <v>225</v>
      </c>
      <c r="C120" s="613"/>
      <c r="D120" s="614">
        <v>0</v>
      </c>
      <c r="E120" s="614">
        <v>0</v>
      </c>
      <c r="F120" s="614">
        <v>0</v>
      </c>
      <c r="G120" s="614">
        <v>0</v>
      </c>
      <c r="H120" s="614">
        <v>0</v>
      </c>
      <c r="I120" s="614">
        <v>0</v>
      </c>
      <c r="J120" s="614">
        <v>0</v>
      </c>
      <c r="K120" s="614">
        <v>0</v>
      </c>
      <c r="L120" s="614">
        <v>0</v>
      </c>
      <c r="M120" s="614">
        <v>0</v>
      </c>
      <c r="N120" s="614">
        <v>0</v>
      </c>
      <c r="O120" s="614">
        <v>0</v>
      </c>
      <c r="P120" s="614">
        <v>-201</v>
      </c>
      <c r="Q120" s="614">
        <v>-201</v>
      </c>
    </row>
    <row r="121" spans="1:17">
      <c r="A121" s="613"/>
      <c r="B121" s="612" t="s">
        <v>226</v>
      </c>
      <c r="C121" s="613"/>
      <c r="D121" s="611">
        <v>0</v>
      </c>
      <c r="E121" s="611">
        <v>0</v>
      </c>
      <c r="F121" s="611">
        <v>0</v>
      </c>
      <c r="G121" s="611">
        <v>0</v>
      </c>
      <c r="H121" s="611">
        <v>0</v>
      </c>
      <c r="I121" s="611">
        <v>0</v>
      </c>
      <c r="J121" s="611">
        <v>0</v>
      </c>
      <c r="K121" s="611">
        <v>0</v>
      </c>
      <c r="L121" s="611">
        <v>0</v>
      </c>
      <c r="M121" s="611">
        <v>0</v>
      </c>
      <c r="N121" s="611">
        <v>-3039</v>
      </c>
      <c r="O121" s="611">
        <v>-3039</v>
      </c>
      <c r="P121" s="611">
        <v>0</v>
      </c>
      <c r="Q121" s="611">
        <v>-3039</v>
      </c>
    </row>
    <row r="122" spans="1:17">
      <c r="A122" s="608" t="s">
        <v>238</v>
      </c>
      <c r="B122" s="610"/>
      <c r="C122" s="613"/>
      <c r="D122" s="611">
        <v>124063</v>
      </c>
      <c r="E122" s="611">
        <v>-30</v>
      </c>
      <c r="F122" s="611">
        <v>2038</v>
      </c>
      <c r="G122" s="611">
        <v>68629</v>
      </c>
      <c r="H122" s="611">
        <v>-79</v>
      </c>
      <c r="I122" s="611">
        <v>259</v>
      </c>
      <c r="J122" s="611">
        <v>-1962</v>
      </c>
      <c r="K122" s="611">
        <v>7748</v>
      </c>
      <c r="L122" s="611">
        <v>-7545</v>
      </c>
      <c r="M122" s="611">
        <v>779</v>
      </c>
      <c r="N122" s="611">
        <v>0</v>
      </c>
      <c r="O122" s="611">
        <v>193900</v>
      </c>
      <c r="P122" s="611">
        <v>8723</v>
      </c>
      <c r="Q122" s="611">
        <v>202623</v>
      </c>
    </row>
    <row r="123" spans="1:17" ht="15" thickBot="1">
      <c r="A123" s="615" t="s">
        <v>228</v>
      </c>
      <c r="B123" s="615"/>
      <c r="C123" s="615"/>
      <c r="D123" s="616">
        <v>33334</v>
      </c>
      <c r="E123" s="616">
        <v>879</v>
      </c>
      <c r="F123" s="616">
        <v>-691</v>
      </c>
      <c r="G123" s="616">
        <v>-41771</v>
      </c>
      <c r="H123" s="616">
        <v>756</v>
      </c>
      <c r="I123" s="616">
        <v>0</v>
      </c>
      <c r="J123" s="616">
        <v>-3</v>
      </c>
      <c r="K123" s="616">
        <v>-3246</v>
      </c>
      <c r="L123" s="616">
        <v>1158</v>
      </c>
      <c r="M123" s="616">
        <v>779</v>
      </c>
      <c r="N123" s="616">
        <v>0</v>
      </c>
      <c r="O123" s="616">
        <v>-8805</v>
      </c>
      <c r="P123" s="616">
        <v>-221</v>
      </c>
      <c r="Q123" s="616">
        <v>-9026</v>
      </c>
    </row>
    <row r="124" spans="1:17" ht="15" customHeight="1">
      <c r="A124" s="2" t="s">
        <v>239</v>
      </c>
    </row>
    <row r="125" spans="1:17">
      <c r="A125" s="2" t="s">
        <v>240</v>
      </c>
    </row>
    <row r="126" spans="1:17">
      <c r="A126" s="780" t="s">
        <v>93</v>
      </c>
      <c r="B126" s="780"/>
      <c r="C126" s="780"/>
    </row>
  </sheetData>
  <mergeCells count="11">
    <mergeCell ref="A126:C126"/>
    <mergeCell ref="C1:C3"/>
    <mergeCell ref="D1:Q1"/>
    <mergeCell ref="D2:D3"/>
    <mergeCell ref="E2:E3"/>
    <mergeCell ref="F2:F3"/>
    <mergeCell ref="G2:G3"/>
    <mergeCell ref="N2:N3"/>
    <mergeCell ref="O2:O3"/>
    <mergeCell ref="P2:P3"/>
    <mergeCell ref="Q2:Q3"/>
  </mergeCell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F9B4-90D4-4FF8-8A1B-7F32101CE606}">
  <sheetPr codeName="Planilha7">
    <tabColor rgb="FFFF6200"/>
  </sheetPr>
  <dimension ref="A1:K67"/>
  <sheetViews>
    <sheetView showGridLines="0" zoomScale="85" zoomScaleNormal="85" workbookViewId="0">
      <pane xSplit="3" topLeftCell="E1" activePane="topRight" state="frozen"/>
      <selection pane="topRight" sqref="A1:B2"/>
    </sheetView>
  </sheetViews>
  <sheetFormatPr defaultRowHeight="14.5"/>
  <cols>
    <col min="1" max="1" width="1.54296875" style="11" customWidth="1"/>
    <col min="2" max="2" width="2.453125" style="11" customWidth="1"/>
    <col min="3" max="3" width="77.54296875" style="11" customWidth="1"/>
    <col min="4" max="4" width="2.453125" style="11" hidden="1" customWidth="1"/>
    <col min="5" max="7" width="11.453125" style="2" customWidth="1"/>
    <col min="8" max="8" width="13" customWidth="1"/>
    <col min="9" max="10" width="12.1796875" customWidth="1"/>
  </cols>
  <sheetData>
    <row r="1" spans="1:11">
      <c r="A1" s="787"/>
      <c r="B1" s="787"/>
      <c r="C1" s="618"/>
      <c r="D1" s="618"/>
      <c r="E1" s="783" t="s">
        <v>133</v>
      </c>
      <c r="F1" s="783" t="s">
        <v>241</v>
      </c>
      <c r="G1" s="783" t="s">
        <v>242</v>
      </c>
      <c r="H1" s="783" t="s">
        <v>243</v>
      </c>
      <c r="I1" s="783" t="s">
        <v>137</v>
      </c>
      <c r="J1" s="783" t="s">
        <v>1529</v>
      </c>
    </row>
    <row r="2" spans="1:11" ht="28.5" customHeight="1">
      <c r="A2" s="787"/>
      <c r="B2" s="787"/>
      <c r="C2" s="391" t="s">
        <v>244</v>
      </c>
      <c r="D2" s="391"/>
      <c r="E2" s="783"/>
      <c r="F2" s="783"/>
      <c r="G2" s="783"/>
      <c r="H2" s="783"/>
      <c r="I2" s="783"/>
      <c r="J2" s="783"/>
    </row>
    <row r="3" spans="1:11">
      <c r="A3" s="12" t="s">
        <v>245</v>
      </c>
      <c r="B3" s="9"/>
      <c r="C3" s="9"/>
      <c r="D3" s="9"/>
      <c r="E3" s="599">
        <v>35731</v>
      </c>
      <c r="F3" s="637">
        <v>63309</v>
      </c>
      <c r="G3" s="637">
        <v>90857</v>
      </c>
      <c r="H3" s="637">
        <v>112308</v>
      </c>
      <c r="I3" s="637">
        <v>30702</v>
      </c>
      <c r="J3" s="637">
        <v>52887</v>
      </c>
      <c r="K3" s="160"/>
    </row>
    <row r="4" spans="1:11">
      <c r="A4" s="9"/>
      <c r="B4" s="9" t="s">
        <v>173</v>
      </c>
      <c r="C4" s="9"/>
      <c r="D4" s="9"/>
      <c r="E4" s="600">
        <v>10894</v>
      </c>
      <c r="F4" s="638">
        <v>22173</v>
      </c>
      <c r="G4" s="638">
        <v>33733</v>
      </c>
      <c r="H4" s="638">
        <v>45671</v>
      </c>
      <c r="I4" s="638">
        <v>11938</v>
      </c>
      <c r="J4" s="638">
        <v>24119</v>
      </c>
    </row>
    <row r="5" spans="1:11">
      <c r="A5" s="9"/>
      <c r="B5" s="9" t="s">
        <v>246</v>
      </c>
      <c r="C5" s="9"/>
      <c r="D5" s="9"/>
      <c r="E5" s="600">
        <v>24837</v>
      </c>
      <c r="F5" s="638">
        <v>41136</v>
      </c>
      <c r="G5" s="638">
        <v>57124</v>
      </c>
      <c r="H5" s="638">
        <v>66637</v>
      </c>
      <c r="I5" s="638">
        <v>18764</v>
      </c>
      <c r="J5" s="638">
        <v>28768</v>
      </c>
    </row>
    <row r="6" spans="1:11">
      <c r="A6" s="9"/>
      <c r="B6" s="9"/>
      <c r="C6" s="9" t="s">
        <v>247</v>
      </c>
      <c r="D6" s="9"/>
      <c r="E6" s="600">
        <v>-669</v>
      </c>
      <c r="F6" s="638">
        <v>-368</v>
      </c>
      <c r="G6" s="638">
        <v>-99</v>
      </c>
      <c r="H6" s="638">
        <v>178</v>
      </c>
      <c r="I6" s="638">
        <v>-682</v>
      </c>
      <c r="J6" s="638">
        <v>-427</v>
      </c>
    </row>
    <row r="7" spans="1:11">
      <c r="A7" s="9"/>
      <c r="B7" s="9"/>
      <c r="C7" s="9" t="s">
        <v>248</v>
      </c>
      <c r="D7" s="9"/>
      <c r="E7" s="600">
        <v>3606</v>
      </c>
      <c r="F7" s="638">
        <v>5030</v>
      </c>
      <c r="G7" s="638">
        <v>5958</v>
      </c>
      <c r="H7" s="638">
        <v>3791</v>
      </c>
      <c r="I7" s="638">
        <v>3770</v>
      </c>
      <c r="J7" s="638">
        <v>3795</v>
      </c>
    </row>
    <row r="8" spans="1:11">
      <c r="A8" s="9"/>
      <c r="B8" s="9"/>
      <c r="C8" s="9" t="s">
        <v>249</v>
      </c>
      <c r="D8" s="9"/>
      <c r="E8" s="600">
        <v>9400</v>
      </c>
      <c r="F8" s="638">
        <v>17982</v>
      </c>
      <c r="G8" s="638">
        <v>27522</v>
      </c>
      <c r="H8" s="638">
        <v>33712</v>
      </c>
      <c r="I8" s="638">
        <v>10164</v>
      </c>
      <c r="J8" s="638">
        <v>20715</v>
      </c>
    </row>
    <row r="9" spans="1:11">
      <c r="A9" s="13"/>
      <c r="B9" s="9"/>
      <c r="C9" s="9" t="s">
        <v>250</v>
      </c>
      <c r="D9" s="9"/>
      <c r="E9" s="600">
        <v>20</v>
      </c>
      <c r="F9" s="638">
        <v>884</v>
      </c>
      <c r="G9" s="638">
        <v>2066</v>
      </c>
      <c r="H9" s="638">
        <v>4386</v>
      </c>
      <c r="I9" s="638">
        <v>911</v>
      </c>
      <c r="J9" s="638">
        <v>2617</v>
      </c>
    </row>
    <row r="10" spans="1:11">
      <c r="A10" s="9"/>
      <c r="B10" s="13"/>
      <c r="C10" s="9" t="s">
        <v>251</v>
      </c>
      <c r="D10" s="9"/>
      <c r="E10" s="600">
        <v>5488</v>
      </c>
      <c r="F10" s="638">
        <v>10680</v>
      </c>
      <c r="G10" s="638">
        <v>15050</v>
      </c>
      <c r="H10" s="638">
        <v>19152</v>
      </c>
      <c r="I10" s="638">
        <v>5249</v>
      </c>
      <c r="J10" s="638">
        <v>9334</v>
      </c>
    </row>
    <row r="11" spans="1:11">
      <c r="A11" s="9"/>
      <c r="B11" s="9"/>
      <c r="C11" s="9" t="s">
        <v>252</v>
      </c>
      <c r="D11" s="9"/>
      <c r="E11" s="600">
        <v>1856</v>
      </c>
      <c r="F11" s="638">
        <v>3667</v>
      </c>
      <c r="G11" s="638">
        <v>5628</v>
      </c>
      <c r="H11" s="638">
        <v>7497</v>
      </c>
      <c r="I11" s="638">
        <v>1988</v>
      </c>
      <c r="J11" s="638">
        <v>3807</v>
      </c>
    </row>
    <row r="12" spans="1:11" ht="29">
      <c r="A12" s="9"/>
      <c r="B12" s="9"/>
      <c r="C12" s="10" t="s">
        <v>253</v>
      </c>
      <c r="D12" s="10"/>
      <c r="E12" s="600">
        <v>288</v>
      </c>
      <c r="F12" s="638">
        <v>1143</v>
      </c>
      <c r="G12" s="638">
        <v>1383</v>
      </c>
      <c r="H12" s="638">
        <v>1622</v>
      </c>
      <c r="I12" s="638">
        <v>251</v>
      </c>
      <c r="J12" s="638">
        <v>500</v>
      </c>
    </row>
    <row r="13" spans="1:11">
      <c r="A13" s="9"/>
      <c r="B13" s="13"/>
      <c r="C13" s="9" t="s">
        <v>254</v>
      </c>
      <c r="D13" s="9"/>
      <c r="E13" s="600">
        <v>813</v>
      </c>
      <c r="F13" s="638">
        <v>1202</v>
      </c>
      <c r="G13" s="638">
        <v>2305</v>
      </c>
      <c r="H13" s="638">
        <v>3633</v>
      </c>
      <c r="I13" s="638">
        <v>1500</v>
      </c>
      <c r="J13" s="638">
        <v>2555</v>
      </c>
    </row>
    <row r="14" spans="1:11">
      <c r="A14" s="12"/>
      <c r="B14" s="9"/>
      <c r="C14" s="9" t="s">
        <v>255</v>
      </c>
      <c r="D14" s="9"/>
      <c r="E14" s="600">
        <v>-216</v>
      </c>
      <c r="F14" s="638">
        <v>-445</v>
      </c>
      <c r="G14" s="638">
        <v>-702</v>
      </c>
      <c r="H14" s="638">
        <v>-957</v>
      </c>
      <c r="I14" s="638">
        <v>-250</v>
      </c>
      <c r="J14" s="638">
        <v>-524</v>
      </c>
    </row>
    <row r="15" spans="1:11">
      <c r="A15" s="12"/>
      <c r="B15" s="9"/>
      <c r="C15" s="9" t="s">
        <v>256</v>
      </c>
      <c r="D15" s="9"/>
      <c r="E15" s="600">
        <v>2267</v>
      </c>
      <c r="F15" s="638">
        <v>-734</v>
      </c>
      <c r="G15" s="638">
        <v>-719</v>
      </c>
      <c r="H15" s="638">
        <v>2092</v>
      </c>
      <c r="I15" s="638">
        <v>-726</v>
      </c>
      <c r="J15" s="638">
        <v>493</v>
      </c>
    </row>
    <row r="16" spans="1:11" ht="29">
      <c r="A16" s="9"/>
      <c r="B16" s="9"/>
      <c r="C16" s="10" t="s">
        <v>162</v>
      </c>
      <c r="D16" s="10"/>
      <c r="E16" s="600">
        <v>-325</v>
      </c>
      <c r="F16" s="638">
        <v>-694</v>
      </c>
      <c r="G16" s="638">
        <v>-1071</v>
      </c>
      <c r="H16" s="638">
        <v>-1416</v>
      </c>
      <c r="I16" s="638">
        <v>-1614</v>
      </c>
      <c r="J16" s="638">
        <v>-2049</v>
      </c>
    </row>
    <row r="17" spans="1:10" ht="29">
      <c r="A17" s="9"/>
      <c r="B17" s="9"/>
      <c r="C17" s="10" t="s">
        <v>257</v>
      </c>
      <c r="D17" s="10"/>
      <c r="E17" s="600">
        <v>1648</v>
      </c>
      <c r="F17" s="638">
        <v>187</v>
      </c>
      <c r="G17" s="638">
        <v>-3044</v>
      </c>
      <c r="H17" s="638">
        <v>-7899</v>
      </c>
      <c r="I17" s="638">
        <v>-587</v>
      </c>
      <c r="J17" s="638">
        <v>-5836</v>
      </c>
    </row>
    <row r="18" spans="1:10">
      <c r="A18" s="12"/>
      <c r="B18" s="9"/>
      <c r="C18" s="9" t="s">
        <v>258</v>
      </c>
      <c r="D18" s="9"/>
      <c r="E18" s="600">
        <v>-900</v>
      </c>
      <c r="F18" s="638">
        <v>-464</v>
      </c>
      <c r="G18" s="638">
        <v>-1093</v>
      </c>
      <c r="H18" s="638">
        <v>-5508</v>
      </c>
      <c r="I18" s="638">
        <v>-1867</v>
      </c>
      <c r="J18" s="638">
        <v>-6357</v>
      </c>
    </row>
    <row r="19" spans="1:10" ht="29">
      <c r="A19" s="9"/>
      <c r="B19" s="9"/>
      <c r="C19" s="10" t="s">
        <v>259</v>
      </c>
      <c r="D19" s="10"/>
      <c r="E19" s="600">
        <v>1184</v>
      </c>
      <c r="F19" s="638">
        <v>2211</v>
      </c>
      <c r="G19" s="638">
        <v>2799</v>
      </c>
      <c r="H19" s="638">
        <v>5279</v>
      </c>
      <c r="I19" s="638">
        <v>129</v>
      </c>
      <c r="J19" s="638">
        <v>-586</v>
      </c>
    </row>
    <row r="20" spans="1:10">
      <c r="A20" s="9"/>
      <c r="B20" s="9"/>
      <c r="C20" s="9" t="s">
        <v>260</v>
      </c>
      <c r="D20" s="9"/>
      <c r="E20" s="600">
        <v>-76</v>
      </c>
      <c r="F20" s="638">
        <v>-98</v>
      </c>
      <c r="G20" s="638">
        <v>-175</v>
      </c>
      <c r="H20" s="638">
        <v>-325</v>
      </c>
      <c r="I20" s="638">
        <v>-49</v>
      </c>
      <c r="J20" s="638">
        <v>-159</v>
      </c>
    </row>
    <row r="21" spans="1:10">
      <c r="A21" s="9"/>
      <c r="B21" s="9"/>
      <c r="C21" s="9" t="s">
        <v>261</v>
      </c>
      <c r="D21" s="9"/>
      <c r="E21" s="600">
        <v>252</v>
      </c>
      <c r="F21" s="638">
        <v>484</v>
      </c>
      <c r="G21" s="638">
        <v>713</v>
      </c>
      <c r="H21" s="638">
        <v>1129</v>
      </c>
      <c r="I21" s="638">
        <v>213</v>
      </c>
      <c r="J21" s="638">
        <v>562</v>
      </c>
    </row>
    <row r="22" spans="1:10">
      <c r="A22" s="9"/>
      <c r="B22" s="9"/>
      <c r="C22" s="9" t="s">
        <v>214</v>
      </c>
      <c r="D22" s="9"/>
      <c r="E22" s="600">
        <v>201</v>
      </c>
      <c r="F22" s="638">
        <v>469</v>
      </c>
      <c r="G22" s="638">
        <v>603</v>
      </c>
      <c r="H22" s="638">
        <v>271</v>
      </c>
      <c r="I22" s="638">
        <v>364</v>
      </c>
      <c r="J22" s="638">
        <v>328</v>
      </c>
    </row>
    <row r="23" spans="1:10">
      <c r="A23" s="12" t="s">
        <v>262</v>
      </c>
      <c r="B23" s="9"/>
      <c r="C23" s="9"/>
      <c r="D23" s="9"/>
      <c r="E23" s="599">
        <v>-19255</v>
      </c>
      <c r="F23" s="637">
        <v>-33351</v>
      </c>
      <c r="G23" s="637">
        <v>2660</v>
      </c>
      <c r="H23" s="637">
        <v>-51173</v>
      </c>
      <c r="I23" s="637">
        <v>41478</v>
      </c>
      <c r="J23" s="637">
        <v>64010</v>
      </c>
    </row>
    <row r="24" spans="1:10">
      <c r="A24" s="12"/>
      <c r="B24" s="12" t="s">
        <v>263</v>
      </c>
      <c r="C24" s="9"/>
      <c r="D24" s="9"/>
      <c r="E24" s="599"/>
      <c r="F24" s="637"/>
      <c r="G24" s="637"/>
      <c r="H24" s="637"/>
      <c r="I24" s="637"/>
      <c r="J24" s="637">
        <v>0</v>
      </c>
    </row>
    <row r="25" spans="1:10">
      <c r="A25" s="12"/>
      <c r="B25" s="9"/>
      <c r="C25" s="9" t="s">
        <v>264</v>
      </c>
      <c r="D25" s="9"/>
      <c r="E25" s="600">
        <v>56873</v>
      </c>
      <c r="F25" s="638">
        <v>52630</v>
      </c>
      <c r="G25" s="638">
        <v>27999</v>
      </c>
      <c r="H25" s="638">
        <v>-40974</v>
      </c>
      <c r="I25" s="638">
        <v>13734</v>
      </c>
      <c r="J25" s="638">
        <v>93599</v>
      </c>
    </row>
    <row r="26" spans="1:10">
      <c r="A26" s="12"/>
      <c r="B26" s="9"/>
      <c r="C26" s="9" t="s">
        <v>265</v>
      </c>
      <c r="D26" s="9"/>
      <c r="E26" s="600">
        <v>-56928</v>
      </c>
      <c r="F26" s="638">
        <v>-86705</v>
      </c>
      <c r="G26" s="638">
        <v>-85837</v>
      </c>
      <c r="H26" s="638">
        <v>-76227</v>
      </c>
      <c r="I26" s="638">
        <v>-15261</v>
      </c>
      <c r="J26" s="638">
        <v>-47696</v>
      </c>
    </row>
    <row r="27" spans="1:10">
      <c r="A27" s="12"/>
      <c r="B27" s="9"/>
      <c r="C27" s="9" t="s">
        <v>266</v>
      </c>
      <c r="D27" s="9"/>
      <c r="E27" s="600">
        <v>-7812</v>
      </c>
      <c r="F27" s="638">
        <v>490</v>
      </c>
      <c r="G27" s="638">
        <v>-3316</v>
      </c>
      <c r="H27" s="638">
        <v>-3535</v>
      </c>
      <c r="I27" s="638">
        <v>-1624</v>
      </c>
      <c r="J27" s="638">
        <v>-4214</v>
      </c>
    </row>
    <row r="28" spans="1:10">
      <c r="A28" s="9"/>
      <c r="B28" s="9"/>
      <c r="C28" s="9" t="s">
        <v>267</v>
      </c>
      <c r="D28" s="9"/>
      <c r="E28" s="600">
        <v>9202</v>
      </c>
      <c r="F28" s="638">
        <v>-8089</v>
      </c>
      <c r="G28" s="638">
        <v>-29462</v>
      </c>
      <c r="H28" s="638">
        <v>-106408</v>
      </c>
      <c r="I28" s="638">
        <v>466</v>
      </c>
      <c r="J28" s="638">
        <v>-25558</v>
      </c>
    </row>
    <row r="29" spans="1:10">
      <c r="A29" s="9"/>
      <c r="B29" s="10"/>
      <c r="C29" s="9" t="s">
        <v>268</v>
      </c>
      <c r="D29" s="9"/>
      <c r="E29" s="600">
        <v>-2885</v>
      </c>
      <c r="F29" s="638">
        <v>-4819</v>
      </c>
      <c r="G29" s="638">
        <v>-3494</v>
      </c>
      <c r="H29" s="638">
        <v>-6577</v>
      </c>
      <c r="I29" s="638">
        <v>-8429</v>
      </c>
      <c r="J29" s="638">
        <v>-3220</v>
      </c>
    </row>
    <row r="30" spans="1:10">
      <c r="A30" s="9"/>
      <c r="B30" s="9"/>
      <c r="C30" s="9" t="s">
        <v>269</v>
      </c>
      <c r="D30" s="9"/>
      <c r="E30" s="600">
        <v>9806</v>
      </c>
      <c r="F30" s="638">
        <v>9630</v>
      </c>
      <c r="G30" s="638">
        <v>-3587</v>
      </c>
      <c r="H30" s="638">
        <v>-23029</v>
      </c>
      <c r="I30" s="638">
        <v>-6936</v>
      </c>
      <c r="J30" s="638">
        <v>-8629</v>
      </c>
    </row>
    <row r="31" spans="1:10">
      <c r="A31" s="9"/>
      <c r="B31" s="9"/>
      <c r="C31" s="9" t="s">
        <v>270</v>
      </c>
      <c r="D31" s="9"/>
      <c r="E31" s="600">
        <v>-565</v>
      </c>
      <c r="F31" s="638">
        <v>-1751</v>
      </c>
      <c r="G31" s="638">
        <v>-4622</v>
      </c>
      <c r="H31" s="638">
        <v>-9616</v>
      </c>
      <c r="I31" s="638">
        <v>459</v>
      </c>
      <c r="J31" s="638">
        <v>-2846</v>
      </c>
    </row>
    <row r="32" spans="1:10">
      <c r="A32" s="12"/>
      <c r="B32" s="9"/>
      <c r="C32" s="9" t="s">
        <v>79</v>
      </c>
      <c r="D32" s="9"/>
      <c r="E32" s="600">
        <v>21507</v>
      </c>
      <c r="F32" s="638">
        <v>6899</v>
      </c>
      <c r="G32" s="638">
        <v>4422</v>
      </c>
      <c r="H32" s="638">
        <v>7461</v>
      </c>
      <c r="I32" s="638">
        <v>-14529</v>
      </c>
      <c r="J32" s="638">
        <v>-7279</v>
      </c>
    </row>
    <row r="33" spans="1:10">
      <c r="A33" s="12"/>
      <c r="B33" s="12" t="s">
        <v>271</v>
      </c>
      <c r="C33" s="9"/>
      <c r="D33" s="9"/>
      <c r="E33" s="599"/>
      <c r="F33" s="637">
        <v>0</v>
      </c>
      <c r="G33" s="637">
        <v>0</v>
      </c>
      <c r="H33" s="637">
        <v>0</v>
      </c>
      <c r="I33" s="637">
        <v>0</v>
      </c>
      <c r="J33" s="637">
        <v>0</v>
      </c>
    </row>
    <row r="34" spans="1:10">
      <c r="A34" s="12"/>
      <c r="B34" s="9"/>
      <c r="C34" s="9" t="s">
        <v>97</v>
      </c>
      <c r="D34" s="9"/>
      <c r="E34" s="600">
        <v>-35328</v>
      </c>
      <c r="F34" s="638">
        <v>-34981</v>
      </c>
      <c r="G34" s="638">
        <v>-15179</v>
      </c>
      <c r="H34" s="638">
        <v>59741</v>
      </c>
      <c r="I34" s="638">
        <v>-14484</v>
      </c>
      <c r="J34" s="638">
        <v>20003</v>
      </c>
    </row>
    <row r="35" spans="1:10">
      <c r="A35" s="12"/>
      <c r="B35" s="9"/>
      <c r="C35" s="9" t="s">
        <v>103</v>
      </c>
      <c r="D35" s="9"/>
      <c r="E35" s="600">
        <v>-1255</v>
      </c>
      <c r="F35" s="638">
        <v>23206</v>
      </c>
      <c r="G35" s="638">
        <v>71145</v>
      </c>
      <c r="H35" s="638">
        <v>46502</v>
      </c>
      <c r="I35" s="638">
        <v>72248</v>
      </c>
      <c r="J35" s="638">
        <v>26698</v>
      </c>
    </row>
    <row r="36" spans="1:10">
      <c r="A36" s="9"/>
      <c r="B36" s="9"/>
      <c r="C36" s="9" t="s">
        <v>107</v>
      </c>
      <c r="D36" s="9"/>
      <c r="E36" s="600">
        <v>7047</v>
      </c>
      <c r="F36" s="638">
        <v>15674</v>
      </c>
      <c r="G36" s="638">
        <v>14150</v>
      </c>
      <c r="H36" s="638">
        <v>35363</v>
      </c>
      <c r="I36" s="638">
        <v>3987</v>
      </c>
      <c r="J36" s="638">
        <v>2852</v>
      </c>
    </row>
    <row r="37" spans="1:10">
      <c r="A37" s="9"/>
      <c r="B37" s="9"/>
      <c r="C37" s="9" t="s">
        <v>112</v>
      </c>
      <c r="D37" s="9"/>
      <c r="E37" s="600">
        <v>-12015</v>
      </c>
      <c r="F37" s="638">
        <v>-15620</v>
      </c>
      <c r="G37" s="638">
        <v>-5031</v>
      </c>
      <c r="H37" s="638">
        <v>12051</v>
      </c>
      <c r="I37" s="638">
        <v>-10248</v>
      </c>
      <c r="J37" s="638">
        <v>-14762</v>
      </c>
    </row>
    <row r="38" spans="1:10">
      <c r="A38" s="12"/>
      <c r="B38" s="9"/>
      <c r="C38" s="9" t="s">
        <v>272</v>
      </c>
      <c r="D38" s="9"/>
      <c r="E38" s="600">
        <v>5421</v>
      </c>
      <c r="F38" s="638">
        <v>13880</v>
      </c>
      <c r="G38" s="638">
        <v>21194</v>
      </c>
      <c r="H38" s="638">
        <v>29653</v>
      </c>
      <c r="I38" s="638">
        <v>6093</v>
      </c>
      <c r="J38" s="638">
        <v>14213</v>
      </c>
    </row>
    <row r="39" spans="1:10">
      <c r="A39" s="12"/>
      <c r="B39" s="9"/>
      <c r="C39" s="9" t="s">
        <v>273</v>
      </c>
      <c r="D39" s="9"/>
      <c r="E39" s="600">
        <v>639</v>
      </c>
      <c r="F39" s="638">
        <v>3558</v>
      </c>
      <c r="G39" s="638">
        <v>8994</v>
      </c>
      <c r="H39" s="638">
        <v>10675</v>
      </c>
      <c r="I39" s="638">
        <v>388</v>
      </c>
      <c r="J39" s="638">
        <v>4154</v>
      </c>
    </row>
    <row r="40" spans="1:10">
      <c r="A40" s="9"/>
      <c r="B40" s="9"/>
      <c r="C40" s="9" t="s">
        <v>274</v>
      </c>
      <c r="D40" s="9"/>
      <c r="E40" s="600">
        <v>-8701</v>
      </c>
      <c r="F40" s="638">
        <v>-1527</v>
      </c>
      <c r="G40" s="638">
        <v>13362</v>
      </c>
      <c r="H40" s="638">
        <v>23469</v>
      </c>
      <c r="I40" s="638">
        <v>20684</v>
      </c>
      <c r="J40" s="638">
        <v>23385</v>
      </c>
    </row>
    <row r="41" spans="1:10">
      <c r="A41" s="9"/>
      <c r="B41" s="9"/>
      <c r="C41" s="9" t="s">
        <v>275</v>
      </c>
      <c r="D41" s="9"/>
      <c r="E41" s="600">
        <v>-4261</v>
      </c>
      <c r="F41" s="638">
        <v>-5826</v>
      </c>
      <c r="G41" s="638">
        <v>-8078</v>
      </c>
      <c r="H41" s="638">
        <v>-9722</v>
      </c>
      <c r="I41" s="638">
        <v>-5070</v>
      </c>
      <c r="J41" s="638">
        <v>-6690</v>
      </c>
    </row>
    <row r="42" spans="1:10">
      <c r="A42" s="9"/>
      <c r="B42" s="12" t="s">
        <v>276</v>
      </c>
      <c r="C42" s="9"/>
      <c r="D42" s="9"/>
      <c r="E42" s="599">
        <v>16476</v>
      </c>
      <c r="F42" s="637">
        <v>29958</v>
      </c>
      <c r="G42" s="637">
        <v>93517</v>
      </c>
      <c r="H42" s="637">
        <v>61135</v>
      </c>
      <c r="I42" s="637">
        <v>72180</v>
      </c>
      <c r="J42" s="637">
        <v>116897</v>
      </c>
    </row>
    <row r="43" spans="1:10" ht="29">
      <c r="A43" s="9"/>
      <c r="B43" s="9"/>
      <c r="C43" s="10" t="s">
        <v>277</v>
      </c>
      <c r="D43" s="10"/>
      <c r="E43" s="600">
        <v>159</v>
      </c>
      <c r="F43" s="638">
        <v>315</v>
      </c>
      <c r="G43" s="638">
        <v>526</v>
      </c>
      <c r="H43" s="638">
        <v>612</v>
      </c>
      <c r="I43" s="638">
        <v>22</v>
      </c>
      <c r="J43" s="638">
        <v>460</v>
      </c>
    </row>
    <row r="44" spans="1:10" ht="29">
      <c r="A44" s="9"/>
      <c r="B44" s="9"/>
      <c r="C44" s="10" t="s">
        <v>278</v>
      </c>
      <c r="D44" s="10"/>
      <c r="E44" s="600">
        <v>-22691</v>
      </c>
      <c r="F44" s="638">
        <v>-17484</v>
      </c>
      <c r="G44" s="638">
        <v>-26794</v>
      </c>
      <c r="H44" s="638">
        <v>-27401</v>
      </c>
      <c r="I44" s="638">
        <v>-7412</v>
      </c>
      <c r="J44" s="638">
        <v>-14510</v>
      </c>
    </row>
    <row r="45" spans="1:10">
      <c r="A45" s="9"/>
      <c r="B45" s="9"/>
      <c r="C45" s="9" t="s">
        <v>279</v>
      </c>
      <c r="D45" s="9"/>
      <c r="E45" s="600">
        <v>25352</v>
      </c>
      <c r="F45" s="638">
        <v>32479</v>
      </c>
      <c r="G45" s="638">
        <v>32190</v>
      </c>
      <c r="H45" s="638">
        <v>27031</v>
      </c>
      <c r="I45" s="638">
        <v>-18053</v>
      </c>
      <c r="J45" s="638">
        <v>-25622</v>
      </c>
    </row>
    <row r="46" spans="1:10">
      <c r="A46" s="9"/>
      <c r="B46" s="9"/>
      <c r="C46" s="9" t="s">
        <v>280</v>
      </c>
      <c r="D46" s="9"/>
      <c r="E46" s="600">
        <v>0</v>
      </c>
      <c r="F46" s="638">
        <v>-22</v>
      </c>
      <c r="G46" s="638">
        <v>-110</v>
      </c>
      <c r="H46" s="638">
        <v>-111</v>
      </c>
      <c r="I46" s="638">
        <v>-40</v>
      </c>
      <c r="J46" s="638">
        <v>-42</v>
      </c>
    </row>
    <row r="47" spans="1:10">
      <c r="A47" s="9"/>
      <c r="B47" s="9"/>
      <c r="C47" s="9" t="s">
        <v>281</v>
      </c>
      <c r="D47" s="9"/>
      <c r="E47" s="600">
        <v>-268</v>
      </c>
      <c r="F47" s="638">
        <v>-495</v>
      </c>
      <c r="G47" s="638">
        <v>-742</v>
      </c>
      <c r="H47" s="638">
        <v>-1176</v>
      </c>
      <c r="I47" s="638">
        <v>-438</v>
      </c>
      <c r="J47" s="638">
        <v>-672</v>
      </c>
    </row>
    <row r="48" spans="1:10">
      <c r="A48" s="9"/>
      <c r="B48" s="9"/>
      <c r="C48" s="9" t="s">
        <v>282</v>
      </c>
      <c r="D48" s="9"/>
      <c r="E48" s="600">
        <v>-1500</v>
      </c>
      <c r="F48" s="638">
        <v>-3020</v>
      </c>
      <c r="G48" s="638">
        <v>-4364</v>
      </c>
      <c r="H48" s="638">
        <v>-5939</v>
      </c>
      <c r="I48" s="638">
        <v>-3790</v>
      </c>
      <c r="J48" s="638">
        <v>-5251</v>
      </c>
    </row>
    <row r="49" spans="1:10">
      <c r="A49" s="9"/>
      <c r="B49" s="12" t="s">
        <v>283</v>
      </c>
      <c r="C49" s="9"/>
      <c r="D49" s="9"/>
      <c r="E49" s="599">
        <v>1052</v>
      </c>
      <c r="F49" s="637">
        <v>11773</v>
      </c>
      <c r="G49" s="637">
        <v>706</v>
      </c>
      <c r="H49" s="637">
        <v>-6984</v>
      </c>
      <c r="I49" s="637">
        <v>-29711</v>
      </c>
      <c r="J49" s="637">
        <v>-45637</v>
      </c>
    </row>
    <row r="50" spans="1:10">
      <c r="A50" s="9"/>
      <c r="B50" s="9"/>
      <c r="C50" s="9" t="s">
        <v>284</v>
      </c>
      <c r="D50" s="9"/>
      <c r="E50" s="600">
        <v>4415</v>
      </c>
      <c r="F50" s="638">
        <v>9401</v>
      </c>
      <c r="G50" s="638">
        <v>9401</v>
      </c>
      <c r="H50" s="638">
        <v>12401</v>
      </c>
      <c r="I50" s="638">
        <v>3315</v>
      </c>
      <c r="J50" s="638">
        <v>6315</v>
      </c>
    </row>
    <row r="51" spans="1:10">
      <c r="A51" s="9"/>
      <c r="B51" s="9"/>
      <c r="C51" s="9" t="s">
        <v>285</v>
      </c>
      <c r="D51" s="9"/>
      <c r="E51" s="600">
        <v>-627</v>
      </c>
      <c r="F51" s="638">
        <v>-833</v>
      </c>
      <c r="G51" s="638">
        <v>-9371</v>
      </c>
      <c r="H51" s="638">
        <v>-13864</v>
      </c>
      <c r="I51" s="638">
        <v>-3949</v>
      </c>
      <c r="J51" s="638">
        <v>-3915</v>
      </c>
    </row>
    <row r="52" spans="1:10">
      <c r="A52" s="9"/>
      <c r="B52" s="9"/>
      <c r="C52" s="9" t="s">
        <v>286</v>
      </c>
      <c r="D52" s="9"/>
      <c r="E52" s="600">
        <v>-272</v>
      </c>
      <c r="F52" s="638">
        <v>-251</v>
      </c>
      <c r="G52" s="638">
        <v>-643</v>
      </c>
      <c r="H52" s="638">
        <v>44</v>
      </c>
      <c r="I52" s="638">
        <v>-330</v>
      </c>
      <c r="J52" s="638">
        <v>-178</v>
      </c>
    </row>
    <row r="53" spans="1:10">
      <c r="A53" s="9"/>
      <c r="B53" s="9"/>
      <c r="C53" s="9" t="s">
        <v>217</v>
      </c>
      <c r="D53" s="9"/>
      <c r="E53" s="600">
        <v>-83</v>
      </c>
      <c r="F53" s="638">
        <v>-83</v>
      </c>
      <c r="G53" s="638">
        <v>-1894</v>
      </c>
      <c r="H53" s="638">
        <v>-3085</v>
      </c>
      <c r="I53" s="638">
        <v>-1760</v>
      </c>
      <c r="J53" s="638">
        <v>-1760</v>
      </c>
    </row>
    <row r="54" spans="1:10">
      <c r="A54" s="9"/>
      <c r="B54" s="9"/>
      <c r="C54" s="9" t="s">
        <v>218</v>
      </c>
      <c r="D54" s="9"/>
      <c r="E54" s="600">
        <v>940</v>
      </c>
      <c r="F54" s="638">
        <v>941</v>
      </c>
      <c r="G54" s="638">
        <v>948</v>
      </c>
      <c r="H54" s="638">
        <v>947</v>
      </c>
      <c r="I54" s="638">
        <v>1080</v>
      </c>
      <c r="J54" s="638">
        <v>1095</v>
      </c>
    </row>
    <row r="55" spans="1:10">
      <c r="A55" s="9"/>
      <c r="B55" s="9"/>
      <c r="C55" s="9" t="s">
        <v>287</v>
      </c>
      <c r="D55" s="9"/>
      <c r="E55" s="600">
        <v>-201</v>
      </c>
      <c r="F55" s="638">
        <v>-440</v>
      </c>
      <c r="G55" s="638">
        <v>-412</v>
      </c>
      <c r="H55" s="638">
        <v>-633</v>
      </c>
      <c r="I55" s="638">
        <v>-97</v>
      </c>
      <c r="J55" s="638">
        <v>-655</v>
      </c>
    </row>
    <row r="56" spans="1:10">
      <c r="A56" s="9"/>
      <c r="B56" s="9"/>
      <c r="C56" s="9" t="s">
        <v>288</v>
      </c>
      <c r="D56" s="9"/>
      <c r="E56" s="600">
        <v>-20388</v>
      </c>
      <c r="F56" s="638">
        <v>-20864</v>
      </c>
      <c r="G56" s="638">
        <v>-27811</v>
      </c>
      <c r="H56" s="638">
        <v>-48299</v>
      </c>
      <c r="I56" s="638">
        <v>-3899</v>
      </c>
      <c r="J56" s="638">
        <v>-4402</v>
      </c>
    </row>
    <row r="57" spans="1:10">
      <c r="A57" s="9"/>
      <c r="B57" s="12" t="s">
        <v>289</v>
      </c>
      <c r="C57" s="9"/>
      <c r="D57" s="9"/>
      <c r="E57" s="599">
        <v>-16216</v>
      </c>
      <c r="F57" s="637">
        <v>-12129</v>
      </c>
      <c r="G57" s="637">
        <v>-29782</v>
      </c>
      <c r="H57" s="637">
        <v>-52489</v>
      </c>
      <c r="I57" s="637">
        <v>-5640</v>
      </c>
      <c r="J57" s="637">
        <v>-3500</v>
      </c>
    </row>
    <row r="58" spans="1:10">
      <c r="A58" s="9"/>
      <c r="B58" s="12" t="s">
        <v>290</v>
      </c>
      <c r="C58" s="9"/>
      <c r="D58" s="9"/>
      <c r="E58" s="599">
        <v>1312</v>
      </c>
      <c r="F58" s="637">
        <v>29602</v>
      </c>
      <c r="G58" s="637">
        <v>64441</v>
      </c>
      <c r="H58" s="637">
        <v>1662</v>
      </c>
      <c r="I58" s="637">
        <v>36829</v>
      </c>
      <c r="J58" s="637">
        <v>67760</v>
      </c>
    </row>
    <row r="59" spans="1:10">
      <c r="A59" s="9"/>
      <c r="B59" s="9" t="s">
        <v>291</v>
      </c>
      <c r="C59" s="9"/>
      <c r="D59" s="9"/>
      <c r="E59" s="600">
        <v>99073</v>
      </c>
      <c r="F59" s="638">
        <v>99073</v>
      </c>
      <c r="G59" s="638">
        <v>99073</v>
      </c>
      <c r="H59" s="638">
        <v>99073</v>
      </c>
      <c r="I59" s="638">
        <v>96944</v>
      </c>
      <c r="J59" s="638">
        <v>96944</v>
      </c>
    </row>
    <row r="60" spans="1:10">
      <c r="A60" s="9"/>
      <c r="B60" s="9" t="s">
        <v>248</v>
      </c>
      <c r="C60" s="9"/>
      <c r="D60" s="9"/>
      <c r="E60" s="600">
        <v>-3606</v>
      </c>
      <c r="F60" s="638">
        <v>-5030</v>
      </c>
      <c r="G60" s="638">
        <v>-5958</v>
      </c>
      <c r="H60" s="638">
        <v>-3791</v>
      </c>
      <c r="I60" s="638">
        <v>-3770</v>
      </c>
      <c r="J60" s="638">
        <v>-3795</v>
      </c>
    </row>
    <row r="61" spans="1:10">
      <c r="A61" s="9"/>
      <c r="B61" s="9" t="s">
        <v>292</v>
      </c>
      <c r="C61" s="9"/>
      <c r="D61" s="9"/>
      <c r="E61" s="600">
        <v>96779</v>
      </c>
      <c r="F61" s="638">
        <v>123645</v>
      </c>
      <c r="G61" s="638">
        <v>157556</v>
      </c>
      <c r="H61" s="638">
        <v>96944</v>
      </c>
      <c r="I61" s="638">
        <v>130003</v>
      </c>
      <c r="J61" s="638">
        <v>160909</v>
      </c>
    </row>
    <row r="62" spans="1:10">
      <c r="A62" s="9"/>
      <c r="B62" s="9"/>
      <c r="C62" s="9" t="s">
        <v>293</v>
      </c>
      <c r="D62" s="9"/>
      <c r="E62" s="600">
        <v>38893</v>
      </c>
      <c r="F62" s="638">
        <v>32177</v>
      </c>
      <c r="G62" s="638">
        <v>34369</v>
      </c>
      <c r="H62" s="638">
        <v>37144</v>
      </c>
      <c r="I62" s="638">
        <v>39723</v>
      </c>
      <c r="J62" s="638">
        <v>35351</v>
      </c>
    </row>
    <row r="63" spans="1:10">
      <c r="A63" s="9"/>
      <c r="B63" s="9"/>
      <c r="C63" s="9" t="s">
        <v>294</v>
      </c>
      <c r="D63" s="9"/>
      <c r="E63" s="600">
        <v>32428</v>
      </c>
      <c r="F63" s="638">
        <v>40552</v>
      </c>
      <c r="G63" s="638">
        <v>45919</v>
      </c>
      <c r="H63" s="638">
        <v>46065</v>
      </c>
      <c r="I63" s="638">
        <v>36660</v>
      </c>
      <c r="J63" s="638">
        <v>46430</v>
      </c>
    </row>
    <row r="64" spans="1:10" ht="15" thickBot="1">
      <c r="A64" s="353"/>
      <c r="B64" s="353"/>
      <c r="C64" s="353" t="s">
        <v>295</v>
      </c>
      <c r="D64" s="353"/>
      <c r="E64" s="607">
        <v>25458</v>
      </c>
      <c r="F64" s="639">
        <v>50916</v>
      </c>
      <c r="G64" s="639">
        <v>77268</v>
      </c>
      <c r="H64" s="639">
        <v>13735</v>
      </c>
      <c r="I64" s="639">
        <v>53620</v>
      </c>
      <c r="J64" s="639">
        <v>79128</v>
      </c>
    </row>
    <row r="65" spans="1:4">
      <c r="A65" s="619" t="s">
        <v>93</v>
      </c>
      <c r="B65" s="9"/>
      <c r="C65" s="9"/>
      <c r="D65" s="9"/>
    </row>
    <row r="66" spans="1:4">
      <c r="A66" s="9"/>
      <c r="B66" s="9"/>
      <c r="C66" s="9"/>
      <c r="D66" s="9"/>
    </row>
    <row r="67" spans="1:4">
      <c r="A67" s="9"/>
      <c r="B67" s="9"/>
      <c r="C67" s="9"/>
      <c r="D67" s="9"/>
    </row>
  </sheetData>
  <mergeCells count="7">
    <mergeCell ref="J1:J2"/>
    <mergeCell ref="I1:I2"/>
    <mergeCell ref="A1:B2"/>
    <mergeCell ref="E1:E2"/>
    <mergeCell ref="F1:F2"/>
    <mergeCell ref="G1:G2"/>
    <mergeCell ref="H1:H2"/>
  </mergeCell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C6E31-16E0-411D-ADB7-35CCEB300CEE}">
  <sheetPr codeName="Planilha8">
    <tabColor rgb="FFFF6200"/>
  </sheetPr>
  <dimension ref="A1:J40"/>
  <sheetViews>
    <sheetView showGridLines="0" zoomScaleNormal="100" workbookViewId="0">
      <pane xSplit="3" topLeftCell="E1" activePane="topRight" state="frozen"/>
      <selection pane="topRight" sqref="A1:C2"/>
    </sheetView>
  </sheetViews>
  <sheetFormatPr defaultRowHeight="14.5"/>
  <cols>
    <col min="1" max="1" width="1.54296875" style="11" customWidth="1"/>
    <col min="2" max="2" width="2.453125" style="11" customWidth="1"/>
    <col min="3" max="3" width="73.453125" style="11" customWidth="1"/>
    <col min="4" max="4" width="70.54296875" style="11" hidden="1" customWidth="1"/>
    <col min="5" max="10" width="11.453125" style="2" customWidth="1"/>
  </cols>
  <sheetData>
    <row r="1" spans="1:10" ht="14.5" customHeight="1">
      <c r="A1" s="781" t="s">
        <v>296</v>
      </c>
      <c r="B1" s="781"/>
      <c r="C1" s="781"/>
      <c r="D1" s="626"/>
      <c r="E1" s="783" t="s">
        <v>133</v>
      </c>
      <c r="F1" s="783" t="s">
        <v>241</v>
      </c>
      <c r="G1" s="783" t="s">
        <v>242</v>
      </c>
      <c r="H1" s="783" t="s">
        <v>243</v>
      </c>
      <c r="I1" s="783" t="s">
        <v>137</v>
      </c>
      <c r="J1" s="783" t="s">
        <v>1529</v>
      </c>
    </row>
    <row r="2" spans="1:10" ht="28.5" customHeight="1" thickBot="1">
      <c r="A2" s="793"/>
      <c r="B2" s="793"/>
      <c r="C2" s="793"/>
      <c r="D2" s="627"/>
      <c r="E2" s="792"/>
      <c r="F2" s="792"/>
      <c r="G2" s="792"/>
      <c r="H2" s="792"/>
      <c r="I2" s="792"/>
      <c r="J2" s="792"/>
    </row>
    <row r="3" spans="1:10" ht="15" thickTop="1">
      <c r="A3" s="4" t="s">
        <v>297</v>
      </c>
      <c r="E3" s="599">
        <v>82972</v>
      </c>
      <c r="F3" s="599">
        <v>175780</v>
      </c>
      <c r="G3" s="599">
        <v>277054</v>
      </c>
      <c r="H3" s="599">
        <v>389474</v>
      </c>
      <c r="I3" s="599">
        <v>95676</v>
      </c>
      <c r="J3" s="599">
        <v>200308</v>
      </c>
    </row>
    <row r="4" spans="1:10">
      <c r="A4" s="9"/>
      <c r="B4" s="7" t="s">
        <v>298</v>
      </c>
      <c r="E4" s="600">
        <v>76605</v>
      </c>
      <c r="F4" s="600">
        <v>164522</v>
      </c>
      <c r="G4" s="600">
        <v>257173</v>
      </c>
      <c r="H4" s="600">
        <v>358095</v>
      </c>
      <c r="I4" s="600">
        <v>89206</v>
      </c>
      <c r="J4" s="600">
        <v>187700</v>
      </c>
    </row>
    <row r="5" spans="1:10">
      <c r="B5" s="7" t="s">
        <v>299</v>
      </c>
      <c r="E5" s="600">
        <v>11918</v>
      </c>
      <c r="F5" s="600">
        <v>23666</v>
      </c>
      <c r="G5" s="600">
        <v>35853</v>
      </c>
      <c r="H5" s="600">
        <v>48973</v>
      </c>
      <c r="I5" s="600">
        <v>12455</v>
      </c>
      <c r="J5" s="600">
        <v>25035</v>
      </c>
    </row>
    <row r="6" spans="1:10">
      <c r="B6" s="7" t="s">
        <v>300</v>
      </c>
      <c r="E6" s="600">
        <v>1648</v>
      </c>
      <c r="F6" s="600">
        <v>3407</v>
      </c>
      <c r="G6" s="600">
        <v>5178</v>
      </c>
      <c r="H6" s="600">
        <v>7000</v>
      </c>
      <c r="I6" s="600">
        <v>1770</v>
      </c>
      <c r="J6" s="600">
        <v>3679</v>
      </c>
    </row>
    <row r="7" spans="1:10">
      <c r="B7" s="7" t="s">
        <v>249</v>
      </c>
      <c r="E7" s="600">
        <v>-8233</v>
      </c>
      <c r="F7" s="600">
        <v>-15554</v>
      </c>
      <c r="G7" s="600">
        <v>-23808</v>
      </c>
      <c r="H7" s="600">
        <v>-28631</v>
      </c>
      <c r="I7" s="600">
        <v>-8953</v>
      </c>
      <c r="J7" s="600">
        <v>-18074</v>
      </c>
    </row>
    <row r="8" spans="1:10">
      <c r="B8" s="7" t="s">
        <v>301</v>
      </c>
      <c r="E8" s="600">
        <v>1034</v>
      </c>
      <c r="F8" s="600">
        <v>-261</v>
      </c>
      <c r="G8" s="600">
        <v>2658</v>
      </c>
      <c r="H8" s="600">
        <v>4037</v>
      </c>
      <c r="I8" s="600">
        <v>1198</v>
      </c>
      <c r="J8" s="600">
        <v>1968</v>
      </c>
    </row>
    <row r="9" spans="1:10">
      <c r="A9" s="4" t="s">
        <v>302</v>
      </c>
      <c r="B9" s="9"/>
      <c r="E9" s="599">
        <v>-49048</v>
      </c>
      <c r="F9" s="599">
        <v>-109945</v>
      </c>
      <c r="G9" s="599">
        <v>-176095</v>
      </c>
      <c r="H9" s="599">
        <v>-252691</v>
      </c>
      <c r="I9" s="599">
        <v>-62555</v>
      </c>
      <c r="J9" s="599">
        <v>-131591</v>
      </c>
    </row>
    <row r="10" spans="1:10">
      <c r="B10" s="7" t="s">
        <v>298</v>
      </c>
      <c r="E10" s="600">
        <v>-46699</v>
      </c>
      <c r="F10" s="600">
        <v>-105328</v>
      </c>
      <c r="G10" s="600">
        <v>-168402</v>
      </c>
      <c r="H10" s="600">
        <v>-241395</v>
      </c>
      <c r="I10" s="600">
        <v>-59745</v>
      </c>
      <c r="J10" s="600">
        <v>-125604</v>
      </c>
    </row>
    <row r="11" spans="1:10">
      <c r="B11" s="7" t="s">
        <v>301</v>
      </c>
      <c r="C11" s="9"/>
      <c r="D11" s="9"/>
      <c r="E11" s="600">
        <v>-2349</v>
      </c>
      <c r="F11" s="600">
        <v>-4617</v>
      </c>
      <c r="G11" s="600">
        <v>-7693</v>
      </c>
      <c r="H11" s="600">
        <v>-11296</v>
      </c>
      <c r="I11" s="600">
        <v>-2810</v>
      </c>
      <c r="J11" s="600">
        <v>-5987</v>
      </c>
    </row>
    <row r="12" spans="1:10">
      <c r="A12" s="4" t="s">
        <v>303</v>
      </c>
      <c r="B12" s="9"/>
      <c r="C12" s="9"/>
      <c r="D12" s="9"/>
      <c r="E12" s="599">
        <v>-4924</v>
      </c>
      <c r="F12" s="599">
        <v>-9963</v>
      </c>
      <c r="G12" s="599">
        <v>-15075</v>
      </c>
      <c r="H12" s="599">
        <v>-20500</v>
      </c>
      <c r="I12" s="599">
        <v>-4873</v>
      </c>
      <c r="J12" s="599">
        <v>-10095</v>
      </c>
    </row>
    <row r="13" spans="1:10">
      <c r="B13" s="7" t="s">
        <v>304</v>
      </c>
      <c r="E13" s="600">
        <v>-2027</v>
      </c>
      <c r="F13" s="600">
        <v>-4150</v>
      </c>
      <c r="G13" s="600">
        <v>-6275</v>
      </c>
      <c r="H13" s="600">
        <v>-8605</v>
      </c>
      <c r="I13" s="600">
        <v>-1978</v>
      </c>
      <c r="J13" s="600">
        <v>-4063</v>
      </c>
    </row>
    <row r="14" spans="1:10">
      <c r="A14" s="12"/>
      <c r="B14" s="7" t="s">
        <v>301</v>
      </c>
      <c r="E14" s="600">
        <v>-2897</v>
      </c>
      <c r="F14" s="600">
        <v>-5813</v>
      </c>
      <c r="G14" s="600">
        <v>-8800</v>
      </c>
      <c r="H14" s="600">
        <v>-11895</v>
      </c>
      <c r="I14" s="600">
        <v>-2895</v>
      </c>
      <c r="J14" s="600">
        <v>-6032</v>
      </c>
    </row>
    <row r="15" spans="1:10">
      <c r="A15" s="12"/>
      <c r="B15" s="9"/>
      <c r="C15" s="6" t="s">
        <v>305</v>
      </c>
      <c r="D15" s="6"/>
      <c r="E15" s="600">
        <v>-1475</v>
      </c>
      <c r="F15" s="600">
        <v>-2847</v>
      </c>
      <c r="G15" s="600">
        <v>-4347</v>
      </c>
      <c r="H15" s="600">
        <v>-5921</v>
      </c>
      <c r="I15" s="600">
        <v>-1575</v>
      </c>
      <c r="J15" s="600">
        <v>-3190</v>
      </c>
    </row>
    <row r="16" spans="1:10">
      <c r="A16" s="9"/>
      <c r="C16" s="6" t="s">
        <v>306</v>
      </c>
      <c r="D16" s="6"/>
      <c r="E16" s="600">
        <v>-423</v>
      </c>
      <c r="F16" s="600">
        <v>-882</v>
      </c>
      <c r="G16" s="600">
        <v>-1353</v>
      </c>
      <c r="H16" s="600">
        <v>-1741</v>
      </c>
      <c r="I16" s="600">
        <v>-332</v>
      </c>
      <c r="J16" s="600">
        <v>-897</v>
      </c>
    </row>
    <row r="17" spans="1:10">
      <c r="B17" s="9"/>
      <c r="C17" s="6" t="s">
        <v>307</v>
      </c>
      <c r="D17" s="6"/>
      <c r="E17" s="600">
        <v>-574</v>
      </c>
      <c r="F17" s="600">
        <v>-1207</v>
      </c>
      <c r="G17" s="600">
        <v>-1804</v>
      </c>
      <c r="H17" s="600">
        <v>-2444</v>
      </c>
      <c r="I17" s="600">
        <v>-590</v>
      </c>
      <c r="J17" s="600">
        <v>-1218</v>
      </c>
    </row>
    <row r="18" spans="1:10">
      <c r="A18" s="12"/>
      <c r="B18" s="9"/>
      <c r="C18" s="6" t="s">
        <v>301</v>
      </c>
      <c r="D18" s="6"/>
      <c r="E18" s="600">
        <v>-425</v>
      </c>
      <c r="F18" s="600">
        <v>-877</v>
      </c>
      <c r="G18" s="600">
        <v>-1296</v>
      </c>
      <c r="H18" s="600">
        <v>-1789</v>
      </c>
      <c r="I18" s="600">
        <v>-398</v>
      </c>
      <c r="J18" s="600">
        <v>-727</v>
      </c>
    </row>
    <row r="19" spans="1:10">
      <c r="A19" s="4" t="s">
        <v>308</v>
      </c>
      <c r="E19" s="599">
        <v>29000</v>
      </c>
      <c r="F19" s="599">
        <v>55872</v>
      </c>
      <c r="G19" s="599">
        <v>85884</v>
      </c>
      <c r="H19" s="599">
        <v>116283</v>
      </c>
      <c r="I19" s="599">
        <v>28248</v>
      </c>
      <c r="J19" s="599">
        <v>58622</v>
      </c>
    </row>
    <row r="20" spans="1:10">
      <c r="A20" s="4" t="s">
        <v>309</v>
      </c>
      <c r="B20" s="9"/>
      <c r="E20" s="599">
        <v>-1479</v>
      </c>
      <c r="F20" s="599">
        <v>-2930</v>
      </c>
      <c r="G20" s="599">
        <v>-4493</v>
      </c>
      <c r="H20" s="599">
        <v>-5986</v>
      </c>
      <c r="I20" s="599">
        <v>-1541</v>
      </c>
      <c r="J20" s="599">
        <v>-2938</v>
      </c>
    </row>
    <row r="21" spans="1:10">
      <c r="A21" s="4" t="s">
        <v>310</v>
      </c>
      <c r="B21" s="9"/>
      <c r="E21" s="599">
        <v>27521</v>
      </c>
      <c r="F21" s="599">
        <v>52942</v>
      </c>
      <c r="G21" s="599">
        <v>81391</v>
      </c>
      <c r="H21" s="599">
        <v>110297</v>
      </c>
      <c r="I21" s="599">
        <v>26707</v>
      </c>
      <c r="J21" s="599">
        <v>55684</v>
      </c>
    </row>
    <row r="22" spans="1:10">
      <c r="A22" s="4" t="s">
        <v>311</v>
      </c>
      <c r="E22" s="599">
        <v>325</v>
      </c>
      <c r="F22" s="599">
        <v>694</v>
      </c>
      <c r="G22" s="599">
        <v>1071</v>
      </c>
      <c r="H22" s="599">
        <v>1417</v>
      </c>
      <c r="I22" s="599">
        <v>1614</v>
      </c>
      <c r="J22" s="599">
        <v>2048</v>
      </c>
    </row>
    <row r="23" spans="1:10">
      <c r="A23" s="4" t="s">
        <v>312</v>
      </c>
      <c r="E23" s="599">
        <v>27846</v>
      </c>
      <c r="F23" s="599">
        <v>53636</v>
      </c>
      <c r="G23" s="599">
        <v>82462</v>
      </c>
      <c r="H23" s="599">
        <v>111714</v>
      </c>
      <c r="I23" s="599">
        <v>28321</v>
      </c>
      <c r="J23" s="599">
        <v>57732</v>
      </c>
    </row>
    <row r="24" spans="1:10">
      <c r="A24" s="4" t="s">
        <v>313</v>
      </c>
      <c r="E24" s="599">
        <v>27846</v>
      </c>
      <c r="F24" s="599">
        <v>53636</v>
      </c>
      <c r="G24" s="599">
        <v>82462</v>
      </c>
      <c r="H24" s="599">
        <v>111714</v>
      </c>
      <c r="I24" s="599">
        <v>28321</v>
      </c>
      <c r="J24" s="599">
        <v>57732</v>
      </c>
    </row>
    <row r="25" spans="1:10">
      <c r="A25" s="12"/>
      <c r="B25" s="5" t="s">
        <v>314</v>
      </c>
      <c r="E25" s="599">
        <v>7432</v>
      </c>
      <c r="F25" s="599">
        <v>16490</v>
      </c>
      <c r="G25" s="599">
        <v>25017</v>
      </c>
      <c r="H25" s="599">
        <v>33612</v>
      </c>
      <c r="I25" s="599">
        <v>8926</v>
      </c>
      <c r="J25" s="599">
        <v>17126</v>
      </c>
    </row>
    <row r="26" spans="1:10">
      <c r="A26" s="12"/>
      <c r="B26" s="9"/>
      <c r="C26" s="6" t="s">
        <v>315</v>
      </c>
      <c r="D26" s="6"/>
      <c r="E26" s="600">
        <v>5649</v>
      </c>
      <c r="F26" s="600">
        <v>12902</v>
      </c>
      <c r="G26" s="600">
        <v>19566</v>
      </c>
      <c r="H26" s="600">
        <v>26400</v>
      </c>
      <c r="I26" s="600">
        <v>7277</v>
      </c>
      <c r="J26" s="600">
        <v>13618</v>
      </c>
    </row>
    <row r="27" spans="1:10">
      <c r="A27" s="12"/>
      <c r="B27" s="9"/>
      <c r="C27" s="6" t="s">
        <v>316</v>
      </c>
      <c r="D27" s="6"/>
      <c r="E27" s="600">
        <v>1450</v>
      </c>
      <c r="F27" s="600">
        <v>2922</v>
      </c>
      <c r="G27" s="600">
        <v>4405</v>
      </c>
      <c r="H27" s="600">
        <v>5838</v>
      </c>
      <c r="I27" s="600">
        <v>1289</v>
      </c>
      <c r="J27" s="600">
        <v>2781</v>
      </c>
    </row>
    <row r="28" spans="1:10">
      <c r="B28" s="9"/>
      <c r="C28" s="6" t="s">
        <v>317</v>
      </c>
      <c r="D28" s="6"/>
      <c r="E28" s="600">
        <v>333</v>
      </c>
      <c r="F28" s="600">
        <v>666</v>
      </c>
      <c r="G28" s="600">
        <v>1046</v>
      </c>
      <c r="H28" s="600">
        <v>1374</v>
      </c>
      <c r="I28" s="600">
        <v>360</v>
      </c>
      <c r="J28" s="600">
        <v>727</v>
      </c>
    </row>
    <row r="29" spans="1:10">
      <c r="B29" s="5" t="s">
        <v>318</v>
      </c>
      <c r="E29" s="599">
        <v>9019</v>
      </c>
      <c r="F29" s="599">
        <v>13975</v>
      </c>
      <c r="G29" s="599">
        <v>22264</v>
      </c>
      <c r="H29" s="599">
        <v>30365</v>
      </c>
      <c r="I29" s="599">
        <v>6988</v>
      </c>
      <c r="J29" s="599">
        <v>15451</v>
      </c>
    </row>
    <row r="30" spans="1:10">
      <c r="B30" s="9"/>
      <c r="C30" s="6" t="s">
        <v>319</v>
      </c>
      <c r="D30" s="6"/>
      <c r="E30" s="600">
        <v>8561</v>
      </c>
      <c r="F30" s="600">
        <v>13075</v>
      </c>
      <c r="G30" s="600">
        <v>20900</v>
      </c>
      <c r="H30" s="600">
        <v>28524</v>
      </c>
      <c r="I30" s="600">
        <v>6524</v>
      </c>
      <c r="J30" s="600">
        <v>14524</v>
      </c>
    </row>
    <row r="31" spans="1:10">
      <c r="B31" s="9"/>
      <c r="C31" s="6" t="s">
        <v>320</v>
      </c>
      <c r="D31" s="6"/>
      <c r="E31" s="600">
        <v>458</v>
      </c>
      <c r="F31" s="600">
        <v>900</v>
      </c>
      <c r="G31" s="600">
        <v>1364</v>
      </c>
      <c r="H31" s="600">
        <v>1841</v>
      </c>
      <c r="I31" s="600">
        <v>464</v>
      </c>
      <c r="J31" s="600">
        <v>927</v>
      </c>
    </row>
    <row r="32" spans="1:10">
      <c r="A32" s="12"/>
      <c r="B32" s="5" t="s">
        <v>321</v>
      </c>
      <c r="E32" s="599">
        <v>249</v>
      </c>
      <c r="F32" s="599">
        <v>514</v>
      </c>
      <c r="G32" s="599">
        <v>735</v>
      </c>
      <c r="H32" s="599">
        <v>937</v>
      </c>
      <c r="I32" s="599">
        <v>256</v>
      </c>
      <c r="J32" s="599">
        <v>474</v>
      </c>
    </row>
    <row r="33" spans="1:10">
      <c r="A33" s="12"/>
      <c r="B33" s="5" t="s">
        <v>322</v>
      </c>
      <c r="E33" s="599">
        <v>11146</v>
      </c>
      <c r="F33" s="599">
        <v>22657</v>
      </c>
      <c r="G33" s="599">
        <v>34446</v>
      </c>
      <c r="H33" s="599">
        <v>46800</v>
      </c>
      <c r="I33" s="599">
        <v>12151</v>
      </c>
      <c r="J33" s="599">
        <v>24681</v>
      </c>
    </row>
    <row r="34" spans="1:10">
      <c r="A34" s="12"/>
      <c r="C34" s="6" t="s">
        <v>323</v>
      </c>
      <c r="D34" s="6"/>
      <c r="E34" s="600">
        <v>3039</v>
      </c>
      <c r="F34" s="600">
        <v>8612</v>
      </c>
      <c r="G34" s="600">
        <v>9503</v>
      </c>
      <c r="H34" s="600">
        <v>33704</v>
      </c>
      <c r="I34" s="600">
        <v>4446</v>
      </c>
      <c r="J34" s="600">
        <v>9036</v>
      </c>
    </row>
    <row r="35" spans="1:10">
      <c r="A35" s="12"/>
      <c r="C35" s="6" t="s">
        <v>324</v>
      </c>
      <c r="D35" s="6"/>
      <c r="E35" s="600">
        <v>7855</v>
      </c>
      <c r="F35" s="600">
        <v>13561</v>
      </c>
      <c r="G35" s="600">
        <v>24230</v>
      </c>
      <c r="H35" s="600">
        <v>11967</v>
      </c>
      <c r="I35" s="600">
        <v>7492</v>
      </c>
      <c r="J35" s="600">
        <v>15083</v>
      </c>
    </row>
    <row r="36" spans="1:10" ht="15" thickBot="1">
      <c r="A36" s="355"/>
      <c r="B36" s="355"/>
      <c r="C36" s="356" t="s">
        <v>325</v>
      </c>
      <c r="D36" s="356"/>
      <c r="E36" s="607">
        <v>252</v>
      </c>
      <c r="F36" s="607">
        <v>484</v>
      </c>
      <c r="G36" s="607">
        <v>713</v>
      </c>
      <c r="H36" s="607">
        <v>1129</v>
      </c>
      <c r="I36" s="607">
        <v>213</v>
      </c>
      <c r="J36" s="607">
        <v>562</v>
      </c>
    </row>
    <row r="37" spans="1:10">
      <c r="A37" s="619" t="s">
        <v>93</v>
      </c>
    </row>
    <row r="38" spans="1:10">
      <c r="A38" s="12"/>
    </row>
    <row r="39" spans="1:10">
      <c r="A39" s="12"/>
    </row>
    <row r="40" spans="1:10">
      <c r="A40" s="12"/>
    </row>
  </sheetData>
  <mergeCells count="7">
    <mergeCell ref="J1:J2"/>
    <mergeCell ref="I1:I2"/>
    <mergeCell ref="A1:C2"/>
    <mergeCell ref="E1:E2"/>
    <mergeCell ref="F1:F2"/>
    <mergeCell ref="G1:G2"/>
    <mergeCell ref="H1:H2"/>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CBDA5-1EC6-46AA-9499-8499076A49F3}">
  <sheetPr codeName="Planilha9">
    <tabColor rgb="FFFF6200"/>
  </sheetPr>
  <dimension ref="A1:J41"/>
  <sheetViews>
    <sheetView showGridLines="0" zoomScale="95" zoomScaleNormal="95" workbookViewId="0">
      <pane xSplit="3" topLeftCell="E1" activePane="topRight" state="frozen"/>
      <selection pane="topRight"/>
    </sheetView>
  </sheetViews>
  <sheetFormatPr defaultRowHeight="14.5"/>
  <cols>
    <col min="1" max="1" width="1.54296875" style="11" customWidth="1"/>
    <col min="2" max="2" width="2.453125" style="11" customWidth="1"/>
    <col min="3" max="3" width="49.54296875" style="59" customWidth="1"/>
    <col min="4" max="4" width="7.54296875" style="59" hidden="1" customWidth="1"/>
    <col min="5" max="9" width="14.453125" style="2" bestFit="1" customWidth="1"/>
    <col min="10" max="10" width="14.453125" bestFit="1" customWidth="1"/>
  </cols>
  <sheetData>
    <row r="1" spans="1:10">
      <c r="A1" s="38"/>
      <c r="B1" s="37"/>
      <c r="C1" s="783" t="s">
        <v>326</v>
      </c>
      <c r="D1" s="390"/>
      <c r="E1" s="783">
        <v>45747</v>
      </c>
      <c r="F1" s="783">
        <v>45838</v>
      </c>
      <c r="G1" s="783">
        <v>45930</v>
      </c>
      <c r="H1" s="783" t="s">
        <v>327</v>
      </c>
      <c r="I1" s="783">
        <v>46112</v>
      </c>
      <c r="J1" s="783">
        <v>46203</v>
      </c>
    </row>
    <row r="2" spans="1:10" ht="28.5" customHeight="1">
      <c r="A2" s="58"/>
      <c r="B2" s="37"/>
      <c r="C2" s="783"/>
      <c r="D2" s="390"/>
      <c r="E2" s="783"/>
      <c r="F2" s="783"/>
      <c r="G2" s="783"/>
      <c r="H2" s="783"/>
      <c r="I2" s="783"/>
      <c r="J2" s="783"/>
    </row>
    <row r="3" spans="1:10">
      <c r="A3" s="4" t="s">
        <v>328</v>
      </c>
      <c r="E3" s="599">
        <v>90948</v>
      </c>
      <c r="F3" s="599">
        <v>84902</v>
      </c>
      <c r="G3" s="599">
        <v>88612</v>
      </c>
      <c r="H3" s="599">
        <v>93503</v>
      </c>
      <c r="I3" s="599">
        <v>108273</v>
      </c>
      <c r="J3" s="599">
        <v>121567</v>
      </c>
    </row>
    <row r="4" spans="1:10">
      <c r="B4" s="9" t="s">
        <v>329</v>
      </c>
      <c r="E4" s="600">
        <v>62795</v>
      </c>
      <c r="F4" s="600">
        <v>61943</v>
      </c>
      <c r="G4" s="600">
        <v>64926</v>
      </c>
      <c r="H4" s="600">
        <v>72488</v>
      </c>
      <c r="I4" s="600">
        <v>87725</v>
      </c>
      <c r="J4" s="600">
        <v>101249</v>
      </c>
    </row>
    <row r="5" spans="1:10">
      <c r="B5" s="11" t="s">
        <v>330</v>
      </c>
      <c r="E5" s="600">
        <v>13639</v>
      </c>
      <c r="F5" s="600">
        <v>9808</v>
      </c>
      <c r="G5" s="600">
        <v>8289</v>
      </c>
      <c r="H5" s="600">
        <v>5974</v>
      </c>
      <c r="I5" s="600">
        <v>5518</v>
      </c>
      <c r="J5" s="600">
        <v>4803</v>
      </c>
    </row>
    <row r="6" spans="1:10">
      <c r="B6" s="11" t="s">
        <v>331</v>
      </c>
      <c r="E6" s="600">
        <v>14514</v>
      </c>
      <c r="F6" s="600">
        <v>13151</v>
      </c>
      <c r="G6" s="600">
        <v>15397</v>
      </c>
      <c r="H6" s="600">
        <v>15041</v>
      </c>
      <c r="I6" s="600">
        <v>15030</v>
      </c>
      <c r="J6" s="600">
        <v>15515</v>
      </c>
    </row>
    <row r="7" spans="1:10">
      <c r="A7" s="36" t="s">
        <v>332</v>
      </c>
      <c r="E7" s="599">
        <v>42817</v>
      </c>
      <c r="F7" s="599">
        <v>41311</v>
      </c>
      <c r="G7" s="599">
        <v>38539</v>
      </c>
      <c r="H7" s="599">
        <v>23778</v>
      </c>
      <c r="I7" s="599">
        <v>48271</v>
      </c>
      <c r="J7" s="599">
        <v>27143</v>
      </c>
    </row>
    <row r="8" spans="1:10">
      <c r="B8" s="11" t="s">
        <v>333</v>
      </c>
      <c r="E8" s="638">
        <v>56</v>
      </c>
      <c r="F8" s="638">
        <v>0</v>
      </c>
      <c r="G8" s="638">
        <v>52</v>
      </c>
      <c r="H8" s="638">
        <v>63</v>
      </c>
      <c r="I8" s="638">
        <v>124</v>
      </c>
      <c r="J8" s="600">
        <v>95</v>
      </c>
    </row>
    <row r="9" spans="1:10">
      <c r="B9" s="8" t="s">
        <v>334</v>
      </c>
      <c r="E9" s="600">
        <v>5349</v>
      </c>
      <c r="F9" s="600">
        <v>5292</v>
      </c>
      <c r="G9" s="600">
        <v>4828</v>
      </c>
      <c r="H9" s="600">
        <v>4700</v>
      </c>
      <c r="I9" s="600">
        <v>4590</v>
      </c>
      <c r="J9" s="600">
        <v>4606</v>
      </c>
    </row>
    <row r="10" spans="1:10">
      <c r="B10" s="8" t="s">
        <v>335</v>
      </c>
      <c r="E10" s="600">
        <v>16231</v>
      </c>
      <c r="F10" s="600">
        <v>15299</v>
      </c>
      <c r="G10" s="600">
        <v>14324</v>
      </c>
      <c r="H10" s="600">
        <v>0</v>
      </c>
      <c r="I10" s="600">
        <v>19998</v>
      </c>
      <c r="J10" s="600">
        <v>0</v>
      </c>
    </row>
    <row r="11" spans="1:10">
      <c r="B11" s="8" t="s">
        <v>1530</v>
      </c>
      <c r="E11" s="600">
        <v>18</v>
      </c>
      <c r="F11" s="600">
        <v>37</v>
      </c>
      <c r="G11" s="600">
        <v>37</v>
      </c>
      <c r="H11" s="600">
        <v>0</v>
      </c>
      <c r="I11" s="600">
        <v>0</v>
      </c>
      <c r="J11" s="600">
        <v>0</v>
      </c>
    </row>
    <row r="12" spans="1:10">
      <c r="B12" s="11" t="s">
        <v>337</v>
      </c>
      <c r="E12" s="600">
        <v>12786</v>
      </c>
      <c r="F12" s="600">
        <v>12969</v>
      </c>
      <c r="G12" s="600">
        <v>11937</v>
      </c>
      <c r="H12" s="600">
        <v>11983</v>
      </c>
      <c r="I12" s="600">
        <v>16622</v>
      </c>
      <c r="J12" s="600">
        <v>15389</v>
      </c>
    </row>
    <row r="13" spans="1:10">
      <c r="B13" s="11" t="s">
        <v>338</v>
      </c>
      <c r="C13" s="6"/>
      <c r="D13" s="6"/>
      <c r="E13" s="600">
        <v>457</v>
      </c>
      <c r="F13" s="600">
        <v>474</v>
      </c>
      <c r="G13" s="600">
        <v>295</v>
      </c>
      <c r="H13" s="600">
        <v>379</v>
      </c>
      <c r="I13" s="600">
        <v>393</v>
      </c>
      <c r="J13" s="600">
        <v>439</v>
      </c>
    </row>
    <row r="14" spans="1:10">
      <c r="B14" s="8" t="s">
        <v>214</v>
      </c>
      <c r="C14" s="6"/>
      <c r="D14" s="6"/>
      <c r="E14" s="600">
        <v>7920</v>
      </c>
      <c r="F14" s="600">
        <v>7240</v>
      </c>
      <c r="G14" s="600">
        <v>7066</v>
      </c>
      <c r="H14" s="600">
        <v>6653</v>
      </c>
      <c r="I14" s="600">
        <v>6544</v>
      </c>
      <c r="J14" s="600">
        <v>6614</v>
      </c>
    </row>
    <row r="15" spans="1:10" s="20" customFormat="1">
      <c r="A15" s="36" t="s">
        <v>1531</v>
      </c>
      <c r="B15" s="36"/>
      <c r="C15" s="362"/>
      <c r="D15" s="362"/>
      <c r="E15" s="599">
        <v>0</v>
      </c>
      <c r="F15" s="599">
        <v>0</v>
      </c>
      <c r="G15" s="599">
        <v>0</v>
      </c>
      <c r="H15" s="637">
        <v>19334</v>
      </c>
      <c r="I15" s="599">
        <v>0</v>
      </c>
      <c r="J15" s="599">
        <v>19809</v>
      </c>
    </row>
    <row r="16" spans="1:10">
      <c r="A16" s="36" t="s">
        <v>339</v>
      </c>
      <c r="B16" s="7"/>
      <c r="E16" s="599">
        <v>133765</v>
      </c>
      <c r="F16" s="599">
        <v>126213</v>
      </c>
      <c r="G16" s="599">
        <v>127151</v>
      </c>
      <c r="H16" s="599">
        <v>136615</v>
      </c>
      <c r="I16" s="599">
        <v>156544</v>
      </c>
      <c r="J16" s="599">
        <v>168519</v>
      </c>
    </row>
    <row r="17" spans="1:10">
      <c r="A17" s="9" t="s">
        <v>340</v>
      </c>
      <c r="B17" s="7"/>
      <c r="C17" s="358"/>
      <c r="D17" s="358"/>
      <c r="E17" s="600">
        <v>-233</v>
      </c>
      <c r="F17" s="600">
        <v>-244</v>
      </c>
      <c r="G17" s="600">
        <v>-264</v>
      </c>
      <c r="H17" s="600">
        <v>-154</v>
      </c>
      <c r="I17" s="600">
        <v>-163</v>
      </c>
      <c r="J17" s="600">
        <v>-79</v>
      </c>
    </row>
    <row r="18" spans="1:10">
      <c r="A18" s="12" t="s">
        <v>341</v>
      </c>
      <c r="B18" s="9"/>
      <c r="C18" s="60"/>
      <c r="D18" s="60"/>
      <c r="E18" s="599">
        <v>133532</v>
      </c>
      <c r="F18" s="599">
        <v>125969</v>
      </c>
      <c r="G18" s="599">
        <v>126887</v>
      </c>
      <c r="H18" s="599">
        <v>136461</v>
      </c>
      <c r="I18" s="599">
        <v>156381</v>
      </c>
      <c r="J18" s="599">
        <v>168440</v>
      </c>
    </row>
    <row r="19" spans="1:10">
      <c r="A19" s="12" t="s">
        <v>342</v>
      </c>
      <c r="C19" s="60"/>
      <c r="D19" s="60"/>
      <c r="E19" s="599">
        <v>36039</v>
      </c>
      <c r="F19" s="599">
        <v>33094</v>
      </c>
      <c r="G19" s="599">
        <v>30600</v>
      </c>
      <c r="H19" s="599">
        <v>39445</v>
      </c>
      <c r="I19" s="599">
        <v>36360</v>
      </c>
      <c r="J19" s="599">
        <v>38424</v>
      </c>
    </row>
    <row r="20" spans="1:10" ht="15" thickBot="1">
      <c r="A20" s="359" t="s">
        <v>343</v>
      </c>
      <c r="B20" s="353"/>
      <c r="C20" s="360"/>
      <c r="D20" s="360"/>
      <c r="E20" s="601">
        <v>97493</v>
      </c>
      <c r="F20" s="601">
        <v>92875</v>
      </c>
      <c r="G20" s="601">
        <v>96287</v>
      </c>
      <c r="H20" s="601">
        <v>97016</v>
      </c>
      <c r="I20" s="601">
        <v>120021</v>
      </c>
      <c r="J20" s="601">
        <v>130016</v>
      </c>
    </row>
    <row r="21" spans="1:10">
      <c r="A21" s="619" t="s">
        <v>93</v>
      </c>
      <c r="B21" s="9"/>
      <c r="C21" s="60"/>
      <c r="D21" s="60"/>
    </row>
    <row r="22" spans="1:10">
      <c r="A22" s="4"/>
    </row>
    <row r="23" spans="1:10">
      <c r="A23" s="4"/>
      <c r="B23" s="9"/>
    </row>
    <row r="24" spans="1:10">
      <c r="A24" s="4"/>
      <c r="B24" s="9"/>
    </row>
    <row r="25" spans="1:10">
      <c r="A25" s="4"/>
    </row>
    <row r="26" spans="1:10">
      <c r="A26" s="12"/>
    </row>
    <row r="27" spans="1:10">
      <c r="A27" s="12"/>
    </row>
    <row r="28" spans="1:10">
      <c r="A28" s="12"/>
      <c r="B28" s="5"/>
    </row>
    <row r="29" spans="1:10">
      <c r="B29" s="9"/>
      <c r="C29" s="60"/>
      <c r="D29" s="60"/>
    </row>
    <row r="30" spans="1:10">
      <c r="B30" s="9"/>
      <c r="C30" s="60"/>
      <c r="D30" s="60"/>
    </row>
    <row r="31" spans="1:10">
      <c r="B31" s="9"/>
      <c r="C31" s="60"/>
      <c r="D31" s="60"/>
    </row>
    <row r="32" spans="1:10">
      <c r="B32" s="5"/>
    </row>
    <row r="33" spans="1:4">
      <c r="A33" s="12"/>
      <c r="B33" s="9"/>
      <c r="C33" s="60"/>
      <c r="D33" s="60"/>
    </row>
    <row r="34" spans="1:4">
      <c r="A34" s="12"/>
      <c r="B34" s="9"/>
      <c r="C34" s="60"/>
      <c r="D34" s="60"/>
    </row>
    <row r="35" spans="1:4">
      <c r="A35" s="12"/>
      <c r="B35" s="5"/>
    </row>
    <row r="36" spans="1:4">
      <c r="A36" s="12"/>
      <c r="B36" s="5"/>
    </row>
    <row r="37" spans="1:4">
      <c r="C37" s="60"/>
      <c r="D37" s="60"/>
    </row>
    <row r="38" spans="1:4">
      <c r="C38" s="60"/>
      <c r="D38" s="60"/>
    </row>
    <row r="39" spans="1:4">
      <c r="A39" s="12"/>
      <c r="C39" s="60"/>
      <c r="D39" s="60"/>
    </row>
    <row r="40" spans="1:4">
      <c r="A40" s="12"/>
    </row>
    <row r="41" spans="1:4">
      <c r="A41" s="12"/>
    </row>
  </sheetData>
  <mergeCells count="7">
    <mergeCell ref="J1:J2"/>
    <mergeCell ref="I1:I2"/>
    <mergeCell ref="C1:C2"/>
    <mergeCell ref="E1:E2"/>
    <mergeCell ref="F1:F2"/>
    <mergeCell ref="G1:G2"/>
    <mergeCell ref="H1:H2"/>
  </mergeCells>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2330b4-294a-4f0e-a261-ec741bb77ef7">
      <Terms xmlns="http://schemas.microsoft.com/office/infopath/2007/PartnerControls"/>
    </lcf76f155ced4ddcb4097134ff3c332f>
    <TaxCatchAll xmlns="95e03962-ad0c-414c-aee7-3fe25beb85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F790CF19C2700458A7D5F0FB2ECEC17" ma:contentTypeVersion="17" ma:contentTypeDescription="Crie um novo documento." ma:contentTypeScope="" ma:versionID="b58788351c2d654331d7243aa3b69f31">
  <xsd:schema xmlns:xsd="http://www.w3.org/2001/XMLSchema" xmlns:xs="http://www.w3.org/2001/XMLSchema" xmlns:p="http://schemas.microsoft.com/office/2006/metadata/properties" xmlns:ns2="882330b4-294a-4f0e-a261-ec741bb77ef7" xmlns:ns3="95e03962-ad0c-414c-aee7-3fe25beb85f0" targetNamespace="http://schemas.microsoft.com/office/2006/metadata/properties" ma:root="true" ma:fieldsID="a6bafef30e24272779fb100844df568e" ns2:_="" ns3:_="">
    <xsd:import namespace="882330b4-294a-4f0e-a261-ec741bb77ef7"/>
    <xsd:import namespace="95e03962-ad0c-414c-aee7-3fe25beb85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2330b4-294a-4f0e-a261-ec741bb77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0950beca-b328-4607-a8b4-7a69b88987bb"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e03962-ad0c-414c-aee7-3fe25beb85f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7e6cbe9-54e4-45b1-9aa4-b0cadacad052}" ma:internalName="TaxCatchAll" ma:showField="CatchAllData" ma:web="95e03962-ad0c-414c-aee7-3fe25beb85f0">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75B5C9-5F0D-499B-AF82-32C432809D87}">
  <ds:schemaRefs>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http://schemas.microsoft.com/sharepoint/v3"/>
    <ds:schemaRef ds:uri="http://purl.org/dc/elements/1.1/"/>
    <ds:schemaRef ds:uri="http://schemas.openxmlformats.org/package/2006/metadata/core-properties"/>
    <ds:schemaRef ds:uri="b316697f-fa03-4414-98c6-200b49c9024b"/>
    <ds:schemaRef ds:uri="29ed7621-e6e3-4d4a-ab5a-507437d10d84"/>
  </ds:schemaRefs>
</ds:datastoreItem>
</file>

<file path=customXml/itemProps2.xml><?xml version="1.0" encoding="utf-8"?>
<ds:datastoreItem xmlns:ds="http://schemas.openxmlformats.org/officeDocument/2006/customXml" ds:itemID="{F41112ED-4574-4563-B637-3E9CC5C73E89}">
  <ds:schemaRefs>
    <ds:schemaRef ds:uri="http://schemas.microsoft.com/sharepoint/v3/contenttype/forms"/>
  </ds:schemaRefs>
</ds:datastoreItem>
</file>

<file path=customXml/itemProps3.xml><?xml version="1.0" encoding="utf-8"?>
<ds:datastoreItem xmlns:ds="http://schemas.openxmlformats.org/officeDocument/2006/customXml" ds:itemID="{D1C6B5AE-E07B-4D1F-8EF0-757F2BE09A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45</vt:i4>
      </vt:variant>
      <vt:variant>
        <vt:lpstr>Intervalos Nomeados</vt:lpstr>
      </vt:variant>
      <vt:variant>
        <vt:i4>17</vt:i4>
      </vt:variant>
    </vt:vector>
  </HeadingPairs>
  <TitlesOfParts>
    <vt:vector size="62" baseType="lpstr">
      <vt:lpstr>Menu</vt:lpstr>
      <vt:lpstr>BRGAAP - Balanço - Ativo</vt:lpstr>
      <vt:lpstr>BRGAAP - Balanço - Passivo</vt:lpstr>
      <vt:lpstr>BRGAAP - DRE</vt:lpstr>
      <vt:lpstr>BRGAAP - DRA</vt:lpstr>
      <vt:lpstr>BRGAAP - DMPL</vt:lpstr>
      <vt:lpstr>BRGAAP - DFC</vt:lpstr>
      <vt:lpstr>BRGAAP - DVA</vt:lpstr>
      <vt:lpstr>BRGAAP - TVM - CA</vt:lpstr>
      <vt:lpstr>BRGAAP - TVM - VJORA</vt:lpstr>
      <vt:lpstr>BRGAAP - TVM - VJR</vt:lpstr>
      <vt:lpstr>BRGAAP - Conc.Crédito Arren.</vt:lpstr>
      <vt:lpstr>BRGAAP -Valor por estágios</vt:lpstr>
      <vt:lpstr>BRGAAP - Perda por Estágios</vt:lpstr>
      <vt:lpstr>BRGAAP - Contingentes - Prov. C</vt:lpstr>
      <vt:lpstr>BRGAAP - Contingentes - Prov. F</vt:lpstr>
      <vt:lpstr>BRGAAP - Nota 18¹  Histórica</vt:lpstr>
      <vt:lpstr>BRGAAP - Nota 18¹  Div. Total </vt:lpstr>
      <vt:lpstr>BRGAAP - Nota 18¹ Recompra</vt:lpstr>
      <vt:lpstr>IFRS(17) - Balanço - Ativo</vt:lpstr>
      <vt:lpstr>IFRS(17)-Balanço-Passivo e PL </vt:lpstr>
      <vt:lpstr>IFRS(17) - DRE</vt:lpstr>
      <vt:lpstr>IFRS(17) - Resultado Abrangente</vt:lpstr>
      <vt:lpstr>IFRS(17)- DMPL</vt:lpstr>
      <vt:lpstr>IFRS(17) - DFC </vt:lpstr>
      <vt:lpstr>Sumário_PRO FORMA</vt:lpstr>
      <vt:lpstr>DRE_MF_PRO FORMA</vt:lpstr>
      <vt:lpstr>DRE_MF_PRO FORMA BRASIL</vt:lpstr>
      <vt:lpstr>DRE_PB_PRO FORMA</vt:lpstr>
      <vt:lpstr>DRE_PB_PRO FORMA BRASIL</vt:lpstr>
      <vt:lpstr>DRE_PB_PRO FORMA LATAM</vt:lpstr>
      <vt:lpstr>DRE Cont Ger 2026_PRO FORMA</vt:lpstr>
      <vt:lpstr>DRE Cont Ger 2025_PRO FORMA</vt:lpstr>
      <vt:lpstr>DRE Cont Ger 2024_PRO FORMA</vt:lpstr>
      <vt:lpstr>Segmentos|DRE</vt:lpstr>
      <vt:lpstr>NIM</vt:lpstr>
      <vt:lpstr>Serviços_PRO FORMA</vt:lpstr>
      <vt:lpstr>ITAU SEGURIDADE</vt:lpstr>
      <vt:lpstr>DNDJ_PRO FORMA</vt:lpstr>
      <vt:lpstr>IE_Atual_PRO FORMA</vt:lpstr>
      <vt:lpstr>Carteira_Nova segm. e títul</vt:lpstr>
      <vt:lpstr>NPL_com_TVM</vt:lpstr>
      <vt:lpstr>Tabela 4966</vt:lpstr>
      <vt:lpstr>Captações_PRO FORMA</vt:lpstr>
      <vt:lpstr>Ratings</vt:lpstr>
      <vt:lpstr>'BRGAAP - Nota 18¹  Div. Total '!Area_de_impressao</vt:lpstr>
      <vt:lpstr>'Carteira_Nova segm. e títul'!Area_de_impressao</vt:lpstr>
      <vt:lpstr>'DRE_MF_PRO FORMA'!Area_de_impressao</vt:lpstr>
      <vt:lpstr>'DRE_MF_PRO FORMA BRASIL'!Area_de_impressao</vt:lpstr>
      <vt:lpstr>'DRE_PB_PRO FORMA'!Area_de_impressao</vt:lpstr>
      <vt:lpstr>'DRE_PB_PRO FORMA BRASIL'!Area_de_impressao</vt:lpstr>
      <vt:lpstr>'DRE_PB_PRO FORMA LATAM'!Area_de_impressao</vt:lpstr>
      <vt:lpstr>'IE_Atual_PRO FORMA'!Area_de_impressao</vt:lpstr>
      <vt:lpstr>'IFRS(17) - Balanço - Ativo'!Area_de_impressao</vt:lpstr>
      <vt:lpstr>'IFRS(17) - DFC '!Area_de_impressao</vt:lpstr>
      <vt:lpstr>'IFRS(17) - Resultado Abrangente'!Area_de_impressao</vt:lpstr>
      <vt:lpstr>'IFRS(17)-Balanço-Passivo e PL '!Area_de_impressao</vt:lpstr>
      <vt:lpstr>NPL_com_TVM!Area_de_impressao</vt:lpstr>
      <vt:lpstr>Ratings!Area_de_impressao</vt:lpstr>
      <vt:lpstr>'Serviços_PRO FORMA'!Area_de_impressao</vt:lpstr>
      <vt:lpstr>'Sumário_PRO FORMA'!Area_de_impressao</vt:lpstr>
      <vt:lpstr>NIM!Titulos_de_impressao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Lucas Silva Dos Santos</dc:creator>
  <cp:keywords/>
  <dc:description/>
  <cp:lastModifiedBy>Natalia Araujo Lopes</cp:lastModifiedBy>
  <cp:revision/>
  <dcterms:created xsi:type="dcterms:W3CDTF">2025-04-11T11:39:27Z</dcterms:created>
  <dcterms:modified xsi:type="dcterms:W3CDTF">2026-08-05T20:53:17Z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c996bf-6aee-415c-aa4c-e35ad0009c67_Enabled">
    <vt:lpwstr>true</vt:lpwstr>
  </property>
  <property fmtid="{D5CDD505-2E9C-101B-9397-08002B2CF9AE}" pid="3" name="MSIP_Label_4fc996bf-6aee-415c-aa4c-e35ad0009c67_SetDate">
    <vt:lpwstr>2025-04-11T11:39:45Z</vt:lpwstr>
  </property>
  <property fmtid="{D5CDD505-2E9C-101B-9397-08002B2CF9AE}" pid="4" name="MSIP_Label_4fc996bf-6aee-415c-aa4c-e35ad0009c67_Method">
    <vt:lpwstr>Standard</vt:lpwstr>
  </property>
  <property fmtid="{D5CDD505-2E9C-101B-9397-08002B2CF9AE}" pid="5" name="MSIP_Label_4fc996bf-6aee-415c-aa4c-e35ad0009c67_Name">
    <vt:lpwstr>Compartilhamento Interno</vt:lpwstr>
  </property>
  <property fmtid="{D5CDD505-2E9C-101B-9397-08002B2CF9AE}" pid="6" name="MSIP_Label_4fc996bf-6aee-415c-aa4c-e35ad0009c67_SiteId">
    <vt:lpwstr>591669a0-183f-49a5-98f4-9aa0d0b63d81</vt:lpwstr>
  </property>
  <property fmtid="{D5CDD505-2E9C-101B-9397-08002B2CF9AE}" pid="7" name="MSIP_Label_4fc996bf-6aee-415c-aa4c-e35ad0009c67_ActionId">
    <vt:lpwstr>6e89dbef-5c89-446c-bc11-51414543fd61</vt:lpwstr>
  </property>
  <property fmtid="{D5CDD505-2E9C-101B-9397-08002B2CF9AE}" pid="8" name="MSIP_Label_4fc996bf-6aee-415c-aa4c-e35ad0009c67_ContentBits">
    <vt:lpwstr>2</vt:lpwstr>
  </property>
  <property fmtid="{D5CDD505-2E9C-101B-9397-08002B2CF9AE}" pid="9" name="MSIP_Label_4fc996bf-6aee-415c-aa4c-e35ad0009c67_Tag">
    <vt:lpwstr>10, 3, 0, 1</vt:lpwstr>
  </property>
  <property fmtid="{D5CDD505-2E9C-101B-9397-08002B2CF9AE}" pid="10" name="MediaServiceImageTags">
    <vt:lpwstr/>
  </property>
  <property fmtid="{D5CDD505-2E9C-101B-9397-08002B2CF9AE}" pid="11" name="ContentTypeId">
    <vt:lpwstr>0x0101008F790CF19C2700458A7D5F0FB2ECEC17</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