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6_{43373897-E34D-473E-983D-C1995FD9AE9E}" xr6:coauthVersionLast="47" xr6:coauthVersionMax="47" xr10:uidLastSave="{00000000-0000-0000-0000-000000000000}"/>
  <bookViews>
    <workbookView xWindow="-110" yWindow="-110" windowWidth="19420" windowHeight="11500" xr2:uid="{E9A3ACE2-332E-44D5-852D-42AFBC590B78}"/>
  </bookViews>
  <sheets>
    <sheet name="Menu" sheetId="1" r:id="rId1"/>
    <sheet name="Indicadores ESG" sheetId="2" r:id="rId2"/>
    <sheet name="Conselho de Administração" sheetId="3" r:id="rId3"/>
    <sheet name="Entidades e afiliações" sheetId="4" r:id="rId4"/>
    <sheet name="Reporte fiscal" sheetId="5" r:id="rId5"/>
  </sheets>
  <definedNames>
    <definedName name="_xlnm._FilterDatabase" localSheetId="2" hidden="1">#N/A</definedName>
    <definedName name="_xlnm._FilterDatabase" localSheetId="3" hidden="1">#N/A</definedName>
    <definedName name="_xlnm._FilterDatabase" localSheetId="4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6" i="2" l="1"/>
  <c r="C2" i="5"/>
  <c r="D64" i="3"/>
  <c r="C1" i="3"/>
  <c r="D82" i="1"/>
</calcChain>
</file>

<file path=xl/sharedStrings.xml><?xml version="1.0" encoding="utf-8"?>
<sst xmlns="http://schemas.openxmlformats.org/spreadsheetml/2006/main" count="3048" uniqueCount="776">
  <si>
    <t>Sustentabilidade nos Negócios</t>
  </si>
  <si>
    <t xml:space="preserve">Ambiental </t>
  </si>
  <si>
    <t>Riscos sociais, ambientais e climáticos</t>
  </si>
  <si>
    <t>Gestão Ambiental</t>
  </si>
  <si>
    <t>Finanças sustentáveis</t>
  </si>
  <si>
    <t>Emissões GEE</t>
  </si>
  <si>
    <t>Asset management</t>
  </si>
  <si>
    <t xml:space="preserve">Energia </t>
  </si>
  <si>
    <t>Banco de varejo</t>
  </si>
  <si>
    <t xml:space="preserve">Água </t>
  </si>
  <si>
    <t>Materiais e resíduos</t>
  </si>
  <si>
    <t>Social</t>
  </si>
  <si>
    <t>Governança</t>
  </si>
  <si>
    <t>Força de trabalho</t>
  </si>
  <si>
    <t>Governança corporativa</t>
  </si>
  <si>
    <t>Diversidade e inclusão</t>
  </si>
  <si>
    <t>Conselho de administração</t>
  </si>
  <si>
    <t>Atração e Retenção</t>
  </si>
  <si>
    <t>Influência política</t>
  </si>
  <si>
    <t>Experiência do colaborador</t>
  </si>
  <si>
    <t>Entidades e afiliações</t>
  </si>
  <si>
    <t>Desenvolvimento</t>
  </si>
  <si>
    <t>Ética nos negocios</t>
  </si>
  <si>
    <t>Remuneração e benefícios</t>
  </si>
  <si>
    <t>Canais de manifestação</t>
  </si>
  <si>
    <t>Saúde, segurança e bem-estar</t>
  </si>
  <si>
    <t>Fornecedores</t>
  </si>
  <si>
    <t>Investimento social privado</t>
  </si>
  <si>
    <t>Sustentabilidade nos negocios</t>
  </si>
  <si>
    <t>Ambiental</t>
  </si>
  <si>
    <t>Tema</t>
  </si>
  <si>
    <t>Tópico</t>
  </si>
  <si>
    <t xml:space="preserve">Indicador </t>
  </si>
  <si>
    <t>Unidade</t>
  </si>
  <si>
    <t>Riscos social, ambiental e climático</t>
  </si>
  <si>
    <t>Avaliação de risco social, ambiental e climático</t>
  </si>
  <si>
    <t>Número</t>
  </si>
  <si>
    <t>Clientes avaliados sobre questões ESG de forma individualizada</t>
  </si>
  <si>
    <t>%</t>
  </si>
  <si>
    <t>R$ milhão</t>
  </si>
  <si>
    <t>-</t>
  </si>
  <si>
    <t xml:space="preserve">Investimento total </t>
  </si>
  <si>
    <t>Participação do Itaú Unibanco</t>
  </si>
  <si>
    <t>Operações contratadas para financiamento de projetos</t>
  </si>
  <si>
    <t>Fiança para projeto</t>
  </si>
  <si>
    <t>Investimento total</t>
  </si>
  <si>
    <t>Empréstimo ponte</t>
  </si>
  <si>
    <t>Operações de mercado de capitais contratadas para financiamento de projetos</t>
  </si>
  <si>
    <t>Total de operações contratadas</t>
  </si>
  <si>
    <t>Volume das operações</t>
  </si>
  <si>
    <t>Financiamentos corporativos contratados dirigidos a projetos</t>
  </si>
  <si>
    <t>Financiamento de impacto positivo</t>
  </si>
  <si>
    <t>R$ bilhão</t>
  </si>
  <si>
    <t>Agronegócio</t>
  </si>
  <si>
    <t>Serviços de energia</t>
  </si>
  <si>
    <t>Energia renovável</t>
  </si>
  <si>
    <t>Papel e celulose</t>
  </si>
  <si>
    <t>Mulheres empreendedoras</t>
  </si>
  <si>
    <t>Painéis solares</t>
  </si>
  <si>
    <t>Microcrédito</t>
  </si>
  <si>
    <t>Veículos elétricos e híbridos</t>
  </si>
  <si>
    <t>Operações de crédito com critérios ESG</t>
  </si>
  <si>
    <t>Produtos de repasse do BNDES</t>
  </si>
  <si>
    <t xml:space="preserve">Linhas de repasse ESG do BNDES por segmento </t>
  </si>
  <si>
    <t>Banco de Atacado</t>
  </si>
  <si>
    <t>Sustentabilidade em investimentos</t>
  </si>
  <si>
    <t xml:space="preserve">Ações </t>
  </si>
  <si>
    <t xml:space="preserve">ETF </t>
  </si>
  <si>
    <t>Multimercados</t>
  </si>
  <si>
    <t>Previdência</t>
  </si>
  <si>
    <t>Renda fixa</t>
  </si>
  <si>
    <t>Cobertura ESG dos ativos elegíveis</t>
  </si>
  <si>
    <t>Investimentos ESG por classe de ativos</t>
  </si>
  <si>
    <t>Integração ESG</t>
  </si>
  <si>
    <t>Best-in-class screening</t>
  </si>
  <si>
    <t>Investimentos temáticos</t>
  </si>
  <si>
    <t>ESG stewardship</t>
  </si>
  <si>
    <t>mil</t>
  </si>
  <si>
    <t>Crédito para mulheres</t>
  </si>
  <si>
    <t xml:space="preserve">Inclusão financeira </t>
  </si>
  <si>
    <t>milhão</t>
  </si>
  <si>
    <t>Produtos e serviços para uma economia mais sustentável e de baixo carbono</t>
  </si>
  <si>
    <t>Gestão ambiental</t>
  </si>
  <si>
    <t>Sistema de Gestão Ambiental (SGA)</t>
  </si>
  <si>
    <t>Investimento em certificação externa de sistema de gestão ambiental</t>
  </si>
  <si>
    <t>Investimento em ecoeficiência e sistema de gestão ambiental</t>
  </si>
  <si>
    <t>Escopo 1, 2 e 3</t>
  </si>
  <si>
    <t xml:space="preserve">Emissões (Escopo 1, 2 e 3) </t>
  </si>
  <si>
    <t>tCO₂e</t>
  </si>
  <si>
    <t>Intensidade de emissões - por colaborador</t>
  </si>
  <si>
    <t>tCO₂e/colaborador</t>
  </si>
  <si>
    <t>Intensidade de emissões - por Produto Bancário</t>
  </si>
  <si>
    <t>tCO₂e/R$ milhão</t>
  </si>
  <si>
    <t>Escopo 1</t>
  </si>
  <si>
    <t>Emissões (Escopo 1)</t>
  </si>
  <si>
    <t>Emissões (Escopo 1) - Brasil</t>
  </si>
  <si>
    <t>Combustão estacionária</t>
  </si>
  <si>
    <t>Combustão móvel</t>
  </si>
  <si>
    <t>Emissões fugitivas</t>
  </si>
  <si>
    <t>Tratamento de resíduos</t>
  </si>
  <si>
    <t>Emissões (Escopo 1) - Unidades internacionais</t>
  </si>
  <si>
    <t>Escopo 2</t>
  </si>
  <si>
    <t>Emissões (Escopo 2) - por localização</t>
  </si>
  <si>
    <t>Emissões (Escopo 2) - por localização - Brasil</t>
  </si>
  <si>
    <t>Emissões (Escopo 2) - por localização -  Unidades internacionais</t>
  </si>
  <si>
    <t>Emissões (Escopo 2) - por escolha de compra</t>
  </si>
  <si>
    <t>Emissões (Escopo 2) - por escolha de compra - Brasil</t>
  </si>
  <si>
    <t>Emissões (Escopo 2) - por escolha de compra - Unidades internacionais</t>
  </si>
  <si>
    <t>Escopo 3 - Outras</t>
  </si>
  <si>
    <t>Deslocamento casa-trabalho</t>
  </si>
  <si>
    <t>Resíduos gerados</t>
  </si>
  <si>
    <t>Transporte e distribuição (Upstream)</t>
  </si>
  <si>
    <t>Transporte e distribuição (Downstream)</t>
  </si>
  <si>
    <t>Viagens a negócios</t>
  </si>
  <si>
    <t>Escopo 3 - Emissões financiadas</t>
  </si>
  <si>
    <t xml:space="preserve">Cobertura de avaliação em relação ao total da carteira com metodologia aplicável </t>
  </si>
  <si>
    <t>Escopo 3 - Emissões financiadas (Empresas)</t>
  </si>
  <si>
    <t>Emissões financiadas (Escopo 3) - Crédito para empresas</t>
  </si>
  <si>
    <t>MtCO₂e</t>
  </si>
  <si>
    <t>Score de qualidade ponderado (PCAF) - Crédito para empresas</t>
  </si>
  <si>
    <t>(0 a 5)</t>
  </si>
  <si>
    <t>Cobertura de avaliação das emissões da carteira de crédito para empresas</t>
  </si>
  <si>
    <t>Escopo 3 - Emissões financiadas (Veículos)</t>
  </si>
  <si>
    <t>Emissões financiadas (Escopo 3) - Financiamento de veículos (Varejo)</t>
  </si>
  <si>
    <t>Score de qualidade ponderado (PCAF) - Financiamento de veículos</t>
  </si>
  <si>
    <t>Cobertura de avaliação das emissões da carteira de crédito para veículos</t>
  </si>
  <si>
    <t>Escopo 3 - Emissões financiadas (Imobiliário)</t>
  </si>
  <si>
    <t>Emissões financiadas (Escopo 3) - Financiamento imobiliário (Varejo)</t>
  </si>
  <si>
    <t>Score de qualidade ponderado (PCAF) - Financiamento imobiliário</t>
  </si>
  <si>
    <t>Cobertura de avaliação das emissões da carteira de crédito imobiliário</t>
  </si>
  <si>
    <t>Escopo 3 - Emissões financiadas (Classe de ativos)</t>
  </si>
  <si>
    <t>Business loans</t>
  </si>
  <si>
    <t>Corporate bonds</t>
  </si>
  <si>
    <t>Escopo 3 - Emissões financiadas (Localização)</t>
  </si>
  <si>
    <t>Brasil (matriz)</t>
  </si>
  <si>
    <t>América Latina (Paraguai, Uruguai, Argentina, Chile e Colômbia)</t>
  </si>
  <si>
    <t>Outras unidades internacionais (Europa, América Central e Norte)</t>
  </si>
  <si>
    <t>Escopo 3 - Emissões financiadas (Setor)</t>
  </si>
  <si>
    <t>Agro</t>
  </si>
  <si>
    <t>Petróleo e gás</t>
  </si>
  <si>
    <t>Comércio</t>
  </si>
  <si>
    <t>Energia</t>
  </si>
  <si>
    <t>Indústria - diversos</t>
  </si>
  <si>
    <t>Transporte</t>
  </si>
  <si>
    <t>Cimento</t>
  </si>
  <si>
    <t>Petroquímica e química</t>
  </si>
  <si>
    <t>Serviços - diversos</t>
  </si>
  <si>
    <t>Alimentos e bebidas</t>
  </si>
  <si>
    <t>Metalurgia e siderurgia</t>
  </si>
  <si>
    <t>Farmacêuticos e cosméticos</t>
  </si>
  <si>
    <t>Saneamento</t>
  </si>
  <si>
    <t>Mineração</t>
  </si>
  <si>
    <t>Eletroeletrônicos e ti</t>
  </si>
  <si>
    <t>Madeira e móveis</t>
  </si>
  <si>
    <t>Calçado e têxtil</t>
  </si>
  <si>
    <t>Imobiliário</t>
  </si>
  <si>
    <t>Bancos e instituições financeiras</t>
  </si>
  <si>
    <t>Construção</t>
  </si>
  <si>
    <t>Reciclagem</t>
  </si>
  <si>
    <t>Veículos e autopeças</t>
  </si>
  <si>
    <t>Carvão</t>
  </si>
  <si>
    <t>Comunicação</t>
  </si>
  <si>
    <t>Bens de capital</t>
  </si>
  <si>
    <t>Lazer e turismo</t>
  </si>
  <si>
    <t>Saúde</t>
  </si>
  <si>
    <t>Logística</t>
  </si>
  <si>
    <t>Seguros, resseguros e previdência</t>
  </si>
  <si>
    <t>Educação</t>
  </si>
  <si>
    <t>Infraestrutura</t>
  </si>
  <si>
    <t>Serviços - púbicos</t>
  </si>
  <si>
    <t>Cultura e recreação</t>
  </si>
  <si>
    <t>Terceiro setor</t>
  </si>
  <si>
    <t>Diversos</t>
  </si>
  <si>
    <t>Dados utilizados para cálculo de Emissões (pessoa jurídica)</t>
  </si>
  <si>
    <t>Score 1 - emissões publicadas e asseguradas</t>
  </si>
  <si>
    <t>Score 2 - emissões publicadas, mas não asseguradas</t>
  </si>
  <si>
    <t>Score 3 - emissões estimadas por produção física</t>
  </si>
  <si>
    <t>Score 4 - emissões estimadas por faturamento</t>
  </si>
  <si>
    <t>Score 5 - emissões estimadas pelo crédito contratado</t>
  </si>
  <si>
    <t>Consumo de energia</t>
  </si>
  <si>
    <t>MWh</t>
  </si>
  <si>
    <t>Consumo de energia - renovável</t>
  </si>
  <si>
    <t>Consumo de energia - por fonte</t>
  </si>
  <si>
    <t>Geração Distribuída</t>
  </si>
  <si>
    <t>Consumo de energia - intensidade</t>
  </si>
  <si>
    <t>MWh/colaborador</t>
  </si>
  <si>
    <t>MWh/R$ milhão</t>
  </si>
  <si>
    <t>Água</t>
  </si>
  <si>
    <t>Captação e consumo de água</t>
  </si>
  <si>
    <t>m³</t>
  </si>
  <si>
    <t>Captação e consumo de água - por fonte</t>
  </si>
  <si>
    <t>Concessionária e poço artesiano (água potável)</t>
  </si>
  <si>
    <t>Água de chuva</t>
  </si>
  <si>
    <t>Água de reuso</t>
  </si>
  <si>
    <t>Cortina d'água</t>
  </si>
  <si>
    <t>Captação e consumo de água - intensidade</t>
  </si>
  <si>
    <t>m³/colaborador</t>
  </si>
  <si>
    <t>m³/R$ milhão</t>
  </si>
  <si>
    <t xml:space="preserve">Materiais e resíduos </t>
  </si>
  <si>
    <t>Resíduos</t>
  </si>
  <si>
    <t>Toneladas</t>
  </si>
  <si>
    <t>Resíduos - por tipo de descarte</t>
  </si>
  <si>
    <t>Aterros</t>
  </si>
  <si>
    <t>Compostagem</t>
  </si>
  <si>
    <t>Incineração e coprocessamento com geração de energia</t>
  </si>
  <si>
    <t>Resíduos - por classificação</t>
  </si>
  <si>
    <t>Resíduos perigosos</t>
  </si>
  <si>
    <t>Resíduos não perigosos</t>
  </si>
  <si>
    <t>Resíduos de obras</t>
  </si>
  <si>
    <t>Colaboradores</t>
  </si>
  <si>
    <t xml:space="preserve">Colaboradores - por país e região </t>
  </si>
  <si>
    <t>Brasil</t>
  </si>
  <si>
    <t>Sudeste</t>
  </si>
  <si>
    <t>Sul</t>
  </si>
  <si>
    <t>Centro-Oeste</t>
  </si>
  <si>
    <t>Norte</t>
  </si>
  <si>
    <t>Nordeste</t>
  </si>
  <si>
    <t>Paraguai</t>
  </si>
  <si>
    <t>Uruguai</t>
  </si>
  <si>
    <t>Estados Unidos</t>
  </si>
  <si>
    <t>Portugal</t>
  </si>
  <si>
    <t>Chile</t>
  </si>
  <si>
    <t>Reino Unido</t>
  </si>
  <si>
    <t>Colaboradores (Brasil)</t>
  </si>
  <si>
    <t>Total de colaboradores no Brasil</t>
  </si>
  <si>
    <t>Colaboradores (Brasil) - por tipo de contrato</t>
  </si>
  <si>
    <t>Contrato permanente</t>
  </si>
  <si>
    <t>Contrato temporário</t>
  </si>
  <si>
    <t>Colaboradores (Brasil) - por jornada de trabalho</t>
  </si>
  <si>
    <t>Tempo integral</t>
  </si>
  <si>
    <t>Jornada parcial</t>
  </si>
  <si>
    <t>Colaboradores (Brasil) - por nível hierárquico</t>
  </si>
  <si>
    <t>Colaboradores em cargos de gestão</t>
  </si>
  <si>
    <t>Executivos</t>
  </si>
  <si>
    <t>Diretores</t>
  </si>
  <si>
    <t>Superintendentes</t>
  </si>
  <si>
    <t>Gerentes</t>
  </si>
  <si>
    <t>Coordenadores</t>
  </si>
  <si>
    <t>Demais gestores</t>
  </si>
  <si>
    <t>Administrativo</t>
  </si>
  <si>
    <t>Comercial e Operacional (áreas geradoras de receita)</t>
  </si>
  <si>
    <t>Trainees</t>
  </si>
  <si>
    <t>Aprendizes</t>
  </si>
  <si>
    <t>Estagiários</t>
  </si>
  <si>
    <t xml:space="preserve">Diversidade e Inclusão </t>
  </si>
  <si>
    <t>Gênero - Mulheres</t>
  </si>
  <si>
    <t>Total de mulheres na força de trabalho</t>
  </si>
  <si>
    <t xml:space="preserve">Gênero - Mulheres </t>
  </si>
  <si>
    <t>Gênero - Mulheres por jornada de trabalho</t>
  </si>
  <si>
    <t xml:space="preserve">Gênero - Mulheres por nível hierárquico </t>
  </si>
  <si>
    <t>Mulheres em cargos de gestão</t>
  </si>
  <si>
    <t>Executivas</t>
  </si>
  <si>
    <t>Diretoras</t>
  </si>
  <si>
    <t>Coordenadoras</t>
  </si>
  <si>
    <t>Demais gestoras</t>
  </si>
  <si>
    <t>Estagiárias</t>
  </si>
  <si>
    <t>Mulheres em cargos de gestão senior</t>
  </si>
  <si>
    <t>Mulheres em cargos de média gestão</t>
  </si>
  <si>
    <t>Mulheres em cargos de gestão júnior</t>
  </si>
  <si>
    <t>Mulheres em cargos de gestão em áreas geradoras de receita</t>
  </si>
  <si>
    <t>Mulheres em cargos de entrada</t>
  </si>
  <si>
    <t>Mulheres em áreas de STEM</t>
  </si>
  <si>
    <t>Raça - Brancos</t>
  </si>
  <si>
    <t>Raça - Negros</t>
  </si>
  <si>
    <t>Raça - Asiáticos</t>
  </si>
  <si>
    <t>Raça - Indígenas</t>
  </si>
  <si>
    <t>Raça - Não informada</t>
  </si>
  <si>
    <t>Raça - Negros por nível hierárquico</t>
  </si>
  <si>
    <t>Colaboradores negros em cargos de gestão</t>
  </si>
  <si>
    <t>Colaboradores negros em cargos de gestão sênior</t>
  </si>
  <si>
    <t>Colaboradores negros em cargos de média gestão</t>
  </si>
  <si>
    <t>Colaboradores negros em cargos de gestão júnior</t>
  </si>
  <si>
    <t>Colaboradores negros em cargos de entrada</t>
  </si>
  <si>
    <t>Raça - Mulheres negras</t>
  </si>
  <si>
    <t>Pessoas com Deficiência</t>
  </si>
  <si>
    <t>Total de pessoas com Deficiência (PcDs)</t>
  </si>
  <si>
    <t>Pessoas com Deficiência - por jornada de trabalho</t>
  </si>
  <si>
    <t>Pessoas com Deficiência - por nível hierárquico</t>
  </si>
  <si>
    <t>PCDs em cargos de gestão</t>
  </si>
  <si>
    <t>PCDs em cargos de gestão senior</t>
  </si>
  <si>
    <t>PCDs em cargos de média gestão</t>
  </si>
  <si>
    <t>PCDs em cargos de gestão júnior</t>
  </si>
  <si>
    <t>PcDs em cargos de entrada</t>
  </si>
  <si>
    <t xml:space="preserve">Atração e retenção </t>
  </si>
  <si>
    <t xml:space="preserve">Rotatividade </t>
  </si>
  <si>
    <t>Índice de rotatividade total</t>
  </si>
  <si>
    <t>Voluntária</t>
  </si>
  <si>
    <t>3,7%</t>
  </si>
  <si>
    <t>Involuntária</t>
  </si>
  <si>
    <t xml:space="preserve">Rotatividade - por gênero </t>
  </si>
  <si>
    <t>Homens</t>
  </si>
  <si>
    <t>Mulheres</t>
  </si>
  <si>
    <t xml:space="preserve">Rotatividade - por raça </t>
  </si>
  <si>
    <t>Negros</t>
  </si>
  <si>
    <t>Brancos</t>
  </si>
  <si>
    <t>Outros grupos</t>
  </si>
  <si>
    <t xml:space="preserve">Rotatividade - por faixa etária </t>
  </si>
  <si>
    <t>Abaixo de 30 anos</t>
  </si>
  <si>
    <t>Entre 30-50 anos</t>
  </si>
  <si>
    <t>Acima de 50 anos</t>
  </si>
  <si>
    <t>Rotatividade - por nível hierárquico</t>
  </si>
  <si>
    <t>Liderança</t>
  </si>
  <si>
    <t>Não liderança</t>
  </si>
  <si>
    <t>Contratações</t>
  </si>
  <si>
    <t>Contratações - por gênero</t>
  </si>
  <si>
    <t xml:space="preserve">Homens </t>
  </si>
  <si>
    <t xml:space="preserve">Contratações - por raça </t>
  </si>
  <si>
    <t xml:space="preserve">Contratações - por faixa etária </t>
  </si>
  <si>
    <t>Contratações - por nível hierárquico</t>
  </si>
  <si>
    <t>Desligamentos</t>
  </si>
  <si>
    <t>Desligamentos - por gênero</t>
  </si>
  <si>
    <t xml:space="preserve">Desligamentos - por raça </t>
  </si>
  <si>
    <t xml:space="preserve">Desligamentos - por faixa etária </t>
  </si>
  <si>
    <t>Desligamentos - por nível hierárquico</t>
  </si>
  <si>
    <t>Programas de atração de talentos - Trainees</t>
  </si>
  <si>
    <t>Pessoas com deficiência</t>
  </si>
  <si>
    <t xml:space="preserve">Principais movimentações </t>
  </si>
  <si>
    <t>Movimentações totais</t>
  </si>
  <si>
    <t>Mobilidade Interna</t>
  </si>
  <si>
    <t>Vagas preenchidas internamente</t>
  </si>
  <si>
    <t>Contratações externas</t>
  </si>
  <si>
    <t xml:space="preserve">Experiência do colaborador </t>
  </si>
  <si>
    <t>Satisfação de colaboradores</t>
  </si>
  <si>
    <t>Índice de satisfação dos colaboradores</t>
  </si>
  <si>
    <t>Colaboradores que aderiram à pesquisa</t>
  </si>
  <si>
    <t>Satisfação de colaboradores - por gênero</t>
  </si>
  <si>
    <t>Satisfação de colaboradores - por faixa etária</t>
  </si>
  <si>
    <t>"Baby boomers"</t>
  </si>
  <si>
    <t>Geração X</t>
  </si>
  <si>
    <t>Geração Y</t>
  </si>
  <si>
    <t>Geração Z</t>
  </si>
  <si>
    <t>Satisfação de colaboradores - por cargo</t>
  </si>
  <si>
    <t>Liderança (gestores)</t>
  </si>
  <si>
    <t>Não liderança (equipes)</t>
  </si>
  <si>
    <t>Employee Net Promoter Score (eNPS)</t>
  </si>
  <si>
    <t>Resultado da pesquisa eNPS</t>
  </si>
  <si>
    <t>eNPS</t>
  </si>
  <si>
    <t>Promotores</t>
  </si>
  <si>
    <t>Neutros</t>
  </si>
  <si>
    <t>Detratores</t>
  </si>
  <si>
    <t xml:space="preserve">Desenvolvimento </t>
  </si>
  <si>
    <t>Indicadores de treinamento</t>
  </si>
  <si>
    <t>Treinamentos</t>
  </si>
  <si>
    <t>Investimento em treinamento</t>
  </si>
  <si>
    <t>Valor médio gasto com treinamento por colaborador</t>
  </si>
  <si>
    <t>R$</t>
  </si>
  <si>
    <t>Horas de treinamento</t>
  </si>
  <si>
    <t>Total de horas de treinamento</t>
  </si>
  <si>
    <t>mil horas</t>
  </si>
  <si>
    <t>Média de horas de treinamento por colaborador</t>
  </si>
  <si>
    <t>horas</t>
  </si>
  <si>
    <t>Média de horas de treinamento - por nível hierárquico</t>
  </si>
  <si>
    <t>Operacional e administrativo</t>
  </si>
  <si>
    <t>Aprendiz e estagiário</t>
  </si>
  <si>
    <t>Média de horas de treinamento - por gênero</t>
  </si>
  <si>
    <t>Média de horas de treinamento - por raça</t>
  </si>
  <si>
    <t>Média de horas de treinamento - por faixa etária</t>
  </si>
  <si>
    <t>Entre 30 e 50 anos</t>
  </si>
  <si>
    <t>Colaboradores treinados - por nível hierárquico</t>
  </si>
  <si>
    <t>Aprendiz e Estagiário</t>
  </si>
  <si>
    <t>Operacional e Técnico</t>
  </si>
  <si>
    <t>Colaboradores treinados - por gênero</t>
  </si>
  <si>
    <t>Colaboradores treinados - por raça</t>
  </si>
  <si>
    <t>Outros</t>
  </si>
  <si>
    <t>Colaboradores treinados - por faixa etária</t>
  </si>
  <si>
    <t>Bolsas e incentivos à educação</t>
  </si>
  <si>
    <t>Bolsa auxílio CCT (Graduação e Pós-graduação)</t>
  </si>
  <si>
    <t>Formação Acadêmica (Pós-graduação, Mestrado e Doutorado)</t>
  </si>
  <si>
    <t xml:space="preserve">Cursos externos e Idiomas </t>
  </si>
  <si>
    <t>Certificações</t>
  </si>
  <si>
    <t>Remuneração</t>
  </si>
  <si>
    <t>Razão entre o salário mais baixo e o salário mínimo local</t>
  </si>
  <si>
    <t>Razão</t>
  </si>
  <si>
    <t>Razão salarial entre gêneros</t>
  </si>
  <si>
    <t>Diretoria</t>
  </si>
  <si>
    <t>Superintendência</t>
  </si>
  <si>
    <t>Gerência</t>
  </si>
  <si>
    <t>Coordenação</t>
  </si>
  <si>
    <t>Comercial e Operacional</t>
  </si>
  <si>
    <t>Razão salarial entre raças</t>
  </si>
  <si>
    <t>Saúde e segurança</t>
  </si>
  <si>
    <t>Programas de saúde e bem-estar</t>
  </si>
  <si>
    <t>Colaboradores no Brasil que aderiram ao Plano de Saúde</t>
  </si>
  <si>
    <t>Colaboradores que aderiram ao benefício de academias</t>
  </si>
  <si>
    <t>Saúde e segurança dos colaboradores</t>
  </si>
  <si>
    <t>Taxa de colaboradores afastados</t>
  </si>
  <si>
    <t>Taxa de absenteísmo</t>
  </si>
  <si>
    <t>Taxa de dias perdidos</t>
  </si>
  <si>
    <t>Taxa de doenças ocupacionais</t>
  </si>
  <si>
    <t>Taxa de lesão</t>
  </si>
  <si>
    <t>Total de óbitos</t>
  </si>
  <si>
    <t>Total de acidentes fatais</t>
  </si>
  <si>
    <t xml:space="preserve">Licença Parental </t>
  </si>
  <si>
    <t>Taxa de retorno de colaboradores após licença parental</t>
  </si>
  <si>
    <t>Taxa de retenção após 12 meses de retorno da licença parental</t>
  </si>
  <si>
    <t xml:space="preserve">Mulheres </t>
  </si>
  <si>
    <t>Fornecedores - por setor</t>
  </si>
  <si>
    <t xml:space="preserve">  Obras, manutenção e patrimônio</t>
  </si>
  <si>
    <t xml:space="preserve">  Tecnologia da informação</t>
  </si>
  <si>
    <t xml:space="preserve">  Marketing</t>
  </si>
  <si>
    <t xml:space="preserve">  Treinamentos e benefícios</t>
  </si>
  <si>
    <t xml:space="preserve">  Assessoria e consultoria</t>
  </si>
  <si>
    <t xml:space="preserve">  Despesas jurídicas</t>
  </si>
  <si>
    <t xml:space="preserve">  Call center</t>
  </si>
  <si>
    <t xml:space="preserve">  Correios, insumos de cartões e cheques</t>
  </si>
  <si>
    <t xml:space="preserve">  Transporte de valores</t>
  </si>
  <si>
    <t xml:space="preserve">  Segurança</t>
  </si>
  <si>
    <t xml:space="preserve">  Telecomunicações</t>
  </si>
  <si>
    <t xml:space="preserve">  Outros</t>
  </si>
  <si>
    <t>Investimento social</t>
  </si>
  <si>
    <t>América Latina¹</t>
  </si>
  <si>
    <t>Número de projetos investidos</t>
  </si>
  <si>
    <t>América Latina</t>
  </si>
  <si>
    <t>Investimento social - Não incentivado</t>
  </si>
  <si>
    <t>Esporte</t>
  </si>
  <si>
    <t>Cultura</t>
  </si>
  <si>
    <t>Diversidade</t>
  </si>
  <si>
    <t>Inovação e empreendedorismo</t>
  </si>
  <si>
    <t>Desenvolvimento e participação local</t>
  </si>
  <si>
    <t>Investimento - Não incentivado</t>
  </si>
  <si>
    <t>Número de projetos - Não incentivado</t>
  </si>
  <si>
    <t>Investimento social - Incentivado</t>
  </si>
  <si>
    <t>Investimento - Incentivado</t>
  </si>
  <si>
    <t>Longevidade</t>
  </si>
  <si>
    <t>Órgãos da Administração - membros independentes</t>
  </si>
  <si>
    <t>Conselho de Administração</t>
  </si>
  <si>
    <t>Comitê de Auditoria</t>
  </si>
  <si>
    <t>Comitê de Remuneração</t>
  </si>
  <si>
    <t>Comitê de Pessoas</t>
  </si>
  <si>
    <t>Comitê de Partes relacionadas</t>
  </si>
  <si>
    <t>Comitê de Nomeação e Governança Corporativa</t>
  </si>
  <si>
    <t>Comitê de Gestão de Riscos e Capital</t>
  </si>
  <si>
    <t>Comitê de Estratégia</t>
  </si>
  <si>
    <t>Comitê de Responsabilidade Social, Ambiental e Climática</t>
  </si>
  <si>
    <t xml:space="preserve">Influência política </t>
  </si>
  <si>
    <t>Doações, Contribuições e Patrocínios</t>
  </si>
  <si>
    <t>Valor destinado a associações específicas</t>
  </si>
  <si>
    <t>Federação Brasileira dos Bancos (Febraban)</t>
  </si>
  <si>
    <t>Associação Brasileira das Empresas de Cartões de Crédito e Serviços (Abecs)</t>
  </si>
  <si>
    <t>Associação Brasileira das Entidades de Crédito Imobiliário e Poupança (Abecip)</t>
  </si>
  <si>
    <t>Instituto Rede Brasil do Pacto Global (ONU)</t>
  </si>
  <si>
    <t>R$ mil</t>
  </si>
  <si>
    <t>Conselho Empresarial Brasileiro para o Desenvolvimento Sustentável (CEBDS)</t>
  </si>
  <si>
    <t>Apoio ao sistema tributário brasileiro</t>
  </si>
  <si>
    <t>Ética nos negócios</t>
  </si>
  <si>
    <t>Integridade e ética</t>
  </si>
  <si>
    <t>Taxa de adesão dos colaboradores ao Termo de Integridade e Ética</t>
  </si>
  <si>
    <t>Conflito de interesse</t>
  </si>
  <si>
    <t>insider trading</t>
  </si>
  <si>
    <t>Casos de insider trading identificados</t>
  </si>
  <si>
    <t>Casos identificados de corrupção envolvendo colaboradores e agentes públicos</t>
  </si>
  <si>
    <t>Casos identificados de corrupção envolvendo colaboradores e agentes privados</t>
  </si>
  <si>
    <t>Total de orientações realizadas</t>
  </si>
  <si>
    <t>Total de denúncias recebidas</t>
  </si>
  <si>
    <t>Total de denúncias tratadas</t>
  </si>
  <si>
    <t>Total de colaboradores denunciados</t>
  </si>
  <si>
    <t>Advertências</t>
  </si>
  <si>
    <t>Feedbacks registrados</t>
  </si>
  <si>
    <t>Serviço de Atendimento ao Consumidor (SAC)</t>
  </si>
  <si>
    <t>Volume mensal de ligações recebidas (SAC)</t>
  </si>
  <si>
    <t>Atendimentos respondidos em até 3 dias úteis</t>
  </si>
  <si>
    <t>Ouvidoria</t>
  </si>
  <si>
    <t>Total de membros do Conselho que integram os comitês da administração</t>
  </si>
  <si>
    <t>Membros do Conselho de Administração</t>
  </si>
  <si>
    <t>Função</t>
  </si>
  <si>
    <t>Idade</t>
  </si>
  <si>
    <r>
      <t>Ano de início do primeiro mandato</t>
    </r>
    <r>
      <rPr>
        <b/>
        <sz val="11"/>
        <color indexed="9"/>
        <rFont val="Aptos Narrow"/>
        <family val="2"/>
      </rPr>
      <t>¹</t>
    </r>
  </si>
  <si>
    <t>Tempo no Conselho de Administração</t>
  </si>
  <si>
    <t>Assiduidade nas reuniões do Conselho</t>
  </si>
  <si>
    <t>Membro 
não-executivo</t>
  </si>
  <si>
    <t>Membro independente</t>
  </si>
  <si>
    <t>Membro independente nos critérios CSA S&amp;P³</t>
  </si>
  <si>
    <t>Critério 1</t>
  </si>
  <si>
    <t>Critério 3</t>
  </si>
  <si>
    <t>Critério 4</t>
  </si>
  <si>
    <t>Critério 5</t>
  </si>
  <si>
    <t>Critério 6</t>
  </si>
  <si>
    <t>Critério 7</t>
  </si>
  <si>
    <t>Critério 8</t>
  </si>
  <si>
    <t>Critério 9</t>
  </si>
  <si>
    <t>Comites da Administração que é membro</t>
  </si>
  <si>
    <t>Auditoria</t>
  </si>
  <si>
    <t>Pessoas</t>
  </si>
  <si>
    <t>Partes relacionadas</t>
  </si>
  <si>
    <t>Nomeação e governança corporativa</t>
  </si>
  <si>
    <t>Gestão de risco e capital</t>
  </si>
  <si>
    <t>Estratégia</t>
  </si>
  <si>
    <t>Responsabilidade social, ambiental e climática</t>
  </si>
  <si>
    <t xml:space="preserve">Costumer Experience </t>
  </si>
  <si>
    <t>Pedro Moreira Salles</t>
  </si>
  <si>
    <t>Sim</t>
  </si>
  <si>
    <t>Não</t>
  </si>
  <si>
    <t>Presidente</t>
  </si>
  <si>
    <t>Membro</t>
  </si>
  <si>
    <t>Roberto Egydio Setubal</t>
  </si>
  <si>
    <t>Ricardo Villela Marino</t>
  </si>
  <si>
    <t>Alfredo Egydio Setubal</t>
  </si>
  <si>
    <t>Ana Lúcia de Mattos Barretto Villela</t>
  </si>
  <si>
    <t>Cesar Nivaldo Gon</t>
  </si>
  <si>
    <t>João Moreira Salles</t>
  </si>
  <si>
    <t>Maria Helena dos Santos Fernandes de Santana</t>
  </si>
  <si>
    <t>Pedro Luiz Bodin de Moraes</t>
  </si>
  <si>
    <t>Paulo Antunes Veras</t>
  </si>
  <si>
    <t>13 membros do Conselho de Administração, com média de</t>
  </si>
  <si>
    <t>1</t>
  </si>
  <si>
    <t>4</t>
  </si>
  <si>
    <t>2</t>
  </si>
  <si>
    <t>3</t>
  </si>
  <si>
    <t>5</t>
  </si>
  <si>
    <t>Nome da entidade e/ou afiliação</t>
  </si>
  <si>
    <t xml:space="preserve">Ano de adesão </t>
  </si>
  <si>
    <t>Tipo de entidade</t>
  </si>
  <si>
    <t>Federação Brasileira dos Bancos - Febraban</t>
  </si>
  <si>
    <t>Entidade representativa</t>
  </si>
  <si>
    <t>Associação dos Bancos no Distrito Federal</t>
  </si>
  <si>
    <t>Entidade não representativa</t>
  </si>
  <si>
    <t>Associação Brasileira do Agronegócio - ABAG</t>
  </si>
  <si>
    <t>Carbon Disclosure Project Latin America - CDP</t>
  </si>
  <si>
    <t>Centro Brasileiro de Relações Internacionais - CEBRI</t>
  </si>
  <si>
    <t>Conselho Empresarial Brasileiro para o Desenvolvimento sustentável - CEBDS</t>
  </si>
  <si>
    <t>Pacto Global - UN Global Compact</t>
  </si>
  <si>
    <t>The Equator Principles Association</t>
  </si>
  <si>
    <t>Instituto Ethos de Empresas e Responsabilidade Social</t>
  </si>
  <si>
    <t>Associação Brasileira das Relações Empresa-Cliente - ABRAREC</t>
  </si>
  <si>
    <t>Federação Nacional de Capitalização - Fenacap</t>
  </si>
  <si>
    <t>Federação Nacional de Previdência Privada e Vida - FENAPREVI</t>
  </si>
  <si>
    <t>Federação Nacional de Saúde Suplementar - FenaSaúde</t>
  </si>
  <si>
    <t>Federação Nacional de Seguros Gerais - FENSEG</t>
  </si>
  <si>
    <t>Associação Brasileira de Comunicação Empresarial - ABERJE</t>
  </si>
  <si>
    <t>Associação Nacional das Corretoras de Valores - ANCORD</t>
  </si>
  <si>
    <t>Programa das Nações Unidas para o Ambiente - UNEP-FI</t>
  </si>
  <si>
    <t>Pacto Nacional para Erradicação do Trabalho Escravo</t>
  </si>
  <si>
    <t>Princípios para Investimento Responsável - PRI</t>
  </si>
  <si>
    <t>Associação Nacional das Instituições de Crédito, Financiamento e Investimento - ACREFI</t>
  </si>
  <si>
    <t>Associação Brasileira das Empresas de Leasing - ABEL</t>
  </si>
  <si>
    <t>Fórum Econômico Mundial - WEF</t>
  </si>
  <si>
    <t>Associação Brasileira das Entidades dos Mercados Financeiro e de Capitais - ANBIMA</t>
  </si>
  <si>
    <t>Associação de Mídia Interativa - IAB Brasil</t>
  </si>
  <si>
    <t>Associação de Investidores no Mercado de Capitais - AMEC</t>
  </si>
  <si>
    <t>Associação Brasileira das Empresas de Cartões de Crédito e Serviços - ABECS</t>
  </si>
  <si>
    <t>Associação Brasileira das Entidades de Crédito Imobiliário e Poupança - ABECIP</t>
  </si>
  <si>
    <t>Carta Empresarial pelo Direitos Humanos e pela Promoção do Trabalho Decente</t>
  </si>
  <si>
    <t>Contribuição Empresarial para a Promoção da Economia Verde e Inclusiva - RIO+20</t>
  </si>
  <si>
    <t>Princípios para a Sustentabilidade em Seguros - PSI</t>
  </si>
  <si>
    <t>Associação Brasileira de Relações Institucionais e Governamentais - ABRIG</t>
  </si>
  <si>
    <t>Conselho Nacional de Autorregulação Publicitária - CONAR</t>
  </si>
  <si>
    <t>Pacto pelo Esporte</t>
  </si>
  <si>
    <t>Iniciativa Empresarial pela Igualdade Racial</t>
  </si>
  <si>
    <t>Movimento Mulher 360</t>
  </si>
  <si>
    <t>Pacto Empresarial pela Integridade e Contra a Corrupção</t>
  </si>
  <si>
    <t>Lideranças Empresariais Ltda - LIDE</t>
  </si>
  <si>
    <t>Coalizão Empresarial para Equidade Racial e de Gênero</t>
  </si>
  <si>
    <t>Princípios de Empoderamento Feminino - WEPs</t>
  </si>
  <si>
    <t>Grupo de Institutos, Fundações e Empresas - GIFE</t>
  </si>
  <si>
    <t>Associação Brasileira das Companhias Abertas - ABRASCA</t>
  </si>
  <si>
    <t>Fórum de Empresas e Direitos LGBTI+</t>
  </si>
  <si>
    <t>Padrões de Conduta para Empresas - ONU</t>
  </si>
  <si>
    <t>Comitê Brasileiro da Câmara de Comércio Internacional - ICC Brasil</t>
  </si>
  <si>
    <t>Conselho Empresarial Brasil-China - CEBC</t>
  </si>
  <si>
    <t>Instituto de Finanças Internacionais - IIF</t>
  </si>
  <si>
    <t>Txai Cidadania e Desenvolvimento Social S/S Ltda.– Fórum de Empresas e Direitos LGBTI+</t>
  </si>
  <si>
    <t>Padrões de Conduta para Empresas com o Público LGBTI+</t>
  </si>
  <si>
    <t>WILL – Women in Leadership in Latin America</t>
  </si>
  <si>
    <t>Princípios para um Banco Responsável - UNEP FI</t>
  </si>
  <si>
    <t>Carta de Precificação de Carbono no Brasil</t>
  </si>
  <si>
    <t>Instituto Rede Brasil do Pacto Global</t>
  </si>
  <si>
    <t>Coalizão Brasil Clima, Florestas e Agricultura</t>
  </si>
  <si>
    <t>Associação Brasileira de Câmbio - ABRACAM</t>
  </si>
  <si>
    <t>Associação de Bancos no Estado de Minas Gerais</t>
  </si>
  <si>
    <t>Sindicatos Estaduais das Empresas de Seguros Privados, de Resseguros e de Capitalização</t>
  </si>
  <si>
    <t>Associação Brasileira de Anunciantes - ABA</t>
  </si>
  <si>
    <t>Mobile Marketing Association - MMA</t>
  </si>
  <si>
    <t>Associação Brasileira dos Comercializadores de Energia</t>
  </si>
  <si>
    <t>Massachusetts Institute of Technology - MIT</t>
  </si>
  <si>
    <t>Associacao Nacional de Pesquisa e Desenvolvimento das Empresas Inovadoras - ANPEI</t>
  </si>
  <si>
    <t>Instituo de Relações Governamentais - IRELGOV</t>
  </si>
  <si>
    <t>IFRS Foundation</t>
  </si>
  <si>
    <t>Bsv - Brazil at Silicon Valley inc.</t>
  </si>
  <si>
    <t>Associacao Brasileira de Criptoeconomia</t>
  </si>
  <si>
    <t>American Chamber of Commerce for Brazil – São Paulo</t>
  </si>
  <si>
    <t>International Monetary Conference (imc)</t>
  </si>
  <si>
    <t>International Capital Market Association (icma)</t>
  </si>
  <si>
    <t>Movimento Brasil Competitivo mbc</t>
  </si>
  <si>
    <t>Consultative Group on International Economic &amp; Monetary Affairs, inc. (the group of thirty)</t>
  </si>
  <si>
    <t>Emerging Markets Traders Association</t>
  </si>
  <si>
    <t>Instituto Brasileiro de Governança Corporativa</t>
  </si>
  <si>
    <t>Planejar - Associacao Brasileira de Planejamento Financeiro</t>
  </si>
  <si>
    <t>Sindicato das Empresas de Seguros Privados, de Resseguros e de Capitalização em diversos estados do Brasil</t>
  </si>
  <si>
    <t>Centro Integrado de Estudos e Programas de Desenvolvimento Sustentável</t>
  </si>
  <si>
    <t>Câmara de Comércio e Indústria Japonesa do Brasil</t>
  </si>
  <si>
    <t>Câmara Italiana de Comércio de São Paulo - Italcam</t>
  </si>
  <si>
    <t>Associação Brasileira de Data Center</t>
  </si>
  <si>
    <t>Reporte fiscal</t>
  </si>
  <si>
    <t>Por país</t>
  </si>
  <si>
    <t>Receita 
total</t>
  </si>
  <si>
    <t>Resultado antes do Imposto de Renda e Contribuição Social</t>
  </si>
  <si>
    <t>Imposto de Renda e Contribuição Social Correntes</t>
  </si>
  <si>
    <t>Imposto de Renda e Contribuição Social Diferidos</t>
  </si>
  <si>
    <t>Imposto de Renda e Contribuição Social 
(Correntes e Diferidos)</t>
  </si>
  <si>
    <t>Imposto de Renda e Contribuição Social Pagos</t>
  </si>
  <si>
    <t>Brasil¹</t>
  </si>
  <si>
    <t>Colombia</t>
  </si>
  <si>
    <t>Total</t>
  </si>
  <si>
    <t xml:space="preserve">¹ As agências localizadas em Cayman e Bahamas são uma extensão da matriz e seus respectivos resultados, assim como ocorrem nas demais entidades destas jurisdições, são tributados no Brasil. </t>
  </si>
  <si>
    <t>² Os dados relativos aos colaboradores consideram informações de empresas do Grupo Itaú Unibanco, sob gestão ou não do Área de Pessoas. Nota: inclui empregados, aprendizes, estagiários, diretores e executivos (exceto o CEO). Por esse motivo, o total de colaboradores do Brasil difere do apresentado nas tabelas do indicador GRI 2-7.</t>
  </si>
  <si>
    <t>Indicadores ESG 2025</t>
  </si>
  <si>
    <t>Financiamento a setores e atividades controversas - ao final do período</t>
  </si>
  <si>
    <t>Carteira de crédito para setores e atividades controversas</t>
  </si>
  <si>
    <t>Número de projetos</t>
  </si>
  <si>
    <t>Valor alocado (acumulado desde janeiro 2020) - ao final do periodo</t>
  </si>
  <si>
    <t xml:space="preserve">Financiamento para atividades sustentáveis alinhadas a Taxonomia Verde da Febraban </t>
  </si>
  <si>
    <t xml:space="preserve">Infraestrutura e habitação </t>
  </si>
  <si>
    <t>Saude e seguranca social</t>
  </si>
  <si>
    <t>Finanças inclusivas e linhas verdes</t>
  </si>
  <si>
    <t xml:space="preserve">Repasse Verde </t>
  </si>
  <si>
    <t>Produtos e títulos com rotulo ESG</t>
  </si>
  <si>
    <t>Financiamento para construções sustentáveis - ao final do período</t>
  </si>
  <si>
    <t>Repasses de crédito do BNDES - ao final do período</t>
  </si>
  <si>
    <t>BNDES Automático - Renovagro</t>
  </si>
  <si>
    <t>Automático - Giro</t>
  </si>
  <si>
    <t xml:space="preserve">BNDES Finame - Baixo carbono </t>
  </si>
  <si>
    <t>Programa Emergencial Automático</t>
  </si>
  <si>
    <t xml:space="preserve">Programa Brasil Soberano </t>
  </si>
  <si>
    <t>PME</t>
  </si>
  <si>
    <t>PF</t>
  </si>
  <si>
    <t xml:space="preserve">Total </t>
  </si>
  <si>
    <t>Ativos sob gestão de fundos abertos - ao final do período</t>
  </si>
  <si>
    <t>Empresas engajadas em questões ESG</t>
  </si>
  <si>
    <t>Participações em assembleias de empresas investidas</t>
  </si>
  <si>
    <t>Número de contratos para microempreendedores</t>
  </si>
  <si>
    <t>Clientes (microempreendedores) atendidos</t>
  </si>
  <si>
    <t>Clientes (microempreendedoras) mulheres</t>
  </si>
  <si>
    <t>Carteira de crédito para empresas lideradas por mulheres - ao final do período</t>
  </si>
  <si>
    <t>Número de clientes mulheres com operações de crédito/empréstimos</t>
  </si>
  <si>
    <t>Financiamento a programas governamentais (pronampe) - ao final do período</t>
  </si>
  <si>
    <t xml:space="preserve">Clientes com conta de serviços essenciais </t>
  </si>
  <si>
    <t>Financiamento de veículos elétricos e híbridos - ao final do período</t>
  </si>
  <si>
    <t>Total outras emissões (Escopo 3 - Categorias de 1 a 14) - Brasil</t>
  </si>
  <si>
    <t>Total de emissões financiadas (Categoria 155)</t>
  </si>
  <si>
    <t>Cobertura de avaliação das emissões financiadas em relação a carteira - ao final do período</t>
  </si>
  <si>
    <t>Valor da carteira de crédito para empresas avaliada - ao final do período</t>
  </si>
  <si>
    <t>Valor da carteira de crédito para veículos avaliada - ao final do período</t>
  </si>
  <si>
    <t>Valor da carteira de crédito imobiliário avaliada - ao final do período</t>
  </si>
  <si>
    <t xml:space="preserve"> América Latina (Paraguai, Uruguai, Argentina, Chile e Colômbia)</t>
  </si>
  <si>
    <t xml:space="preserve"> Business loans</t>
  </si>
  <si>
    <t>Energia elétrica consumida no Brasil</t>
  </si>
  <si>
    <t>Energia proveniente de fontes renováveis</t>
  </si>
  <si>
    <t>Concessionária</t>
  </si>
  <si>
    <t>Mercado Livre de Energia</t>
  </si>
  <si>
    <t>Certificados de Energia Renovável (REC) adquiridos</t>
  </si>
  <si>
    <t>Por colaborador</t>
  </si>
  <si>
    <t>Por Produto Bancário</t>
  </si>
  <si>
    <t>Água consumida no Brasil</t>
  </si>
  <si>
    <t>Total de resíduos gerados</t>
  </si>
  <si>
    <t>Total de colaboradores</t>
  </si>
  <si>
    <t>Colaboradores em cargos de alta gestão</t>
  </si>
  <si>
    <t>Colaboradores em cargos de média gestão</t>
  </si>
  <si>
    <t>Colaboradores em cargos de gestão júnior</t>
  </si>
  <si>
    <t>Colaboradores em cargos de entrada</t>
  </si>
  <si>
    <t>Percentual de mulheres na força de trabaIho</t>
  </si>
  <si>
    <t>Colaboradoras em cargos de gestão</t>
  </si>
  <si>
    <t>Percentual de colaboradores (exceto estagiários e aprendizes) - brancos</t>
  </si>
  <si>
    <t>Percentual de colaboradores brancos em cargo de gestão</t>
  </si>
  <si>
    <t>Total de colaboradores (exceto estagiários e aprendizes) - negros</t>
  </si>
  <si>
    <t>Percentual de colaboradores (exceto estagiários e aprendizes) - negros</t>
  </si>
  <si>
    <t>Percentual de colaboradores negros em cargo de gestão</t>
  </si>
  <si>
    <t>Total de colaboradores (exceto estagiários e aprendizes) - asiáticos</t>
  </si>
  <si>
    <t>Percentual de colaboradores (exceto estagiários e aprendizes) - asiáticos</t>
  </si>
  <si>
    <t>Percentual de colaboradores asiáticos em cargo de gestão</t>
  </si>
  <si>
    <t>Total de colaboradores (exceto estagiários e aprendizes) - Indígenas</t>
  </si>
  <si>
    <t>Percentual de colaboradores (exceto estagiários e aprendizes) - Indígenas</t>
  </si>
  <si>
    <t>Percentual de colaboradores indígenas em cargo de gestão</t>
  </si>
  <si>
    <t>Percentual de colaboradores (exceto estagiários e aprendizes) - Raça não informada</t>
  </si>
  <si>
    <t>Percentual de colaboradores- raça não informada em cargo de gestão</t>
  </si>
  <si>
    <t xml:space="preserve">Percentual de colaboradoras negras </t>
  </si>
  <si>
    <t>Percentual de colaboradoras negras em cargos de gestão</t>
  </si>
  <si>
    <t>Colaboradores contratados</t>
  </si>
  <si>
    <t>Colaboradores desligados</t>
  </si>
  <si>
    <t>Candidatos contratados</t>
  </si>
  <si>
    <t>Total de candidatos inscritos no programa</t>
  </si>
  <si>
    <t>Participações em treinamento</t>
  </si>
  <si>
    <t>Colaboradores treinados</t>
  </si>
  <si>
    <t>Média de participações por colaborador</t>
  </si>
  <si>
    <t>Investimento em treinamento e capacitação</t>
  </si>
  <si>
    <t>Despesa de pessoal</t>
  </si>
  <si>
    <t>Colaboradores que assinaram o Termo de ciência de Saúde e Segurança do trabalho</t>
  </si>
  <si>
    <t>Colaboradores que realizaram exames médicos ocupacionais no ano</t>
  </si>
  <si>
    <t>Colaboradores capacitados em saúde mental</t>
  </si>
  <si>
    <t>Atendimentos no Programa de Apoio Multiprofissional ao Colaborador</t>
  </si>
  <si>
    <t>Colaboradores vacinados contra gripe</t>
  </si>
  <si>
    <t>Inspeções realizadas sobre riscos de saúde e segurança no trabalho</t>
  </si>
  <si>
    <t>Colaboradores que usufruíram da licença parental</t>
  </si>
  <si>
    <t>Colaboradores que aderiram a licença parental estendida</t>
  </si>
  <si>
    <t>Fornecedores homologados</t>
  </si>
  <si>
    <t>Fornecedores com contrato ativo no ano</t>
  </si>
  <si>
    <t>Valores gastos com fornecedores</t>
  </si>
  <si>
    <t>Percentual gasto com fornecedores locais - Brasil</t>
  </si>
  <si>
    <t xml:space="preserve">Investimento social privado </t>
  </si>
  <si>
    <t>Mobilidade</t>
  </si>
  <si>
    <t>Total de projetos incentivados</t>
  </si>
  <si>
    <t>Comitê de Divulgação e Negociação</t>
  </si>
  <si>
    <t xml:space="preserve">Comitê Costumer Experience </t>
  </si>
  <si>
    <t xml:space="preserve">Contribuições financeiras e doações para candidatos ou partidos políticos </t>
  </si>
  <si>
    <t>Valor gasto com advocacy</t>
  </si>
  <si>
    <t>Colaboradores que concluíram todos os módulos do treinamento obrigatório (Ética, Compliance, Corrupção, Lavagem de dinheiro, Relacionamento com clientes e fornecedores, Segurança da informação e Proteção de dados)</t>
  </si>
  <si>
    <t>Situações de conflito de interesse identificadas</t>
  </si>
  <si>
    <t>Prazo médio para tratamento de denúncias (dias)</t>
  </si>
  <si>
    <t>Percentual de casos concluídos em até 10 dias úteis (%)</t>
  </si>
  <si>
    <t>Índice de satisfação do Ombudsman (NPS)</t>
  </si>
  <si>
    <t>Total de casos procedentes</t>
  </si>
  <si>
    <t>Percentual de denúncias consideradas procedentes (%)</t>
  </si>
  <si>
    <t>Deficiência na gestão e na comunicação (%)</t>
  </si>
  <si>
    <t>Constrangimento (%)</t>
  </si>
  <si>
    <t>Desrespeito (%)</t>
  </si>
  <si>
    <t>Descumprimento de normas (%)</t>
  </si>
  <si>
    <t>Intimidação, favoritismo, má índole (%)</t>
  </si>
  <si>
    <t>Cobrança inadequada (%)</t>
  </si>
  <si>
    <t>Assédio sexual (%)</t>
  </si>
  <si>
    <t>Maledicências,  comentários maldosos e difamatórios (%)</t>
  </si>
  <si>
    <t>Discriminação (%)</t>
  </si>
  <si>
    <t>Assédio moral (%)</t>
  </si>
  <si>
    <t>Retaliação (%)</t>
  </si>
  <si>
    <t>Total de medidas disciplinares aplicadas</t>
  </si>
  <si>
    <t xml:space="preserve">   Casos de assédio moral que resultaram em desligamento</t>
  </si>
  <si>
    <t xml:space="preserve">   Casos de assédio sexual que resultaram em desligamento</t>
  </si>
  <si>
    <t xml:space="preserve">   Casos de discriminação que resultaram em desligamento</t>
  </si>
  <si>
    <t>Medidas orientativas</t>
  </si>
  <si>
    <t>Encerramento de Contrato</t>
  </si>
  <si>
    <t>Motivo da ligação: Orientações e outras informações</t>
  </si>
  <si>
    <t>Motivo da ligação: reclamações</t>
  </si>
  <si>
    <t>Motivo da ligação: cancelamentos</t>
  </si>
  <si>
    <t>Total de reclamações recebidas (Ouvidoria)</t>
  </si>
  <si>
    <t>Taxa de casos resolvidos em até 5 dias úteis</t>
  </si>
  <si>
    <t xml:space="preserve">Taxa de casos resolvidos no prazo - 20 dias úteis </t>
  </si>
  <si>
    <t xml:space="preserve">Taxa de casos solucionados </t>
  </si>
  <si>
    <t xml:space="preserve">Índice de reclamações do Banco Central - ao final do trimestre </t>
  </si>
  <si>
    <t>Total de reclamações reguladas procedentes pelo Banco Central - ao final do trimestre</t>
  </si>
  <si>
    <t>Total de atendimentos no Consumidor.gov</t>
  </si>
  <si>
    <t>Taxa de resolutividade dos atendimentos no Consumidor.gov</t>
  </si>
  <si>
    <t>Total de reclamações recebidas no Procon</t>
  </si>
  <si>
    <t>Captação e consumo de água - por região</t>
  </si>
  <si>
    <t>Colaboradores (Brasil) - Outros</t>
  </si>
  <si>
    <t>Canal de Denúncias (Inspetoria)</t>
  </si>
  <si>
    <t>Ouvidoria | Canais externos</t>
  </si>
  <si>
    <t>Educação e cultura</t>
  </si>
  <si>
    <t xml:space="preserve">Copresidente </t>
  </si>
  <si>
    <t xml:space="preserve">Não </t>
  </si>
  <si>
    <t xml:space="preserve">Vice Presidente </t>
  </si>
  <si>
    <t xml:space="preserve">Membro </t>
  </si>
  <si>
    <t>Cândido Botelho Bracher</t>
  </si>
  <si>
    <t>Fabricio Bloisi Rocha</t>
  </si>
  <si>
    <t>Marcos Marinho Lutz</t>
  </si>
  <si>
    <t xml:space="preserve">Presidente </t>
  </si>
  <si>
    <t>1 Membro</t>
  </si>
  <si>
    <t>5 Membros</t>
  </si>
  <si>
    <t>3 Membros</t>
  </si>
  <si>
    <t>5 membros</t>
  </si>
  <si>
    <t xml:space="preserve">* Considera a nova composição do Conselho de Administração aprovada em Assembleia Geral de 17 de abril de 2025, que elegeu Marcos Marinho Lutz como membro independente do Conselho e marcou a saída de Fabio Colletti Barbosa como membro independente.																											
1. Considera a data da primeira eleição como membro do Conselho de Administração.																											
2. Com base nos critérios estabelecidos em nossa política de governança corporativa, nosso Conselho de Administração conta com 7 membros considerados independentes (54%). 																											
3. Considerando os critérios estabelecidos no “Corporate Sustainability Assessment” do S&amp;P, 100% dos membros do Conselho de Administração são independentes.																											
4. Diretores independentes: são diretores não executivos que são independentes por satisfazerem pelo menos 4 dos 9 critérios (dos quais pelo menos 2 dos 3 primeiros critérios) listados abaixo:																											
Critério 1: The director must not have been employed by the company in an executive capacity within the last year.																											
Critério 2: The director must not accept or have a “Family Member who accepts any payments from the company or any parent or subsidiary of the company in excess of $60,000 during the current fiscal year”, other than those permitted by SEC Rule 4200 Definitions, including i) payments arising solely from investments in the company's securities; or ii) payments under non-discretionary charitable contribution matching programs. Payments that do not meet these two criteria are disallowed.																											
Critério 3: The director must not be a “Family Member of an individual who is [...] employed by the company or by any parent or subsidiary of the company as an executive officer.”																											
Critério 4: The director must not be (and must not be affiliated with a company that is) an adviser or consultant to the company or a member of the company’s senior management.																											
Critério 5: The director must not be affiliated with a significant customer or supplier of the company.																											
Critério 6: The director must have no personal services contract(s) with the company or a member of the company’s senior management.																											
Critério 7: The director must not be affiliated with a not-for-profit entity that receives significant contributions from the company.																											
Citério 8: The director must not have been a partner or employee of the company’s outside auditor during the past year.																											
Critério 9: The director must not have any other conflict of interest that the board itself determines to mean they cannot be considered independent.																											
5. Considerações adicionais																											
Critério 2: Não considera a remuneração dos membros do Conselho da Administração e pagamentos para além dos permitidos pela Regra 4200 da SEC.																											
Critérios 4, 5 e 7: O termo "afiliado" considera membros do Conselho de Administração com participação societária e/ou que ocupam cago de nível executiva na Companhia 																											
Critério 9: Para saber informações sobre Conflito de Interesses, acesse o nosso Regimento Interno do Conselho de Administração, no item 9, disponível em: https://www.itau.com.br/relacoes-com-investidores/Download.aspx?Arquivo=w5sLV56r4DUkFZTdK3iVcA==&amp;IdCanal=52MuGxAVGm0eMs/GPF46EA==&amp;linguagem=pt																											
</t>
  </si>
  <si>
    <t>Critério 2</t>
  </si>
  <si>
    <t>Associação Brasileira De Administradoras De Consórcios</t>
  </si>
  <si>
    <t>Instituto Livre Mercado</t>
  </si>
  <si>
    <t>International Emissions Trading Association (I.E.T.A.)</t>
  </si>
  <si>
    <t>Esfera Brasil Ltda</t>
  </si>
  <si>
    <t>Associação Civil Da Pecuária Sustentável – Gtps – Grupo De Trabalho Da Pecuária Sustentável</t>
  </si>
  <si>
    <t xml:space="preserve">Centro De Estudos Das Relações De Trabalho E Desigualdades - Ceert </t>
  </si>
  <si>
    <t>Sbc - Sociedade Brasileira De Computação</t>
  </si>
  <si>
    <t>Suiça</t>
  </si>
  <si>
    <t>Ombudsman</t>
  </si>
  <si>
    <t>Carteira de microcrédito ao final do período</t>
  </si>
  <si>
    <t>Total outras emissões (Escopo 3 - Categorias de 1 a 14) - Brasil e Unidades internacionais³</t>
  </si>
  <si>
    <t>Total outras emissões (Escopo 3) - Unidades internacionais</t>
  </si>
  <si>
    <t>Total de colaboradores²</t>
  </si>
  <si>
    <t xml:space="preserve">Total de beneficios à educação </t>
  </si>
  <si>
    <t>.</t>
  </si>
  <si>
    <t>Total de emissões de Escopo 3 (Categorias de 1 a 14 (Brasil) e Categoria 15)</t>
  </si>
  <si>
    <t>Reporte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</si>
</sst>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164" formatCode="0.0000%"/>
    <numFmt numFmtId="165" formatCode="_(* #,##0.00_);_(* \(#,##0.00\);_(* &quot;-&quot;??_);_(@_)"/>
    <numFmt numFmtId="166" formatCode="_-* #,##0_-;\-* #,##0_-;_-* &quot;-&quot;??_-;_-@_-"/>
    <numFmt numFmtId="167" formatCode="0.0%"/>
    <numFmt numFmtId="168" formatCode="#,##0.0"/>
    <numFmt numFmtId="169" formatCode="_-* #,##0.0_-;\-* #,##0.0_-;_-* &quot;-&quot;??_-;_-@_-"/>
    <numFmt numFmtId="170" formatCode="#,##0_ ;\-#,##0\ "/>
    <numFmt numFmtId="171" formatCode="0.0"/>
    <numFmt numFmtId="172" formatCode="_(* #,##0.0_);_(* \(#,##0.0\);_(* &quot;-&quot;??_);_(@_)"/>
    <numFmt numFmtId="173" formatCode="_(* #,##0_);_(* \(#,##0\);_(* &quot;-&quot;??_);_(@_)"/>
    <numFmt numFmtId="174" formatCode="_-* #,##0.0_-;\-* #,##0.0_-;_-* &quot;-&quot;?_-;_-@_-"/>
    <numFmt numFmtId="175" formatCode="_(* #,##0_);_(* \(#,##0\);_(* &quot;-&quot;_);_(@_)"/>
    <numFmt numFmtId="176" formatCode="_(&quot;R$&quot;\ * #,##0.00_);_(&quot;R$&quot;\ * \(#,##0.00\);_(&quot;R$&quot;\ * &quot;-&quot;??_);_(@_)"/>
    <numFmt numFmtId="177" formatCode="&quot;R$&quot;\ #,##0.00"/>
  </numFmts>
  <fonts count="76" x14ac:knownFonts="1">
    <font>
      <sz val="11"/>
      <color theme="1"/>
      <name val="Calibri"/>
      <family val="2"/>
      <scheme val="minor"/>
    </font>
    <font>
      <sz val="11"/>
      <name val="Itau Text Pro Light"/>
      <family val="2"/>
    </font>
    <font>
      <sz val="10"/>
      <name val="Itau Text Pro Light"/>
      <family val="2"/>
    </font>
    <font>
      <sz val="8"/>
      <name val="Itau Text Pro Light"/>
      <family val="2"/>
    </font>
    <font>
      <b/>
      <sz val="10"/>
      <name val="Itau Text Pro Light"/>
      <family val="2"/>
    </font>
    <font>
      <sz val="9"/>
      <name val="Itau Display XBold"/>
      <family val="2"/>
    </font>
    <font>
      <sz val="11"/>
      <name val="Itau Display"/>
      <family val="2"/>
    </font>
    <font>
      <sz val="11"/>
      <name val="Itau Text"/>
      <family val="2"/>
    </font>
    <font>
      <sz val="10"/>
      <name val="Itau Display XBold"/>
      <family val="2"/>
    </font>
    <font>
      <sz val="11"/>
      <name val="Itau Display XBold"/>
      <family val="2"/>
    </font>
    <font>
      <sz val="16"/>
      <name val="Itau Display XBold"/>
      <family val="2"/>
    </font>
    <font>
      <b/>
      <sz val="9"/>
      <name val="Itau Text"/>
      <family val="2"/>
    </font>
    <font>
      <b/>
      <sz val="11"/>
      <color indexed="9"/>
      <name val="Aptos Narrow"/>
      <family val="2"/>
    </font>
    <font>
      <sz val="9"/>
      <name val="Itau Text"/>
      <family val="2"/>
    </font>
    <font>
      <b/>
      <sz val="11"/>
      <name val="Itau Text Pro Light"/>
      <family val="2"/>
    </font>
    <font>
      <b/>
      <sz val="10"/>
      <name val="Itau Text"/>
      <family val="2"/>
    </font>
    <font>
      <b/>
      <sz val="10"/>
      <name val="Itau Display"/>
      <family val="2"/>
    </font>
    <font>
      <sz val="9"/>
      <name val="Itau Text Pro Light"/>
      <family val="2"/>
    </font>
    <font>
      <b/>
      <sz val="11"/>
      <name val="Itau Text"/>
      <family val="2"/>
    </font>
    <font>
      <sz val="9"/>
      <name val="Itau Display Light"/>
      <family val="2"/>
    </font>
    <font>
      <sz val="9"/>
      <name val="Itau Display"/>
      <family val="2"/>
    </font>
    <font>
      <b/>
      <sz val="18"/>
      <name val="Itau Text Pro XBold"/>
      <family val="2"/>
    </font>
    <font>
      <u/>
      <sz val="11"/>
      <name val="Itau Text Pro Light"/>
      <family val="2"/>
    </font>
    <font>
      <b/>
      <sz val="10"/>
      <name val="Itau Text Pro Light"/>
    </font>
    <font>
      <sz val="10"/>
      <name val="Itau Text Pro Light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Itau Text Pro XBold"/>
      <family val="2"/>
    </font>
    <font>
      <b/>
      <u/>
      <sz val="12"/>
      <color theme="1"/>
      <name val="Itau Text Pro Light"/>
      <family val="2"/>
    </font>
    <font>
      <sz val="10"/>
      <color theme="1"/>
      <name val="Itau Text Pro Light"/>
      <family val="2"/>
    </font>
    <font>
      <sz val="12"/>
      <color theme="1"/>
      <name val="Itau Text Pro Light"/>
      <family val="2"/>
    </font>
    <font>
      <u/>
      <sz val="11"/>
      <color theme="10"/>
      <name val="Itau Text Pro Light"/>
      <family val="2"/>
    </font>
    <font>
      <b/>
      <sz val="12"/>
      <color theme="1"/>
      <name val="Itau Text Pro Light"/>
      <family val="2"/>
    </font>
    <font>
      <sz val="10"/>
      <color theme="1"/>
      <name val="Itau Text"/>
      <family val="2"/>
    </font>
    <font>
      <sz val="12"/>
      <color theme="1"/>
      <name val="Itau Text"/>
      <family val="2"/>
    </font>
    <font>
      <b/>
      <sz val="10"/>
      <color theme="0"/>
      <name val="Itau Text"/>
      <family val="2"/>
    </font>
    <font>
      <b/>
      <sz val="18"/>
      <color rgb="FFFF6200"/>
      <name val="Itau Text Pro XBold"/>
      <family val="2"/>
    </font>
    <font>
      <sz val="11"/>
      <color theme="1"/>
      <name val="Itau Text Pro Light"/>
      <family val="2"/>
    </font>
    <font>
      <b/>
      <sz val="11"/>
      <color theme="0"/>
      <name val="Itau Text Pro XBold"/>
      <family val="2"/>
    </font>
    <font>
      <sz val="10"/>
      <color theme="0"/>
      <name val="Itau Text Pro Light"/>
      <family val="2"/>
    </font>
    <font>
      <sz val="9"/>
      <color theme="0"/>
      <name val="Itau Display"/>
      <family val="2"/>
    </font>
    <font>
      <sz val="14"/>
      <color rgb="FFFF6600"/>
      <name val="Itau Display XBold"/>
      <family val="2"/>
    </font>
    <font>
      <b/>
      <sz val="11"/>
      <color theme="0"/>
      <name val="Itau Text XBold"/>
      <family val="2"/>
    </font>
    <font>
      <b/>
      <sz val="14"/>
      <color theme="0"/>
      <name val="Itau Text Pro XBold"/>
      <family val="2"/>
    </font>
    <font>
      <sz val="10"/>
      <color rgb="FF00B050"/>
      <name val="Itau Text Pro Light"/>
      <family val="2"/>
    </font>
    <font>
      <b/>
      <sz val="10"/>
      <color theme="1"/>
      <name val="Itau Display"/>
      <family val="2"/>
    </font>
    <font>
      <sz val="9"/>
      <color rgb="FF00B050"/>
      <name val="Itau Display Light"/>
      <family val="2"/>
    </font>
    <font>
      <sz val="14"/>
      <color rgb="FF0070C0"/>
      <name val="Itau Text Pro Light"/>
      <family val="2"/>
    </font>
    <font>
      <sz val="11"/>
      <color theme="1"/>
      <name val="Itau Display"/>
      <family val="2"/>
    </font>
    <font>
      <sz val="11"/>
      <color theme="1"/>
      <name val="Itau Display XBold"/>
      <family val="2"/>
    </font>
    <font>
      <b/>
      <sz val="11"/>
      <color rgb="FFFFFFFF"/>
      <name val="Itau Text Pro XBold"/>
      <family val="2"/>
    </font>
    <font>
      <sz val="11"/>
      <color theme="1"/>
      <name val="Itau Text"/>
      <family val="2"/>
    </font>
    <font>
      <b/>
      <sz val="11"/>
      <color theme="1"/>
      <name val="Itau Text Pro Light"/>
      <family val="2"/>
    </font>
    <font>
      <sz val="9"/>
      <color theme="1"/>
      <name val="Itau Display Light"/>
      <family val="2"/>
    </font>
    <font>
      <sz val="11"/>
      <color theme="0"/>
      <name val="Itau Display"/>
      <family val="2"/>
    </font>
    <font>
      <sz val="11"/>
      <color rgb="FFFF0000"/>
      <name val="Itau Display"/>
      <family val="2"/>
    </font>
    <font>
      <sz val="11"/>
      <name val="Calibri"/>
      <family val="2"/>
      <scheme val="minor"/>
    </font>
    <font>
      <sz val="1"/>
      <color theme="2"/>
      <name val="Itau Text Pro Light"/>
      <family val="2"/>
    </font>
    <font>
      <sz val="10"/>
      <color theme="0"/>
      <name val="Itau Text Pro Light"/>
    </font>
    <font>
      <sz val="10"/>
      <color theme="1"/>
      <name val="Itau Text Pro Light"/>
    </font>
    <font>
      <b/>
      <sz val="12"/>
      <color rgb="FF000000"/>
      <name val="Itau Text Pro XBold"/>
      <family val="2"/>
    </font>
    <font>
      <sz val="11"/>
      <color rgb="FF000000"/>
      <name val="Calibri"/>
      <family val="2"/>
      <scheme val="minor"/>
    </font>
    <font>
      <sz val="12"/>
      <color rgb="FF000000"/>
      <name val="Itau Text Pro Light"/>
      <family val="2"/>
    </font>
    <font>
      <sz val="10"/>
      <color rgb="FF000000"/>
      <name val="Itau Text Pro Light"/>
      <family val="2"/>
    </font>
    <font>
      <u/>
      <sz val="11"/>
      <color rgb="FF000000"/>
      <name val="Itau Text Pro Light"/>
      <family val="2"/>
    </font>
    <font>
      <sz val="10"/>
      <color rgb="FF000000"/>
      <name val="Itau Text"/>
      <family val="2"/>
    </font>
    <font>
      <sz val="12"/>
      <color rgb="FF000000"/>
      <name val="Itau Text"/>
      <family val="2"/>
    </font>
    <font>
      <sz val="12"/>
      <color rgb="FF000000"/>
      <name val="Itau Text Pro Light"/>
    </font>
    <font>
      <sz val="11"/>
      <color theme="1"/>
      <name val="Itau Text Pro Light"/>
    </font>
    <font>
      <b/>
      <sz val="11"/>
      <color theme="1"/>
      <name val="Itau Text Pro Light"/>
    </font>
    <font>
      <b/>
      <sz val="10"/>
      <color theme="2"/>
      <name val="Itau Text Pro Light"/>
      <family val="2"/>
    </font>
    <font>
      <sz val="10"/>
      <color theme="2"/>
      <name val="Itau Text Pro Light"/>
      <family val="2"/>
    </font>
    <font>
      <sz val="11"/>
      <color theme="2"/>
      <name val="Calibri"/>
      <family val="2"/>
      <scheme val="minor"/>
    </font>
    <font>
      <sz val="11"/>
      <color rgb="FFFF6200"/>
      <name val="Itau Display Pro App XBold"/>
      <family val="2"/>
    </font>
    <font>
      <sz val="8"/>
      <color rgb="FF242424"/>
      <name val="Itau Text Pro Light"/>
      <family val="2"/>
    </font>
    <font>
      <sz val="8"/>
      <color theme="1"/>
      <name val="Itau Text Pro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62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8">
    <border>
      <left/>
      <right/>
      <top/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81536301767021"/>
      </top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/>
      <diagonal/>
    </border>
    <border>
      <left style="thin">
        <color theme="0" tint="-0.14990691854609822"/>
      </left>
      <right style="thin">
        <color theme="0" tint="-0.14993743705557422"/>
      </right>
      <top/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2" tint="-9.9978637043366805E-2"/>
      </left>
      <right style="thin">
        <color theme="0" tint="-0.149937437055574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2" tint="-9.9978637043366805E-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2" tint="-9.9978637043366805E-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/>
      <bottom style="thin">
        <color theme="2" tint="-9.9978637043366805E-2"/>
      </bottom>
      <diagonal/>
    </border>
    <border>
      <left style="thin">
        <color theme="0" tint="-0.1498764000366222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764000366222"/>
      </left>
      <right/>
      <top style="thin">
        <color theme="0" tint="-0.149845881527146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2" tint="-9.9978637043366805E-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2" tint="-9.9978637043366805E-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2" tint="-9.9978637043366805E-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149998474074526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9847407452621"/>
      </top>
      <bottom/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8458815271462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81536301767021"/>
      </bottom>
      <diagonal/>
    </border>
    <border>
      <left style="thin">
        <color theme="0" tint="-0.14999847407452621"/>
      </left>
      <right style="thin">
        <color theme="0" tint="-0.1498458815271462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374370555742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8458815271462"/>
      </left>
      <right style="thin">
        <color theme="0" tint="-0.1498458815271462"/>
      </right>
      <top/>
      <bottom/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458815271462"/>
      </left>
      <right style="thin">
        <color theme="0" tint="-0.14993743705557422"/>
      </right>
      <top style="thin">
        <color theme="0" tint="-0.1498458815271462"/>
      </top>
      <bottom style="thin">
        <color theme="0" tint="-0.14993743705557422"/>
      </bottom>
      <diagonal/>
    </border>
    <border>
      <left style="thin">
        <color theme="0" tint="-0.149845881527146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458815271462"/>
      </left>
      <right style="thin">
        <color theme="0" tint="-0.14993743705557422"/>
      </right>
      <top style="thin">
        <color theme="0" tint="-0.14993743705557422"/>
      </top>
      <bottom style="thin">
        <color theme="0" tint="-0.149845881527146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/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9374370555742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</cellStyleXfs>
  <cellXfs count="502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0" borderId="0" xfId="0" applyFont="1"/>
    <xf numFmtId="0" fontId="31" fillId="0" borderId="0" xfId="1" applyFont="1"/>
    <xf numFmtId="0" fontId="32" fillId="0" borderId="0" xfId="0" applyFont="1"/>
    <xf numFmtId="0" fontId="29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49" fontId="35" fillId="0" borderId="0" xfId="0" applyNumberFormat="1" applyFont="1" applyAlignment="1">
      <alignment horizontal="left" vertical="center" indent="1"/>
    </xf>
    <xf numFmtId="0" fontId="33" fillId="0" borderId="0" xfId="0" applyFont="1" applyAlignment="1">
      <alignment horizontal="center"/>
    </xf>
    <xf numFmtId="0" fontId="1" fillId="0" borderId="0" xfId="0" applyFont="1" applyAlignment="1">
      <alignment horizontal="left" vertical="center" indent="1"/>
    </xf>
    <xf numFmtId="0" fontId="36" fillId="0" borderId="0" xfId="0" applyFont="1" applyAlignment="1">
      <alignment horizontal="left" vertical="center" indent="10"/>
    </xf>
    <xf numFmtId="0" fontId="36" fillId="0" borderId="0" xfId="0" applyFont="1" applyAlignment="1">
      <alignment horizontal="left" vertical="center"/>
    </xf>
    <xf numFmtId="164" fontId="37" fillId="0" borderId="0" xfId="2" applyNumberFormat="1" applyFont="1"/>
    <xf numFmtId="0" fontId="37" fillId="0" borderId="0" xfId="0" applyFont="1"/>
    <xf numFmtId="49" fontId="38" fillId="2" borderId="0" xfId="0" applyNumberFormat="1" applyFont="1" applyFill="1" applyAlignment="1">
      <alignment horizontal="left" vertical="center" indent="1"/>
    </xf>
    <xf numFmtId="49" fontId="38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49" fontId="39" fillId="3" borderId="1" xfId="0" applyNumberFormat="1" applyFont="1" applyFill="1" applyBorder="1" applyAlignment="1">
      <alignment horizontal="left" vertical="top" wrapText="1" indent="1"/>
    </xf>
    <xf numFmtId="49" fontId="39" fillId="3" borderId="2" xfId="0" applyNumberFormat="1" applyFont="1" applyFill="1" applyBorder="1" applyAlignment="1">
      <alignment horizontal="left" vertical="top" wrapText="1" indent="1"/>
    </xf>
    <xf numFmtId="49" fontId="39" fillId="3" borderId="3" xfId="0" applyNumberFormat="1" applyFont="1" applyFill="1" applyBorder="1" applyAlignment="1">
      <alignment horizontal="left" vertical="top" wrapText="1" indent="1"/>
    </xf>
    <xf numFmtId="0" fontId="39" fillId="0" borderId="0" xfId="0" applyFont="1" applyAlignment="1">
      <alignment horizontal="left" vertical="top" indent="1"/>
    </xf>
    <xf numFmtId="0" fontId="39" fillId="0" borderId="4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wrapText="1" indent="1"/>
    </xf>
    <xf numFmtId="0" fontId="39" fillId="0" borderId="3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indent="1"/>
    </xf>
    <xf numFmtId="49" fontId="39" fillId="3" borderId="8" xfId="0" applyNumberFormat="1" applyFont="1" applyFill="1" applyBorder="1" applyAlignment="1">
      <alignment horizontal="left" vertical="top" wrapText="1" indent="1"/>
    </xf>
    <xf numFmtId="0" fontId="39" fillId="0" borderId="9" xfId="0" applyFont="1" applyBorder="1" applyAlignment="1">
      <alignment horizontal="left" vertical="top" indent="1"/>
    </xf>
    <xf numFmtId="0" fontId="29" fillId="0" borderId="0" xfId="0" applyFont="1" applyAlignment="1">
      <alignment horizontal="left" vertical="top" indent="1"/>
    </xf>
    <xf numFmtId="0" fontId="2" fillId="0" borderId="10" xfId="0" applyFont="1" applyBorder="1" applyAlignment="1">
      <alignment horizontal="left" vertical="top" indent="1"/>
    </xf>
    <xf numFmtId="49" fontId="2" fillId="3" borderId="0" xfId="0" applyNumberFormat="1" applyFont="1" applyFill="1" applyAlignment="1">
      <alignment horizontal="left" vertical="top" wrapText="1" indent="1"/>
    </xf>
    <xf numFmtId="49" fontId="2" fillId="3" borderId="11" xfId="0" applyNumberFormat="1" applyFont="1" applyFill="1" applyBorder="1" applyAlignment="1">
      <alignment horizontal="left" vertical="top" wrapText="1" indent="1"/>
    </xf>
    <xf numFmtId="49" fontId="2" fillId="3" borderId="12" xfId="0" applyNumberFormat="1" applyFont="1" applyFill="1" applyBorder="1" applyAlignment="1">
      <alignment horizontal="left" vertical="top" wrapText="1" indent="1"/>
    </xf>
    <xf numFmtId="49" fontId="2" fillId="3" borderId="13" xfId="0" applyNumberFormat="1" applyFont="1" applyFill="1" applyBorder="1" applyAlignment="1">
      <alignment horizontal="left" vertical="top" wrapText="1" indent="1"/>
    </xf>
    <xf numFmtId="49" fontId="39" fillId="3" borderId="14" xfId="0" applyNumberFormat="1" applyFont="1" applyFill="1" applyBorder="1" applyAlignment="1">
      <alignment horizontal="left" vertical="top" wrapText="1" indent="1"/>
    </xf>
    <xf numFmtId="49" fontId="2" fillId="3" borderId="15" xfId="0" applyNumberFormat="1" applyFont="1" applyFill="1" applyBorder="1" applyAlignment="1">
      <alignment horizontal="left" vertical="top" wrapText="1" indent="1"/>
    </xf>
    <xf numFmtId="0" fontId="2" fillId="0" borderId="16" xfId="0" applyFont="1" applyBorder="1" applyAlignment="1">
      <alignment horizontal="left" vertical="top" wrapText="1" indent="1"/>
    </xf>
    <xf numFmtId="0" fontId="0" fillId="0" borderId="0" xfId="0" applyAlignment="1">
      <alignment horizontal="right" vertical="center" indent="1"/>
    </xf>
    <xf numFmtId="0" fontId="29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167" fontId="40" fillId="0" borderId="0" xfId="2" applyNumberFormat="1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2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 indent="1"/>
    </xf>
    <xf numFmtId="0" fontId="8" fillId="0" borderId="0" xfId="2" applyNumberFormat="1" applyFont="1" applyAlignment="1">
      <alignment horizontal="center" wrapText="1"/>
    </xf>
    <xf numFmtId="0" fontId="9" fillId="3" borderId="0" xfId="2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 vertical="top"/>
    </xf>
    <xf numFmtId="9" fontId="41" fillId="0" borderId="0" xfId="2" applyFont="1" applyAlignment="1">
      <alignment horizontal="center" wrapText="1"/>
    </xf>
    <xf numFmtId="0" fontId="10" fillId="0" borderId="0" xfId="2" applyNumberFormat="1" applyFont="1" applyAlignment="1">
      <alignment horizontal="center" wrapText="1"/>
    </xf>
    <xf numFmtId="9" fontId="7" fillId="3" borderId="0" xfId="2" applyFont="1" applyFill="1" applyAlignment="1">
      <alignment horizontal="center" vertical="top"/>
    </xf>
    <xf numFmtId="49" fontId="42" fillId="2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left" vertical="top" indent="1"/>
    </xf>
    <xf numFmtId="49" fontId="43" fillId="2" borderId="0" xfId="0" applyNumberFormat="1" applyFont="1" applyFill="1" applyAlignment="1">
      <alignment horizontal="left" vertical="center" wrapText="1" indent="1"/>
    </xf>
    <xf numFmtId="49" fontId="42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49" fontId="44" fillId="0" borderId="0" xfId="0" applyNumberFormat="1" applyFont="1" applyAlignment="1">
      <alignment horizontal="center" vertical="center" wrapText="1"/>
    </xf>
    <xf numFmtId="0" fontId="29" fillId="0" borderId="17" xfId="0" applyFont="1" applyBorder="1" applyAlignment="1">
      <alignment horizontal="left" vertical="center" indent="1"/>
    </xf>
    <xf numFmtId="0" fontId="29" fillId="0" borderId="17" xfId="0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9" fontId="29" fillId="3" borderId="17" xfId="2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9" fillId="0" borderId="17" xfId="0" quotePrefix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indent="1"/>
    </xf>
    <xf numFmtId="0" fontId="14" fillId="0" borderId="0" xfId="0" applyFont="1" applyAlignment="1">
      <alignment horizontal="left" vertical="top"/>
    </xf>
    <xf numFmtId="49" fontId="4" fillId="0" borderId="17" xfId="0" applyNumberFormat="1" applyFont="1" applyBorder="1" applyAlignment="1">
      <alignment horizontal="left" vertical="center" indent="1"/>
    </xf>
    <xf numFmtId="49" fontId="4" fillId="5" borderId="17" xfId="0" applyNumberFormat="1" applyFont="1" applyFill="1" applyBorder="1" applyAlignment="1">
      <alignment horizontal="center" vertical="center"/>
    </xf>
    <xf numFmtId="9" fontId="4" fillId="5" borderId="17" xfId="2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left" vertical="top" indent="1"/>
    </xf>
    <xf numFmtId="49" fontId="16" fillId="3" borderId="0" xfId="0" applyNumberFormat="1" applyFont="1" applyFill="1" applyAlignment="1">
      <alignment horizontal="left" vertical="center" indent="1"/>
    </xf>
    <xf numFmtId="0" fontId="45" fillId="3" borderId="0" xfId="0" applyFont="1" applyFill="1" applyAlignment="1">
      <alignment horizontal="center" vertical="center"/>
    </xf>
    <xf numFmtId="9" fontId="45" fillId="3" borderId="0" xfId="0" applyNumberFormat="1" applyFont="1" applyFill="1" applyAlignment="1">
      <alignment horizontal="center" vertical="center"/>
    </xf>
    <xf numFmtId="167" fontId="45" fillId="3" borderId="0" xfId="2" applyNumberFormat="1" applyFont="1" applyFill="1" applyAlignment="1">
      <alignment horizontal="center" vertical="center"/>
    </xf>
    <xf numFmtId="9" fontId="45" fillId="3" borderId="0" xfId="2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18" fillId="3" borderId="0" xfId="0" applyFont="1" applyFill="1" applyAlignment="1">
      <alignment horizontal="left" vertical="top"/>
    </xf>
    <xf numFmtId="49" fontId="46" fillId="0" borderId="0" xfId="0" applyNumberFormat="1" applyFont="1" applyAlignment="1">
      <alignment horizontal="center" vertical="top" wrapText="1"/>
    </xf>
    <xf numFmtId="0" fontId="19" fillId="0" borderId="0" xfId="0" applyFont="1" applyAlignment="1">
      <alignment vertical="top"/>
    </xf>
    <xf numFmtId="0" fontId="6" fillId="0" borderId="0" xfId="0" applyFont="1" applyAlignment="1">
      <alignment horizontal="left" vertical="top" inden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6" fillId="0" borderId="0" xfId="0" applyFont="1" applyAlignment="1">
      <alignment vertical="top"/>
    </xf>
    <xf numFmtId="0" fontId="41" fillId="0" borderId="0" xfId="2" applyNumberFormat="1" applyFont="1" applyAlignment="1">
      <alignment horizontal="center" wrapText="1"/>
    </xf>
    <xf numFmtId="49" fontId="15" fillId="0" borderId="0" xfId="0" applyNumberFormat="1" applyFont="1" applyAlignment="1">
      <alignment horizontal="left" vertical="top" indent="1"/>
    </xf>
    <xf numFmtId="0" fontId="18" fillId="0" borderId="0" xfId="0" applyFont="1" applyAlignment="1">
      <alignment horizontal="left" vertical="top"/>
    </xf>
    <xf numFmtId="0" fontId="29" fillId="0" borderId="18" xfId="0" applyFont="1" applyBorder="1" applyAlignment="1">
      <alignment horizontal="left" vertical="center" wrapText="1" indent="2"/>
    </xf>
    <xf numFmtId="0" fontId="29" fillId="0" borderId="18" xfId="0" applyFont="1" applyBorder="1" applyAlignment="1">
      <alignment horizontal="center" vertical="center"/>
    </xf>
    <xf numFmtId="0" fontId="29" fillId="0" borderId="18" xfId="0" quotePrefix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 indent="2"/>
    </xf>
    <xf numFmtId="0" fontId="29" fillId="0" borderId="1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top" wrapText="1" indent="1"/>
    </xf>
    <xf numFmtId="49" fontId="47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29" fillId="0" borderId="20" xfId="0" applyFont="1" applyBorder="1" applyAlignment="1">
      <alignment horizontal="left" vertical="center" wrapText="1" indent="2"/>
    </xf>
    <xf numFmtId="0" fontId="29" fillId="0" borderId="20" xfId="0" applyFont="1" applyBorder="1" applyAlignment="1">
      <alignment horizontal="center" vertical="center"/>
    </xf>
    <xf numFmtId="0" fontId="29" fillId="0" borderId="18" xfId="0" quotePrefix="1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48" fillId="3" borderId="0" xfId="0" applyFont="1" applyFill="1" applyAlignment="1">
      <alignment vertical="top"/>
    </xf>
    <xf numFmtId="0" fontId="48" fillId="3" borderId="0" xfId="0" applyFont="1" applyFill="1" applyAlignment="1">
      <alignment vertical="center"/>
    </xf>
    <xf numFmtId="0" fontId="49" fillId="3" borderId="0" xfId="0" applyFont="1" applyFill="1"/>
    <xf numFmtId="49" fontId="38" fillId="2" borderId="17" xfId="0" applyNumberFormat="1" applyFont="1" applyFill="1" applyBorder="1" applyAlignment="1">
      <alignment horizontal="left" vertical="center" wrapText="1" indent="1"/>
    </xf>
    <xf numFmtId="49" fontId="50" fillId="4" borderId="17" xfId="0" applyNumberFormat="1" applyFont="1" applyFill="1" applyBorder="1" applyAlignment="1">
      <alignment horizontal="left" vertical="center" wrapText="1" indent="1"/>
    </xf>
    <xf numFmtId="0" fontId="51" fillId="3" borderId="0" xfId="0" applyFont="1" applyFill="1" applyAlignment="1">
      <alignment vertical="top"/>
    </xf>
    <xf numFmtId="0" fontId="37" fillId="0" borderId="17" xfId="0" applyFont="1" applyBorder="1" applyAlignment="1">
      <alignment horizontal="left" vertical="center" indent="1"/>
    </xf>
    <xf numFmtId="175" fontId="37" fillId="0" borderId="17" xfId="0" applyNumberFormat="1" applyFont="1" applyBorder="1" applyAlignment="1">
      <alignment horizontal="right" vertical="center" indent="1"/>
    </xf>
    <xf numFmtId="175" fontId="37" fillId="0" borderId="17" xfId="0" quotePrefix="1" applyNumberFormat="1" applyFont="1" applyBorder="1" applyAlignment="1">
      <alignment horizontal="right" vertical="center" indent="1"/>
    </xf>
    <xf numFmtId="0" fontId="52" fillId="5" borderId="17" xfId="0" applyFont="1" applyFill="1" applyBorder="1" applyAlignment="1">
      <alignment horizontal="left" vertical="center" indent="1"/>
    </xf>
    <xf numFmtId="0" fontId="53" fillId="3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176" fontId="55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top" indent="1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49" fontId="2" fillId="3" borderId="21" xfId="0" applyNumberFormat="1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indent="1"/>
    </xf>
    <xf numFmtId="0" fontId="2" fillId="0" borderId="22" xfId="0" applyFont="1" applyBorder="1" applyAlignment="1">
      <alignment horizontal="left" vertical="top" indent="1"/>
    </xf>
    <xf numFmtId="0" fontId="2" fillId="0" borderId="25" xfId="0" applyFont="1" applyBorder="1" applyAlignment="1">
      <alignment horizontal="left" vertical="top" indent="1"/>
    </xf>
    <xf numFmtId="0" fontId="2" fillId="0" borderId="26" xfId="0" applyFont="1" applyBorder="1" applyAlignment="1">
      <alignment horizontal="left" vertical="top" wrapText="1" indent="1"/>
    </xf>
    <xf numFmtId="49" fontId="2" fillId="3" borderId="27" xfId="0" applyNumberFormat="1" applyFont="1" applyFill="1" applyBorder="1" applyAlignment="1">
      <alignment horizontal="left" vertical="top" wrapText="1" indent="1"/>
    </xf>
    <xf numFmtId="0" fontId="2" fillId="0" borderId="15" xfId="0" applyFont="1" applyBorder="1" applyAlignment="1">
      <alignment horizontal="left" vertical="top" wrapText="1" indent="1"/>
    </xf>
    <xf numFmtId="0" fontId="56" fillId="0" borderId="0" xfId="0" applyFont="1"/>
    <xf numFmtId="0" fontId="29" fillId="0" borderId="0" xfId="0" applyFont="1" applyAlignment="1">
      <alignment horizontal="right" indent="2"/>
    </xf>
    <xf numFmtId="0" fontId="37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2"/>
    </xf>
    <xf numFmtId="0" fontId="29" fillId="0" borderId="0" xfId="0" applyFont="1" applyAlignment="1">
      <alignment horizontal="right" vertical="center" indent="2"/>
    </xf>
    <xf numFmtId="0" fontId="0" fillId="0" borderId="0" xfId="0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 wrapText="1" indent="1"/>
    </xf>
    <xf numFmtId="49" fontId="39" fillId="0" borderId="1" xfId="0" applyNumberFormat="1" applyFont="1" applyBorder="1" applyAlignment="1">
      <alignment horizontal="left" vertical="top" wrapText="1" indent="1"/>
    </xf>
    <xf numFmtId="49" fontId="2" fillId="0" borderId="21" xfId="0" applyNumberFormat="1" applyFont="1" applyBorder="1" applyAlignment="1">
      <alignment horizontal="left" vertical="top" wrapText="1" indent="1"/>
    </xf>
    <xf numFmtId="0" fontId="39" fillId="0" borderId="2" xfId="0" applyFont="1" applyBorder="1" applyAlignment="1">
      <alignment horizontal="left" vertical="top" wrapText="1" indent="1"/>
    </xf>
    <xf numFmtId="169" fontId="39" fillId="0" borderId="2" xfId="0" applyNumberFormat="1" applyFont="1" applyBorder="1" applyAlignment="1">
      <alignment horizontal="left" vertical="top" wrapText="1" indent="1"/>
    </xf>
    <xf numFmtId="0" fontId="21" fillId="0" borderId="0" xfId="0" applyFont="1" applyAlignment="1">
      <alignment horizontal="left" vertical="center" indent="10"/>
    </xf>
    <xf numFmtId="0" fontId="1" fillId="0" borderId="0" xfId="0" applyFont="1"/>
    <xf numFmtId="0" fontId="2" fillId="0" borderId="8" xfId="0" applyFont="1" applyBorder="1" applyAlignment="1">
      <alignment horizontal="left" vertical="top" indent="1"/>
    </xf>
    <xf numFmtId="0" fontId="2" fillId="0" borderId="14" xfId="0" applyFont="1" applyBorder="1" applyAlignment="1">
      <alignment horizontal="left" vertical="top" indent="1"/>
    </xf>
    <xf numFmtId="0" fontId="2" fillId="0" borderId="28" xfId="0" applyFont="1" applyBorder="1" applyAlignment="1">
      <alignment horizontal="left" vertical="top" indent="1"/>
    </xf>
    <xf numFmtId="0" fontId="57" fillId="6" borderId="0" xfId="0" applyFont="1" applyFill="1" applyAlignment="1">
      <alignment horizontal="left" vertical="top" wrapText="1" indent="1"/>
    </xf>
    <xf numFmtId="49" fontId="24" fillId="3" borderId="3" xfId="0" applyNumberFormat="1" applyFont="1" applyFill="1" applyBorder="1" applyAlignment="1">
      <alignment horizontal="left" vertical="top" wrapText="1" indent="1"/>
    </xf>
    <xf numFmtId="49" fontId="24" fillId="3" borderId="29" xfId="0" applyNumberFormat="1" applyFont="1" applyFill="1" applyBorder="1" applyAlignment="1">
      <alignment horizontal="left" vertical="top" wrapText="1" indent="2"/>
    </xf>
    <xf numFmtId="0" fontId="24" fillId="0" borderId="14" xfId="0" applyFont="1" applyBorder="1" applyAlignment="1">
      <alignment horizontal="left" vertical="top" indent="1"/>
    </xf>
    <xf numFmtId="49" fontId="24" fillId="3" borderId="29" xfId="0" applyNumberFormat="1" applyFont="1" applyFill="1" applyBorder="1" applyAlignment="1">
      <alignment horizontal="left" vertical="top" wrapText="1" indent="1"/>
    </xf>
    <xf numFmtId="49" fontId="24" fillId="0" borderId="29" xfId="0" applyNumberFormat="1" applyFont="1" applyBorder="1" applyAlignment="1">
      <alignment horizontal="left" vertical="top" wrapText="1" indent="2"/>
    </xf>
    <xf numFmtId="49" fontId="2" fillId="0" borderId="30" xfId="0" applyNumberFormat="1" applyFont="1" applyBorder="1" applyAlignment="1">
      <alignment horizontal="left" vertical="top" wrapText="1" indent="1"/>
    </xf>
    <xf numFmtId="49" fontId="39" fillId="0" borderId="31" xfId="0" applyNumberFormat="1" applyFont="1" applyBorder="1" applyAlignment="1">
      <alignment horizontal="left" vertical="top" wrapText="1" indent="1"/>
    </xf>
    <xf numFmtId="49" fontId="39" fillId="0" borderId="32" xfId="0" applyNumberFormat="1" applyFont="1" applyBorder="1" applyAlignment="1">
      <alignment horizontal="left" vertical="top" wrapText="1" indent="1"/>
    </xf>
    <xf numFmtId="49" fontId="2" fillId="3" borderId="33" xfId="0" applyNumberFormat="1" applyFont="1" applyFill="1" applyBorder="1" applyAlignment="1">
      <alignment horizontal="left" vertical="top" wrapText="1" indent="1"/>
    </xf>
    <xf numFmtId="49" fontId="58" fillId="3" borderId="24" xfId="0" applyNumberFormat="1" applyFont="1" applyFill="1" applyBorder="1" applyAlignment="1">
      <alignment horizontal="left" vertical="top" wrapText="1" indent="1"/>
    </xf>
    <xf numFmtId="49" fontId="58" fillId="3" borderId="34" xfId="0" applyNumberFormat="1" applyFont="1" applyFill="1" applyBorder="1" applyAlignment="1">
      <alignment horizontal="left" vertical="top" wrapText="1" indent="1"/>
    </xf>
    <xf numFmtId="49" fontId="2" fillId="3" borderId="35" xfId="0" applyNumberFormat="1" applyFont="1" applyFill="1" applyBorder="1" applyAlignment="1">
      <alignment horizontal="left" vertical="top" wrapText="1" indent="1"/>
    </xf>
    <xf numFmtId="49" fontId="58" fillId="3" borderId="36" xfId="0" applyNumberFormat="1" applyFont="1" applyFill="1" applyBorder="1" applyAlignment="1">
      <alignment horizontal="left" vertical="top" wrapText="1" indent="1"/>
    </xf>
    <xf numFmtId="0" fontId="24" fillId="0" borderId="0" xfId="0" applyFont="1" applyAlignment="1">
      <alignment horizontal="left" vertical="top" wrapText="1" indent="1"/>
    </xf>
    <xf numFmtId="0" fontId="24" fillId="0" borderId="33" xfId="0" applyFont="1" applyBorder="1" applyAlignment="1">
      <alignment horizontal="left" vertical="top" wrapText="1" indent="1"/>
    </xf>
    <xf numFmtId="0" fontId="24" fillId="0" borderId="30" xfId="0" applyFont="1" applyBorder="1" applyAlignment="1">
      <alignment horizontal="left" vertical="top" wrapText="1" indent="1"/>
    </xf>
    <xf numFmtId="49" fontId="58" fillId="3" borderId="32" xfId="0" applyNumberFormat="1" applyFont="1" applyFill="1" applyBorder="1" applyAlignment="1">
      <alignment horizontal="left" vertical="top" wrapText="1" indent="1"/>
    </xf>
    <xf numFmtId="0" fontId="24" fillId="0" borderId="33" xfId="0" applyFont="1" applyBorder="1" applyAlignment="1">
      <alignment horizontal="left" vertical="top" indent="1"/>
    </xf>
    <xf numFmtId="49" fontId="2" fillId="3" borderId="34" xfId="0" applyNumberFormat="1" applyFont="1" applyFill="1" applyBorder="1" applyAlignment="1">
      <alignment horizontal="left" vertical="top" wrapText="1" indent="1"/>
    </xf>
    <xf numFmtId="49" fontId="2" fillId="3" borderId="37" xfId="0" applyNumberFormat="1" applyFont="1" applyFill="1" applyBorder="1" applyAlignment="1">
      <alignment horizontal="left" vertical="top" wrapText="1" indent="1"/>
    </xf>
    <xf numFmtId="0" fontId="39" fillId="0" borderId="24" xfId="0" applyFont="1" applyBorder="1" applyAlignment="1">
      <alignment horizontal="left" vertical="top" wrapText="1" indent="1"/>
    </xf>
    <xf numFmtId="0" fontId="39" fillId="0" borderId="34" xfId="0" applyFont="1" applyBorder="1" applyAlignment="1">
      <alignment horizontal="left" vertical="top" wrapText="1" indent="1"/>
    </xf>
    <xf numFmtId="0" fontId="39" fillId="0" borderId="14" xfId="0" applyFont="1" applyBorder="1" applyAlignment="1">
      <alignment horizontal="left" vertical="top" indent="1"/>
    </xf>
    <xf numFmtId="0" fontId="39" fillId="0" borderId="15" xfId="0" applyFont="1" applyBorder="1" applyAlignment="1">
      <alignment horizontal="left" vertical="top" wrapText="1" indent="1"/>
    </xf>
    <xf numFmtId="0" fontId="39" fillId="0" borderId="25" xfId="0" applyFont="1" applyBorder="1" applyAlignment="1">
      <alignment horizontal="left" vertical="top" indent="1"/>
    </xf>
    <xf numFmtId="0" fontId="39" fillId="0" borderId="3" xfId="0" applyFont="1" applyBorder="1" applyAlignment="1">
      <alignment horizontal="left" vertical="top" indent="1"/>
    </xf>
    <xf numFmtId="0" fontId="2" fillId="0" borderId="35" xfId="0" applyFont="1" applyBorder="1" applyAlignment="1">
      <alignment horizontal="left" vertical="top" indent="1"/>
    </xf>
    <xf numFmtId="0" fontId="2" fillId="0" borderId="38" xfId="0" applyFont="1" applyBorder="1" applyAlignment="1">
      <alignment horizontal="left" vertical="top" indent="1"/>
    </xf>
    <xf numFmtId="0" fontId="39" fillId="0" borderId="36" xfId="0" applyFont="1" applyBorder="1" applyAlignment="1">
      <alignment horizontal="left" vertical="top" indent="1"/>
    </xf>
    <xf numFmtId="0" fontId="39" fillId="0" borderId="37" xfId="0" applyFont="1" applyBorder="1" applyAlignment="1">
      <alignment horizontal="left" vertical="top" indent="1"/>
    </xf>
    <xf numFmtId="0" fontId="39" fillId="0" borderId="39" xfId="0" applyFont="1" applyBorder="1" applyAlignment="1">
      <alignment horizontal="left" vertical="top" indent="1"/>
    </xf>
    <xf numFmtId="49" fontId="24" fillId="3" borderId="40" xfId="0" applyNumberFormat="1" applyFont="1" applyFill="1" applyBorder="1" applyAlignment="1">
      <alignment horizontal="left" vertical="top" wrapText="1" indent="1"/>
    </xf>
    <xf numFmtId="49" fontId="24" fillId="3" borderId="40" xfId="0" applyNumberFormat="1" applyFont="1" applyFill="1" applyBorder="1" applyAlignment="1">
      <alignment horizontal="left" vertical="top" wrapText="1"/>
    </xf>
    <xf numFmtId="49" fontId="24" fillId="3" borderId="15" xfId="0" applyNumberFormat="1" applyFont="1" applyFill="1" applyBorder="1" applyAlignment="1">
      <alignment horizontal="left" vertical="top" wrapText="1" indent="1"/>
    </xf>
    <xf numFmtId="49" fontId="39" fillId="3" borderId="15" xfId="0" applyNumberFormat="1" applyFont="1" applyFill="1" applyBorder="1" applyAlignment="1">
      <alignment horizontal="left" vertical="top" wrapText="1" indent="1"/>
    </xf>
    <xf numFmtId="49" fontId="39" fillId="3" borderId="36" xfId="0" applyNumberFormat="1" applyFont="1" applyFill="1" applyBorder="1" applyAlignment="1">
      <alignment horizontal="left" vertical="top" wrapText="1" indent="1"/>
    </xf>
    <xf numFmtId="49" fontId="39" fillId="3" borderId="37" xfId="0" applyNumberFormat="1" applyFont="1" applyFill="1" applyBorder="1" applyAlignment="1">
      <alignment horizontal="left" vertical="top" wrapText="1" indent="1"/>
    </xf>
    <xf numFmtId="0" fontId="39" fillId="0" borderId="41" xfId="0" applyFont="1" applyBorder="1" applyAlignment="1">
      <alignment horizontal="left" vertical="top" indent="1"/>
    </xf>
    <xf numFmtId="49" fontId="24" fillId="3" borderId="8" xfId="0" applyNumberFormat="1" applyFont="1" applyFill="1" applyBorder="1" applyAlignment="1">
      <alignment horizontal="left" vertical="top" wrapText="1" indent="1"/>
    </xf>
    <xf numFmtId="0" fontId="39" fillId="0" borderId="8" xfId="0" applyFont="1" applyBorder="1" applyAlignment="1">
      <alignment horizontal="left" vertical="top" indent="1"/>
    </xf>
    <xf numFmtId="0" fontId="24" fillId="0" borderId="38" xfId="0" applyFont="1" applyBorder="1" applyAlignment="1">
      <alignment horizontal="left" vertical="top" indent="1"/>
    </xf>
    <xf numFmtId="49" fontId="2" fillId="3" borderId="24" xfId="0" applyNumberFormat="1" applyFont="1" applyFill="1" applyBorder="1" applyAlignment="1">
      <alignment horizontal="left" vertical="top" wrapText="1" indent="1"/>
    </xf>
    <xf numFmtId="49" fontId="24" fillId="3" borderId="0" xfId="0" applyNumberFormat="1" applyFont="1" applyFill="1" applyAlignment="1">
      <alignment horizontal="left" vertical="top" wrapText="1" indent="1"/>
    </xf>
    <xf numFmtId="49" fontId="39" fillId="3" borderId="0" xfId="0" applyNumberFormat="1" applyFont="1" applyFill="1" applyAlignment="1">
      <alignment horizontal="left" vertical="top" wrapText="1" indent="1"/>
    </xf>
    <xf numFmtId="49" fontId="24" fillId="3" borderId="33" xfId="0" applyNumberFormat="1" applyFont="1" applyFill="1" applyBorder="1" applyAlignment="1">
      <alignment horizontal="left" vertical="top" wrapText="1" indent="1"/>
    </xf>
    <xf numFmtId="49" fontId="24" fillId="3" borderId="29" xfId="0" applyNumberFormat="1" applyFont="1" applyFill="1" applyBorder="1" applyAlignment="1">
      <alignment horizontal="left" vertical="top" wrapText="1" indent="3"/>
    </xf>
    <xf numFmtId="49" fontId="2" fillId="0" borderId="42" xfId="0" applyNumberFormat="1" applyFont="1" applyBorder="1" applyAlignment="1">
      <alignment horizontal="left" vertical="center" wrapText="1" indent="1"/>
    </xf>
    <xf numFmtId="49" fontId="2" fillId="0" borderId="42" xfId="0" applyNumberFormat="1" applyFont="1" applyBorder="1" applyAlignment="1">
      <alignment horizontal="left" vertical="top" wrapText="1" indent="1"/>
    </xf>
    <xf numFmtId="169" fontId="2" fillId="0" borderId="42" xfId="0" applyNumberFormat="1" applyFont="1" applyBorder="1" applyAlignment="1">
      <alignment horizontal="left" vertical="top" wrapText="1" indent="1"/>
    </xf>
    <xf numFmtId="49" fontId="2" fillId="3" borderId="42" xfId="0" applyNumberFormat="1" applyFont="1" applyFill="1" applyBorder="1" applyAlignment="1">
      <alignment horizontal="left" vertical="top" wrapText="1" indent="1"/>
    </xf>
    <xf numFmtId="49" fontId="2" fillId="3" borderId="43" xfId="0" applyNumberFormat="1" applyFont="1" applyFill="1" applyBorder="1" applyAlignment="1">
      <alignment horizontal="left" vertical="top" wrapText="1" indent="1"/>
    </xf>
    <xf numFmtId="49" fontId="2" fillId="3" borderId="44" xfId="0" applyNumberFormat="1" applyFont="1" applyFill="1" applyBorder="1" applyAlignment="1">
      <alignment horizontal="left" vertical="top" wrapText="1" indent="1"/>
    </xf>
    <xf numFmtId="49" fontId="2" fillId="3" borderId="45" xfId="0" applyNumberFormat="1" applyFont="1" applyFill="1" applyBorder="1" applyAlignment="1">
      <alignment horizontal="left" vertical="top" wrapText="1" indent="1"/>
    </xf>
    <xf numFmtId="49" fontId="2" fillId="3" borderId="45" xfId="0" applyNumberFormat="1" applyFont="1" applyFill="1" applyBorder="1" applyAlignment="1">
      <alignment horizontal="left" vertical="top" wrapText="1" indent="3"/>
    </xf>
    <xf numFmtId="49" fontId="2" fillId="3" borderId="21" xfId="0" applyNumberFormat="1" applyFont="1" applyFill="1" applyBorder="1" applyAlignment="1">
      <alignment horizontal="left" vertical="top" wrapText="1" indent="2"/>
    </xf>
    <xf numFmtId="49" fontId="2" fillId="3" borderId="46" xfId="0" applyNumberFormat="1" applyFont="1" applyFill="1" applyBorder="1" applyAlignment="1">
      <alignment horizontal="left" vertical="top" wrapText="1" indent="1"/>
    </xf>
    <xf numFmtId="49" fontId="2" fillId="3" borderId="47" xfId="0" applyNumberFormat="1" applyFont="1" applyFill="1" applyBorder="1" applyAlignment="1">
      <alignment horizontal="left" vertical="top" wrapText="1" indent="2"/>
    </xf>
    <xf numFmtId="49" fontId="2" fillId="3" borderId="7" xfId="0" applyNumberFormat="1" applyFont="1" applyFill="1" applyBorder="1" applyAlignment="1">
      <alignment horizontal="left" vertical="top" wrapText="1" indent="2"/>
    </xf>
    <xf numFmtId="49" fontId="2" fillId="0" borderId="47" xfId="0" applyNumberFormat="1" applyFont="1" applyBorder="1" applyAlignment="1">
      <alignment horizontal="left" vertical="top" wrapText="1" indent="2"/>
    </xf>
    <xf numFmtId="49" fontId="2" fillId="3" borderId="48" xfId="0" applyNumberFormat="1" applyFont="1" applyFill="1" applyBorder="1" applyAlignment="1">
      <alignment horizontal="left" vertical="top" wrapText="1" indent="1"/>
    </xf>
    <xf numFmtId="49" fontId="24" fillId="3" borderId="48" xfId="0" applyNumberFormat="1" applyFont="1" applyFill="1" applyBorder="1" applyAlignment="1">
      <alignment horizontal="left" vertical="top" wrapText="1" indent="1"/>
    </xf>
    <xf numFmtId="49" fontId="2" fillId="3" borderId="48" xfId="0" applyNumberFormat="1" applyFont="1" applyFill="1" applyBorder="1" applyAlignment="1">
      <alignment horizontal="left" vertical="top" wrapText="1" indent="2"/>
    </xf>
    <xf numFmtId="49" fontId="2" fillId="0" borderId="48" xfId="0" applyNumberFormat="1" applyFont="1" applyBorder="1" applyAlignment="1">
      <alignment horizontal="left" vertical="top" wrapText="1" indent="1"/>
    </xf>
    <xf numFmtId="49" fontId="24" fillId="0" borderId="48" xfId="0" applyNumberFormat="1" applyFont="1" applyBorder="1" applyAlignment="1">
      <alignment horizontal="left" vertical="top" wrapText="1" indent="1"/>
    </xf>
    <xf numFmtId="49" fontId="2" fillId="0" borderId="45" xfId="0" applyNumberFormat="1" applyFont="1" applyBorder="1" applyAlignment="1">
      <alignment horizontal="left" vertical="top" wrapText="1" indent="1"/>
    </xf>
    <xf numFmtId="49" fontId="24" fillId="0" borderId="45" xfId="0" applyNumberFormat="1" applyFont="1" applyBorder="1" applyAlignment="1">
      <alignment horizontal="left" vertical="top" wrapText="1" indent="1"/>
    </xf>
    <xf numFmtId="49" fontId="2" fillId="0" borderId="45" xfId="0" applyNumberFormat="1" applyFont="1" applyBorder="1" applyAlignment="1">
      <alignment horizontal="left" vertical="top" wrapText="1" indent="2"/>
    </xf>
    <xf numFmtId="49" fontId="2" fillId="0" borderId="49" xfId="0" applyNumberFormat="1" applyFont="1" applyBorder="1" applyAlignment="1">
      <alignment horizontal="left" vertical="top" wrapText="1" indent="1"/>
    </xf>
    <xf numFmtId="3" fontId="2" fillId="3" borderId="48" xfId="0" applyNumberFormat="1" applyFont="1" applyFill="1" applyBorder="1" applyAlignment="1">
      <alignment horizontal="left" vertical="top" wrapText="1" indent="1"/>
    </xf>
    <xf numFmtId="49" fontId="24" fillId="3" borderId="45" xfId="0" applyNumberFormat="1" applyFont="1" applyFill="1" applyBorder="1" applyAlignment="1">
      <alignment horizontal="left" vertical="top" wrapText="1" indent="1"/>
    </xf>
    <xf numFmtId="49" fontId="2" fillId="3" borderId="50" xfId="0" applyNumberFormat="1" applyFont="1" applyFill="1" applyBorder="1" applyAlignment="1">
      <alignment horizontal="left" vertical="top" wrapText="1" indent="1"/>
    </xf>
    <xf numFmtId="49" fontId="2" fillId="3" borderId="50" xfId="0" applyNumberFormat="1" applyFont="1" applyFill="1" applyBorder="1" applyAlignment="1">
      <alignment horizontal="left" vertical="top" wrapText="1" indent="2"/>
    </xf>
    <xf numFmtId="49" fontId="2" fillId="0" borderId="50" xfId="0" applyNumberFormat="1" applyFont="1" applyBorder="1" applyAlignment="1">
      <alignment horizontal="left" vertical="top" wrapText="1" indent="1"/>
    </xf>
    <xf numFmtId="49" fontId="2" fillId="0" borderId="50" xfId="0" applyNumberFormat="1" applyFont="1" applyBorder="1" applyAlignment="1">
      <alignment horizontal="left" vertical="top" wrapText="1" indent="2"/>
    </xf>
    <xf numFmtId="49" fontId="2" fillId="3" borderId="4" xfId="0" applyNumberFormat="1" applyFont="1" applyFill="1" applyBorder="1" applyAlignment="1">
      <alignment horizontal="left" vertical="top" wrapText="1" indent="1"/>
    </xf>
    <xf numFmtId="49" fontId="2" fillId="3" borderId="51" xfId="0" applyNumberFormat="1" applyFont="1" applyFill="1" applyBorder="1" applyAlignment="1">
      <alignment horizontal="left" vertical="top" wrapText="1" indent="1"/>
    </xf>
    <xf numFmtId="49" fontId="2" fillId="0" borderId="48" xfId="0" applyNumberFormat="1" applyFont="1" applyBorder="1" applyAlignment="1">
      <alignment horizontal="left" vertical="top" wrapText="1"/>
    </xf>
    <xf numFmtId="49" fontId="2" fillId="3" borderId="50" xfId="0" applyNumberFormat="1" applyFont="1" applyFill="1" applyBorder="1" applyAlignment="1">
      <alignment horizontal="left" vertical="top" wrapText="1"/>
    </xf>
    <xf numFmtId="49" fontId="2" fillId="3" borderId="52" xfId="0" applyNumberFormat="1" applyFont="1" applyFill="1" applyBorder="1" applyAlignment="1">
      <alignment horizontal="left" vertical="top" wrapText="1"/>
    </xf>
    <xf numFmtId="49" fontId="2" fillId="3" borderId="45" xfId="0" applyNumberFormat="1" applyFont="1" applyFill="1" applyBorder="1" applyAlignment="1">
      <alignment horizontal="left" vertical="top" wrapText="1"/>
    </xf>
    <xf numFmtId="49" fontId="2" fillId="3" borderId="53" xfId="0" applyNumberFormat="1" applyFont="1" applyFill="1" applyBorder="1" applyAlignment="1">
      <alignment horizontal="left" vertical="top" wrapText="1"/>
    </xf>
    <xf numFmtId="49" fontId="2" fillId="3" borderId="21" xfId="0" applyNumberFormat="1" applyFont="1" applyFill="1" applyBorder="1" applyAlignment="1">
      <alignment horizontal="left" vertical="top" wrapText="1"/>
    </xf>
    <xf numFmtId="49" fontId="2" fillId="3" borderId="54" xfId="0" applyNumberFormat="1" applyFont="1" applyFill="1" applyBorder="1" applyAlignment="1">
      <alignment horizontal="left" vertical="top" wrapText="1"/>
    </xf>
    <xf numFmtId="49" fontId="2" fillId="0" borderId="45" xfId="0" applyNumberFormat="1" applyFont="1" applyBorder="1" applyAlignment="1">
      <alignment horizontal="left" vertical="top" wrapText="1"/>
    </xf>
    <xf numFmtId="49" fontId="24" fillId="0" borderId="45" xfId="0" applyNumberFormat="1" applyFont="1" applyBorder="1" applyAlignment="1">
      <alignment horizontal="left" vertical="top" wrapText="1"/>
    </xf>
    <xf numFmtId="49" fontId="2" fillId="3" borderId="53" xfId="0" applyNumberFormat="1" applyFont="1" applyFill="1" applyBorder="1" applyAlignment="1">
      <alignment horizontal="left" vertical="top" wrapText="1" indent="1"/>
    </xf>
    <xf numFmtId="49" fontId="2" fillId="3" borderId="2" xfId="0" applyNumberFormat="1" applyFont="1" applyFill="1" applyBorder="1" applyAlignment="1">
      <alignment horizontal="left" vertical="top" wrapText="1"/>
    </xf>
    <xf numFmtId="49" fontId="2" fillId="3" borderId="48" xfId="0" applyNumberFormat="1" applyFont="1" applyFill="1" applyBorder="1" applyAlignment="1">
      <alignment horizontal="left" vertical="top" wrapText="1"/>
    </xf>
    <xf numFmtId="49" fontId="24" fillId="3" borderId="48" xfId="0" applyNumberFormat="1" applyFont="1" applyFill="1" applyBorder="1" applyAlignment="1">
      <alignment horizontal="left" vertical="top" wrapText="1"/>
    </xf>
    <xf numFmtId="49" fontId="2" fillId="3" borderId="55" xfId="0" applyNumberFormat="1" applyFont="1" applyFill="1" applyBorder="1" applyAlignment="1">
      <alignment horizontal="left" vertical="top" wrapText="1"/>
    </xf>
    <xf numFmtId="49" fontId="2" fillId="3" borderId="56" xfId="0" applyNumberFormat="1" applyFont="1" applyFill="1" applyBorder="1" applyAlignment="1">
      <alignment horizontal="left" vertical="top" wrapText="1"/>
    </xf>
    <xf numFmtId="49" fontId="2" fillId="3" borderId="57" xfId="0" applyNumberFormat="1" applyFont="1" applyFill="1" applyBorder="1" applyAlignment="1">
      <alignment horizontal="left" vertical="top" wrapText="1"/>
    </xf>
    <xf numFmtId="49" fontId="24" fillId="3" borderId="57" xfId="0" applyNumberFormat="1" applyFont="1" applyFill="1" applyBorder="1" applyAlignment="1">
      <alignment horizontal="left" vertical="top" wrapText="1"/>
    </xf>
    <xf numFmtId="49" fontId="2" fillId="3" borderId="47" xfId="0" applyNumberFormat="1" applyFont="1" applyFill="1" applyBorder="1" applyAlignment="1">
      <alignment horizontal="left" vertical="top" wrapText="1"/>
    </xf>
    <xf numFmtId="49" fontId="2" fillId="3" borderId="47" xfId="0" applyNumberFormat="1" applyFont="1" applyFill="1" applyBorder="1" applyAlignment="1">
      <alignment horizontal="left" vertical="top" wrapText="1" indent="1"/>
    </xf>
    <xf numFmtId="49" fontId="24" fillId="3" borderId="47" xfId="0" applyNumberFormat="1" applyFont="1" applyFill="1" applyBorder="1" applyAlignment="1">
      <alignment horizontal="left" vertical="top" wrapText="1" indent="1"/>
    </xf>
    <xf numFmtId="49" fontId="24" fillId="3" borderId="57" xfId="0" applyNumberFormat="1" applyFont="1" applyFill="1" applyBorder="1" applyAlignment="1">
      <alignment horizontal="left" vertical="top" wrapText="1" indent="1"/>
    </xf>
    <xf numFmtId="167" fontId="2" fillId="0" borderId="58" xfId="2" applyNumberFormat="1" applyFont="1" applyFill="1" applyBorder="1" applyAlignment="1">
      <alignment horizontal="center" vertical="center" wrapText="1"/>
    </xf>
    <xf numFmtId="168" fontId="2" fillId="0" borderId="58" xfId="0" applyNumberFormat="1" applyFont="1" applyBorder="1" applyAlignment="1">
      <alignment horizontal="center" vertical="center" wrapText="1"/>
    </xf>
    <xf numFmtId="167" fontId="29" fillId="0" borderId="58" xfId="2" applyNumberFormat="1" applyFont="1" applyFill="1" applyBorder="1" applyAlignment="1">
      <alignment horizontal="center" vertical="center" wrapText="1"/>
    </xf>
    <xf numFmtId="49" fontId="2" fillId="0" borderId="58" xfId="0" applyNumberFormat="1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169" fontId="2" fillId="0" borderId="58" xfId="0" applyNumberFormat="1" applyFont="1" applyBorder="1" applyAlignment="1">
      <alignment horizontal="center" vertical="center" wrapText="1"/>
    </xf>
    <xf numFmtId="49" fontId="2" fillId="3" borderId="58" xfId="0" applyNumberFormat="1" applyFont="1" applyFill="1" applyBorder="1" applyAlignment="1">
      <alignment horizontal="center" vertical="center" wrapText="1"/>
    </xf>
    <xf numFmtId="168" fontId="2" fillId="3" borderId="58" xfId="0" applyNumberFormat="1" applyFont="1" applyFill="1" applyBorder="1" applyAlignment="1">
      <alignment horizontal="center" vertical="center" wrapText="1"/>
    </xf>
    <xf numFmtId="3" fontId="2" fillId="3" borderId="58" xfId="0" applyNumberFormat="1" applyFont="1" applyFill="1" applyBorder="1" applyAlignment="1">
      <alignment horizontal="center" vertical="center" wrapText="1"/>
    </xf>
    <xf numFmtId="167" fontId="2" fillId="3" borderId="58" xfId="2" applyNumberFormat="1" applyFont="1" applyFill="1" applyBorder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3" fontId="24" fillId="3" borderId="58" xfId="0" applyNumberFormat="1" applyFont="1" applyFill="1" applyBorder="1" applyAlignment="1">
      <alignment horizontal="center" vertical="center" wrapText="1"/>
    </xf>
    <xf numFmtId="41" fontId="2" fillId="3" borderId="58" xfId="0" applyNumberFormat="1" applyFont="1" applyFill="1" applyBorder="1" applyAlignment="1">
      <alignment horizontal="center" vertical="center" wrapText="1"/>
    </xf>
    <xf numFmtId="9" fontId="2" fillId="3" borderId="58" xfId="2" applyFont="1" applyFill="1" applyBorder="1" applyAlignment="1">
      <alignment horizontal="center" vertical="center" wrapText="1"/>
    </xf>
    <xf numFmtId="169" fontId="29" fillId="0" borderId="58" xfId="3" applyNumberFormat="1" applyFont="1" applyBorder="1" applyAlignment="1">
      <alignment horizontal="center" vertical="center" wrapText="1"/>
    </xf>
    <xf numFmtId="9" fontId="2" fillId="0" borderId="58" xfId="2" applyFont="1" applyFill="1" applyBorder="1" applyAlignment="1">
      <alignment horizontal="center" vertical="center" wrapText="1"/>
    </xf>
    <xf numFmtId="166" fontId="2" fillId="0" borderId="58" xfId="3" applyNumberFormat="1" applyFont="1" applyFill="1" applyBorder="1" applyAlignment="1">
      <alignment horizontal="center" vertical="center" wrapText="1"/>
    </xf>
    <xf numFmtId="9" fontId="2" fillId="0" borderId="58" xfId="2" applyFont="1" applyBorder="1" applyAlignment="1">
      <alignment horizontal="center" vertical="center" wrapText="1"/>
    </xf>
    <xf numFmtId="167" fontId="2" fillId="0" borderId="58" xfId="2" applyNumberFormat="1" applyFont="1" applyBorder="1" applyAlignment="1">
      <alignment horizontal="center" vertical="center" wrapText="1"/>
    </xf>
    <xf numFmtId="41" fontId="29" fillId="0" borderId="58" xfId="0" applyNumberFormat="1" applyFont="1" applyBorder="1" applyAlignment="1">
      <alignment horizontal="center" vertical="center"/>
    </xf>
    <xf numFmtId="166" fontId="2" fillId="0" borderId="58" xfId="3" applyNumberFormat="1" applyFont="1" applyBorder="1" applyAlignment="1">
      <alignment horizontal="center" vertical="center" wrapText="1"/>
    </xf>
    <xf numFmtId="170" fontId="2" fillId="3" borderId="58" xfId="3" applyNumberFormat="1" applyFont="1" applyFill="1" applyBorder="1" applyAlignment="1">
      <alignment horizontal="center" vertical="center" wrapText="1"/>
    </xf>
    <xf numFmtId="167" fontId="2" fillId="0" borderId="58" xfId="3" applyNumberFormat="1" applyFont="1" applyFill="1" applyBorder="1" applyAlignment="1">
      <alignment horizontal="center" vertical="center" wrapText="1"/>
    </xf>
    <xf numFmtId="166" fontId="2" fillId="3" borderId="58" xfId="3" quotePrefix="1" applyNumberFormat="1" applyFont="1" applyFill="1" applyBorder="1" applyAlignment="1">
      <alignment horizontal="center" vertical="center" wrapText="1"/>
    </xf>
    <xf numFmtId="166" fontId="2" fillId="0" borderId="58" xfId="3" quotePrefix="1" applyNumberFormat="1" applyFont="1" applyFill="1" applyBorder="1" applyAlignment="1">
      <alignment horizontal="center" vertical="center" wrapText="1"/>
    </xf>
    <xf numFmtId="1" fontId="2" fillId="3" borderId="58" xfId="3" quotePrefix="1" applyNumberFormat="1" applyFont="1" applyFill="1" applyBorder="1" applyAlignment="1">
      <alignment horizontal="center" vertical="center" wrapText="1"/>
    </xf>
    <xf numFmtId="1" fontId="2" fillId="0" borderId="58" xfId="3" applyNumberFormat="1" applyFont="1" applyFill="1" applyBorder="1" applyAlignment="1">
      <alignment horizontal="center" vertical="center" wrapText="1"/>
    </xf>
    <xf numFmtId="1" fontId="2" fillId="0" borderId="58" xfId="0" applyNumberFormat="1" applyFont="1" applyBorder="1" applyAlignment="1">
      <alignment horizontal="center" vertical="center" wrapText="1"/>
    </xf>
    <xf numFmtId="171" fontId="29" fillId="0" borderId="58" xfId="0" applyNumberFormat="1" applyFont="1" applyBorder="1" applyAlignment="1">
      <alignment horizontal="center" vertical="center"/>
    </xf>
    <xf numFmtId="2" fontId="29" fillId="0" borderId="58" xfId="0" applyNumberFormat="1" applyFont="1" applyBorder="1" applyAlignment="1">
      <alignment horizontal="center" vertical="center"/>
    </xf>
    <xf numFmtId="3" fontId="24" fillId="0" borderId="58" xfId="0" applyNumberFormat="1" applyFont="1" applyBorder="1" applyAlignment="1">
      <alignment horizontal="center" vertical="center" wrapText="1"/>
    </xf>
    <xf numFmtId="171" fontId="29" fillId="0" borderId="58" xfId="0" applyNumberFormat="1" applyFont="1" applyBorder="1" applyAlignment="1">
      <alignment horizontal="center" vertical="center" wrapText="1"/>
    </xf>
    <xf numFmtId="167" fontId="29" fillId="0" borderId="58" xfId="0" applyNumberFormat="1" applyFont="1" applyBorder="1" applyAlignment="1">
      <alignment horizontal="center" vertical="center" wrapText="1"/>
    </xf>
    <xf numFmtId="1" fontId="29" fillId="0" borderId="58" xfId="0" applyNumberFormat="1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3" fontId="29" fillId="0" borderId="58" xfId="0" applyNumberFormat="1" applyFont="1" applyBorder="1" applyAlignment="1">
      <alignment horizontal="center" vertical="center" wrapText="1"/>
    </xf>
    <xf numFmtId="167" fontId="59" fillId="0" borderId="58" xfId="0" applyNumberFormat="1" applyFont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4" fillId="3" borderId="58" xfId="0" applyFont="1" applyFill="1" applyBorder="1" applyAlignment="1">
      <alignment horizontal="center" vertical="center" wrapText="1"/>
    </xf>
    <xf numFmtId="9" fontId="29" fillId="0" borderId="58" xfId="0" applyNumberFormat="1" applyFont="1" applyBorder="1" applyAlignment="1">
      <alignment horizontal="center" vertical="center" wrapText="1"/>
    </xf>
    <xf numFmtId="168" fontId="24" fillId="3" borderId="58" xfId="0" applyNumberFormat="1" applyFont="1" applyFill="1" applyBorder="1" applyAlignment="1">
      <alignment horizontal="center" vertical="center" wrapText="1"/>
    </xf>
    <xf numFmtId="0" fontId="59" fillId="0" borderId="58" xfId="0" applyFont="1" applyBorder="1" applyAlignment="1">
      <alignment horizontal="center" vertical="center" wrapText="1"/>
    </xf>
    <xf numFmtId="172" fontId="2" fillId="0" borderId="58" xfId="3" applyNumberFormat="1" applyFont="1" applyFill="1" applyBorder="1" applyAlignment="1">
      <alignment horizontal="center" vertical="center" wrapText="1"/>
    </xf>
    <xf numFmtId="168" fontId="24" fillId="0" borderId="58" xfId="0" applyNumberFormat="1" applyFont="1" applyBorder="1" applyAlignment="1">
      <alignment horizontal="center" vertical="center" wrapText="1"/>
    </xf>
    <xf numFmtId="0" fontId="2" fillId="0" borderId="58" xfId="3" applyNumberFormat="1" applyFont="1" applyBorder="1" applyAlignment="1">
      <alignment horizontal="center" vertical="center" wrapText="1"/>
    </xf>
    <xf numFmtId="0" fontId="2" fillId="0" borderId="58" xfId="3" quotePrefix="1" applyNumberFormat="1" applyFont="1" applyFill="1" applyBorder="1" applyAlignment="1">
      <alignment horizontal="center" vertical="center" wrapText="1"/>
    </xf>
    <xf numFmtId="0" fontId="24" fillId="0" borderId="58" xfId="3" quotePrefix="1" applyNumberFormat="1" applyFont="1" applyBorder="1" applyAlignment="1">
      <alignment horizontal="center" vertical="center" wrapText="1"/>
    </xf>
    <xf numFmtId="167" fontId="29" fillId="3" borderId="58" xfId="0" applyNumberFormat="1" applyFont="1" applyFill="1" applyBorder="1" applyAlignment="1">
      <alignment horizontal="center" vertical="center" wrapText="1"/>
    </xf>
    <xf numFmtId="9" fontId="29" fillId="3" borderId="58" xfId="0" applyNumberFormat="1" applyFont="1" applyFill="1" applyBorder="1" applyAlignment="1">
      <alignment horizontal="center" vertical="center" wrapText="1"/>
    </xf>
    <xf numFmtId="49" fontId="39" fillId="3" borderId="24" xfId="0" applyNumberFormat="1" applyFont="1" applyFill="1" applyBorder="1" applyAlignment="1">
      <alignment horizontal="left" vertical="top" wrapText="1" indent="1"/>
    </xf>
    <xf numFmtId="49" fontId="39" fillId="3" borderId="34" xfId="0" applyNumberFormat="1" applyFont="1" applyFill="1" applyBorder="1" applyAlignment="1">
      <alignment horizontal="left" vertical="top" wrapText="1" indent="1"/>
    </xf>
    <xf numFmtId="49" fontId="39" fillId="3" borderId="27" xfId="0" applyNumberFormat="1" applyFont="1" applyFill="1" applyBorder="1" applyAlignment="1">
      <alignment horizontal="left" vertical="top" wrapText="1" indent="1"/>
    </xf>
    <xf numFmtId="49" fontId="24" fillId="0" borderId="59" xfId="0" applyNumberFormat="1" applyFont="1" applyBorder="1" applyAlignment="1">
      <alignment horizontal="left" vertical="top" wrapText="1"/>
    </xf>
    <xf numFmtId="49" fontId="2" fillId="0" borderId="59" xfId="0" applyNumberFormat="1" applyFont="1" applyBorder="1" applyAlignment="1">
      <alignment horizontal="left" vertical="top" wrapText="1"/>
    </xf>
    <xf numFmtId="49" fontId="2" fillId="0" borderId="50" xfId="0" applyNumberFormat="1" applyFont="1" applyBorder="1" applyAlignment="1">
      <alignment horizontal="left" vertical="top" wrapText="1"/>
    </xf>
    <xf numFmtId="0" fontId="2" fillId="0" borderId="60" xfId="0" applyFont="1" applyBorder="1" applyAlignment="1">
      <alignment horizontal="left" vertical="top" indent="1"/>
    </xf>
    <xf numFmtId="0" fontId="2" fillId="0" borderId="61" xfId="0" applyFont="1" applyBorder="1" applyAlignment="1">
      <alignment horizontal="left" vertical="top" indent="1"/>
    </xf>
    <xf numFmtId="0" fontId="2" fillId="0" borderId="62" xfId="0" applyFont="1" applyBorder="1" applyAlignment="1">
      <alignment horizontal="left" vertical="top" indent="1"/>
    </xf>
    <xf numFmtId="0" fontId="2" fillId="0" borderId="64" xfId="0" applyFont="1" applyBorder="1" applyAlignment="1">
      <alignment horizontal="left" vertical="top" indent="1"/>
    </xf>
    <xf numFmtId="0" fontId="2" fillId="0" borderId="67" xfId="0" applyFont="1" applyBorder="1" applyAlignment="1">
      <alignment horizontal="left" vertical="top" indent="1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horizontal="left" indent="2"/>
    </xf>
    <xf numFmtId="0" fontId="63" fillId="0" borderId="0" xfId="0" applyFont="1"/>
    <xf numFmtId="0" fontId="62" fillId="0" borderId="0" xfId="0" applyFont="1"/>
    <xf numFmtId="0" fontId="61" fillId="0" borderId="0" xfId="0" applyFont="1"/>
    <xf numFmtId="0" fontId="64" fillId="0" borderId="0" xfId="1" applyFont="1"/>
    <xf numFmtId="0" fontId="65" fillId="0" borderId="0" xfId="0" applyFont="1"/>
    <xf numFmtId="0" fontId="66" fillId="0" borderId="0" xfId="0" applyFont="1"/>
    <xf numFmtId="0" fontId="2" fillId="0" borderId="68" xfId="0" applyFont="1" applyBorder="1" applyAlignment="1">
      <alignment horizontal="left" vertical="top" indent="1"/>
    </xf>
    <xf numFmtId="0" fontId="2" fillId="3" borderId="69" xfId="0" applyFont="1" applyFill="1" applyBorder="1" applyAlignment="1">
      <alignment horizontal="left" vertical="top" indent="1"/>
    </xf>
    <xf numFmtId="166" fontId="24" fillId="0" borderId="58" xfId="3" quotePrefix="1" applyNumberFormat="1" applyFont="1" applyBorder="1" applyAlignment="1">
      <alignment horizontal="center" vertical="center" wrapText="1"/>
    </xf>
    <xf numFmtId="168" fontId="2" fillId="0" borderId="58" xfId="0" applyNumberFormat="1" applyFont="1" applyBorder="1" applyAlignment="1">
      <alignment horizontal="right" vertical="center" wrapText="1"/>
    </xf>
    <xf numFmtId="49" fontId="2" fillId="3" borderId="16" xfId="0" applyNumberFormat="1" applyFont="1" applyFill="1" applyBorder="1" applyAlignment="1">
      <alignment horizontal="left" vertical="top" wrapText="1" indent="1"/>
    </xf>
    <xf numFmtId="49" fontId="2" fillId="3" borderId="70" xfId="0" applyNumberFormat="1" applyFont="1" applyFill="1" applyBorder="1" applyAlignment="1">
      <alignment horizontal="left" vertical="top" wrapText="1" indent="1"/>
    </xf>
    <xf numFmtId="49" fontId="24" fillId="3" borderId="70" xfId="0" applyNumberFormat="1" applyFont="1" applyFill="1" applyBorder="1" applyAlignment="1">
      <alignment horizontal="left" vertical="top" wrapText="1" indent="1"/>
    </xf>
    <xf numFmtId="49" fontId="39" fillId="3" borderId="12" xfId="0" applyNumberFormat="1" applyFont="1" applyFill="1" applyBorder="1" applyAlignment="1">
      <alignment horizontal="left" vertical="top" wrapText="1" indent="1"/>
    </xf>
    <xf numFmtId="167" fontId="24" fillId="3" borderId="58" xfId="2" applyNumberFormat="1" applyFont="1" applyFill="1" applyBorder="1" applyAlignment="1">
      <alignment horizontal="center" vertical="center" wrapText="1"/>
    </xf>
    <xf numFmtId="49" fontId="58" fillId="3" borderId="12" xfId="0" applyNumberFormat="1" applyFont="1" applyFill="1" applyBorder="1" applyAlignment="1">
      <alignment horizontal="left" vertical="top" wrapText="1" indent="1"/>
    </xf>
    <xf numFmtId="49" fontId="39" fillId="3" borderId="71" xfId="0" applyNumberFormat="1" applyFont="1" applyFill="1" applyBorder="1" applyAlignment="1">
      <alignment horizontal="left" vertical="top" wrapText="1" indent="1"/>
    </xf>
    <xf numFmtId="49" fontId="2" fillId="3" borderId="59" xfId="0" applyNumberFormat="1" applyFont="1" applyFill="1" applyBorder="1" applyAlignment="1">
      <alignment horizontal="left" vertical="top" wrapText="1"/>
    </xf>
    <xf numFmtId="49" fontId="2" fillId="3" borderId="72" xfId="0" applyNumberFormat="1" applyFont="1" applyFill="1" applyBorder="1" applyAlignment="1">
      <alignment horizontal="left" vertical="top" wrapText="1"/>
    </xf>
    <xf numFmtId="49" fontId="24" fillId="3" borderId="72" xfId="0" applyNumberFormat="1" applyFont="1" applyFill="1" applyBorder="1" applyAlignment="1">
      <alignment horizontal="left" vertical="top" wrapText="1"/>
    </xf>
    <xf numFmtId="49" fontId="2" fillId="3" borderId="49" xfId="0" applyNumberFormat="1" applyFont="1" applyFill="1" applyBorder="1" applyAlignment="1">
      <alignment horizontal="left" vertical="top" wrapText="1"/>
    </xf>
    <xf numFmtId="49" fontId="29" fillId="3" borderId="50" xfId="0" applyNumberFormat="1" applyFont="1" applyFill="1" applyBorder="1" applyAlignment="1">
      <alignment horizontal="left" vertical="top" wrapText="1"/>
    </xf>
    <xf numFmtId="49" fontId="39" fillId="3" borderId="23" xfId="0" applyNumberFormat="1" applyFont="1" applyFill="1" applyBorder="1" applyAlignment="1">
      <alignment horizontal="left" vertical="top" wrapText="1" indent="1"/>
    </xf>
    <xf numFmtId="49" fontId="24" fillId="3" borderId="55" xfId="0" applyNumberFormat="1" applyFont="1" applyFill="1" applyBorder="1" applyAlignment="1">
      <alignment horizontal="left" vertical="top" wrapText="1" indent="1"/>
    </xf>
    <xf numFmtId="49" fontId="24" fillId="3" borderId="58" xfId="0" applyNumberFormat="1" applyFont="1" applyFill="1" applyBorder="1" applyAlignment="1">
      <alignment horizontal="left" vertical="top" wrapText="1" indent="1"/>
    </xf>
    <xf numFmtId="0" fontId="24" fillId="0" borderId="28" xfId="0" applyFont="1" applyBorder="1" applyAlignment="1">
      <alignment horizontal="left" vertical="top" indent="1"/>
    </xf>
    <xf numFmtId="0" fontId="2" fillId="0" borderId="33" xfId="0" applyFont="1" applyBorder="1" applyAlignment="1">
      <alignment horizontal="left" vertical="top" indent="1"/>
    </xf>
    <xf numFmtId="0" fontId="39" fillId="0" borderId="34" xfId="0" applyFont="1" applyBorder="1" applyAlignment="1">
      <alignment horizontal="left" vertical="top" indent="1"/>
    </xf>
    <xf numFmtId="0" fontId="39" fillId="0" borderId="28" xfId="0" applyFont="1" applyBorder="1" applyAlignment="1">
      <alignment horizontal="left" vertical="top" indent="1"/>
    </xf>
    <xf numFmtId="0" fontId="39" fillId="3" borderId="28" xfId="0" applyFont="1" applyFill="1" applyBorder="1" applyAlignment="1">
      <alignment horizontal="left" vertical="top" indent="1"/>
    </xf>
    <xf numFmtId="0" fontId="2" fillId="0" borderId="33" xfId="0" applyFont="1" applyBorder="1" applyAlignment="1">
      <alignment horizontal="left" vertical="top" wrapText="1" indent="1"/>
    </xf>
    <xf numFmtId="0" fontId="39" fillId="0" borderId="24" xfId="0" applyFont="1" applyBorder="1" applyAlignment="1">
      <alignment horizontal="left" vertical="top" indent="1"/>
    </xf>
    <xf numFmtId="0" fontId="39" fillId="3" borderId="24" xfId="0" applyFont="1" applyFill="1" applyBorder="1" applyAlignment="1">
      <alignment horizontal="left" vertical="top" indent="1"/>
    </xf>
    <xf numFmtId="49" fontId="24" fillId="3" borderId="73" xfId="0" applyNumberFormat="1" applyFont="1" applyFill="1" applyBorder="1" applyAlignment="1">
      <alignment horizontal="left" vertical="top" wrapText="1" indent="1"/>
    </xf>
    <xf numFmtId="49" fontId="24" fillId="0" borderId="73" xfId="0" applyNumberFormat="1" applyFont="1" applyBorder="1" applyAlignment="1">
      <alignment horizontal="left" vertical="top" wrapText="1" indent="2"/>
    </xf>
    <xf numFmtId="49" fontId="24" fillId="3" borderId="73" xfId="0" applyNumberFormat="1" applyFont="1" applyFill="1" applyBorder="1" applyAlignment="1">
      <alignment horizontal="left" vertical="top" wrapText="1" indent="2"/>
    </xf>
    <xf numFmtId="49" fontId="24" fillId="3" borderId="50" xfId="0" applyNumberFormat="1" applyFont="1" applyFill="1" applyBorder="1" applyAlignment="1">
      <alignment horizontal="left" vertical="top" wrapText="1" indent="1"/>
    </xf>
    <xf numFmtId="49" fontId="24" fillId="3" borderId="50" xfId="0" applyNumberFormat="1" applyFont="1" applyFill="1" applyBorder="1" applyAlignment="1">
      <alignment horizontal="left" vertical="top" wrapText="1"/>
    </xf>
    <xf numFmtId="49" fontId="24" fillId="3" borderId="73" xfId="0" applyNumberFormat="1" applyFont="1" applyFill="1" applyBorder="1" applyAlignment="1">
      <alignment horizontal="left" vertical="top" wrapText="1"/>
    </xf>
    <xf numFmtId="49" fontId="24" fillId="0" borderId="73" xfId="0" applyNumberFormat="1" applyFont="1" applyBorder="1" applyAlignment="1">
      <alignment horizontal="left" vertical="top" wrapText="1" indent="1"/>
    </xf>
    <xf numFmtId="0" fontId="59" fillId="3" borderId="73" xfId="0" applyFont="1" applyFill="1" applyBorder="1" applyAlignment="1">
      <alignment horizontal="left" vertical="top" indent="2"/>
    </xf>
    <xf numFmtId="0" fontId="59" fillId="3" borderId="73" xfId="0" applyFont="1" applyFill="1" applyBorder="1" applyAlignment="1">
      <alignment horizontal="left" vertical="top" indent="1"/>
    </xf>
    <xf numFmtId="0" fontId="59" fillId="0" borderId="73" xfId="0" applyFont="1" applyBorder="1" applyAlignment="1">
      <alignment horizontal="left" vertical="top" indent="2"/>
    </xf>
    <xf numFmtId="0" fontId="59" fillId="0" borderId="33" xfId="0" applyFont="1" applyBorder="1" applyAlignment="1">
      <alignment horizontal="left" vertical="top" indent="1"/>
    </xf>
    <xf numFmtId="49" fontId="24" fillId="0" borderId="73" xfId="0" applyNumberFormat="1" applyFont="1" applyBorder="1" applyAlignment="1">
      <alignment horizontal="left" vertical="top" wrapText="1"/>
    </xf>
    <xf numFmtId="0" fontId="59" fillId="0" borderId="73" xfId="0" applyFont="1" applyBorder="1" applyAlignment="1">
      <alignment horizontal="left" vertical="top" indent="1"/>
    </xf>
    <xf numFmtId="0" fontId="59" fillId="3" borderId="5" xfId="0" applyFont="1" applyFill="1" applyBorder="1" applyAlignment="1">
      <alignment horizontal="left" vertical="top" indent="1"/>
    </xf>
    <xf numFmtId="49" fontId="24" fillId="0" borderId="74" xfId="0" applyNumberFormat="1" applyFont="1" applyBorder="1" applyAlignment="1">
      <alignment horizontal="left" vertical="top" wrapText="1"/>
    </xf>
    <xf numFmtId="49" fontId="24" fillId="3" borderId="75" xfId="0" applyNumberFormat="1" applyFont="1" applyFill="1" applyBorder="1" applyAlignment="1">
      <alignment horizontal="left" vertical="top" wrapText="1" indent="1"/>
    </xf>
    <xf numFmtId="49" fontId="24" fillId="3" borderId="76" xfId="0" applyNumberFormat="1" applyFont="1" applyFill="1" applyBorder="1" applyAlignment="1">
      <alignment horizontal="left" vertical="top" wrapText="1"/>
    </xf>
    <xf numFmtId="49" fontId="24" fillId="3" borderId="74" xfId="0" applyNumberFormat="1" applyFont="1" applyFill="1" applyBorder="1" applyAlignment="1">
      <alignment horizontal="left" vertical="top" wrapText="1"/>
    </xf>
    <xf numFmtId="0" fontId="59" fillId="3" borderId="77" xfId="0" applyFont="1" applyFill="1" applyBorder="1" applyAlignment="1">
      <alignment horizontal="left" vertical="top"/>
    </xf>
    <xf numFmtId="0" fontId="59" fillId="0" borderId="74" xfId="0" applyFont="1" applyBorder="1" applyAlignment="1">
      <alignment horizontal="left" vertical="top"/>
    </xf>
    <xf numFmtId="0" fontId="59" fillId="0" borderId="75" xfId="0" applyFont="1" applyBorder="1" applyAlignment="1">
      <alignment horizontal="left" vertical="top" indent="1"/>
    </xf>
    <xf numFmtId="0" fontId="59" fillId="0" borderId="76" xfId="0" applyFont="1" applyBorder="1" applyAlignment="1">
      <alignment horizontal="left" vertical="top"/>
    </xf>
    <xf numFmtId="0" fontId="59" fillId="0" borderId="78" xfId="0" applyFont="1" applyBorder="1" applyAlignment="1">
      <alignment horizontal="left" vertical="top" indent="1"/>
    </xf>
    <xf numFmtId="0" fontId="2" fillId="0" borderId="58" xfId="0" applyFont="1" applyBorder="1" applyAlignment="1">
      <alignment horizontal="left" vertical="top" wrapText="1" indent="1"/>
    </xf>
    <xf numFmtId="49" fontId="2" fillId="3" borderId="79" xfId="0" applyNumberFormat="1" applyFont="1" applyFill="1" applyBorder="1" applyAlignment="1">
      <alignment horizontal="left" vertical="top" wrapText="1" indent="2"/>
    </xf>
    <xf numFmtId="49" fontId="24" fillId="3" borderId="79" xfId="0" applyNumberFormat="1" applyFont="1" applyFill="1" applyBorder="1" applyAlignment="1">
      <alignment horizontal="left" vertical="top" wrapText="1" indent="2"/>
    </xf>
    <xf numFmtId="3" fontId="2" fillId="3" borderId="80" xfId="0" applyNumberFormat="1" applyFont="1" applyFill="1" applyBorder="1" applyAlignment="1">
      <alignment horizontal="left" vertical="top" wrapText="1" indent="1"/>
    </xf>
    <xf numFmtId="0" fontId="2" fillId="0" borderId="81" xfId="0" applyFont="1" applyBorder="1" applyAlignment="1">
      <alignment horizontal="left" vertical="top" wrapText="1" indent="1"/>
    </xf>
    <xf numFmtId="49" fontId="2" fillId="0" borderId="8" xfId="0" applyNumberFormat="1" applyFont="1" applyBorder="1" applyAlignment="1">
      <alignment horizontal="left" vertical="top" wrapText="1" indent="1"/>
    </xf>
    <xf numFmtId="49" fontId="39" fillId="0" borderId="8" xfId="0" applyNumberFormat="1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39" fillId="0" borderId="3" xfId="0" applyNumberFormat="1" applyFont="1" applyBorder="1" applyAlignment="1">
      <alignment horizontal="left" vertical="top" wrapText="1" indent="1"/>
    </xf>
    <xf numFmtId="49" fontId="24" fillId="0" borderId="0" xfId="0" applyNumberFormat="1" applyFont="1" applyAlignment="1">
      <alignment horizontal="left" vertical="top" indent="1"/>
    </xf>
    <xf numFmtId="49" fontId="39" fillId="0" borderId="0" xfId="0" applyNumberFormat="1" applyFont="1" applyAlignment="1">
      <alignment horizontal="left" vertical="top" indent="1"/>
    </xf>
    <xf numFmtId="3" fontId="2" fillId="0" borderId="50" xfId="0" applyNumberFormat="1" applyFont="1" applyBorder="1" applyAlignment="1">
      <alignment horizontal="left" vertical="top" wrapText="1" indent="2"/>
    </xf>
    <xf numFmtId="3" fontId="24" fillId="0" borderId="50" xfId="0" applyNumberFormat="1" applyFont="1" applyBorder="1" applyAlignment="1">
      <alignment horizontal="left" vertical="top" wrapText="1" indent="2"/>
    </xf>
    <xf numFmtId="49" fontId="59" fillId="0" borderId="33" xfId="0" applyNumberFormat="1" applyFont="1" applyBorder="1" applyAlignment="1">
      <alignment horizontal="left" vertical="top" indent="1"/>
    </xf>
    <xf numFmtId="167" fontId="24" fillId="0" borderId="58" xfId="2" applyNumberFormat="1" applyFont="1" applyBorder="1" applyAlignment="1">
      <alignment horizontal="center" vertical="center" wrapText="1"/>
    </xf>
    <xf numFmtId="0" fontId="58" fillId="0" borderId="14" xfId="0" applyFont="1" applyBorder="1" applyAlignment="1">
      <alignment horizontal="left" vertical="top" indent="1"/>
    </xf>
    <xf numFmtId="0" fontId="58" fillId="0" borderId="8" xfId="0" applyFont="1" applyBorder="1" applyAlignment="1">
      <alignment horizontal="left" vertical="top" indent="1"/>
    </xf>
    <xf numFmtId="0" fontId="58" fillId="0" borderId="15" xfId="0" applyFont="1" applyBorder="1" applyAlignment="1">
      <alignment horizontal="left" vertical="top" indent="1"/>
    </xf>
    <xf numFmtId="0" fontId="58" fillId="0" borderId="0" xfId="0" applyFont="1" applyAlignment="1">
      <alignment horizontal="left" vertical="top" indent="1"/>
    </xf>
    <xf numFmtId="3" fontId="24" fillId="3" borderId="29" xfId="0" applyNumberFormat="1" applyFont="1" applyFill="1" applyBorder="1" applyAlignment="1">
      <alignment horizontal="left" vertical="top" wrapText="1" indent="2"/>
    </xf>
    <xf numFmtId="3" fontId="24" fillId="3" borderId="40" xfId="0" applyNumberFormat="1" applyFont="1" applyFill="1" applyBorder="1" applyAlignment="1">
      <alignment horizontal="left" vertical="top" wrapText="1" indent="2"/>
    </xf>
    <xf numFmtId="49" fontId="24" fillId="3" borderId="40" xfId="0" applyNumberFormat="1" applyFont="1" applyFill="1" applyBorder="1" applyAlignment="1">
      <alignment horizontal="left" vertical="top" wrapText="1" indent="3"/>
    </xf>
    <xf numFmtId="3" fontId="24" fillId="3" borderId="6" xfId="0" applyNumberFormat="1" applyFont="1" applyFill="1" applyBorder="1" applyAlignment="1">
      <alignment horizontal="left" vertical="top" wrapText="1" indent="2"/>
    </xf>
    <xf numFmtId="49" fontId="24" fillId="3" borderId="82" xfId="0" applyNumberFormat="1" applyFont="1" applyFill="1" applyBorder="1" applyAlignment="1">
      <alignment horizontal="left" vertical="top" wrapText="1" indent="1"/>
    </xf>
    <xf numFmtId="49" fontId="24" fillId="3" borderId="82" xfId="0" applyNumberFormat="1" applyFont="1" applyFill="1" applyBorder="1" applyAlignment="1">
      <alignment horizontal="left" vertical="top" wrapText="1" indent="2"/>
    </xf>
    <xf numFmtId="0" fontId="59" fillId="0" borderId="82" xfId="0" applyFont="1" applyBorder="1" applyAlignment="1">
      <alignment horizontal="left" vertical="top" indent="2"/>
    </xf>
    <xf numFmtId="49" fontId="24" fillId="3" borderId="83" xfId="0" applyNumberFormat="1" applyFont="1" applyFill="1" applyBorder="1" applyAlignment="1">
      <alignment horizontal="left" vertical="top" wrapText="1" indent="2"/>
    </xf>
    <xf numFmtId="49" fontId="24" fillId="3" borderId="84" xfId="0" applyNumberFormat="1" applyFont="1" applyFill="1" applyBorder="1" applyAlignment="1">
      <alignment horizontal="left" vertical="top" wrapText="1" indent="2"/>
    </xf>
    <xf numFmtId="49" fontId="24" fillId="3" borderId="85" xfId="0" applyNumberFormat="1" applyFont="1" applyFill="1" applyBorder="1" applyAlignment="1">
      <alignment horizontal="left" vertical="top" wrapText="1" indent="2"/>
    </xf>
    <xf numFmtId="49" fontId="24" fillId="0" borderId="82" xfId="0" applyNumberFormat="1" applyFont="1" applyBorder="1" applyAlignment="1">
      <alignment horizontal="left" vertical="top" wrapText="1" indent="1"/>
    </xf>
    <xf numFmtId="49" fontId="2" fillId="3" borderId="55" xfId="0" applyNumberFormat="1" applyFont="1" applyFill="1" applyBorder="1" applyAlignment="1">
      <alignment horizontal="left" vertical="center" wrapText="1" indent="1"/>
    </xf>
    <xf numFmtId="0" fontId="39" fillId="3" borderId="25" xfId="0" applyFont="1" applyFill="1" applyBorder="1" applyAlignment="1">
      <alignment horizontal="left" vertical="top" wrapText="1" indent="1"/>
    </xf>
    <xf numFmtId="169" fontId="39" fillId="3" borderId="25" xfId="0" applyNumberFormat="1" applyFont="1" applyFill="1" applyBorder="1" applyAlignment="1">
      <alignment horizontal="left" vertical="top" wrapText="1" indent="1"/>
    </xf>
    <xf numFmtId="0" fontId="67" fillId="0" borderId="0" xfId="0" applyFont="1" applyAlignment="1">
      <alignment horizontal="left" indent="2"/>
    </xf>
    <xf numFmtId="175" fontId="68" fillId="0" borderId="17" xfId="0" applyNumberFormat="1" applyFont="1" applyBorder="1" applyAlignment="1">
      <alignment horizontal="right" vertical="center" indent="1"/>
    </xf>
    <xf numFmtId="175" fontId="69" fillId="5" borderId="17" xfId="0" applyNumberFormat="1" applyFont="1" applyFill="1" applyBorder="1" applyAlignment="1">
      <alignment horizontal="right" vertical="center" indent="1"/>
    </xf>
    <xf numFmtId="49" fontId="24" fillId="3" borderId="86" xfId="0" applyNumberFormat="1" applyFont="1" applyFill="1" applyBorder="1" applyAlignment="1">
      <alignment horizontal="left" vertical="top" wrapText="1" indent="2"/>
    </xf>
    <xf numFmtId="49" fontId="4" fillId="5" borderId="17" xfId="0" applyNumberFormat="1" applyFont="1" applyFill="1" applyBorder="1" applyAlignment="1">
      <alignment horizontal="left" vertical="center" indent="5"/>
    </xf>
    <xf numFmtId="9" fontId="23" fillId="5" borderId="17" xfId="2" applyFont="1" applyFill="1" applyBorder="1" applyAlignment="1">
      <alignment horizontal="center" vertical="center"/>
    </xf>
    <xf numFmtId="1" fontId="4" fillId="5" borderId="17" xfId="0" applyNumberFormat="1" applyFont="1" applyFill="1" applyBorder="1" applyAlignment="1">
      <alignment horizontal="left" vertical="center" indent="5"/>
    </xf>
    <xf numFmtId="1" fontId="23" fillId="5" borderId="17" xfId="0" applyNumberFormat="1" applyFont="1" applyFill="1" applyBorder="1" applyAlignment="1">
      <alignment horizontal="left" vertical="center" indent="5"/>
    </xf>
    <xf numFmtId="9" fontId="2" fillId="0" borderId="58" xfId="2" applyFont="1" applyFill="1" applyBorder="1" applyAlignment="1">
      <alignment horizontal="right" vertical="center" wrapText="1"/>
    </xf>
    <xf numFmtId="49" fontId="2" fillId="0" borderId="58" xfId="0" applyNumberFormat="1" applyFont="1" applyBorder="1" applyAlignment="1">
      <alignment horizontal="right" vertical="center" wrapText="1"/>
    </xf>
    <xf numFmtId="173" fontId="2" fillId="0" borderId="58" xfId="3" applyNumberFormat="1" applyFont="1" applyBorder="1" applyAlignment="1">
      <alignment horizontal="right" vertical="center" wrapText="1"/>
    </xf>
    <xf numFmtId="172" fontId="2" fillId="0" borderId="58" xfId="3" applyNumberFormat="1" applyFont="1" applyBorder="1" applyAlignment="1">
      <alignment horizontal="right" vertical="center" wrapText="1"/>
    </xf>
    <xf numFmtId="172" fontId="2" fillId="3" borderId="58" xfId="3" applyNumberFormat="1" applyFont="1" applyFill="1" applyBorder="1" applyAlignment="1">
      <alignment horizontal="right" vertical="center" wrapText="1"/>
    </xf>
    <xf numFmtId="173" fontId="2" fillId="3" borderId="58" xfId="3" applyNumberFormat="1" applyFont="1" applyFill="1" applyBorder="1" applyAlignment="1">
      <alignment horizontal="right" vertical="center" wrapText="1"/>
    </xf>
    <xf numFmtId="168" fontId="2" fillId="3" borderId="58" xfId="0" applyNumberFormat="1" applyFont="1" applyFill="1" applyBorder="1" applyAlignment="1">
      <alignment horizontal="right" vertical="center" wrapText="1"/>
    </xf>
    <xf numFmtId="3" fontId="2" fillId="3" borderId="58" xfId="0" applyNumberFormat="1" applyFont="1" applyFill="1" applyBorder="1" applyAlignment="1">
      <alignment horizontal="right" vertical="center" wrapText="1"/>
    </xf>
    <xf numFmtId="174" fontId="2" fillId="3" borderId="58" xfId="0" applyNumberFormat="1" applyFont="1" applyFill="1" applyBorder="1" applyAlignment="1">
      <alignment horizontal="right" vertical="center" wrapText="1"/>
    </xf>
    <xf numFmtId="1" fontId="2" fillId="0" borderId="58" xfId="2" applyNumberFormat="1" applyFont="1" applyFill="1" applyBorder="1" applyAlignment="1">
      <alignment horizontal="right" vertical="center" wrapText="1"/>
    </xf>
    <xf numFmtId="1" fontId="2" fillId="0" borderId="58" xfId="0" applyNumberFormat="1" applyFont="1" applyBorder="1" applyAlignment="1">
      <alignment horizontal="right" vertical="center" wrapText="1"/>
    </xf>
    <xf numFmtId="3" fontId="2" fillId="0" borderId="58" xfId="0" applyNumberFormat="1" applyFont="1" applyBorder="1" applyAlignment="1">
      <alignment horizontal="right" vertical="center" wrapText="1"/>
    </xf>
    <xf numFmtId="173" fontId="29" fillId="0" borderId="58" xfId="3" applyNumberFormat="1" applyFont="1" applyBorder="1" applyAlignment="1">
      <alignment horizontal="right" vertical="center"/>
    </xf>
    <xf numFmtId="168" fontId="24" fillId="3" borderId="58" xfId="0" applyNumberFormat="1" applyFont="1" applyFill="1" applyBorder="1" applyAlignment="1">
      <alignment horizontal="right" vertical="center" wrapText="1"/>
    </xf>
    <xf numFmtId="3" fontId="24" fillId="0" borderId="58" xfId="0" applyNumberFormat="1" applyFont="1" applyBorder="1" applyAlignment="1">
      <alignment horizontal="right" vertical="center" wrapText="1"/>
    </xf>
    <xf numFmtId="41" fontId="2" fillId="3" borderId="58" xfId="0" applyNumberFormat="1" applyFont="1" applyFill="1" applyBorder="1" applyAlignment="1">
      <alignment horizontal="right" vertical="center" wrapText="1"/>
    </xf>
    <xf numFmtId="0" fontId="29" fillId="0" borderId="58" xfId="0" applyFont="1" applyBorder="1" applyAlignment="1">
      <alignment horizontal="right" vertical="center"/>
    </xf>
    <xf numFmtId="9" fontId="2" fillId="3" borderId="58" xfId="2" applyFont="1" applyFill="1" applyBorder="1" applyAlignment="1">
      <alignment horizontal="right" vertical="center" wrapText="1"/>
    </xf>
    <xf numFmtId="171" fontId="2" fillId="3" borderId="58" xfId="0" applyNumberFormat="1" applyFont="1" applyFill="1" applyBorder="1" applyAlignment="1">
      <alignment horizontal="right" vertical="center" wrapText="1"/>
    </xf>
    <xf numFmtId="165" fontId="2" fillId="0" borderId="58" xfId="3" applyFont="1" applyFill="1" applyBorder="1" applyAlignment="1">
      <alignment horizontal="right" vertical="center" wrapText="1"/>
    </xf>
    <xf numFmtId="165" fontId="2" fillId="3" borderId="58" xfId="0" applyNumberFormat="1" applyFont="1" applyFill="1" applyBorder="1" applyAlignment="1">
      <alignment horizontal="right" vertical="center" wrapText="1"/>
    </xf>
    <xf numFmtId="9" fontId="2" fillId="0" borderId="58" xfId="2" applyFont="1" applyBorder="1" applyAlignment="1">
      <alignment horizontal="right" vertical="center" wrapText="1"/>
    </xf>
    <xf numFmtId="166" fontId="2" fillId="0" borderId="58" xfId="3" applyNumberFormat="1" applyFont="1" applyFill="1" applyBorder="1" applyAlignment="1">
      <alignment horizontal="right" vertical="center" wrapText="1"/>
    </xf>
    <xf numFmtId="3" fontId="29" fillId="0" borderId="58" xfId="0" applyNumberFormat="1" applyFont="1" applyBorder="1" applyAlignment="1">
      <alignment horizontal="right" vertical="center"/>
    </xf>
    <xf numFmtId="168" fontId="29" fillId="0" borderId="58" xfId="0" applyNumberFormat="1" applyFont="1" applyBorder="1" applyAlignment="1">
      <alignment horizontal="right" vertical="center"/>
    </xf>
    <xf numFmtId="3" fontId="59" fillId="0" borderId="58" xfId="0" applyNumberFormat="1" applyFont="1" applyBorder="1" applyAlignment="1">
      <alignment horizontal="right" vertical="center"/>
    </xf>
    <xf numFmtId="9" fontId="24" fillId="0" borderId="58" xfId="2" applyFont="1" applyBorder="1" applyAlignment="1">
      <alignment horizontal="right" vertical="center" wrapText="1"/>
    </xf>
    <xf numFmtId="173" fontId="2" fillId="0" borderId="58" xfId="3" applyNumberFormat="1" applyFont="1" applyFill="1" applyBorder="1" applyAlignment="1">
      <alignment horizontal="right" vertical="center" wrapText="1"/>
    </xf>
    <xf numFmtId="9" fontId="29" fillId="0" borderId="58" xfId="2" applyFont="1" applyBorder="1" applyAlignment="1">
      <alignment horizontal="right" vertical="center"/>
    </xf>
    <xf numFmtId="173" fontId="24" fillId="0" borderId="58" xfId="3" applyNumberFormat="1" applyFont="1" applyBorder="1" applyAlignment="1">
      <alignment horizontal="right" vertical="center" wrapText="1"/>
    </xf>
    <xf numFmtId="177" fontId="2" fillId="3" borderId="58" xfId="2" applyNumberFormat="1" applyFont="1" applyFill="1" applyBorder="1" applyAlignment="1">
      <alignment horizontal="right" vertical="center" wrapText="1"/>
    </xf>
    <xf numFmtId="1" fontId="2" fillId="3" borderId="58" xfId="2" applyNumberFormat="1" applyFont="1" applyFill="1" applyBorder="1" applyAlignment="1">
      <alignment horizontal="right" vertical="center" wrapText="1"/>
    </xf>
    <xf numFmtId="165" fontId="2" fillId="3" borderId="58" xfId="3" applyFont="1" applyFill="1" applyBorder="1" applyAlignment="1">
      <alignment horizontal="right" vertical="center" wrapText="1"/>
    </xf>
    <xf numFmtId="165" fontId="2" fillId="0" borderId="58" xfId="3" applyFont="1" applyBorder="1" applyAlignment="1">
      <alignment horizontal="right" vertical="center" wrapText="1"/>
    </xf>
    <xf numFmtId="165" fontId="24" fillId="3" borderId="58" xfId="3" applyFont="1" applyFill="1" applyBorder="1" applyAlignment="1">
      <alignment horizontal="right" vertical="center" wrapText="1"/>
    </xf>
    <xf numFmtId="172" fontId="24" fillId="0" borderId="58" xfId="3" applyNumberFormat="1" applyFont="1" applyBorder="1" applyAlignment="1">
      <alignment horizontal="right" vertical="center" wrapText="1"/>
    </xf>
    <xf numFmtId="172" fontId="24" fillId="3" borderId="58" xfId="3" applyNumberFormat="1" applyFont="1" applyFill="1" applyBorder="1" applyAlignment="1">
      <alignment horizontal="right" vertical="center" wrapText="1"/>
    </xf>
    <xf numFmtId="3" fontId="29" fillId="0" borderId="58" xfId="0" applyNumberFormat="1" applyFont="1" applyBorder="1" applyAlignment="1">
      <alignment horizontal="right" vertical="center" wrapText="1"/>
    </xf>
    <xf numFmtId="173" fontId="29" fillId="0" borderId="58" xfId="3" applyNumberFormat="1" applyFont="1" applyBorder="1" applyAlignment="1">
      <alignment horizontal="right" vertical="center" wrapText="1"/>
    </xf>
    <xf numFmtId="165" fontId="29" fillId="0" borderId="58" xfId="3" applyFont="1" applyBorder="1" applyAlignment="1">
      <alignment horizontal="right" vertical="center" wrapText="1"/>
    </xf>
    <xf numFmtId="172" fontId="29" fillId="0" borderId="58" xfId="3" applyNumberFormat="1" applyFont="1" applyBorder="1" applyAlignment="1">
      <alignment horizontal="right" vertical="center" wrapText="1"/>
    </xf>
    <xf numFmtId="171" fontId="2" fillId="0" borderId="58" xfId="3" applyNumberFormat="1" applyFont="1" applyBorder="1" applyAlignment="1">
      <alignment horizontal="right" vertical="center" wrapText="1"/>
    </xf>
    <xf numFmtId="173" fontId="24" fillId="3" borderId="58" xfId="3" applyNumberFormat="1" applyFont="1" applyFill="1" applyBorder="1" applyAlignment="1">
      <alignment horizontal="right" vertical="center" wrapText="1"/>
    </xf>
    <xf numFmtId="173" fontId="59" fillId="0" borderId="58" xfId="3" applyNumberFormat="1" applyFont="1" applyBorder="1" applyAlignment="1">
      <alignment horizontal="right" vertical="center" wrapText="1"/>
    </xf>
    <xf numFmtId="172" fontId="2" fillId="0" borderId="58" xfId="3" applyNumberFormat="1" applyFont="1" applyFill="1" applyBorder="1" applyAlignment="1">
      <alignment horizontal="right" vertical="center" wrapText="1"/>
    </xf>
    <xf numFmtId="0" fontId="2" fillId="0" borderId="58" xfId="3" applyNumberFormat="1" applyFont="1" applyBorder="1" applyAlignment="1">
      <alignment horizontal="right" vertical="center" wrapText="1"/>
    </xf>
    <xf numFmtId="172" fontId="2" fillId="0" borderId="58" xfId="3" quotePrefix="1" applyNumberFormat="1" applyFont="1" applyFill="1" applyBorder="1" applyAlignment="1">
      <alignment horizontal="right" vertical="center" wrapText="1"/>
    </xf>
    <xf numFmtId="3" fontId="59" fillId="0" borderId="58" xfId="0" applyNumberFormat="1" applyFont="1" applyBorder="1" applyAlignment="1">
      <alignment horizontal="right" vertical="center" wrapText="1"/>
    </xf>
    <xf numFmtId="9" fontId="59" fillId="0" borderId="58" xfId="2" applyFont="1" applyBorder="1" applyAlignment="1">
      <alignment horizontal="right" vertical="center"/>
    </xf>
    <xf numFmtId="173" fontId="59" fillId="0" borderId="58" xfId="3" applyNumberFormat="1" applyFont="1" applyBorder="1" applyAlignment="1">
      <alignment horizontal="right" vertical="center"/>
    </xf>
    <xf numFmtId="165" fontId="59" fillId="0" borderId="58" xfId="3" applyFont="1" applyBorder="1" applyAlignment="1">
      <alignment horizontal="right" vertical="center" wrapText="1"/>
    </xf>
    <xf numFmtId="173" fontId="25" fillId="0" borderId="58" xfId="3" applyNumberFormat="1" applyFont="1" applyBorder="1" applyAlignment="1">
      <alignment horizontal="right" vertical="center"/>
    </xf>
    <xf numFmtId="9" fontId="25" fillId="0" borderId="58" xfId="2" applyFont="1" applyBorder="1" applyAlignment="1">
      <alignment horizontal="right" vertical="center"/>
    </xf>
    <xf numFmtId="9" fontId="29" fillId="0" borderId="58" xfId="2" applyFont="1" applyBorder="1" applyAlignment="1">
      <alignment horizontal="right" vertical="center" wrapText="1"/>
    </xf>
    <xf numFmtId="9" fontId="59" fillId="0" borderId="58" xfId="2" applyFont="1" applyBorder="1" applyAlignment="1">
      <alignment horizontal="right" vertical="center" wrapText="1"/>
    </xf>
    <xf numFmtId="9" fontId="29" fillId="0" borderId="58" xfId="2" applyFont="1" applyFill="1" applyBorder="1" applyAlignment="1">
      <alignment horizontal="right" vertical="center" wrapText="1"/>
    </xf>
    <xf numFmtId="9" fontId="24" fillId="3" borderId="58" xfId="2" applyFont="1" applyFill="1" applyBorder="1" applyAlignment="1">
      <alignment horizontal="left" vertical="center" wrapText="1" indent="13"/>
    </xf>
    <xf numFmtId="49" fontId="70" fillId="6" borderId="0" xfId="0" applyNumberFormat="1" applyFont="1" applyFill="1" applyAlignment="1">
      <alignment horizontal="left" vertical="top" wrapText="1" indent="1"/>
    </xf>
    <xf numFmtId="49" fontId="70" fillId="6" borderId="58" xfId="0" applyNumberFormat="1" applyFont="1" applyFill="1" applyBorder="1" applyAlignment="1">
      <alignment horizontal="center" vertical="center" wrapText="1"/>
    </xf>
    <xf numFmtId="49" fontId="70" fillId="6" borderId="58" xfId="0" applyNumberFormat="1" applyFont="1" applyFill="1" applyBorder="1" applyAlignment="1">
      <alignment horizontal="right" vertical="center" wrapText="1"/>
    </xf>
    <xf numFmtId="172" fontId="71" fillId="6" borderId="58" xfId="3" applyNumberFormat="1" applyFont="1" applyFill="1" applyBorder="1" applyAlignment="1">
      <alignment horizontal="right" vertical="center" wrapText="1"/>
    </xf>
    <xf numFmtId="0" fontId="72" fillId="0" borderId="0" xfId="0" applyFont="1"/>
    <xf numFmtId="171" fontId="2" fillId="3" borderId="58" xfId="2" applyNumberFormat="1" applyFont="1" applyFill="1" applyBorder="1" applyAlignment="1">
      <alignment horizontal="right" vertical="center" wrapText="1"/>
    </xf>
    <xf numFmtId="49" fontId="24" fillId="0" borderId="82" xfId="0" applyNumberFormat="1" applyFont="1" applyBorder="1" applyAlignment="1">
      <alignment horizontal="left" vertical="top" wrapText="1" indent="2"/>
    </xf>
    <xf numFmtId="3" fontId="24" fillId="0" borderId="29" xfId="0" applyNumberFormat="1" applyFont="1" applyBorder="1" applyAlignment="1">
      <alignment horizontal="left" vertical="top" wrapText="1" indent="2"/>
    </xf>
    <xf numFmtId="3" fontId="2" fillId="0" borderId="29" xfId="0" applyNumberFormat="1" applyFont="1" applyBorder="1" applyAlignment="1">
      <alignment horizontal="right" vertical="center" wrapText="1"/>
    </xf>
    <xf numFmtId="1" fontId="2" fillId="0" borderId="58" xfId="3" applyNumberFormat="1" applyFont="1" applyFill="1" applyBorder="1" applyAlignment="1">
      <alignment horizontal="right" vertical="center" wrapText="1"/>
    </xf>
    <xf numFmtId="0" fontId="58" fillId="0" borderId="25" xfId="0" applyFont="1" applyBorder="1" applyAlignment="1">
      <alignment horizontal="left" vertical="top" indent="1"/>
    </xf>
    <xf numFmtId="3" fontId="24" fillId="0" borderId="81" xfId="0" applyNumberFormat="1" applyFont="1" applyBorder="1" applyAlignment="1">
      <alignment horizontal="left" vertical="top" wrapText="1" indent="2"/>
    </xf>
    <xf numFmtId="49" fontId="2" fillId="0" borderId="75" xfId="0" applyNumberFormat="1" applyFont="1" applyBorder="1" applyAlignment="1">
      <alignment horizontal="left" vertical="top" wrapText="1" indent="1"/>
    </xf>
    <xf numFmtId="1" fontId="4" fillId="5" borderId="17" xfId="0" applyNumberFormat="1" applyFont="1" applyFill="1" applyBorder="1" applyAlignment="1">
      <alignment horizontal="center" vertical="center"/>
    </xf>
    <xf numFmtId="0" fontId="39" fillId="0" borderId="7" xfId="0" applyFont="1" applyBorder="1" applyAlignment="1">
      <alignment horizontal="left" vertical="top" indent="1"/>
    </xf>
    <xf numFmtId="0" fontId="39" fillId="0" borderId="68" xfId="0" applyFont="1" applyBorder="1" applyAlignment="1">
      <alignment horizontal="left" vertical="top" indent="1"/>
    </xf>
    <xf numFmtId="0" fontId="39" fillId="0" borderId="19" xfId="0" applyFont="1" applyBorder="1" applyAlignment="1">
      <alignment horizontal="left" vertical="top" indent="1"/>
    </xf>
    <xf numFmtId="0" fontId="39" fillId="0" borderId="23" xfId="0" applyFont="1" applyBorder="1" applyAlignment="1">
      <alignment horizontal="left" vertical="top" indent="1"/>
    </xf>
    <xf numFmtId="0" fontId="39" fillId="0" borderId="63" xfId="0" applyFont="1" applyBorder="1" applyAlignment="1">
      <alignment horizontal="left" vertical="top" indent="1"/>
    </xf>
    <xf numFmtId="0" fontId="39" fillId="0" borderId="20" xfId="0" applyFont="1" applyBorder="1" applyAlignment="1">
      <alignment horizontal="left" vertical="top" indent="1"/>
    </xf>
    <xf numFmtId="0" fontId="39" fillId="0" borderId="65" xfId="0" applyFont="1" applyBorder="1" applyAlignment="1">
      <alignment horizontal="left" vertical="top" indent="1"/>
    </xf>
    <xf numFmtId="0" fontId="39" fillId="0" borderId="66" xfId="0" applyFont="1" applyBorder="1" applyAlignment="1">
      <alignment horizontal="left" vertical="top" indent="1"/>
    </xf>
    <xf numFmtId="49" fontId="39" fillId="0" borderId="19" xfId="0" applyNumberFormat="1" applyFont="1" applyBorder="1" applyAlignment="1">
      <alignment horizontal="left" vertical="top" indent="1"/>
    </xf>
    <xf numFmtId="49" fontId="39" fillId="0" borderId="24" xfId="0" applyNumberFormat="1" applyFont="1" applyBorder="1" applyAlignment="1">
      <alignment horizontal="left" vertical="top" indent="1"/>
    </xf>
    <xf numFmtId="49" fontId="58" fillId="0" borderId="24" xfId="0" applyNumberFormat="1" applyFont="1" applyBorder="1" applyAlignment="1">
      <alignment horizontal="left" vertical="top" indent="1"/>
    </xf>
    <xf numFmtId="49" fontId="58" fillId="0" borderId="34" xfId="0" applyNumberFormat="1" applyFont="1" applyBorder="1" applyAlignment="1">
      <alignment horizontal="left" vertical="top" indent="1"/>
    </xf>
    <xf numFmtId="0" fontId="2" fillId="0" borderId="87" xfId="0" applyFont="1" applyBorder="1" applyAlignment="1">
      <alignment horizontal="left" vertical="top" wrapText="1" indent="1"/>
    </xf>
    <xf numFmtId="168" fontId="24" fillId="3" borderId="85" xfId="0" applyNumberFormat="1" applyFont="1" applyFill="1" applyBorder="1" applyAlignment="1">
      <alignment horizontal="right" vertical="center" wrapText="1" indent="1"/>
    </xf>
    <xf numFmtId="0" fontId="73" fillId="0" borderId="0" xfId="1" applyFont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vertical="center" wrapText="1"/>
    </xf>
    <xf numFmtId="49" fontId="42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75" fillId="0" borderId="0" xfId="0" applyFont="1" applyAlignment="1">
      <alignment horizontal="left" vertical="top" wrapText="1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18</xdr:col>
      <xdr:colOff>95250</xdr:colOff>
      <xdr:row>5</xdr:row>
      <xdr:rowOff>165100</xdr:rowOff>
    </xdr:to>
    <xdr:grpSp>
      <xdr:nvGrpSpPr>
        <xdr:cNvPr id="1065" name="Agrupar 1">
          <a:extLst>
            <a:ext uri="{FF2B5EF4-FFF2-40B4-BE49-F238E27FC236}">
              <a16:creationId xmlns:a16="http://schemas.microsoft.com/office/drawing/2014/main" id="{C11B4262-942C-8C4B-5E33-D155ADB1E610}"/>
            </a:ext>
          </a:extLst>
        </xdr:cNvPr>
        <xdr:cNvGrpSpPr>
          <a:grpSpLocks/>
        </xdr:cNvGrpSpPr>
      </xdr:nvGrpSpPr>
      <xdr:grpSpPr bwMode="auto">
        <a:xfrm>
          <a:off x="0" y="6350"/>
          <a:ext cx="21396614" cy="1024659"/>
          <a:chOff x="0" y="10583"/>
          <a:chExt cx="20362996" cy="99407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E09DCD37-683C-8513-CAAE-7B717AF04304}"/>
              </a:ext>
            </a:extLst>
          </xdr:cNvPr>
          <xdr:cNvSpPr/>
        </xdr:nvSpPr>
        <xdr:spPr>
          <a:xfrm>
            <a:off x="0" y="10583"/>
            <a:ext cx="20362996" cy="994078"/>
          </a:xfrm>
          <a:prstGeom prst="roundRect">
            <a:avLst>
              <a:gd name="adj" fmla="val 10279"/>
            </a:avLst>
          </a:prstGeom>
          <a:solidFill>
            <a:srgbClr val="FF62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FDDFA8D7-5BE8-0099-708C-CD458756B0A8}"/>
              </a:ext>
            </a:extLst>
          </xdr:cNvPr>
          <xdr:cNvCxnSpPr/>
        </xdr:nvCxnSpPr>
        <xdr:spPr>
          <a:xfrm flipH="1">
            <a:off x="1049515" y="159695"/>
            <a:ext cx="0" cy="652364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1CEC7CA-206F-8E78-0476-676DEC8F6B7E}"/>
              </a:ext>
            </a:extLst>
          </xdr:cNvPr>
          <xdr:cNvSpPr/>
        </xdr:nvSpPr>
        <xdr:spPr>
          <a:xfrm>
            <a:off x="1206339" y="178334"/>
            <a:ext cx="13444644" cy="577808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>
              <a:lnSpc>
                <a:spcPts val="2000"/>
              </a:lnSpc>
            </a:pPr>
            <a:r>
              <a:rPr lang="pt-BR" sz="1800" b="1">
                <a:solidFill>
                  <a:schemeClr val="bg1"/>
                </a:solidFill>
                <a:effectLst/>
                <a:latin typeface="Itau Text Pro XBold" panose="020B0803020204020203" pitchFamily="34" charset="0"/>
                <a:ea typeface="+mn-ea"/>
                <a:cs typeface="Itau Text Pro XBold" panose="020B0803020204020203" pitchFamily="34" charset="0"/>
              </a:rPr>
              <a:t>Planilha de Indicadores</a:t>
            </a:r>
            <a:r>
              <a:rPr lang="pt-BR" sz="1800" b="1" baseline="0">
                <a:solidFill>
                  <a:schemeClr val="bg1"/>
                </a:solidFill>
                <a:effectLst/>
                <a:latin typeface="Itau Text Pro XBold" panose="020B0803020204020203" pitchFamily="34" charset="0"/>
                <a:ea typeface="+mn-ea"/>
                <a:cs typeface="Itau Text Pro XBold" panose="020B0803020204020203" pitchFamily="34" charset="0"/>
              </a:rPr>
              <a:t> ESG</a:t>
            </a:r>
            <a:br>
              <a:rPr lang="pt-BR" sz="2000" b="0" baseline="0">
                <a:solidFill>
                  <a:schemeClr val="bg1"/>
                </a:solidFill>
                <a:effectLst/>
                <a:latin typeface="Itau Text Pro XBold" panose="020B0803020204020203" pitchFamily="34" charset="0"/>
                <a:ea typeface="+mn-ea"/>
                <a:cs typeface="Itau Text Pro XBold" panose="020B0803020204020203" pitchFamily="34" charset="0"/>
              </a:rPr>
            </a:br>
            <a:r>
              <a:rPr lang="pt-BR" sz="1800" b="0">
                <a:solidFill>
                  <a:schemeClr val="bg1"/>
                </a:solidFill>
                <a:effectLst/>
                <a:latin typeface="Itau Text Pro" panose="020B0503020204020203" pitchFamily="34" charset="0"/>
                <a:ea typeface="+mn-ea"/>
                <a:cs typeface="Itau Text Pro" panose="020B0503020204020203" pitchFamily="34" charset="0"/>
              </a:rPr>
              <a:t>2025</a:t>
            </a:r>
          </a:p>
        </xdr:txBody>
      </xdr:sp>
      <xdr:pic>
        <xdr:nvPicPr>
          <xdr:cNvPr id="1069" name="Imagem" descr="Imagem">
            <a:extLst>
              <a:ext uri="{FF2B5EF4-FFF2-40B4-BE49-F238E27FC236}">
                <a16:creationId xmlns:a16="http://schemas.microsoft.com/office/drawing/2014/main" id="{DCC97048-FE0D-01C7-C325-D2DBFF214F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2250" y="201138"/>
            <a:ext cx="576972" cy="5721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4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38100</xdr:rowOff>
    </xdr:from>
    <xdr:to>
      <xdr:col>0</xdr:col>
      <xdr:colOff>635000</xdr:colOff>
      <xdr:row>2</xdr:row>
      <xdr:rowOff>158750</xdr:rowOff>
    </xdr:to>
    <xdr:grpSp>
      <xdr:nvGrpSpPr>
        <xdr:cNvPr id="2121" name="Agrupar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B35949A7-3C1E-269B-334B-533E5608A73C}"/>
            </a:ext>
          </a:extLst>
        </xdr:cNvPr>
        <xdr:cNvGrpSpPr>
          <a:grpSpLocks/>
        </xdr:cNvGrpSpPr>
      </xdr:nvGrpSpPr>
      <xdr:grpSpPr bwMode="auto">
        <a:xfrm>
          <a:off x="101600" y="38100"/>
          <a:ext cx="533400" cy="764721"/>
          <a:chOff x="14541501" y="1230312"/>
          <a:chExt cx="753959" cy="1047750"/>
        </a:xfrm>
      </xdr:grpSpPr>
      <xdr:grpSp>
        <xdr:nvGrpSpPr>
          <xdr:cNvPr id="2125" name="Agrupar 2">
            <a:extLst>
              <a:ext uri="{FF2B5EF4-FFF2-40B4-BE49-F238E27FC236}">
                <a16:creationId xmlns:a16="http://schemas.microsoft.com/office/drawing/2014/main" id="{82635302-7D5A-038E-C4BC-CA5DB9B0995B}"/>
              </a:ext>
            </a:extLst>
          </xdr:cNvPr>
          <xdr:cNvGrpSpPr>
            <a:grpSpLocks/>
          </xdr:cNvGrpSpPr>
        </xdr:nvGrpSpPr>
        <xdr:grpSpPr bwMode="auto">
          <a:xfrm>
            <a:off x="14581188" y="1992704"/>
            <a:ext cx="714272" cy="285358"/>
            <a:chOff x="14581188" y="1992704"/>
            <a:chExt cx="714272" cy="285358"/>
          </a:xfrm>
        </xdr:grpSpPr>
        <xdr:sp macro="" textlink="">
          <xdr:nvSpPr>
            <xdr:cNvPr id="5" name="Retângulo 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0A7D849-F75E-8826-AB61-4D718EB8CA17}"/>
                </a:ext>
              </a:extLst>
            </xdr:cNvPr>
            <xdr:cNvSpPr/>
          </xdr:nvSpPr>
          <xdr:spPr>
            <a:xfrm>
              <a:off x="14721015" y="1992313"/>
              <a:ext cx="574445" cy="285749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r"/>
              <a:r>
                <a:rPr lang="pt-BR" sz="600" b="1">
                  <a:solidFill>
                    <a:schemeClr val="tx1"/>
                  </a:solidFill>
                  <a:latin typeface="Itau Display" panose="020B0503020204020204" pitchFamily="34" charset="0"/>
                  <a:cs typeface="Itau Display" panose="020B0503020204020204" pitchFamily="34" charset="0"/>
                </a:rPr>
                <a:t>Menu</a:t>
              </a:r>
            </a:p>
          </xdr:txBody>
        </xdr:sp>
        <xdr:sp macro="" textlink="">
          <xdr:nvSpPr>
            <xdr:cNvPr id="6" name="Seta: para a Esquerda 5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65B2694-5A7F-D7A8-4C2C-FF4A732499D1}"/>
                </a:ext>
              </a:extLst>
            </xdr:cNvPr>
            <xdr:cNvSpPr/>
          </xdr:nvSpPr>
          <xdr:spPr>
            <a:xfrm>
              <a:off x="14577404" y="2000972"/>
              <a:ext cx="260295" cy="251113"/>
            </a:xfrm>
            <a:prstGeom prst="leftArrow">
              <a:avLst/>
            </a:prstGeom>
            <a:solidFill>
              <a:srgbClr val="FF62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pt-BR"/>
            </a:p>
          </xdr:txBody>
        </xdr:sp>
      </xdr:grpSp>
      <xdr:pic>
        <xdr:nvPicPr>
          <xdr:cNvPr id="2126" name="Imagem" descr="Imagem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33E16DA-13BA-380A-214D-4703F7FC67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41501" y="1230312"/>
            <a:ext cx="730250" cy="7304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4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3175</xdr:colOff>
      <xdr:row>224</xdr:row>
      <xdr:rowOff>3175</xdr:rowOff>
    </xdr:from>
    <xdr:to>
      <xdr:col>0</xdr:col>
      <xdr:colOff>66675</xdr:colOff>
      <xdr:row>224</xdr:row>
      <xdr:rowOff>105767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36F15963-BF09-5D3F-2C82-16A63424A400}"/>
            </a:ext>
          </a:extLst>
        </xdr:cNvPr>
        <xdr:cNvSpPr txBox="1"/>
      </xdr:nvSpPr>
      <xdr:spPr>
        <a:xfrm>
          <a:off x="6350" y="61337825"/>
          <a:ext cx="57150" cy="9624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pt-BR" sz="100">
              <a:latin typeface="ZWAdobeF" pitchFamily="2" charset="0"/>
            </a:rPr>
            <a:t>X0A2T</a:t>
          </a:r>
        </a:p>
      </xdr:txBody>
    </xdr:sp>
    <xdr:clientData/>
  </xdr:twoCellAnchor>
  <xdr:twoCellAnchor>
    <xdr:from>
      <xdr:col>0</xdr:col>
      <xdr:colOff>3175</xdr:colOff>
      <xdr:row>536</xdr:row>
      <xdr:rowOff>3175</xdr:rowOff>
    </xdr:from>
    <xdr:to>
      <xdr:col>0</xdr:col>
      <xdr:colOff>66675</xdr:colOff>
      <xdr:row>536</xdr:row>
      <xdr:rowOff>105767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D795FB38-80C8-8058-3510-3258117D9205}"/>
            </a:ext>
          </a:extLst>
        </xdr:cNvPr>
        <xdr:cNvSpPr txBox="1"/>
      </xdr:nvSpPr>
      <xdr:spPr>
        <a:xfrm>
          <a:off x="6350" y="146719925"/>
          <a:ext cx="57150" cy="9624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pt-BR" sz="100">
              <a:latin typeface="ZWAdobeF" pitchFamily="2" charset="0"/>
            </a:rPr>
            <a:t>X0A3T</a:t>
          </a:r>
        </a:p>
      </xdr:txBody>
    </xdr:sp>
    <xdr:clientData/>
  </xdr:twoCellAnchor>
  <xdr:twoCellAnchor>
    <xdr:from>
      <xdr:col>0</xdr:col>
      <xdr:colOff>3175</xdr:colOff>
      <xdr:row>4</xdr:row>
      <xdr:rowOff>3175</xdr:rowOff>
    </xdr:from>
    <xdr:to>
      <xdr:col>0</xdr:col>
      <xdr:colOff>66675</xdr:colOff>
      <xdr:row>4</xdr:row>
      <xdr:rowOff>105767</xdr:rowOff>
    </xdr:to>
    <xdr:sp macro="" textlink="">
      <xdr:nvSpPr>
        <xdr:cNvPr id="11" name="CaixaDeTexto 1">
          <a:extLst>
            <a:ext uri="{FF2B5EF4-FFF2-40B4-BE49-F238E27FC236}">
              <a16:creationId xmlns:a16="http://schemas.microsoft.com/office/drawing/2014/main" id="{7717024A-3E3F-16CC-31BD-D845F3496F5C}"/>
            </a:ext>
          </a:extLst>
        </xdr:cNvPr>
        <xdr:cNvSpPr txBox="1"/>
      </xdr:nvSpPr>
      <xdr:spPr>
        <a:xfrm>
          <a:off x="6350" y="1070909"/>
          <a:ext cx="57150" cy="9624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pt-BR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50800</xdr:rowOff>
    </xdr:from>
    <xdr:to>
      <xdr:col>1</xdr:col>
      <xdr:colOff>533400</xdr:colOff>
      <xdr:row>2</xdr:row>
      <xdr:rowOff>260350</xdr:rowOff>
    </xdr:to>
    <xdr:grpSp>
      <xdr:nvGrpSpPr>
        <xdr:cNvPr id="3113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A025B8-82DF-3588-3736-091B1FF5E67D}"/>
            </a:ext>
          </a:extLst>
        </xdr:cNvPr>
        <xdr:cNvGrpSpPr>
          <a:grpSpLocks/>
        </xdr:cNvGrpSpPr>
      </xdr:nvGrpSpPr>
      <xdr:grpSpPr bwMode="auto">
        <a:xfrm>
          <a:off x="228600" y="50800"/>
          <a:ext cx="533400" cy="711200"/>
          <a:chOff x="14541501" y="1230312"/>
          <a:chExt cx="753959" cy="1047750"/>
        </a:xfrm>
      </xdr:grpSpPr>
      <xdr:grpSp>
        <xdr:nvGrpSpPr>
          <xdr:cNvPr id="3114" name="Agrupar 2">
            <a:extLst>
              <a:ext uri="{FF2B5EF4-FFF2-40B4-BE49-F238E27FC236}">
                <a16:creationId xmlns:a16="http://schemas.microsoft.com/office/drawing/2014/main" id="{08C68DA1-6B7F-4938-6D94-8124964FBCE7}"/>
              </a:ext>
            </a:extLst>
          </xdr:cNvPr>
          <xdr:cNvGrpSpPr>
            <a:grpSpLocks/>
          </xdr:cNvGrpSpPr>
        </xdr:nvGrpSpPr>
        <xdr:grpSpPr bwMode="auto">
          <a:xfrm>
            <a:off x="14581188" y="1992704"/>
            <a:ext cx="714272" cy="285358"/>
            <a:chOff x="14581188" y="1992704"/>
            <a:chExt cx="714272" cy="285358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0429C925-889D-80E1-F88D-304383DB26F7}"/>
                </a:ext>
              </a:extLst>
            </xdr:cNvPr>
            <xdr:cNvSpPr/>
          </xdr:nvSpPr>
          <xdr:spPr>
            <a:xfrm>
              <a:off x="14721015" y="1978706"/>
              <a:ext cx="574445" cy="299356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r"/>
              <a:r>
                <a:rPr lang="pt-BR" sz="600" b="1">
                  <a:solidFill>
                    <a:schemeClr val="tx1"/>
                  </a:solidFill>
                  <a:latin typeface="Itau Display" panose="020B0503020204020204" pitchFamily="34" charset="0"/>
                  <a:cs typeface="Itau Display" panose="020B0503020204020204" pitchFamily="34" charset="0"/>
                </a:rPr>
                <a:t>Menu</a:t>
              </a:r>
            </a:p>
          </xdr:txBody>
        </xdr:sp>
        <xdr:sp macro="" textlink="">
          <xdr:nvSpPr>
            <xdr:cNvPr id="6" name="Seta: para a Esquerda 5">
              <a:extLst>
                <a:ext uri="{FF2B5EF4-FFF2-40B4-BE49-F238E27FC236}">
                  <a16:creationId xmlns:a16="http://schemas.microsoft.com/office/drawing/2014/main" id="{8584DAB2-6DD1-BCA4-138D-EB6E5672F86F}"/>
                </a:ext>
              </a:extLst>
            </xdr:cNvPr>
            <xdr:cNvSpPr/>
          </xdr:nvSpPr>
          <xdr:spPr>
            <a:xfrm>
              <a:off x="14577404" y="1997415"/>
              <a:ext cx="260295" cy="252582"/>
            </a:xfrm>
            <a:prstGeom prst="leftArrow">
              <a:avLst/>
            </a:prstGeom>
            <a:solidFill>
              <a:srgbClr val="FF62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pt-BR"/>
            </a:p>
          </xdr:txBody>
        </xdr:sp>
      </xdr:grpSp>
      <xdr:pic>
        <xdr:nvPicPr>
          <xdr:cNvPr id="3115" name="Imagem" descr="Imagem">
            <a:extLst>
              <a:ext uri="{FF2B5EF4-FFF2-40B4-BE49-F238E27FC236}">
                <a16:creationId xmlns:a16="http://schemas.microsoft.com/office/drawing/2014/main" id="{4BD15A9D-F5EE-B533-0B2D-7BFB495DDF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41501" y="1230312"/>
            <a:ext cx="730250" cy="7304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4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533400</xdr:colOff>
      <xdr:row>2</xdr:row>
      <xdr:rowOff>234950</xdr:rowOff>
    </xdr:to>
    <xdr:grpSp>
      <xdr:nvGrpSpPr>
        <xdr:cNvPr id="4137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BB5A72-2AC7-2F61-0E84-FEB237A02BA1}"/>
            </a:ext>
          </a:extLst>
        </xdr:cNvPr>
        <xdr:cNvGrpSpPr>
          <a:grpSpLocks/>
        </xdr:cNvGrpSpPr>
      </xdr:nvGrpSpPr>
      <xdr:grpSpPr bwMode="auto">
        <a:xfrm>
          <a:off x="226786" y="38100"/>
          <a:ext cx="533400" cy="704850"/>
          <a:chOff x="14541501" y="1230312"/>
          <a:chExt cx="753959" cy="1047750"/>
        </a:xfrm>
      </xdr:grpSpPr>
      <xdr:grpSp>
        <xdr:nvGrpSpPr>
          <xdr:cNvPr id="4138" name="Agrupar 2">
            <a:extLst>
              <a:ext uri="{FF2B5EF4-FFF2-40B4-BE49-F238E27FC236}">
                <a16:creationId xmlns:a16="http://schemas.microsoft.com/office/drawing/2014/main" id="{6777C9C9-9C97-5960-D5B9-A362BE50245C}"/>
              </a:ext>
            </a:extLst>
          </xdr:cNvPr>
          <xdr:cNvGrpSpPr>
            <a:grpSpLocks/>
          </xdr:cNvGrpSpPr>
        </xdr:nvGrpSpPr>
        <xdr:grpSpPr bwMode="auto">
          <a:xfrm>
            <a:off x="14581188" y="1992704"/>
            <a:ext cx="714272" cy="285358"/>
            <a:chOff x="14581188" y="1992704"/>
            <a:chExt cx="714272" cy="285358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8AD8E755-8BCB-2E98-EC89-701FDF0F1B24}"/>
                </a:ext>
              </a:extLst>
            </xdr:cNvPr>
            <xdr:cNvSpPr/>
          </xdr:nvSpPr>
          <xdr:spPr>
            <a:xfrm>
              <a:off x="14721015" y="1994886"/>
              <a:ext cx="574445" cy="283176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r"/>
              <a:r>
                <a:rPr lang="pt-BR" sz="600" b="1">
                  <a:solidFill>
                    <a:schemeClr val="tx1"/>
                  </a:solidFill>
                  <a:latin typeface="Itau Display" panose="020B0503020204020204" pitchFamily="34" charset="0"/>
                  <a:cs typeface="Itau Display" panose="020B0503020204020204" pitchFamily="34" charset="0"/>
                </a:rPr>
                <a:t>Menu</a:t>
              </a:r>
            </a:p>
          </xdr:txBody>
        </xdr:sp>
        <xdr:sp macro="" textlink="">
          <xdr:nvSpPr>
            <xdr:cNvPr id="6" name="Seta: para a Esquerda 5">
              <a:extLst>
                <a:ext uri="{FF2B5EF4-FFF2-40B4-BE49-F238E27FC236}">
                  <a16:creationId xmlns:a16="http://schemas.microsoft.com/office/drawing/2014/main" id="{6620717C-3A33-2CF1-D638-1D635C2CE4C7}"/>
                </a:ext>
              </a:extLst>
            </xdr:cNvPr>
            <xdr:cNvSpPr/>
          </xdr:nvSpPr>
          <xdr:spPr>
            <a:xfrm>
              <a:off x="14577404" y="2004325"/>
              <a:ext cx="260295" cy="245419"/>
            </a:xfrm>
            <a:prstGeom prst="leftArrow">
              <a:avLst/>
            </a:prstGeom>
            <a:solidFill>
              <a:srgbClr val="FF62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pt-BR"/>
            </a:p>
          </xdr:txBody>
        </xdr:sp>
      </xdr:grpSp>
      <xdr:pic>
        <xdr:nvPicPr>
          <xdr:cNvPr id="4139" name="Imagem" descr="Imagem">
            <a:extLst>
              <a:ext uri="{FF2B5EF4-FFF2-40B4-BE49-F238E27FC236}">
                <a16:creationId xmlns:a16="http://schemas.microsoft.com/office/drawing/2014/main" id="{185617AE-4A90-4F85-429B-87CBE8A1F4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41501" y="1230312"/>
            <a:ext cx="730250" cy="7304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4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1</xdr:col>
      <xdr:colOff>533400</xdr:colOff>
      <xdr:row>3</xdr:row>
      <xdr:rowOff>234950</xdr:rowOff>
    </xdr:to>
    <xdr:grpSp>
      <xdr:nvGrpSpPr>
        <xdr:cNvPr id="5161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828DF2-9FED-E56D-6D3F-637072D13F70}"/>
            </a:ext>
          </a:extLst>
        </xdr:cNvPr>
        <xdr:cNvGrpSpPr>
          <a:grpSpLocks/>
        </xdr:cNvGrpSpPr>
      </xdr:nvGrpSpPr>
      <xdr:grpSpPr bwMode="auto">
        <a:xfrm>
          <a:off x="226786" y="156029"/>
          <a:ext cx="533400" cy="704850"/>
          <a:chOff x="14541501" y="1230312"/>
          <a:chExt cx="753959" cy="1047750"/>
        </a:xfrm>
      </xdr:grpSpPr>
      <xdr:grpSp>
        <xdr:nvGrpSpPr>
          <xdr:cNvPr id="5162" name="Agrupar 2">
            <a:extLst>
              <a:ext uri="{FF2B5EF4-FFF2-40B4-BE49-F238E27FC236}">
                <a16:creationId xmlns:a16="http://schemas.microsoft.com/office/drawing/2014/main" id="{5C673CD5-FAF8-3DB5-137D-E52CEB3961A9}"/>
              </a:ext>
            </a:extLst>
          </xdr:cNvPr>
          <xdr:cNvGrpSpPr>
            <a:grpSpLocks/>
          </xdr:cNvGrpSpPr>
        </xdr:nvGrpSpPr>
        <xdr:grpSpPr bwMode="auto">
          <a:xfrm>
            <a:off x="14581188" y="1992704"/>
            <a:ext cx="714272" cy="285358"/>
            <a:chOff x="14581188" y="1992704"/>
            <a:chExt cx="714272" cy="285358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ECE88716-77EA-8C85-7CBB-4BC0865E27B1}"/>
                </a:ext>
              </a:extLst>
            </xdr:cNvPr>
            <xdr:cNvSpPr/>
          </xdr:nvSpPr>
          <xdr:spPr>
            <a:xfrm>
              <a:off x="14721015" y="1994886"/>
              <a:ext cx="574445" cy="283176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r"/>
              <a:r>
                <a:rPr lang="pt-BR" sz="600" b="1">
                  <a:solidFill>
                    <a:schemeClr val="tx1"/>
                  </a:solidFill>
                  <a:latin typeface="Itau Display" panose="020B0503020204020204" pitchFamily="34" charset="0"/>
                  <a:cs typeface="Itau Display" panose="020B0503020204020204" pitchFamily="34" charset="0"/>
                </a:rPr>
                <a:t>Menu</a:t>
              </a:r>
            </a:p>
          </xdr:txBody>
        </xdr:sp>
        <xdr:sp macro="" textlink="">
          <xdr:nvSpPr>
            <xdr:cNvPr id="6" name="Seta: para a Esquerda 5">
              <a:extLst>
                <a:ext uri="{FF2B5EF4-FFF2-40B4-BE49-F238E27FC236}">
                  <a16:creationId xmlns:a16="http://schemas.microsoft.com/office/drawing/2014/main" id="{6A547CC1-8F6E-321B-E954-57495EC756CB}"/>
                </a:ext>
              </a:extLst>
            </xdr:cNvPr>
            <xdr:cNvSpPr/>
          </xdr:nvSpPr>
          <xdr:spPr>
            <a:xfrm>
              <a:off x="14577404" y="2004325"/>
              <a:ext cx="260295" cy="245419"/>
            </a:xfrm>
            <a:prstGeom prst="leftArrow">
              <a:avLst/>
            </a:prstGeom>
            <a:solidFill>
              <a:srgbClr val="FF62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pt-BR"/>
            </a:p>
          </xdr:txBody>
        </xdr:sp>
      </xdr:grpSp>
      <xdr:pic>
        <xdr:nvPicPr>
          <xdr:cNvPr id="5163" name="Imagem" descr="Imagem">
            <a:extLst>
              <a:ext uri="{FF2B5EF4-FFF2-40B4-BE49-F238E27FC236}">
                <a16:creationId xmlns:a16="http://schemas.microsoft.com/office/drawing/2014/main" id="{7ABD086B-59E4-B391-07EF-2084E9DC75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41501" y="1230312"/>
            <a:ext cx="730250" cy="7304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4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3D1F-252A-4B6C-814A-4F852C7E4154}">
  <sheetPr>
    <tabColor rgb="FFFF6200"/>
  </sheetPr>
  <dimension ref="B9:N97"/>
  <sheetViews>
    <sheetView showGridLines="0" tabSelected="1" zoomScale="55" zoomScaleNormal="55" workbookViewId="0"/>
  </sheetViews>
  <sheetFormatPr defaultColWidth="8.81640625" defaultRowHeight="13.5" x14ac:dyDescent="0.35"/>
  <cols>
    <col min="1" max="1" width="15.81640625" style="10" customWidth="1"/>
    <col min="2" max="2" width="80.81640625" style="10" customWidth="1"/>
    <col min="3" max="3" width="8.81640625" style="10"/>
    <col min="4" max="4" width="80.81640625" style="10" customWidth="1"/>
    <col min="5" max="5" width="8.81640625" style="10"/>
    <col min="6" max="6" width="2.453125" style="10" customWidth="1"/>
    <col min="7" max="7" width="11" style="10" customWidth="1"/>
    <col min="8" max="16384" width="8.81640625" style="10"/>
  </cols>
  <sheetData>
    <row r="9" spans="2:14" s="4" customFormat="1" ht="20.149999999999999" customHeight="1" x14ac:dyDescent="0.35">
      <c r="B9" s="310" t="s">
        <v>0</v>
      </c>
      <c r="C9" s="311"/>
      <c r="D9" s="310" t="s">
        <v>1</v>
      </c>
      <c r="E9" s="310"/>
      <c r="F9" s="310"/>
      <c r="G9" s="1"/>
      <c r="H9" s="1"/>
      <c r="I9" s="1"/>
      <c r="J9" s="1"/>
      <c r="K9" s="2"/>
      <c r="L9" s="3"/>
      <c r="M9" s="3"/>
    </row>
    <row r="10" spans="2:14" s="5" customFormat="1" ht="20.149999999999999" customHeight="1" x14ac:dyDescent="0.4">
      <c r="B10" s="402" t="s">
        <v>2</v>
      </c>
      <c r="C10" s="313"/>
      <c r="D10" s="402" t="s">
        <v>3</v>
      </c>
      <c r="E10" s="314"/>
      <c r="F10" s="313"/>
      <c r="G10" s="6"/>
      <c r="H10" s="6"/>
      <c r="I10" s="6"/>
      <c r="J10" s="6"/>
      <c r="K10" s="6"/>
    </row>
    <row r="11" spans="2:14" s="5" customFormat="1" ht="20.149999999999999" customHeight="1" x14ac:dyDescent="0.4">
      <c r="B11" s="402" t="s">
        <v>4</v>
      </c>
      <c r="C11" s="315"/>
      <c r="D11" s="402" t="s">
        <v>5</v>
      </c>
      <c r="E11" s="314"/>
      <c r="F11" s="313"/>
      <c r="G11" s="6"/>
      <c r="H11" s="6"/>
      <c r="I11" s="6"/>
      <c r="J11" s="6"/>
      <c r="K11" s="6"/>
    </row>
    <row r="12" spans="2:14" s="5" customFormat="1" ht="20.149999999999999" customHeight="1" x14ac:dyDescent="0.4">
      <c r="B12" s="312" t="s">
        <v>6</v>
      </c>
      <c r="C12" s="313"/>
      <c r="D12" s="402" t="s">
        <v>7</v>
      </c>
      <c r="E12" s="314"/>
      <c r="F12" s="313"/>
      <c r="G12" s="6"/>
      <c r="H12" s="6"/>
      <c r="I12" s="6"/>
      <c r="J12" s="6"/>
      <c r="K12" s="6"/>
    </row>
    <row r="13" spans="2:14" s="5" customFormat="1" ht="20.149999999999999" customHeight="1" x14ac:dyDescent="0.4">
      <c r="B13" s="402" t="s">
        <v>8</v>
      </c>
      <c r="C13" s="316"/>
      <c r="D13" s="402" t="s">
        <v>9</v>
      </c>
      <c r="E13" s="314"/>
      <c r="F13" s="313"/>
      <c r="G13" s="6"/>
      <c r="H13" s="6"/>
      <c r="I13" s="6"/>
      <c r="J13" s="6"/>
      <c r="K13" s="6"/>
    </row>
    <row r="14" spans="2:14" s="5" customFormat="1" ht="20.149999999999999" customHeight="1" x14ac:dyDescent="0.4">
      <c r="B14" s="313"/>
      <c r="C14" s="313"/>
      <c r="D14" s="402" t="s">
        <v>10</v>
      </c>
      <c r="E14" s="314"/>
      <c r="F14" s="313"/>
      <c r="G14" s="6"/>
      <c r="H14" s="6"/>
      <c r="I14" s="6"/>
      <c r="J14" s="6"/>
      <c r="K14" s="6"/>
    </row>
    <row r="15" spans="2:14" s="5" customFormat="1" ht="20.149999999999999" customHeight="1" x14ac:dyDescent="0.4">
      <c r="B15" s="313"/>
      <c r="C15" s="315"/>
      <c r="D15" s="313"/>
      <c r="E15" s="313"/>
      <c r="F15" s="313"/>
      <c r="K15" s="8"/>
      <c r="L15" s="9"/>
      <c r="M15" s="9"/>
      <c r="N15" s="9"/>
    </row>
    <row r="16" spans="2:14" s="4" customFormat="1" ht="20.149999999999999" customHeight="1" x14ac:dyDescent="0.35">
      <c r="B16" s="310" t="s">
        <v>11</v>
      </c>
      <c r="C16" s="311"/>
      <c r="D16" s="310" t="s">
        <v>12</v>
      </c>
      <c r="E16" s="315"/>
      <c r="F16" s="315"/>
      <c r="G16"/>
      <c r="H16"/>
      <c r="I16"/>
      <c r="J16"/>
      <c r="K16" s="2"/>
      <c r="L16" s="3"/>
      <c r="M16" s="3"/>
    </row>
    <row r="17" spans="2:11" s="5" customFormat="1" ht="20.149999999999999" customHeight="1" x14ac:dyDescent="0.4">
      <c r="B17" s="402" t="s">
        <v>13</v>
      </c>
      <c r="C17" s="314"/>
      <c r="D17" s="312" t="s">
        <v>14</v>
      </c>
      <c r="E17" s="314"/>
      <c r="F17" s="313"/>
      <c r="G17" s="6"/>
      <c r="H17" s="6"/>
      <c r="I17" s="6"/>
      <c r="J17" s="6"/>
      <c r="K17" s="6"/>
    </row>
    <row r="18" spans="2:11" s="5" customFormat="1" ht="20.149999999999999" customHeight="1" x14ac:dyDescent="0.4">
      <c r="B18" s="402" t="s">
        <v>15</v>
      </c>
      <c r="C18" s="314"/>
      <c r="D18" s="312" t="s">
        <v>16</v>
      </c>
      <c r="E18" s="314"/>
      <c r="F18" s="313"/>
      <c r="H18" s="7"/>
      <c r="I18" s="7"/>
      <c r="J18" s="6"/>
      <c r="K18" s="6"/>
    </row>
    <row r="19" spans="2:11" s="5" customFormat="1" ht="20.149999999999999" customHeight="1" x14ac:dyDescent="0.4">
      <c r="B19" s="402" t="s">
        <v>17</v>
      </c>
      <c r="C19" s="314"/>
      <c r="D19" s="312" t="s">
        <v>18</v>
      </c>
      <c r="E19" s="313"/>
      <c r="F19" s="313"/>
      <c r="G19" s="6"/>
      <c r="H19" s="6"/>
      <c r="I19" s="6"/>
      <c r="J19" s="6"/>
      <c r="K19" s="6"/>
    </row>
    <row r="20" spans="2:11" s="5" customFormat="1" ht="20.149999999999999" customHeight="1" x14ac:dyDescent="0.4">
      <c r="B20" s="402" t="s">
        <v>19</v>
      </c>
      <c r="C20" s="314"/>
      <c r="D20" s="312" t="s">
        <v>20</v>
      </c>
      <c r="E20" s="314"/>
      <c r="F20" s="313"/>
      <c r="G20" s="6"/>
      <c r="H20" s="6"/>
      <c r="I20" s="6"/>
      <c r="J20" s="6"/>
      <c r="K20" s="6"/>
    </row>
    <row r="21" spans="2:11" s="5" customFormat="1" ht="20.149999999999999" customHeight="1" x14ac:dyDescent="0.4">
      <c r="B21" s="402" t="s">
        <v>21</v>
      </c>
      <c r="C21" s="314"/>
      <c r="D21" s="312" t="s">
        <v>22</v>
      </c>
      <c r="E21" s="314"/>
      <c r="F21" s="313"/>
      <c r="G21" s="6"/>
      <c r="H21" s="6"/>
      <c r="I21" s="6"/>
      <c r="J21" s="6"/>
      <c r="K21" s="6"/>
    </row>
    <row r="22" spans="2:11" s="5" customFormat="1" ht="20.149999999999999" customHeight="1" x14ac:dyDescent="0.4">
      <c r="B22" s="402" t="s">
        <v>23</v>
      </c>
      <c r="C22" s="314"/>
      <c r="D22" s="312" t="s">
        <v>24</v>
      </c>
      <c r="E22" s="314"/>
      <c r="F22" s="313"/>
      <c r="H22" s="6"/>
      <c r="I22" s="6"/>
      <c r="J22" s="6"/>
      <c r="K22" s="6"/>
    </row>
    <row r="23" spans="2:11" s="5" customFormat="1" ht="20.149999999999999" customHeight="1" x14ac:dyDescent="0.4">
      <c r="B23" s="402" t="s">
        <v>25</v>
      </c>
      <c r="C23" s="314"/>
      <c r="D23" s="312" t="s">
        <v>775</v>
      </c>
      <c r="E23" s="314"/>
      <c r="F23" s="313"/>
      <c r="G23" s="6"/>
      <c r="H23" s="6"/>
      <c r="I23" s="6"/>
      <c r="J23" s="6"/>
      <c r="K23" s="6"/>
    </row>
    <row r="24" spans="2:11" s="5" customFormat="1" ht="20.149999999999999" customHeight="1" x14ac:dyDescent="0.4">
      <c r="B24" s="402" t="s">
        <v>26</v>
      </c>
      <c r="C24" s="314"/>
      <c r="D24" s="313"/>
      <c r="E24" s="314"/>
      <c r="F24" s="314"/>
      <c r="G24" s="6"/>
      <c r="H24" s="6"/>
      <c r="I24" s="6"/>
      <c r="J24" s="6"/>
      <c r="K24" s="6"/>
    </row>
    <row r="25" spans="2:11" s="5" customFormat="1" ht="20.149999999999999" customHeight="1" x14ac:dyDescent="0.4">
      <c r="B25" s="402" t="s">
        <v>27</v>
      </c>
      <c r="C25" s="314"/>
      <c r="D25" s="313"/>
      <c r="E25" s="314"/>
      <c r="F25" s="314"/>
      <c r="G25" s="6"/>
      <c r="H25" s="6"/>
      <c r="I25" s="6"/>
      <c r="J25" s="6"/>
      <c r="K25" s="6"/>
    </row>
    <row r="26" spans="2:11" s="5" customFormat="1" ht="20.149999999999999" customHeight="1" x14ac:dyDescent="0.4">
      <c r="B26" s="312"/>
      <c r="C26" s="314"/>
      <c r="D26" s="310"/>
      <c r="E26" s="313"/>
      <c r="F26" s="314"/>
      <c r="G26" s="6"/>
      <c r="H26" s="6"/>
      <c r="I26" s="6"/>
      <c r="J26" s="6"/>
      <c r="K26" s="6"/>
    </row>
    <row r="27" spans="2:11" ht="20.149999999999999" customHeight="1" x14ac:dyDescent="0.4">
      <c r="B27" s="317"/>
      <c r="C27" s="317"/>
      <c r="D27" s="312"/>
      <c r="E27" s="317"/>
      <c r="F27" s="318"/>
      <c r="G27" s="11"/>
      <c r="H27" s="11"/>
      <c r="I27" s="11"/>
      <c r="J27" s="11"/>
      <c r="K27" s="11"/>
    </row>
    <row r="28" spans="2:11" ht="20.149999999999999" customHeight="1" x14ac:dyDescent="0.4">
      <c r="B28" s="317"/>
      <c r="C28" s="317"/>
      <c r="D28" s="312"/>
      <c r="E28" s="317"/>
      <c r="F28" s="317"/>
    </row>
    <row r="29" spans="2:11" ht="20.149999999999999" customHeight="1" x14ac:dyDescent="0.4">
      <c r="B29" s="317"/>
      <c r="C29" s="317"/>
      <c r="D29" s="312"/>
      <c r="E29" s="317"/>
      <c r="F29" s="317"/>
    </row>
    <row r="30" spans="2:11" ht="20.149999999999999" customHeight="1" x14ac:dyDescent="0.4">
      <c r="B30" s="317"/>
      <c r="C30" s="317"/>
      <c r="D30" s="312"/>
      <c r="E30" s="317"/>
      <c r="F30" s="317"/>
    </row>
    <row r="31" spans="2:11" ht="20.149999999999999" customHeight="1" x14ac:dyDescent="0.4">
      <c r="B31" s="317"/>
      <c r="C31" s="317"/>
      <c r="D31" s="312"/>
      <c r="E31" s="317"/>
      <c r="F31" s="317"/>
    </row>
    <row r="32" spans="2:11" ht="20.149999999999999" customHeight="1" x14ac:dyDescent="0.35">
      <c r="B32" s="317"/>
      <c r="C32" s="317"/>
      <c r="D32" s="317"/>
      <c r="E32" s="317"/>
      <c r="F32" s="317"/>
    </row>
    <row r="33" spans="2:11" x14ac:dyDescent="0.35">
      <c r="B33" s="317"/>
      <c r="C33" s="317"/>
      <c r="D33" s="317"/>
      <c r="E33" s="317"/>
      <c r="F33" s="317"/>
      <c r="G33" s="12"/>
    </row>
    <row r="34" spans="2:11" x14ac:dyDescent="0.35">
      <c r="B34" s="317"/>
      <c r="C34" s="317"/>
      <c r="D34" s="317"/>
      <c r="E34" s="317"/>
      <c r="F34" s="317"/>
    </row>
    <row r="35" spans="2:11" x14ac:dyDescent="0.35">
      <c r="B35" s="317"/>
      <c r="C35" s="317"/>
      <c r="D35" s="317"/>
      <c r="E35" s="317"/>
      <c r="F35" s="317"/>
    </row>
    <row r="36" spans="2:11" x14ac:dyDescent="0.35">
      <c r="B36" s="317"/>
      <c r="C36" s="317"/>
      <c r="D36" s="317"/>
      <c r="E36" s="317"/>
      <c r="F36" s="317"/>
    </row>
    <row r="37" spans="2:11" x14ac:dyDescent="0.35">
      <c r="B37" s="317"/>
      <c r="C37" s="317"/>
      <c r="D37" s="317"/>
      <c r="E37" s="317"/>
      <c r="F37" s="317"/>
      <c r="I37" s="13"/>
      <c r="J37" s="13"/>
    </row>
    <row r="38" spans="2:11" x14ac:dyDescent="0.35">
      <c r="B38" s="317"/>
      <c r="C38" s="317"/>
      <c r="D38" s="317"/>
      <c r="E38" s="317"/>
      <c r="F38" s="317"/>
      <c r="K38" s="13"/>
    </row>
    <row r="39" spans="2:11" x14ac:dyDescent="0.35">
      <c r="B39" s="317"/>
      <c r="C39" s="317"/>
      <c r="D39" s="317"/>
      <c r="E39" s="317"/>
      <c r="F39" s="317"/>
      <c r="H39" s="13"/>
    </row>
    <row r="40" spans="2:11" x14ac:dyDescent="0.35">
      <c r="B40" s="317"/>
      <c r="C40" s="317"/>
      <c r="D40" s="317"/>
      <c r="E40" s="317"/>
      <c r="F40" s="317"/>
    </row>
    <row r="41" spans="2:11" x14ac:dyDescent="0.35">
      <c r="B41" s="317"/>
      <c r="C41" s="317"/>
      <c r="D41" s="317"/>
      <c r="E41" s="317"/>
      <c r="F41" s="317"/>
    </row>
    <row r="42" spans="2:11" x14ac:dyDescent="0.35">
      <c r="B42" s="317"/>
      <c r="C42" s="317"/>
      <c r="D42" s="317"/>
      <c r="E42" s="317"/>
      <c r="F42" s="317"/>
    </row>
    <row r="43" spans="2:11" x14ac:dyDescent="0.35">
      <c r="B43" s="317"/>
      <c r="C43" s="317"/>
      <c r="D43" s="317"/>
      <c r="E43" s="317"/>
      <c r="F43" s="317"/>
    </row>
    <row r="44" spans="2:11" x14ac:dyDescent="0.35">
      <c r="B44" s="317"/>
      <c r="C44" s="317"/>
      <c r="D44" s="317"/>
      <c r="E44" s="317"/>
      <c r="F44" s="317"/>
    </row>
    <row r="45" spans="2:11" x14ac:dyDescent="0.35">
      <c r="B45" s="317"/>
      <c r="C45" s="317"/>
      <c r="D45" s="317"/>
      <c r="E45" s="317"/>
      <c r="F45" s="317"/>
    </row>
    <row r="46" spans="2:11" x14ac:dyDescent="0.35">
      <c r="B46" s="317"/>
      <c r="C46" s="317"/>
      <c r="D46" s="317"/>
      <c r="E46" s="317"/>
      <c r="F46" s="317"/>
    </row>
    <row r="47" spans="2:11" x14ac:dyDescent="0.35">
      <c r="B47" s="317"/>
      <c r="C47" s="317"/>
      <c r="D47" s="317"/>
      <c r="E47" s="317"/>
      <c r="F47" s="317"/>
    </row>
    <row r="48" spans="2:11" x14ac:dyDescent="0.35">
      <c r="B48" s="317"/>
      <c r="C48" s="317"/>
      <c r="D48" s="317"/>
      <c r="E48" s="317"/>
      <c r="F48" s="317"/>
    </row>
    <row r="49" spans="2:6" x14ac:dyDescent="0.35">
      <c r="B49" s="317"/>
      <c r="C49" s="317"/>
      <c r="D49" s="317"/>
      <c r="E49" s="317"/>
      <c r="F49" s="317"/>
    </row>
    <row r="50" spans="2:6" x14ac:dyDescent="0.35">
      <c r="B50" s="317"/>
      <c r="C50" s="317"/>
      <c r="D50" s="317"/>
      <c r="E50" s="317"/>
      <c r="F50" s="317"/>
    </row>
    <row r="51" spans="2:6" x14ac:dyDescent="0.35">
      <c r="B51" s="317"/>
      <c r="C51" s="317"/>
      <c r="D51" s="317"/>
      <c r="E51" s="317"/>
      <c r="F51" s="317"/>
    </row>
    <row r="52" spans="2:6" x14ac:dyDescent="0.35">
      <c r="B52" s="317"/>
      <c r="C52" s="317"/>
      <c r="D52" s="317"/>
      <c r="E52" s="317"/>
      <c r="F52" s="317"/>
    </row>
    <row r="53" spans="2:6" x14ac:dyDescent="0.35">
      <c r="B53" s="317"/>
      <c r="C53" s="317"/>
      <c r="D53" s="317"/>
      <c r="E53" s="317"/>
      <c r="F53" s="317"/>
    </row>
    <row r="54" spans="2:6" x14ac:dyDescent="0.35">
      <c r="B54" s="317"/>
      <c r="C54" s="317"/>
      <c r="D54" s="317"/>
      <c r="E54" s="317"/>
      <c r="F54" s="317"/>
    </row>
    <row r="55" spans="2:6" x14ac:dyDescent="0.35">
      <c r="B55" s="317"/>
      <c r="C55" s="317"/>
      <c r="D55" s="317"/>
      <c r="E55" s="317"/>
      <c r="F55" s="317"/>
    </row>
    <row r="56" spans="2:6" x14ac:dyDescent="0.35">
      <c r="B56" s="317"/>
      <c r="C56" s="317"/>
      <c r="D56" s="317"/>
      <c r="E56" s="317"/>
      <c r="F56" s="317"/>
    </row>
    <row r="57" spans="2:6" x14ac:dyDescent="0.35">
      <c r="B57" s="317"/>
      <c r="C57" s="317"/>
      <c r="D57" s="317"/>
      <c r="E57" s="317"/>
      <c r="F57" s="317"/>
    </row>
    <row r="58" spans="2:6" x14ac:dyDescent="0.35">
      <c r="B58" s="317"/>
      <c r="C58" s="317"/>
      <c r="D58" s="317"/>
      <c r="E58" s="317"/>
      <c r="F58" s="317"/>
    </row>
    <row r="59" spans="2:6" x14ac:dyDescent="0.35">
      <c r="B59" s="317"/>
      <c r="C59" s="317"/>
      <c r="D59" s="317"/>
      <c r="E59" s="317"/>
      <c r="F59" s="317"/>
    </row>
    <row r="60" spans="2:6" x14ac:dyDescent="0.35">
      <c r="B60" s="317"/>
      <c r="C60" s="317"/>
      <c r="D60" s="317"/>
      <c r="E60" s="317"/>
      <c r="F60" s="317"/>
    </row>
    <row r="61" spans="2:6" x14ac:dyDescent="0.35">
      <c r="B61" s="317"/>
      <c r="C61" s="317"/>
      <c r="D61" s="317"/>
      <c r="E61" s="317"/>
      <c r="F61" s="317"/>
    </row>
    <row r="62" spans="2:6" x14ac:dyDescent="0.35">
      <c r="B62" s="317"/>
      <c r="C62" s="317"/>
      <c r="D62" s="317"/>
      <c r="E62" s="317"/>
      <c r="F62" s="317"/>
    </row>
    <row r="63" spans="2:6" x14ac:dyDescent="0.35">
      <c r="B63" s="317"/>
      <c r="C63" s="317"/>
      <c r="D63" s="317"/>
      <c r="E63" s="317"/>
      <c r="F63" s="317"/>
    </row>
    <row r="64" spans="2:6" x14ac:dyDescent="0.35">
      <c r="B64" s="317"/>
      <c r="C64" s="317"/>
      <c r="D64" s="317"/>
      <c r="E64" s="317"/>
      <c r="F64" s="317"/>
    </row>
    <row r="65" spans="2:6" x14ac:dyDescent="0.35">
      <c r="B65" s="317"/>
      <c r="C65" s="317"/>
      <c r="D65" s="317"/>
      <c r="E65" s="317"/>
      <c r="F65" s="317"/>
    </row>
    <row r="66" spans="2:6" x14ac:dyDescent="0.35">
      <c r="B66" s="317"/>
      <c r="C66" s="317"/>
      <c r="D66" s="317"/>
      <c r="E66" s="317"/>
      <c r="F66" s="317"/>
    </row>
    <row r="67" spans="2:6" x14ac:dyDescent="0.35">
      <c r="B67" s="317"/>
      <c r="C67" s="317"/>
      <c r="D67" s="317"/>
      <c r="E67" s="317"/>
      <c r="F67" s="317"/>
    </row>
    <row r="68" spans="2:6" x14ac:dyDescent="0.35">
      <c r="B68" s="317"/>
      <c r="C68" s="317"/>
      <c r="D68" s="317"/>
      <c r="E68" s="317"/>
      <c r="F68" s="317"/>
    </row>
    <row r="69" spans="2:6" x14ac:dyDescent="0.35">
      <c r="B69" s="317"/>
      <c r="C69" s="317"/>
      <c r="D69" s="317"/>
      <c r="E69" s="317"/>
      <c r="F69" s="317"/>
    </row>
    <row r="70" spans="2:6" x14ac:dyDescent="0.35">
      <c r="B70" s="317"/>
      <c r="C70" s="317"/>
      <c r="D70" s="317"/>
      <c r="E70" s="317"/>
      <c r="F70" s="317"/>
    </row>
    <row r="71" spans="2:6" x14ac:dyDescent="0.35">
      <c r="B71" s="317"/>
      <c r="C71" s="317"/>
      <c r="D71" s="317"/>
      <c r="E71" s="317"/>
      <c r="F71" s="317"/>
    </row>
    <row r="72" spans="2:6" x14ac:dyDescent="0.35">
      <c r="B72" s="317"/>
      <c r="C72" s="317"/>
      <c r="D72" s="317"/>
      <c r="E72" s="317"/>
      <c r="F72" s="317"/>
    </row>
    <row r="73" spans="2:6" x14ac:dyDescent="0.35">
      <c r="B73" s="317"/>
      <c r="C73" s="317"/>
      <c r="D73" s="317"/>
      <c r="E73" s="317"/>
      <c r="F73" s="317"/>
    </row>
    <row r="74" spans="2:6" x14ac:dyDescent="0.35">
      <c r="B74" s="317"/>
      <c r="C74" s="317"/>
      <c r="D74" s="317"/>
      <c r="E74" s="317"/>
      <c r="F74" s="317"/>
    </row>
    <row r="75" spans="2:6" x14ac:dyDescent="0.35">
      <c r="B75" s="317"/>
      <c r="C75" s="317"/>
      <c r="D75" s="317"/>
      <c r="E75" s="317"/>
      <c r="F75" s="317"/>
    </row>
    <row r="76" spans="2:6" x14ac:dyDescent="0.35">
      <c r="B76" s="317"/>
      <c r="C76" s="317"/>
      <c r="D76" s="317"/>
      <c r="E76" s="317"/>
      <c r="F76" s="317"/>
    </row>
    <row r="77" spans="2:6" x14ac:dyDescent="0.35">
      <c r="B77" s="317"/>
      <c r="C77" s="317"/>
      <c r="D77" s="317"/>
      <c r="E77" s="317"/>
      <c r="F77" s="317"/>
    </row>
    <row r="78" spans="2:6" x14ac:dyDescent="0.35">
      <c r="B78" s="317"/>
      <c r="C78" s="317"/>
      <c r="D78" s="317"/>
      <c r="E78" s="317"/>
      <c r="F78" s="317"/>
    </row>
    <row r="79" spans="2:6" x14ac:dyDescent="0.35">
      <c r="B79" s="317"/>
      <c r="C79" s="317"/>
      <c r="D79" s="317"/>
      <c r="E79" s="317"/>
      <c r="F79" s="317"/>
    </row>
    <row r="80" spans="2:6" x14ac:dyDescent="0.35">
      <c r="B80" s="317"/>
      <c r="C80" s="317"/>
      <c r="D80" s="317"/>
      <c r="E80" s="317"/>
      <c r="F80" s="317"/>
    </row>
    <row r="81" spans="2:6" x14ac:dyDescent="0.35">
      <c r="B81" s="317"/>
      <c r="C81" s="317"/>
      <c r="D81" s="317"/>
      <c r="E81" s="317"/>
      <c r="F81" s="317"/>
    </row>
    <row r="82" spans="2:6" x14ac:dyDescent="0.35">
      <c r="B82" s="317"/>
      <c r="C82" s="317"/>
      <c r="D82" s="317" t="e">
        <f>(D83+D90+D96)/#REF!</f>
        <v>#REF!</v>
      </c>
      <c r="E82" s="317"/>
      <c r="F82" s="317"/>
    </row>
    <row r="83" spans="2:6" x14ac:dyDescent="0.35">
      <c r="B83" s="317"/>
      <c r="C83" s="317"/>
      <c r="D83" s="317"/>
      <c r="E83" s="317"/>
      <c r="F83" s="317"/>
    </row>
    <row r="84" spans="2:6" x14ac:dyDescent="0.35">
      <c r="B84" s="317"/>
      <c r="C84" s="317"/>
      <c r="D84" s="317"/>
      <c r="E84" s="317"/>
      <c r="F84" s="317"/>
    </row>
    <row r="85" spans="2:6" x14ac:dyDescent="0.35">
      <c r="B85" s="317"/>
      <c r="C85" s="317"/>
      <c r="D85" s="317"/>
      <c r="E85" s="317"/>
      <c r="F85" s="317"/>
    </row>
    <row r="86" spans="2:6" x14ac:dyDescent="0.35">
      <c r="B86" s="317"/>
      <c r="C86" s="317"/>
      <c r="D86" s="317"/>
      <c r="E86" s="317"/>
      <c r="F86" s="317"/>
    </row>
    <row r="87" spans="2:6" x14ac:dyDescent="0.35">
      <c r="B87" s="317"/>
      <c r="C87" s="317"/>
      <c r="D87" s="317"/>
      <c r="E87" s="317"/>
      <c r="F87" s="317"/>
    </row>
    <row r="88" spans="2:6" x14ac:dyDescent="0.35">
      <c r="B88" s="317"/>
      <c r="C88" s="317"/>
      <c r="D88" s="317"/>
      <c r="E88" s="317"/>
      <c r="F88" s="317"/>
    </row>
    <row r="89" spans="2:6" x14ac:dyDescent="0.35">
      <c r="B89" s="317"/>
      <c r="C89" s="317"/>
      <c r="D89" s="317"/>
      <c r="E89" s="317"/>
      <c r="F89" s="317"/>
    </row>
    <row r="90" spans="2:6" x14ac:dyDescent="0.35">
      <c r="B90" s="317"/>
      <c r="C90" s="317"/>
      <c r="D90" s="317"/>
      <c r="E90" s="317"/>
      <c r="F90" s="317"/>
    </row>
    <row r="91" spans="2:6" x14ac:dyDescent="0.35">
      <c r="B91" s="317"/>
      <c r="C91" s="317"/>
      <c r="D91" s="317"/>
      <c r="E91" s="317"/>
      <c r="F91" s="317"/>
    </row>
    <row r="92" spans="2:6" x14ac:dyDescent="0.35">
      <c r="B92" s="317"/>
      <c r="C92" s="317"/>
      <c r="D92" s="317"/>
      <c r="E92" s="317"/>
      <c r="F92" s="317"/>
    </row>
    <row r="93" spans="2:6" x14ac:dyDescent="0.35">
      <c r="B93" s="317"/>
      <c r="C93" s="317"/>
      <c r="D93" s="317"/>
      <c r="E93" s="317"/>
      <c r="F93" s="317"/>
    </row>
    <row r="94" spans="2:6" x14ac:dyDescent="0.35">
      <c r="B94" s="317"/>
      <c r="C94" s="317"/>
      <c r="D94" s="317"/>
      <c r="E94" s="317"/>
      <c r="F94" s="317"/>
    </row>
    <row r="95" spans="2:6" x14ac:dyDescent="0.35">
      <c r="B95" s="317"/>
      <c r="C95" s="317"/>
      <c r="D95" s="317"/>
      <c r="E95" s="317"/>
      <c r="F95" s="317"/>
    </row>
    <row r="96" spans="2:6" x14ac:dyDescent="0.35">
      <c r="B96" s="317"/>
      <c r="C96" s="317"/>
      <c r="D96" s="317">
        <v>0</v>
      </c>
      <c r="E96" s="317">
        <v>0</v>
      </c>
      <c r="F96" s="317">
        <v>0</v>
      </c>
    </row>
    <row r="97" spans="2:6" x14ac:dyDescent="0.35">
      <c r="B97" s="317"/>
      <c r="C97" s="317"/>
      <c r="D97" s="317">
        <v>0</v>
      </c>
      <c r="E97" s="317">
        <v>0</v>
      </c>
      <c r="F97" s="317"/>
    </row>
  </sheetData>
  <hyperlinks>
    <hyperlink ref="D18:I18" location="'Conselho de Administração'!A1" display="Conselho da administração" xr:uid="{3F4F12DD-5487-45EC-BF51-C99BD1B24DCA}"/>
    <hyperlink ref="D23" location="'Reporte fiscal'!A1" display="Transparência Fiscal" xr:uid="{D64C2451-955A-4505-A7A0-628D7F4A75AB}"/>
    <hyperlink ref="B27:C27" location="'entidades e afiliações'!A1" display="Entidades e afiliações" xr:uid="{DAE65054-D1AE-4BC6-9900-EF60CF8E16D3}"/>
    <hyperlink ref="B13:C13" location="'Indicadores ESG'!A5" display="Risco SAC" xr:uid="{F2A7325E-559E-4594-BB76-4238F6E051AE}"/>
    <hyperlink ref="B10:C10" location="'Indicadores ESG'!A8" display="Riscos sociais, ambientais e climáticos" xr:uid="{FEBCB22B-45E4-499F-91BE-EBE3BA89652E}"/>
    <hyperlink ref="B10" location="'Indicadores ESG'!A5" display="Riscos sociais, ambientais e climáticos" xr:uid="{7F8C5796-C1C8-4AD1-A880-5049FFCD52DE}"/>
    <hyperlink ref="B11" location="'Indicadores ESG'!A23" display="Finanças sustentáveis" xr:uid="{663CCB6E-E13B-43B8-AA8E-679CBE310D2F}"/>
    <hyperlink ref="B12" location="'Indicadores ESG'!A51" display="Asset management" xr:uid="{E6BBD54A-F606-4416-974E-DF3B4DF6DDBA}"/>
    <hyperlink ref="B13" location="'Indicadores ESG'!A64" display="Banco de varejo" xr:uid="{24D44BB6-280C-4590-B8EE-BE37C456E8B9}"/>
    <hyperlink ref="D10" location="'Indicadores ESG'!A74" display="Gestão Ambiental" xr:uid="{9D7D23FB-9DDB-4899-86B3-4E043515B44D}"/>
    <hyperlink ref="D11" location="'Indicadores ESG'!A77" display="Emissões GEE" xr:uid="{FD6DC821-E598-4C5E-AA83-137B53F19793}"/>
    <hyperlink ref="D12" location="'Indicadores ESG'!A205" display="Energia " xr:uid="{0A7A4450-09B2-4AF7-A090-6CC70705D0C9}"/>
    <hyperlink ref="D13" location="'Indicadores ESG'!A214" display="Água " xr:uid="{F75D8779-FF8F-449C-A0FF-723CD07CBFCC}"/>
    <hyperlink ref="D14" location="'Indicadores ESG'!A227" display="Materiais e resíduos" xr:uid="{2B050834-102A-4054-9AAE-26C588DA295A}"/>
    <hyperlink ref="B17" location="'Indicadores ESG'!A236" display="Força de trabalho" xr:uid="{811D9412-9B8C-46C2-AE6F-1DE1130E2011}"/>
    <hyperlink ref="B18" location="'Indicadores ESG'!A265" display="Diversidade e inclusão" xr:uid="{C1AC8ADE-A0E0-4A78-9634-FE059BEF355D}"/>
    <hyperlink ref="B19" location="'Indicadores ESG'!A340" display="Atração e Retenção" xr:uid="{A1E2B46E-189D-433A-85EE-EBC0C58C8125}"/>
    <hyperlink ref="B20" location="'Indicadores ESG'!A387" display="Experiência do colaborador" xr:uid="{3D253B6B-6BB3-416F-A420-673D2EF6E5A4}"/>
    <hyperlink ref="B21" location="'Indicadores ESG'!A403" display="Desenvolvimento" xr:uid="{2EA122F5-FD4A-4358-B472-21CAC0D16F58}"/>
    <hyperlink ref="B22" location="'Indicadores ESG'!A438" display="Remuneração e benefícios" xr:uid="{F2408E34-A07B-4A7B-9656-FA152D3FDBEE}"/>
    <hyperlink ref="B23" location="'Indicadores ESG'!A459" display="Saúde, segurança e bem-estar" xr:uid="{359EFAB4-4B55-46A7-AAA7-EAC533B46F83}"/>
    <hyperlink ref="B24" location="'Indicadores ESG'!A487" display="Fornecedores" xr:uid="{3F7C9E08-632D-404D-90D2-7CAB0F356C77}"/>
    <hyperlink ref="B25" location="'Indicadores ESG'!A510" display="Investimento social privado" xr:uid="{4A1D61C0-9FE6-420F-8C1B-A7CB9FA0CE56}"/>
    <hyperlink ref="D17" location="'Indicadores ESG'!A551" display="Governança corporativa" xr:uid="{005D4F79-F046-47C9-AB93-45947ACA7505}"/>
    <hyperlink ref="D18" location="'Conselho de Administração'!A1" display="Conselho de administração" xr:uid="{266F8B58-BDE1-4EA4-9C37-90FC14F9E03B}"/>
    <hyperlink ref="D19" location="'Indicadores ESG'!A563" display="Influência política" xr:uid="{B9670A0D-2235-449F-B529-5DE0B3FFA5DE}"/>
    <hyperlink ref="D21" location="'Indicadores ESG'!A573" display="Ética nos negocios" xr:uid="{D9A8FAFA-010E-40FC-ADE0-B2EF4F99B809}"/>
    <hyperlink ref="D22" location="'Indicadores ESG'!A580" display="Canais de manifestação" xr:uid="{01E75B02-3BDA-46C0-BB8F-A164AA8E4228}"/>
    <hyperlink ref="D20" location="'Entidades e afiliações'!A1" display="Entidades e afiliações" xr:uid="{EF42FC6F-1C91-4C9B-814F-7A563C05991C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&amp;L_x000D_&amp;1#&amp;"Aptos"&amp;9&amp;K000000 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D144-C706-4282-9881-14FF95EC454E}">
  <sheetPr>
    <tabColor rgb="FFFF6200"/>
    <pageSetUpPr fitToPage="1"/>
  </sheetPr>
  <dimension ref="A1:G647"/>
  <sheetViews>
    <sheetView showGridLines="0" zoomScale="70" zoomScaleNormal="70" workbookViewId="0">
      <pane ySplit="4" topLeftCell="A5" activePane="bottomLeft" state="frozen"/>
      <selection pane="bottomLeft"/>
    </sheetView>
  </sheetViews>
  <sheetFormatPr defaultRowHeight="20.149999999999999" customHeight="1" x14ac:dyDescent="0.35"/>
  <cols>
    <col min="1" max="1" width="50.36328125" style="125" bestFit="1" customWidth="1"/>
    <col min="2" max="2" width="70.26953125" style="125" bestFit="1" customWidth="1"/>
    <col min="3" max="3" width="83.08984375" style="33" customWidth="1"/>
    <col min="4" max="4" width="28.6328125" style="3" bestFit="1" customWidth="1"/>
    <col min="5" max="5" width="12.81640625" style="140" bestFit="1" customWidth="1"/>
    <col min="6" max="6" width="14" style="140" bestFit="1" customWidth="1"/>
    <col min="7" max="7" width="21.7265625" style="43" bestFit="1" customWidth="1"/>
  </cols>
  <sheetData>
    <row r="1" spans="1:7" ht="21.65" customHeight="1" x14ac:dyDescent="0.35">
      <c r="A1" s="14"/>
      <c r="B1" s="126"/>
      <c r="C1" s="15"/>
      <c r="D1" s="495" t="s">
        <v>28</v>
      </c>
      <c r="E1" s="495" t="s">
        <v>29</v>
      </c>
      <c r="F1" s="495" t="s">
        <v>11</v>
      </c>
      <c r="G1" s="495" t="s">
        <v>12</v>
      </c>
    </row>
    <row r="2" spans="1:7" ht="29.5" customHeight="1" x14ac:dyDescent="0.35">
      <c r="A2" s="147" t="s">
        <v>605</v>
      </c>
      <c r="B2" s="127"/>
      <c r="C2" s="17"/>
      <c r="D2" s="495"/>
      <c r="E2" s="495"/>
      <c r="F2" s="495"/>
      <c r="G2" s="495"/>
    </row>
    <row r="3" spans="1:7" ht="12.65" customHeight="1" x14ac:dyDescent="0.35">
      <c r="A3" s="148"/>
      <c r="B3" s="128"/>
      <c r="C3" s="18"/>
      <c r="D3" s="9"/>
      <c r="E3" s="137"/>
      <c r="F3" s="137"/>
      <c r="G3" s="138"/>
    </row>
    <row r="4" spans="1:7" ht="20.149999999999999" customHeight="1" x14ac:dyDescent="0.35">
      <c r="A4" s="19" t="s">
        <v>30</v>
      </c>
      <c r="B4" s="19" t="s">
        <v>31</v>
      </c>
      <c r="C4" s="19" t="s">
        <v>32</v>
      </c>
      <c r="D4" s="21" t="s">
        <v>33</v>
      </c>
      <c r="E4" s="21">
        <v>2023</v>
      </c>
      <c r="F4" s="21">
        <v>2024</v>
      </c>
      <c r="G4" s="21">
        <v>2025</v>
      </c>
    </row>
    <row r="5" spans="1:7" ht="32" customHeight="1" x14ac:dyDescent="0.35">
      <c r="A5" s="399" t="s">
        <v>34</v>
      </c>
      <c r="B5" s="142" t="s">
        <v>35</v>
      </c>
      <c r="C5" s="199" t="s">
        <v>37</v>
      </c>
      <c r="D5" s="250" t="s">
        <v>38</v>
      </c>
      <c r="E5" s="410">
        <v>0.5</v>
      </c>
      <c r="F5" s="410">
        <v>0.5</v>
      </c>
      <c r="G5" s="410">
        <v>0.5</v>
      </c>
    </row>
    <row r="6" spans="1:7" ht="20.149999999999999" customHeight="1" x14ac:dyDescent="0.35">
      <c r="A6" s="400" t="s">
        <v>34</v>
      </c>
      <c r="B6" s="143" t="s">
        <v>35</v>
      </c>
      <c r="C6" s="200" t="s">
        <v>606</v>
      </c>
      <c r="D6" s="251" t="s">
        <v>52</v>
      </c>
      <c r="E6" s="322">
        <v>20</v>
      </c>
      <c r="F6" s="322">
        <v>21.7</v>
      </c>
      <c r="G6" s="411">
        <v>22.8</v>
      </c>
    </row>
    <row r="7" spans="1:7" ht="20.149999999999999" customHeight="1" x14ac:dyDescent="0.35">
      <c r="A7" s="400" t="s">
        <v>34</v>
      </c>
      <c r="B7" s="143" t="s">
        <v>35</v>
      </c>
      <c r="C7" s="200" t="s">
        <v>607</v>
      </c>
      <c r="D7" s="252" t="s">
        <v>38</v>
      </c>
      <c r="E7" s="465">
        <v>2.1999999999999999E-2</v>
      </c>
      <c r="F7" s="465">
        <v>2.1000000000000001E-2</v>
      </c>
      <c r="G7" s="410">
        <v>2.1000000000000001E-2</v>
      </c>
    </row>
    <row r="8" spans="1:7" ht="24" customHeight="1" x14ac:dyDescent="0.35">
      <c r="A8" s="400" t="s">
        <v>34</v>
      </c>
      <c r="B8" s="144" t="s">
        <v>43</v>
      </c>
      <c r="C8" s="200" t="s">
        <v>608</v>
      </c>
      <c r="D8" s="253" t="s">
        <v>36</v>
      </c>
      <c r="E8" s="412">
        <v>42</v>
      </c>
      <c r="F8" s="412">
        <v>50</v>
      </c>
      <c r="G8" s="412">
        <v>44</v>
      </c>
    </row>
    <row r="9" spans="1:7" ht="20.149999999999999" customHeight="1" x14ac:dyDescent="0.35">
      <c r="A9" s="400" t="s">
        <v>34</v>
      </c>
      <c r="B9" s="143" t="s">
        <v>43</v>
      </c>
      <c r="C9" s="200" t="s">
        <v>41</v>
      </c>
      <c r="D9" s="251" t="s">
        <v>39</v>
      </c>
      <c r="E9" s="412">
        <v>29118</v>
      </c>
      <c r="F9" s="412">
        <v>42817</v>
      </c>
      <c r="G9" s="415">
        <v>26143</v>
      </c>
    </row>
    <row r="10" spans="1:7" ht="20.149999999999999" customHeight="1" x14ac:dyDescent="0.35">
      <c r="A10" s="400" t="s">
        <v>34</v>
      </c>
      <c r="B10" s="145" t="s">
        <v>43</v>
      </c>
      <c r="C10" s="200" t="s">
        <v>42</v>
      </c>
      <c r="D10" s="251" t="s">
        <v>39</v>
      </c>
      <c r="E10" s="412">
        <v>8539</v>
      </c>
      <c r="F10" s="412">
        <v>15996</v>
      </c>
      <c r="G10" s="415">
        <v>11243</v>
      </c>
    </row>
    <row r="11" spans="1:7" ht="20.149999999999999" customHeight="1" x14ac:dyDescent="0.35">
      <c r="A11" s="400" t="s">
        <v>34</v>
      </c>
      <c r="B11" s="144" t="s">
        <v>44</v>
      </c>
      <c r="C11" s="200" t="s">
        <v>608</v>
      </c>
      <c r="D11" s="254" t="s">
        <v>36</v>
      </c>
      <c r="E11" s="412">
        <v>31</v>
      </c>
      <c r="F11" s="412">
        <v>33</v>
      </c>
      <c r="G11" s="415">
        <v>31</v>
      </c>
    </row>
    <row r="12" spans="1:7" ht="20.149999999999999" customHeight="1" x14ac:dyDescent="0.35">
      <c r="A12" s="400" t="s">
        <v>34</v>
      </c>
      <c r="B12" s="143" t="s">
        <v>44</v>
      </c>
      <c r="C12" s="200" t="s">
        <v>45</v>
      </c>
      <c r="D12" s="251" t="s">
        <v>39</v>
      </c>
      <c r="E12" s="412">
        <v>25441</v>
      </c>
      <c r="F12" s="412">
        <v>12771</v>
      </c>
      <c r="G12" s="415">
        <v>17192</v>
      </c>
    </row>
    <row r="13" spans="1:7" ht="20.149999999999999" customHeight="1" x14ac:dyDescent="0.35">
      <c r="A13" s="401" t="s">
        <v>34</v>
      </c>
      <c r="B13" s="146" t="s">
        <v>44</v>
      </c>
      <c r="C13" s="201" t="s">
        <v>42</v>
      </c>
      <c r="D13" s="255" t="s">
        <v>39</v>
      </c>
      <c r="E13" s="412">
        <v>5644</v>
      </c>
      <c r="F13" s="412">
        <v>8815</v>
      </c>
      <c r="G13" s="415">
        <v>5755</v>
      </c>
    </row>
    <row r="14" spans="1:7" ht="20.149999999999999" customHeight="1" x14ac:dyDescent="0.35">
      <c r="A14" s="400" t="s">
        <v>34</v>
      </c>
      <c r="B14" s="129" t="s">
        <v>46</v>
      </c>
      <c r="C14" s="202" t="s">
        <v>608</v>
      </c>
      <c r="D14" s="256" t="s">
        <v>36</v>
      </c>
      <c r="E14" s="415">
        <v>11</v>
      </c>
      <c r="F14" s="412">
        <v>17</v>
      </c>
      <c r="G14" s="415">
        <v>13</v>
      </c>
    </row>
    <row r="15" spans="1:7" ht="20.149999999999999" customHeight="1" x14ac:dyDescent="0.35">
      <c r="A15" s="400" t="s">
        <v>34</v>
      </c>
      <c r="B15" s="22" t="s">
        <v>46</v>
      </c>
      <c r="C15" s="202" t="s">
        <v>45</v>
      </c>
      <c r="D15" s="257" t="s">
        <v>39</v>
      </c>
      <c r="E15" s="415">
        <v>3677</v>
      </c>
      <c r="F15" s="412">
        <v>30046</v>
      </c>
      <c r="G15" s="415">
        <v>8951</v>
      </c>
    </row>
    <row r="16" spans="1:7" ht="20.149999999999999" customHeight="1" x14ac:dyDescent="0.35">
      <c r="A16" s="400" t="s">
        <v>34</v>
      </c>
      <c r="B16" s="23" t="s">
        <v>46</v>
      </c>
      <c r="C16" s="202" t="s">
        <v>42</v>
      </c>
      <c r="D16" s="257" t="s">
        <v>39</v>
      </c>
      <c r="E16" s="415">
        <v>2895</v>
      </c>
      <c r="F16" s="412">
        <v>7181</v>
      </c>
      <c r="G16" s="415">
        <v>5488</v>
      </c>
    </row>
    <row r="17" spans="1:7" ht="20.149999999999999" customHeight="1" x14ac:dyDescent="0.35">
      <c r="A17" s="400" t="s">
        <v>34</v>
      </c>
      <c r="B17" s="129" t="s">
        <v>47</v>
      </c>
      <c r="C17" s="202" t="s">
        <v>48</v>
      </c>
      <c r="D17" s="256" t="s">
        <v>36</v>
      </c>
      <c r="E17" s="415">
        <v>33</v>
      </c>
      <c r="F17" s="412">
        <v>58</v>
      </c>
      <c r="G17" s="415">
        <v>73</v>
      </c>
    </row>
    <row r="18" spans="1:7" ht="20.149999999999999" customHeight="1" x14ac:dyDescent="0.35">
      <c r="A18" s="400" t="s">
        <v>34</v>
      </c>
      <c r="B18" s="22" t="s">
        <v>47</v>
      </c>
      <c r="C18" s="202" t="s">
        <v>49</v>
      </c>
      <c r="D18" s="257" t="s">
        <v>39</v>
      </c>
      <c r="E18" s="415">
        <v>30487</v>
      </c>
      <c r="F18" s="412">
        <v>62931</v>
      </c>
      <c r="G18" s="415">
        <v>77118</v>
      </c>
    </row>
    <row r="19" spans="1:7" ht="20.149999999999999" customHeight="1" x14ac:dyDescent="0.35">
      <c r="A19" s="400" t="s">
        <v>34</v>
      </c>
      <c r="B19" s="23" t="s">
        <v>50</v>
      </c>
      <c r="C19" s="203" t="s">
        <v>608</v>
      </c>
      <c r="D19" s="257" t="s">
        <v>36</v>
      </c>
      <c r="E19" s="415">
        <v>1</v>
      </c>
      <c r="F19" s="413">
        <v>1</v>
      </c>
      <c r="G19" s="414">
        <v>6</v>
      </c>
    </row>
    <row r="20" spans="1:7" ht="20.149999999999999" customHeight="1" x14ac:dyDescent="0.35">
      <c r="A20" s="400" t="s">
        <v>34</v>
      </c>
      <c r="B20" s="129" t="s">
        <v>50</v>
      </c>
      <c r="C20" s="204" t="s">
        <v>45</v>
      </c>
      <c r="D20" s="258" t="s">
        <v>39</v>
      </c>
      <c r="E20" s="414">
        <v>126</v>
      </c>
      <c r="F20" s="413">
        <v>225</v>
      </c>
      <c r="G20" s="414">
        <v>1919</v>
      </c>
    </row>
    <row r="21" spans="1:7" ht="20.149999999999999" customHeight="1" x14ac:dyDescent="0.35">
      <c r="A21" s="400" t="s">
        <v>34</v>
      </c>
      <c r="B21" s="22" t="s">
        <v>50</v>
      </c>
      <c r="C21" s="204" t="s">
        <v>42</v>
      </c>
      <c r="D21" s="257" t="s">
        <v>39</v>
      </c>
      <c r="E21" s="414">
        <v>126</v>
      </c>
      <c r="F21" s="413">
        <v>225</v>
      </c>
      <c r="G21" s="414">
        <v>1919</v>
      </c>
    </row>
    <row r="22" spans="1:7" s="471" customFormat="1" ht="20.149999999999999" customHeight="1" x14ac:dyDescent="0.35">
      <c r="A22" s="152" t="s">
        <v>773</v>
      </c>
      <c r="B22" s="467" t="s">
        <v>773</v>
      </c>
      <c r="C22" s="467" t="s">
        <v>773</v>
      </c>
      <c r="D22" s="468" t="s">
        <v>773</v>
      </c>
      <c r="E22" s="469" t="s">
        <v>773</v>
      </c>
      <c r="F22" s="470" t="s">
        <v>773</v>
      </c>
      <c r="G22" s="470" t="s">
        <v>773</v>
      </c>
    </row>
    <row r="23" spans="1:7" ht="20.149999999999999" customHeight="1" x14ac:dyDescent="0.35">
      <c r="A23" s="376" t="s">
        <v>4</v>
      </c>
      <c r="B23" s="125" t="s">
        <v>51</v>
      </c>
      <c r="C23" s="205" t="s">
        <v>609</v>
      </c>
      <c r="D23" s="257" t="s">
        <v>52</v>
      </c>
      <c r="E23" s="416">
        <v>333.3</v>
      </c>
      <c r="F23" s="413">
        <v>446.5</v>
      </c>
      <c r="G23" s="414">
        <v>565</v>
      </c>
    </row>
    <row r="24" spans="1:7" ht="20.149999999999999" customHeight="1" x14ac:dyDescent="0.35">
      <c r="A24" s="377" t="s">
        <v>4</v>
      </c>
      <c r="B24" s="25" t="s">
        <v>51</v>
      </c>
      <c r="C24" s="205" t="s">
        <v>610</v>
      </c>
      <c r="D24" s="257" t="s">
        <v>52</v>
      </c>
      <c r="E24" s="416">
        <v>238.7</v>
      </c>
      <c r="F24" s="413">
        <v>309.5</v>
      </c>
      <c r="G24" s="414">
        <v>376.6</v>
      </c>
    </row>
    <row r="25" spans="1:7" ht="20.149999999999999" customHeight="1" x14ac:dyDescent="0.35">
      <c r="A25" s="377" t="s">
        <v>4</v>
      </c>
      <c r="B25" s="25" t="s">
        <v>51</v>
      </c>
      <c r="C25" s="206" t="s">
        <v>53</v>
      </c>
      <c r="D25" s="257" t="s">
        <v>52</v>
      </c>
      <c r="E25" s="416">
        <v>106.4</v>
      </c>
      <c r="F25" s="413">
        <v>127.5</v>
      </c>
      <c r="G25" s="414">
        <v>169.3</v>
      </c>
    </row>
    <row r="26" spans="1:7" ht="20.149999999999999" customHeight="1" x14ac:dyDescent="0.35">
      <c r="A26" s="377" t="s">
        <v>4</v>
      </c>
      <c r="B26" s="25" t="s">
        <v>51</v>
      </c>
      <c r="C26" s="206" t="s">
        <v>54</v>
      </c>
      <c r="D26" s="257" t="s">
        <v>52</v>
      </c>
      <c r="E26" s="416">
        <v>44.9</v>
      </c>
      <c r="F26" s="413">
        <v>59.2</v>
      </c>
      <c r="G26" s="414">
        <v>65.7</v>
      </c>
    </row>
    <row r="27" spans="1:7" ht="20.149999999999999" customHeight="1" x14ac:dyDescent="0.35">
      <c r="A27" s="377" t="s">
        <v>4</v>
      </c>
      <c r="B27" s="25" t="s">
        <v>51</v>
      </c>
      <c r="C27" s="206" t="s">
        <v>611</v>
      </c>
      <c r="D27" s="257" t="s">
        <v>52</v>
      </c>
      <c r="E27" s="416">
        <v>21.1</v>
      </c>
      <c r="F27" s="413">
        <v>28.4</v>
      </c>
      <c r="G27" s="414">
        <v>33.4</v>
      </c>
    </row>
    <row r="28" spans="1:7" ht="20.149999999999999" customHeight="1" x14ac:dyDescent="0.35">
      <c r="A28" s="377" t="s">
        <v>4</v>
      </c>
      <c r="B28" s="25" t="s">
        <v>51</v>
      </c>
      <c r="C28" s="206" t="s">
        <v>55</v>
      </c>
      <c r="D28" s="257" t="s">
        <v>52</v>
      </c>
      <c r="E28" s="416">
        <v>28.9</v>
      </c>
      <c r="F28" s="413">
        <v>44.2</v>
      </c>
      <c r="G28" s="414">
        <v>51.7</v>
      </c>
    </row>
    <row r="29" spans="1:7" ht="20.149999999999999" customHeight="1" x14ac:dyDescent="0.35">
      <c r="A29" s="377" t="s">
        <v>4</v>
      </c>
      <c r="B29" s="25" t="s">
        <v>51</v>
      </c>
      <c r="C29" s="206" t="s">
        <v>744</v>
      </c>
      <c r="D29" s="257" t="s">
        <v>52</v>
      </c>
      <c r="E29" s="416">
        <v>10.4</v>
      </c>
      <c r="F29" s="413">
        <v>14</v>
      </c>
      <c r="G29" s="414">
        <v>15.7</v>
      </c>
    </row>
    <row r="30" spans="1:7" ht="20.149999999999999" customHeight="1" x14ac:dyDescent="0.35">
      <c r="A30" s="377" t="s">
        <v>4</v>
      </c>
      <c r="B30" s="25"/>
      <c r="C30" s="206" t="s">
        <v>612</v>
      </c>
      <c r="D30" s="257" t="s">
        <v>52</v>
      </c>
      <c r="E30" s="416">
        <v>10.7</v>
      </c>
      <c r="F30" s="413">
        <v>12</v>
      </c>
      <c r="G30" s="414">
        <v>16.600000000000001</v>
      </c>
    </row>
    <row r="31" spans="1:7" ht="20.149999999999999" customHeight="1" x14ac:dyDescent="0.35">
      <c r="A31" s="377" t="s">
        <v>4</v>
      </c>
      <c r="B31" s="25" t="s">
        <v>51</v>
      </c>
      <c r="C31" s="206" t="s">
        <v>56</v>
      </c>
      <c r="D31" s="257" t="s">
        <v>52</v>
      </c>
      <c r="E31" s="416">
        <v>16.2</v>
      </c>
      <c r="F31" s="413">
        <v>24.2</v>
      </c>
      <c r="G31" s="414">
        <v>24.2</v>
      </c>
    </row>
    <row r="32" spans="1:7" ht="20.149999999999999" customHeight="1" x14ac:dyDescent="0.35">
      <c r="A32" s="377" t="s">
        <v>4</v>
      </c>
      <c r="B32" s="25" t="s">
        <v>51</v>
      </c>
      <c r="C32" s="206" t="s">
        <v>613</v>
      </c>
      <c r="D32" s="257" t="s">
        <v>52</v>
      </c>
      <c r="E32" s="416">
        <v>54.8</v>
      </c>
      <c r="F32" s="413">
        <v>77.3</v>
      </c>
      <c r="G32" s="414">
        <v>97.2</v>
      </c>
    </row>
    <row r="33" spans="1:7" ht="20.149999999999999" customHeight="1" x14ac:dyDescent="0.35">
      <c r="A33" s="377" t="s">
        <v>4</v>
      </c>
      <c r="B33" s="25"/>
      <c r="C33" s="206" t="s">
        <v>614</v>
      </c>
      <c r="D33" s="257" t="s">
        <v>52</v>
      </c>
      <c r="E33" s="416">
        <v>0</v>
      </c>
      <c r="F33" s="413">
        <v>0</v>
      </c>
      <c r="G33" s="414">
        <v>0.3</v>
      </c>
    </row>
    <row r="34" spans="1:7" ht="20.149999999999999" customHeight="1" x14ac:dyDescent="0.35">
      <c r="A34" s="377" t="s">
        <v>4</v>
      </c>
      <c r="B34" s="25" t="s">
        <v>51</v>
      </c>
      <c r="C34" s="206" t="s">
        <v>57</v>
      </c>
      <c r="D34" s="257" t="s">
        <v>52</v>
      </c>
      <c r="E34" s="416">
        <v>52</v>
      </c>
      <c r="F34" s="413">
        <v>70.8</v>
      </c>
      <c r="G34" s="414">
        <v>85.8</v>
      </c>
    </row>
    <row r="35" spans="1:7" ht="20.149999999999999" customHeight="1" x14ac:dyDescent="0.35">
      <c r="A35" s="377" t="s">
        <v>4</v>
      </c>
      <c r="B35" s="25" t="s">
        <v>51</v>
      </c>
      <c r="C35" s="206" t="s">
        <v>58</v>
      </c>
      <c r="D35" s="257" t="s">
        <v>52</v>
      </c>
      <c r="E35" s="416">
        <v>0.7</v>
      </c>
      <c r="F35" s="413">
        <v>0.9</v>
      </c>
      <c r="G35" s="414">
        <v>0.9</v>
      </c>
    </row>
    <row r="36" spans="1:7" ht="20.149999999999999" customHeight="1" x14ac:dyDescent="0.35">
      <c r="A36" s="377" t="s">
        <v>4</v>
      </c>
      <c r="B36" s="25" t="s">
        <v>51</v>
      </c>
      <c r="C36" s="206" t="s">
        <v>59</v>
      </c>
      <c r="D36" s="257" t="s">
        <v>52</v>
      </c>
      <c r="E36" s="416">
        <v>1.8</v>
      </c>
      <c r="F36" s="413">
        <v>4.0999999999999996</v>
      </c>
      <c r="G36" s="414">
        <v>6.8</v>
      </c>
    </row>
    <row r="37" spans="1:7" ht="20.149999999999999" customHeight="1" x14ac:dyDescent="0.35">
      <c r="A37" s="377" t="s">
        <v>4</v>
      </c>
      <c r="B37" s="25" t="s">
        <v>51</v>
      </c>
      <c r="C37" s="206" t="s">
        <v>60</v>
      </c>
      <c r="D37" s="257" t="s">
        <v>52</v>
      </c>
      <c r="E37" s="416">
        <v>0.3</v>
      </c>
      <c r="F37" s="413">
        <v>1.5</v>
      </c>
      <c r="G37" s="414">
        <v>3.4</v>
      </c>
    </row>
    <row r="38" spans="1:7" ht="20.149999999999999" customHeight="1" x14ac:dyDescent="0.35">
      <c r="A38" s="377" t="s">
        <v>4</v>
      </c>
      <c r="B38" s="26" t="s">
        <v>51</v>
      </c>
      <c r="C38" s="206" t="s">
        <v>615</v>
      </c>
      <c r="D38" s="257" t="s">
        <v>52</v>
      </c>
      <c r="E38" s="416">
        <v>39.799999999999997</v>
      </c>
      <c r="F38" s="413">
        <v>59.7</v>
      </c>
      <c r="G38" s="414">
        <v>91.2</v>
      </c>
    </row>
    <row r="39" spans="1:7" ht="29.25" customHeight="1" x14ac:dyDescent="0.35">
      <c r="A39" s="377" t="s">
        <v>4</v>
      </c>
      <c r="B39" s="130" t="s">
        <v>61</v>
      </c>
      <c r="C39" s="207" t="s">
        <v>616</v>
      </c>
      <c r="D39" s="257" t="s">
        <v>39</v>
      </c>
      <c r="E39" s="414">
        <v>960.7</v>
      </c>
      <c r="F39" s="413">
        <v>959.7</v>
      </c>
      <c r="G39" s="414">
        <v>2500</v>
      </c>
    </row>
    <row r="40" spans="1:7" ht="20.149999999999999" customHeight="1" x14ac:dyDescent="0.35">
      <c r="A40" s="377" t="s">
        <v>4</v>
      </c>
      <c r="B40" s="27" t="s">
        <v>62</v>
      </c>
      <c r="C40" s="208" t="s">
        <v>617</v>
      </c>
      <c r="D40" s="257" t="s">
        <v>39</v>
      </c>
      <c r="E40" s="414">
        <v>310</v>
      </c>
      <c r="F40" s="413">
        <v>1584.1</v>
      </c>
      <c r="G40" s="414">
        <v>4533.8</v>
      </c>
    </row>
    <row r="41" spans="1:7" ht="20.149999999999999" customHeight="1" x14ac:dyDescent="0.35">
      <c r="A41" s="377" t="s">
        <v>4</v>
      </c>
      <c r="B41" s="29" t="s">
        <v>62</v>
      </c>
      <c r="C41" s="209" t="s">
        <v>618</v>
      </c>
      <c r="D41" s="257" t="s">
        <v>39</v>
      </c>
      <c r="E41" s="414">
        <v>164.8</v>
      </c>
      <c r="F41" s="413">
        <v>438.7</v>
      </c>
      <c r="G41" s="414">
        <v>587.9</v>
      </c>
    </row>
    <row r="42" spans="1:7" ht="20.149999999999999" customHeight="1" x14ac:dyDescent="0.35">
      <c r="A42" s="377" t="s">
        <v>4</v>
      </c>
      <c r="B42" s="29" t="s">
        <v>62</v>
      </c>
      <c r="C42" s="210" t="s">
        <v>619</v>
      </c>
      <c r="D42" s="257" t="s">
        <v>39</v>
      </c>
      <c r="E42" s="414">
        <v>144.4</v>
      </c>
      <c r="F42" s="413">
        <v>99.8</v>
      </c>
      <c r="G42" s="414">
        <v>260.3</v>
      </c>
    </row>
    <row r="43" spans="1:7" ht="20.149999999999999" customHeight="1" x14ac:dyDescent="0.35">
      <c r="A43" s="377" t="s">
        <v>4</v>
      </c>
      <c r="B43" s="29" t="s">
        <v>62</v>
      </c>
      <c r="C43" s="210" t="s">
        <v>620</v>
      </c>
      <c r="D43" s="257" t="s">
        <v>39</v>
      </c>
      <c r="E43" s="414">
        <v>0.8</v>
      </c>
      <c r="F43" s="413">
        <v>27.6</v>
      </c>
      <c r="G43" s="414">
        <v>88</v>
      </c>
    </row>
    <row r="44" spans="1:7" ht="20.149999999999999" customHeight="1" x14ac:dyDescent="0.35">
      <c r="A44" s="377" t="s">
        <v>4</v>
      </c>
      <c r="B44" s="29" t="s">
        <v>62</v>
      </c>
      <c r="C44" s="210" t="s">
        <v>621</v>
      </c>
      <c r="D44" s="257" t="s">
        <v>39</v>
      </c>
      <c r="E44" s="414">
        <v>0</v>
      </c>
      <c r="F44" s="413">
        <v>1018</v>
      </c>
      <c r="G44" s="414">
        <v>147.11000000000001</v>
      </c>
    </row>
    <row r="45" spans="1:7" ht="20.149999999999999" customHeight="1" x14ac:dyDescent="0.35">
      <c r="A45" s="377" t="s">
        <v>4</v>
      </c>
      <c r="B45" s="29" t="s">
        <v>62</v>
      </c>
      <c r="C45" s="211" t="s">
        <v>622</v>
      </c>
      <c r="D45" s="257" t="s">
        <v>39</v>
      </c>
      <c r="E45" s="414">
        <v>0</v>
      </c>
      <c r="F45" s="413">
        <v>0</v>
      </c>
      <c r="G45" s="414">
        <v>3450.5</v>
      </c>
    </row>
    <row r="46" spans="1:7" ht="20.149999999999999" customHeight="1" x14ac:dyDescent="0.35">
      <c r="A46" s="377" t="s">
        <v>4</v>
      </c>
      <c r="B46" s="28" t="s">
        <v>63</v>
      </c>
      <c r="C46" s="207" t="s">
        <v>623</v>
      </c>
      <c r="D46" s="257" t="s">
        <v>39</v>
      </c>
      <c r="E46" s="414">
        <v>161.69999999999999</v>
      </c>
      <c r="F46" s="413">
        <v>1014</v>
      </c>
      <c r="G46" s="414">
        <v>1817.7</v>
      </c>
    </row>
    <row r="47" spans="1:7" ht="20.149999999999999" customHeight="1" x14ac:dyDescent="0.35">
      <c r="A47" s="377" t="s">
        <v>4</v>
      </c>
      <c r="B47" s="29" t="s">
        <v>63</v>
      </c>
      <c r="C47" s="207" t="s">
        <v>624</v>
      </c>
      <c r="D47" s="257" t="s">
        <v>39</v>
      </c>
      <c r="E47" s="414">
        <v>147.9</v>
      </c>
      <c r="F47" s="413">
        <v>419.5</v>
      </c>
      <c r="G47" s="414">
        <v>522.44000000000005</v>
      </c>
    </row>
    <row r="48" spans="1:7" ht="20.149999999999999" customHeight="1" x14ac:dyDescent="0.35">
      <c r="A48" s="377" t="s">
        <v>4</v>
      </c>
      <c r="B48" s="29" t="s">
        <v>63</v>
      </c>
      <c r="C48" s="207" t="s">
        <v>64</v>
      </c>
      <c r="D48" s="257" t="s">
        <v>39</v>
      </c>
      <c r="E48" s="414">
        <v>0.4</v>
      </c>
      <c r="F48" s="413">
        <v>150.6</v>
      </c>
      <c r="G48" s="414">
        <v>2193.66</v>
      </c>
    </row>
    <row r="49" spans="1:7" ht="20.149999999999999" customHeight="1" x14ac:dyDescent="0.35">
      <c r="A49" s="377" t="s">
        <v>4</v>
      </c>
      <c r="B49" s="29" t="s">
        <v>63</v>
      </c>
      <c r="C49" s="129" t="s">
        <v>625</v>
      </c>
      <c r="D49" s="257" t="s">
        <v>39</v>
      </c>
      <c r="E49" s="414">
        <v>309.89999999999998</v>
      </c>
      <c r="F49" s="413">
        <v>1584.1</v>
      </c>
      <c r="G49" s="414">
        <v>4533.8</v>
      </c>
    </row>
    <row r="50" spans="1:7" s="471" customFormat="1" ht="20.149999999999999" customHeight="1" x14ac:dyDescent="0.35">
      <c r="A50" s="152" t="s">
        <v>773</v>
      </c>
      <c r="B50" s="467" t="s">
        <v>773</v>
      </c>
      <c r="C50" s="467" t="s">
        <v>773</v>
      </c>
      <c r="D50" s="468" t="s">
        <v>773</v>
      </c>
      <c r="E50" s="469" t="s">
        <v>773</v>
      </c>
      <c r="F50" s="470" t="s">
        <v>773</v>
      </c>
      <c r="G50" s="470" t="s">
        <v>773</v>
      </c>
    </row>
    <row r="51" spans="1:7" ht="20.149999999999999" customHeight="1" x14ac:dyDescent="0.35">
      <c r="A51" s="374" t="s">
        <v>6</v>
      </c>
      <c r="B51" s="125" t="s">
        <v>65</v>
      </c>
      <c r="C51" s="212" t="s">
        <v>626</v>
      </c>
      <c r="D51" s="259" t="s">
        <v>52</v>
      </c>
      <c r="E51" s="418">
        <v>878.6</v>
      </c>
      <c r="F51" s="413">
        <v>1033</v>
      </c>
      <c r="G51" s="414">
        <v>1235.8</v>
      </c>
    </row>
    <row r="52" spans="1:7" ht="20.149999999999999" customHeight="1" x14ac:dyDescent="0.35">
      <c r="A52" s="375" t="s">
        <v>6</v>
      </c>
      <c r="B52" s="25" t="s">
        <v>65</v>
      </c>
      <c r="C52" s="214" t="s">
        <v>66</v>
      </c>
      <c r="D52" s="259" t="s">
        <v>38</v>
      </c>
      <c r="E52" s="427">
        <v>0.05</v>
      </c>
      <c r="F52" s="431">
        <v>0.03</v>
      </c>
      <c r="G52" s="427">
        <v>0.03</v>
      </c>
    </row>
    <row r="53" spans="1:7" ht="20.149999999999999" customHeight="1" x14ac:dyDescent="0.35">
      <c r="A53" s="375" t="s">
        <v>6</v>
      </c>
      <c r="B53" s="25" t="s">
        <v>65</v>
      </c>
      <c r="C53" s="214" t="s">
        <v>67</v>
      </c>
      <c r="D53" s="259" t="s">
        <v>38</v>
      </c>
      <c r="E53" s="427">
        <v>0.01</v>
      </c>
      <c r="F53" s="431">
        <v>0.01</v>
      </c>
      <c r="G53" s="427">
        <v>0.02</v>
      </c>
    </row>
    <row r="54" spans="1:7" ht="20.149999999999999" customHeight="1" x14ac:dyDescent="0.35">
      <c r="A54" s="375" t="s">
        <v>6</v>
      </c>
      <c r="B54" s="25" t="s">
        <v>65</v>
      </c>
      <c r="C54" s="214" t="s">
        <v>68</v>
      </c>
      <c r="D54" s="259" t="s">
        <v>38</v>
      </c>
      <c r="E54" s="427">
        <v>0.19</v>
      </c>
      <c r="F54" s="431">
        <v>0.14000000000000001</v>
      </c>
      <c r="G54" s="427">
        <v>0.14000000000000001</v>
      </c>
    </row>
    <row r="55" spans="1:7" ht="20.149999999999999" customHeight="1" x14ac:dyDescent="0.35">
      <c r="A55" s="375" t="s">
        <v>6</v>
      </c>
      <c r="B55" s="25" t="s">
        <v>65</v>
      </c>
      <c r="C55" s="214" t="s">
        <v>69</v>
      </c>
      <c r="D55" s="259" t="s">
        <v>38</v>
      </c>
      <c r="E55" s="427">
        <v>0.24</v>
      </c>
      <c r="F55" s="431">
        <v>0.23</v>
      </c>
      <c r="G55" s="427">
        <v>0.23</v>
      </c>
    </row>
    <row r="56" spans="1:7" ht="20.149999999999999" customHeight="1" x14ac:dyDescent="0.35">
      <c r="A56" s="375" t="s">
        <v>6</v>
      </c>
      <c r="B56" s="25" t="s">
        <v>65</v>
      </c>
      <c r="C56" s="214" t="s">
        <v>70</v>
      </c>
      <c r="D56" s="259" t="s">
        <v>38</v>
      </c>
      <c r="E56" s="427">
        <v>0.51</v>
      </c>
      <c r="F56" s="431">
        <v>0.56999999999999995</v>
      </c>
      <c r="G56" s="427">
        <v>0.57999999999999996</v>
      </c>
    </row>
    <row r="57" spans="1:7" ht="20.149999999999999" customHeight="1" x14ac:dyDescent="0.35">
      <c r="A57" s="375" t="s">
        <v>6</v>
      </c>
      <c r="B57" s="25" t="s">
        <v>65</v>
      </c>
      <c r="C57" s="212" t="s">
        <v>71</v>
      </c>
      <c r="D57" s="259" t="s">
        <v>38</v>
      </c>
      <c r="E57" s="427">
        <v>0.99870000000000003</v>
      </c>
      <c r="F57" s="431">
        <v>0.99779099999999998</v>
      </c>
      <c r="G57" s="427">
        <v>0.99694300000000002</v>
      </c>
    </row>
    <row r="58" spans="1:7" ht="20.149999999999999" customHeight="1" x14ac:dyDescent="0.35">
      <c r="A58" s="375" t="s">
        <v>6</v>
      </c>
      <c r="B58" s="28" t="s">
        <v>72</v>
      </c>
      <c r="C58" s="214" t="s">
        <v>73</v>
      </c>
      <c r="D58" s="259" t="s">
        <v>38</v>
      </c>
      <c r="E58" s="427">
        <v>0.03</v>
      </c>
      <c r="F58" s="431">
        <v>1.6000000000000001E-3</v>
      </c>
      <c r="G58" s="427">
        <v>2E-3</v>
      </c>
    </row>
    <row r="59" spans="1:7" ht="20.149999999999999" customHeight="1" x14ac:dyDescent="0.35">
      <c r="A59" s="375" t="s">
        <v>6</v>
      </c>
      <c r="B59" s="25" t="s">
        <v>72</v>
      </c>
      <c r="C59" s="214" t="s">
        <v>74</v>
      </c>
      <c r="D59" s="259" t="s">
        <v>38</v>
      </c>
      <c r="E59" s="427">
        <v>0.09</v>
      </c>
      <c r="F59" s="431">
        <v>4.8800000000000003E-2</v>
      </c>
      <c r="G59" s="427">
        <v>4.4200000000000003E-2</v>
      </c>
    </row>
    <row r="60" spans="1:7" ht="20.149999999999999" customHeight="1" x14ac:dyDescent="0.35">
      <c r="A60" s="375" t="s">
        <v>6</v>
      </c>
      <c r="B60" s="32" t="s">
        <v>72</v>
      </c>
      <c r="C60" s="214" t="s">
        <v>75</v>
      </c>
      <c r="D60" s="259" t="s">
        <v>38</v>
      </c>
      <c r="E60" s="427">
        <v>0.88</v>
      </c>
      <c r="F60" s="431">
        <v>0.9496</v>
      </c>
      <c r="G60" s="427">
        <v>0.95379999999999998</v>
      </c>
    </row>
    <row r="61" spans="1:7" ht="20.149999999999999" customHeight="1" x14ac:dyDescent="0.35">
      <c r="A61" s="375" t="s">
        <v>6</v>
      </c>
      <c r="B61" s="28" t="s">
        <v>76</v>
      </c>
      <c r="C61" s="215" t="s">
        <v>627</v>
      </c>
      <c r="D61" s="258" t="s">
        <v>36</v>
      </c>
      <c r="E61" s="415">
        <v>152</v>
      </c>
      <c r="F61" s="413">
        <v>181</v>
      </c>
      <c r="G61" s="414">
        <v>234</v>
      </c>
    </row>
    <row r="62" spans="1:7" ht="20.149999999999999" customHeight="1" x14ac:dyDescent="0.35">
      <c r="A62" s="375" t="s">
        <v>6</v>
      </c>
      <c r="B62" s="25" t="s">
        <v>76</v>
      </c>
      <c r="C62" s="215" t="s">
        <v>628</v>
      </c>
      <c r="D62" s="258" t="s">
        <v>36</v>
      </c>
      <c r="E62" s="415">
        <v>236</v>
      </c>
      <c r="F62" s="413">
        <v>224</v>
      </c>
      <c r="G62" s="414">
        <v>255</v>
      </c>
    </row>
    <row r="63" spans="1:7" s="471" customFormat="1" ht="20.149999999999999" customHeight="1" x14ac:dyDescent="0.35">
      <c r="A63" s="152" t="s">
        <v>773</v>
      </c>
      <c r="B63" s="467" t="s">
        <v>773</v>
      </c>
      <c r="C63" s="467" t="s">
        <v>773</v>
      </c>
      <c r="D63" s="468" t="s">
        <v>773</v>
      </c>
      <c r="E63" s="469" t="s">
        <v>773</v>
      </c>
      <c r="F63" s="470" t="s">
        <v>773</v>
      </c>
      <c r="G63" s="470" t="s">
        <v>773</v>
      </c>
    </row>
    <row r="64" spans="1:7" ht="20" customHeight="1" x14ac:dyDescent="0.35">
      <c r="A64" s="373" t="s">
        <v>8</v>
      </c>
      <c r="B64" s="125" t="s">
        <v>59</v>
      </c>
      <c r="C64" s="217" t="s">
        <v>768</v>
      </c>
      <c r="D64" s="251" t="s">
        <v>39</v>
      </c>
      <c r="E64" s="413">
        <v>748.7</v>
      </c>
      <c r="F64" s="413">
        <v>1432.1</v>
      </c>
      <c r="G64" s="414">
        <v>1509.7</v>
      </c>
    </row>
    <row r="65" spans="1:7" ht="21" customHeight="1" x14ac:dyDescent="0.35">
      <c r="A65" s="192" t="s">
        <v>8</v>
      </c>
      <c r="B65" s="25" t="s">
        <v>59</v>
      </c>
      <c r="C65" s="219" t="s">
        <v>629</v>
      </c>
      <c r="D65" s="250" t="s">
        <v>77</v>
      </c>
      <c r="E65" s="419">
        <v>214</v>
      </c>
      <c r="F65" s="413">
        <v>351.2</v>
      </c>
      <c r="G65" s="414">
        <v>380.3</v>
      </c>
    </row>
    <row r="66" spans="1:7" ht="20.149999999999999" customHeight="1" x14ac:dyDescent="0.35">
      <c r="A66" s="192" t="s">
        <v>8</v>
      </c>
      <c r="B66" s="25" t="s">
        <v>59</v>
      </c>
      <c r="C66" s="217" t="s">
        <v>630</v>
      </c>
      <c r="D66" s="251" t="s">
        <v>77</v>
      </c>
      <c r="E66" s="420">
        <v>214</v>
      </c>
      <c r="F66" s="413">
        <v>298.5</v>
      </c>
      <c r="G66" s="414">
        <v>314.2</v>
      </c>
    </row>
    <row r="67" spans="1:7" ht="20.149999999999999" customHeight="1" x14ac:dyDescent="0.35">
      <c r="A67" s="192" t="s">
        <v>8</v>
      </c>
      <c r="B67" s="25" t="s">
        <v>59</v>
      </c>
      <c r="C67" s="219" t="s">
        <v>631</v>
      </c>
      <c r="D67" s="250" t="s">
        <v>38</v>
      </c>
      <c r="E67" s="410">
        <v>0.66</v>
      </c>
      <c r="F67" s="431">
        <v>0.64</v>
      </c>
      <c r="G67" s="427">
        <v>0.64</v>
      </c>
    </row>
    <row r="68" spans="1:7" ht="20" customHeight="1" x14ac:dyDescent="0.35">
      <c r="A68" s="192" t="s">
        <v>8</v>
      </c>
      <c r="B68" s="131" t="s">
        <v>78</v>
      </c>
      <c r="C68" s="217" t="s">
        <v>632</v>
      </c>
      <c r="D68" s="251" t="s">
        <v>52</v>
      </c>
      <c r="E68" s="322">
        <v>17.600000000000001</v>
      </c>
      <c r="F68" s="413">
        <v>21</v>
      </c>
      <c r="G68" s="414">
        <v>22.9</v>
      </c>
    </row>
    <row r="69" spans="1:7" ht="20.149999999999999" customHeight="1" x14ac:dyDescent="0.35">
      <c r="A69" s="192" t="s">
        <v>8</v>
      </c>
      <c r="B69" s="25" t="s">
        <v>78</v>
      </c>
      <c r="C69" s="217" t="s">
        <v>633</v>
      </c>
      <c r="D69" s="260" t="s">
        <v>36</v>
      </c>
      <c r="E69" s="422">
        <v>197621</v>
      </c>
      <c r="F69" s="413">
        <v>259583</v>
      </c>
      <c r="G69" s="414">
        <v>403041</v>
      </c>
    </row>
    <row r="70" spans="1:7" ht="20.149999999999999" customHeight="1" x14ac:dyDescent="0.35">
      <c r="A70" s="192" t="s">
        <v>8</v>
      </c>
      <c r="B70" s="131" t="s">
        <v>79</v>
      </c>
      <c r="C70" s="217" t="s">
        <v>634</v>
      </c>
      <c r="D70" s="251" t="s">
        <v>52</v>
      </c>
      <c r="E70" s="322">
        <v>11.7</v>
      </c>
      <c r="F70" s="413">
        <v>16</v>
      </c>
      <c r="G70" s="414">
        <v>17.5</v>
      </c>
    </row>
    <row r="71" spans="1:7" ht="20.149999999999999" customHeight="1" x14ac:dyDescent="0.35">
      <c r="A71" s="192" t="s">
        <v>8</v>
      </c>
      <c r="B71" s="25" t="s">
        <v>79</v>
      </c>
      <c r="C71" s="217" t="s">
        <v>635</v>
      </c>
      <c r="D71" s="260" t="s">
        <v>80</v>
      </c>
      <c r="E71" s="322">
        <v>12.6</v>
      </c>
      <c r="F71" s="413">
        <v>17.8</v>
      </c>
      <c r="G71" s="414">
        <v>21.5</v>
      </c>
    </row>
    <row r="72" spans="1:7" ht="20" customHeight="1" x14ac:dyDescent="0.35">
      <c r="A72" s="192" t="s">
        <v>8</v>
      </c>
      <c r="B72" s="320" t="s">
        <v>81</v>
      </c>
      <c r="C72" s="220" t="s">
        <v>636</v>
      </c>
      <c r="D72" s="257" t="s">
        <v>39</v>
      </c>
      <c r="E72" s="414">
        <v>1098.2</v>
      </c>
      <c r="F72" s="413">
        <v>2058.4</v>
      </c>
      <c r="G72" s="414">
        <v>2508.5</v>
      </c>
    </row>
    <row r="73" spans="1:7" s="471" customFormat="1" ht="20.149999999999999" customHeight="1" x14ac:dyDescent="0.35">
      <c r="A73" s="152" t="s">
        <v>773</v>
      </c>
      <c r="B73" s="467" t="s">
        <v>773</v>
      </c>
      <c r="C73" s="467" t="s">
        <v>773</v>
      </c>
      <c r="D73" s="468" t="s">
        <v>773</v>
      </c>
      <c r="E73" s="469" t="s">
        <v>773</v>
      </c>
      <c r="F73" s="470" t="s">
        <v>773</v>
      </c>
      <c r="G73" s="470" t="s">
        <v>773</v>
      </c>
    </row>
    <row r="74" spans="1:7" ht="20.149999999999999" customHeight="1" x14ac:dyDescent="0.35">
      <c r="A74" s="373" t="s">
        <v>82</v>
      </c>
      <c r="B74" s="481" t="s">
        <v>83</v>
      </c>
      <c r="C74" s="212" t="s">
        <v>84</v>
      </c>
      <c r="D74" s="258" t="s">
        <v>39</v>
      </c>
      <c r="E74" s="414">
        <v>1.3</v>
      </c>
      <c r="F74" s="413">
        <v>1.3</v>
      </c>
      <c r="G74" s="414">
        <v>1.3</v>
      </c>
    </row>
    <row r="75" spans="1:7" ht="20.149999999999999" customHeight="1" x14ac:dyDescent="0.35">
      <c r="A75" s="25" t="s">
        <v>82</v>
      </c>
      <c r="B75" s="319" t="s">
        <v>83</v>
      </c>
      <c r="C75" s="221" t="s">
        <v>85</v>
      </c>
      <c r="D75" s="257" t="s">
        <v>39</v>
      </c>
      <c r="E75" s="414">
        <v>334</v>
      </c>
      <c r="F75" s="413">
        <v>310.7</v>
      </c>
      <c r="G75" s="414">
        <v>291</v>
      </c>
    </row>
    <row r="76" spans="1:7" s="471" customFormat="1" ht="20.149999999999999" customHeight="1" x14ac:dyDescent="0.35">
      <c r="A76" s="152" t="s">
        <v>773</v>
      </c>
      <c r="B76" s="467" t="s">
        <v>773</v>
      </c>
      <c r="C76" s="467" t="s">
        <v>773</v>
      </c>
      <c r="D76" s="468" t="s">
        <v>773</v>
      </c>
      <c r="E76" s="469" t="s">
        <v>773</v>
      </c>
      <c r="F76" s="470" t="s">
        <v>773</v>
      </c>
      <c r="G76" s="470" t="s">
        <v>773</v>
      </c>
    </row>
    <row r="77" spans="1:7" ht="20.149999999999999" customHeight="1" x14ac:dyDescent="0.35">
      <c r="A77" s="150" t="s">
        <v>5</v>
      </c>
      <c r="B77" s="30" t="s">
        <v>86</v>
      </c>
      <c r="C77" s="156" t="s">
        <v>87</v>
      </c>
      <c r="D77" s="258" t="s">
        <v>88</v>
      </c>
      <c r="E77" s="417">
        <v>22548880</v>
      </c>
      <c r="F77" s="413">
        <v>22512203</v>
      </c>
      <c r="G77" s="414">
        <v>22026708</v>
      </c>
    </row>
    <row r="78" spans="1:7" ht="20.149999999999999" customHeight="1" x14ac:dyDescent="0.35">
      <c r="A78" s="384" t="s">
        <v>5</v>
      </c>
      <c r="B78" s="387" t="s">
        <v>86</v>
      </c>
      <c r="C78" s="388" t="s">
        <v>89</v>
      </c>
      <c r="D78" s="258" t="s">
        <v>90</v>
      </c>
      <c r="E78" s="416">
        <v>1</v>
      </c>
      <c r="F78" s="413">
        <v>1.3</v>
      </c>
      <c r="G78" s="414">
        <v>1.1631783125813</v>
      </c>
    </row>
    <row r="79" spans="1:7" ht="20.149999999999999" customHeight="1" x14ac:dyDescent="0.35">
      <c r="A79" s="384" t="s">
        <v>5</v>
      </c>
      <c r="B79" s="387" t="s">
        <v>86</v>
      </c>
      <c r="C79" s="388" t="s">
        <v>91</v>
      </c>
      <c r="D79" s="261" t="s">
        <v>92</v>
      </c>
      <c r="E79" s="423">
        <v>0.61968902664574799</v>
      </c>
      <c r="F79" s="413">
        <v>0.73770513100000001</v>
      </c>
      <c r="G79" s="414">
        <v>0.59370516605603596</v>
      </c>
    </row>
    <row r="80" spans="1:7" ht="20" customHeight="1" x14ac:dyDescent="0.35">
      <c r="A80" s="385" t="s">
        <v>5</v>
      </c>
      <c r="B80" s="131" t="s">
        <v>93</v>
      </c>
      <c r="C80" s="156" t="s">
        <v>94</v>
      </c>
      <c r="D80" s="251" t="s">
        <v>88</v>
      </c>
      <c r="E80" s="424">
        <v>19208</v>
      </c>
      <c r="F80" s="413">
        <v>19405</v>
      </c>
      <c r="G80" s="414">
        <v>18387</v>
      </c>
    </row>
    <row r="81" spans="1:7" ht="20.149999999999999" customHeight="1" x14ac:dyDescent="0.35">
      <c r="A81" s="384" t="s">
        <v>5</v>
      </c>
      <c r="B81" s="25" t="s">
        <v>93</v>
      </c>
      <c r="C81" s="388" t="s">
        <v>95</v>
      </c>
      <c r="D81" s="258" t="s">
        <v>88</v>
      </c>
      <c r="E81" s="417">
        <v>18738</v>
      </c>
      <c r="F81" s="413">
        <v>17997</v>
      </c>
      <c r="G81" s="414">
        <v>16634</v>
      </c>
    </row>
    <row r="82" spans="1:7" ht="20.149999999999999" customHeight="1" x14ac:dyDescent="0.35">
      <c r="A82" s="384" t="s">
        <v>5</v>
      </c>
      <c r="B82" s="25" t="s">
        <v>93</v>
      </c>
      <c r="C82" s="198" t="s">
        <v>96</v>
      </c>
      <c r="D82" s="258" t="s">
        <v>88</v>
      </c>
      <c r="E82" s="417">
        <v>2415</v>
      </c>
      <c r="F82" s="413">
        <v>1837</v>
      </c>
      <c r="G82" s="414">
        <v>2203</v>
      </c>
    </row>
    <row r="83" spans="1:7" ht="20.149999999999999" customHeight="1" x14ac:dyDescent="0.35">
      <c r="A83" s="384" t="s">
        <v>5</v>
      </c>
      <c r="B83" s="25" t="s">
        <v>93</v>
      </c>
      <c r="C83" s="198" t="s">
        <v>97</v>
      </c>
      <c r="D83" s="258" t="s">
        <v>88</v>
      </c>
      <c r="E83" s="417">
        <v>985</v>
      </c>
      <c r="F83" s="413">
        <v>1114</v>
      </c>
      <c r="G83" s="414">
        <v>1175</v>
      </c>
    </row>
    <row r="84" spans="1:7" ht="20.149999999999999" customHeight="1" x14ac:dyDescent="0.35">
      <c r="A84" s="386" t="s">
        <v>5</v>
      </c>
      <c r="B84" s="482" t="s">
        <v>93</v>
      </c>
      <c r="C84" s="198" t="s">
        <v>98</v>
      </c>
      <c r="D84" s="258" t="s">
        <v>88</v>
      </c>
      <c r="E84" s="417">
        <v>15310</v>
      </c>
      <c r="F84" s="413">
        <v>15017</v>
      </c>
      <c r="G84" s="414">
        <v>13214</v>
      </c>
    </row>
    <row r="85" spans="1:7" ht="20.149999999999999" customHeight="1" x14ac:dyDescent="0.35">
      <c r="A85" s="384" t="s">
        <v>5</v>
      </c>
      <c r="B85" s="25" t="s">
        <v>93</v>
      </c>
      <c r="C85" s="198" t="s">
        <v>99</v>
      </c>
      <c r="D85" s="258" t="s">
        <v>88</v>
      </c>
      <c r="E85" s="417">
        <v>28</v>
      </c>
      <c r="F85" s="413">
        <v>27</v>
      </c>
      <c r="G85" s="414">
        <v>42</v>
      </c>
    </row>
    <row r="86" spans="1:7" ht="20" customHeight="1" x14ac:dyDescent="0.35">
      <c r="A86" s="384" t="s">
        <v>5</v>
      </c>
      <c r="B86" s="25" t="s">
        <v>93</v>
      </c>
      <c r="C86" s="388" t="s">
        <v>100</v>
      </c>
      <c r="D86" s="258" t="s">
        <v>88</v>
      </c>
      <c r="E86" s="417">
        <v>470</v>
      </c>
      <c r="F86" s="413">
        <v>1408</v>
      </c>
      <c r="G86" s="414">
        <v>1753</v>
      </c>
    </row>
    <row r="87" spans="1:7" ht="20" customHeight="1" x14ac:dyDescent="0.35">
      <c r="A87" s="385" t="s">
        <v>5</v>
      </c>
      <c r="B87" s="131" t="s">
        <v>101</v>
      </c>
      <c r="C87" s="156" t="s">
        <v>102</v>
      </c>
      <c r="D87" s="251" t="s">
        <v>88</v>
      </c>
      <c r="E87" s="421">
        <v>14468</v>
      </c>
      <c r="F87" s="413">
        <v>20700</v>
      </c>
      <c r="G87" s="414">
        <v>15215</v>
      </c>
    </row>
    <row r="88" spans="1:7" ht="20.149999999999999" customHeight="1" x14ac:dyDescent="0.35">
      <c r="A88" s="384" t="s">
        <v>5</v>
      </c>
      <c r="B88" s="25" t="s">
        <v>101</v>
      </c>
      <c r="C88" s="388" t="s">
        <v>103</v>
      </c>
      <c r="D88" s="258" t="s">
        <v>88</v>
      </c>
      <c r="E88" s="421">
        <v>14336</v>
      </c>
      <c r="F88" s="413">
        <v>18422</v>
      </c>
      <c r="G88" s="414">
        <v>13366</v>
      </c>
    </row>
    <row r="89" spans="1:7" ht="20.149999999999999" customHeight="1" x14ac:dyDescent="0.35">
      <c r="A89" s="384" t="s">
        <v>5</v>
      </c>
      <c r="B89" s="25" t="s">
        <v>101</v>
      </c>
      <c r="C89" s="474" t="s">
        <v>104</v>
      </c>
      <c r="D89" s="260" t="s">
        <v>88</v>
      </c>
      <c r="E89" s="475">
        <v>132</v>
      </c>
      <c r="F89" s="437">
        <v>2278</v>
      </c>
      <c r="G89" s="412">
        <v>1849</v>
      </c>
    </row>
    <row r="90" spans="1:7" ht="20.149999999999999" customHeight="1" x14ac:dyDescent="0.35">
      <c r="A90" s="384" t="s">
        <v>5</v>
      </c>
      <c r="B90" s="25" t="s">
        <v>101</v>
      </c>
      <c r="C90" s="156" t="s">
        <v>105</v>
      </c>
      <c r="D90" s="262" t="s">
        <v>88</v>
      </c>
      <c r="E90" s="425">
        <v>14336</v>
      </c>
      <c r="F90" s="413">
        <v>18422</v>
      </c>
      <c r="G90" s="414">
        <v>13366</v>
      </c>
    </row>
    <row r="91" spans="1:7" ht="20" customHeight="1" x14ac:dyDescent="0.35">
      <c r="A91" s="477" t="s">
        <v>5</v>
      </c>
      <c r="B91" s="482" t="s">
        <v>101</v>
      </c>
      <c r="C91" s="474" t="s">
        <v>106</v>
      </c>
      <c r="D91" s="251" t="s">
        <v>88</v>
      </c>
      <c r="E91" s="411">
        <v>0</v>
      </c>
      <c r="F91" s="476">
        <v>0</v>
      </c>
      <c r="G91" s="476">
        <v>0</v>
      </c>
    </row>
    <row r="92" spans="1:7" ht="19" customHeight="1" x14ac:dyDescent="0.35">
      <c r="A92" s="384" t="s">
        <v>5</v>
      </c>
      <c r="B92" s="25" t="s">
        <v>101</v>
      </c>
      <c r="C92" s="478" t="s">
        <v>107</v>
      </c>
      <c r="D92" s="260" t="s">
        <v>88</v>
      </c>
      <c r="E92" s="421">
        <v>132</v>
      </c>
      <c r="F92" s="437">
        <v>124</v>
      </c>
      <c r="G92" s="476">
        <v>0</v>
      </c>
    </row>
    <row r="93" spans="1:7" ht="20.25" customHeight="1" x14ac:dyDescent="0.35">
      <c r="A93" s="384" t="s">
        <v>5</v>
      </c>
      <c r="B93" s="305" t="s">
        <v>108</v>
      </c>
      <c r="C93" s="184" t="s">
        <v>769</v>
      </c>
      <c r="D93" s="258" t="s">
        <v>88</v>
      </c>
      <c r="E93" s="417">
        <v>63490</v>
      </c>
      <c r="F93" s="413">
        <v>82097</v>
      </c>
      <c r="G93" s="414">
        <v>66543</v>
      </c>
    </row>
    <row r="94" spans="1:7" ht="20" customHeight="1" x14ac:dyDescent="0.35">
      <c r="A94" s="384" t="s">
        <v>5</v>
      </c>
      <c r="B94" s="25" t="s">
        <v>108</v>
      </c>
      <c r="C94" s="389" t="s">
        <v>637</v>
      </c>
      <c r="D94" s="258" t="s">
        <v>88</v>
      </c>
      <c r="E94" s="417">
        <v>62682</v>
      </c>
      <c r="F94" s="413">
        <v>76954</v>
      </c>
      <c r="G94" s="414">
        <v>61607</v>
      </c>
    </row>
    <row r="95" spans="1:7" ht="20.149999999999999" customHeight="1" x14ac:dyDescent="0.35">
      <c r="A95" s="384" t="s">
        <v>5</v>
      </c>
      <c r="B95" s="25" t="s">
        <v>108</v>
      </c>
      <c r="C95" s="390" t="s">
        <v>109</v>
      </c>
      <c r="D95" s="258" t="s">
        <v>88</v>
      </c>
      <c r="E95" s="417">
        <v>24419</v>
      </c>
      <c r="F95" s="413">
        <v>40076</v>
      </c>
      <c r="G95" s="414">
        <v>26319</v>
      </c>
    </row>
    <row r="96" spans="1:7" ht="20.149999999999999" customHeight="1" x14ac:dyDescent="0.35">
      <c r="A96" s="384" t="s">
        <v>5</v>
      </c>
      <c r="B96" s="25" t="s">
        <v>108</v>
      </c>
      <c r="C96" s="390" t="s">
        <v>110</v>
      </c>
      <c r="D96" s="258" t="s">
        <v>88</v>
      </c>
      <c r="E96" s="417">
        <v>4647</v>
      </c>
      <c r="F96" s="413">
        <v>4293</v>
      </c>
      <c r="G96" s="414">
        <v>4297</v>
      </c>
    </row>
    <row r="97" spans="1:7" ht="20.149999999999999" customHeight="1" x14ac:dyDescent="0.35">
      <c r="A97" s="384" t="s">
        <v>5</v>
      </c>
      <c r="B97" s="25" t="s">
        <v>108</v>
      </c>
      <c r="C97" s="390" t="s">
        <v>111</v>
      </c>
      <c r="D97" s="258" t="s">
        <v>88</v>
      </c>
      <c r="E97" s="421">
        <v>10343</v>
      </c>
      <c r="F97" s="413">
        <v>5884</v>
      </c>
      <c r="G97" s="414">
        <v>4923</v>
      </c>
    </row>
    <row r="98" spans="1:7" ht="20.149999999999999" customHeight="1" x14ac:dyDescent="0.35">
      <c r="A98" s="386" t="s">
        <v>5</v>
      </c>
      <c r="B98" s="483" t="s">
        <v>108</v>
      </c>
      <c r="C98" s="390" t="s">
        <v>112</v>
      </c>
      <c r="D98" s="258" t="s">
        <v>88</v>
      </c>
      <c r="E98" s="417">
        <v>353</v>
      </c>
      <c r="F98" s="413">
        <v>1650</v>
      </c>
      <c r="G98" s="414" t="s">
        <v>40</v>
      </c>
    </row>
    <row r="99" spans="1:7" ht="20.149999999999999" customHeight="1" x14ac:dyDescent="0.35">
      <c r="A99" s="386" t="s">
        <v>5</v>
      </c>
      <c r="B99" s="178" t="s">
        <v>108</v>
      </c>
      <c r="C99" s="390" t="s">
        <v>113</v>
      </c>
      <c r="D99" s="257" t="s">
        <v>88</v>
      </c>
      <c r="E99" s="416">
        <v>22920</v>
      </c>
      <c r="F99" s="413">
        <v>25051</v>
      </c>
      <c r="G99" s="414">
        <v>26068</v>
      </c>
    </row>
    <row r="100" spans="1:7" ht="20.149999999999999" customHeight="1" x14ac:dyDescent="0.35">
      <c r="A100" s="386" t="s">
        <v>5</v>
      </c>
      <c r="B100" s="178" t="s">
        <v>108</v>
      </c>
      <c r="C100" s="391" t="s">
        <v>770</v>
      </c>
      <c r="D100" s="259" t="s">
        <v>88</v>
      </c>
      <c r="E100" s="426">
        <v>808</v>
      </c>
      <c r="F100" s="413">
        <v>5143</v>
      </c>
      <c r="G100" s="414">
        <v>4936</v>
      </c>
    </row>
    <row r="101" spans="1:7" ht="20.149999999999999" customHeight="1" x14ac:dyDescent="0.35">
      <c r="A101" s="386" t="s">
        <v>5</v>
      </c>
      <c r="B101" s="306" t="s">
        <v>114</v>
      </c>
      <c r="C101" s="392" t="s">
        <v>638</v>
      </c>
      <c r="D101" s="263" t="s">
        <v>88</v>
      </c>
      <c r="E101" s="417">
        <v>22451714</v>
      </c>
      <c r="F101" s="413">
        <v>22390001</v>
      </c>
      <c r="G101" s="414">
        <v>21926563</v>
      </c>
    </row>
    <row r="102" spans="1:7" ht="20.149999999999999" customHeight="1" x14ac:dyDescent="0.35">
      <c r="A102" s="386" t="s">
        <v>5</v>
      </c>
      <c r="B102" s="483" t="s">
        <v>114</v>
      </c>
      <c r="C102" s="473" t="s">
        <v>774</v>
      </c>
      <c r="D102" s="263" t="s">
        <v>88</v>
      </c>
      <c r="E102" s="322">
        <v>22514396</v>
      </c>
      <c r="F102" s="454">
        <v>22466955</v>
      </c>
      <c r="G102" s="454">
        <v>21988170</v>
      </c>
    </row>
    <row r="103" spans="1:7" ht="20.149999999999999" customHeight="1" x14ac:dyDescent="0.35">
      <c r="A103" s="386" t="s">
        <v>5</v>
      </c>
      <c r="B103" s="484" t="s">
        <v>114</v>
      </c>
      <c r="C103" s="393" t="s">
        <v>639</v>
      </c>
      <c r="D103" s="257" t="s">
        <v>38</v>
      </c>
      <c r="E103" s="427">
        <v>0.60866978325541898</v>
      </c>
      <c r="F103" s="431">
        <v>0.63519976455006999</v>
      </c>
      <c r="G103" s="427">
        <v>0.622685806278508</v>
      </c>
    </row>
    <row r="104" spans="1:7" ht="20.149999999999999" customHeight="1" x14ac:dyDescent="0.35">
      <c r="A104" s="386" t="s">
        <v>5</v>
      </c>
      <c r="B104" s="484" t="s">
        <v>114</v>
      </c>
      <c r="C104" s="393" t="s">
        <v>115</v>
      </c>
      <c r="D104" s="257" t="s">
        <v>38</v>
      </c>
      <c r="E104" s="427">
        <v>1</v>
      </c>
      <c r="F104" s="431">
        <v>1</v>
      </c>
      <c r="G104" s="427">
        <v>1</v>
      </c>
    </row>
    <row r="105" spans="1:7" ht="20.149999999999999" customHeight="1" x14ac:dyDescent="0.35">
      <c r="A105" s="386" t="s">
        <v>5</v>
      </c>
      <c r="B105" s="307" t="s">
        <v>116</v>
      </c>
      <c r="C105" s="392" t="s">
        <v>117</v>
      </c>
      <c r="D105" s="263" t="s">
        <v>118</v>
      </c>
      <c r="E105" s="426">
        <v>20.6</v>
      </c>
      <c r="F105" s="413">
        <v>21.4</v>
      </c>
      <c r="G105" s="414">
        <v>21.037764230000001</v>
      </c>
    </row>
    <row r="106" spans="1:7" ht="20.149999999999999" customHeight="1" x14ac:dyDescent="0.35">
      <c r="A106" s="386" t="s">
        <v>5</v>
      </c>
      <c r="B106" s="483" t="s">
        <v>116</v>
      </c>
      <c r="C106" s="394" t="s">
        <v>640</v>
      </c>
      <c r="D106" s="257" t="s">
        <v>52</v>
      </c>
      <c r="E106" s="416">
        <v>588.1</v>
      </c>
      <c r="F106" s="413">
        <v>700.2</v>
      </c>
      <c r="G106" s="414">
        <v>750.6</v>
      </c>
    </row>
    <row r="107" spans="1:7" ht="20.149999999999999" customHeight="1" x14ac:dyDescent="0.35">
      <c r="A107" s="386" t="s">
        <v>5</v>
      </c>
      <c r="B107" s="484" t="s">
        <v>116</v>
      </c>
      <c r="C107" s="393" t="s">
        <v>119</v>
      </c>
      <c r="D107" s="257" t="s">
        <v>120</v>
      </c>
      <c r="E107" s="416">
        <v>3.83</v>
      </c>
      <c r="F107" s="413">
        <v>3.72</v>
      </c>
      <c r="G107" s="414">
        <v>3.72</v>
      </c>
    </row>
    <row r="108" spans="1:7" ht="20.149999999999999" customHeight="1" x14ac:dyDescent="0.35">
      <c r="A108" s="386" t="s">
        <v>5</v>
      </c>
      <c r="B108" s="484" t="s">
        <v>116</v>
      </c>
      <c r="C108" s="393" t="s">
        <v>121</v>
      </c>
      <c r="D108" s="257" t="s">
        <v>38</v>
      </c>
      <c r="E108" s="427">
        <v>1</v>
      </c>
      <c r="F108" s="431">
        <v>1</v>
      </c>
      <c r="G108" s="427">
        <v>1</v>
      </c>
    </row>
    <row r="109" spans="1:7" ht="20.149999999999999" customHeight="1" x14ac:dyDescent="0.35">
      <c r="A109" s="386" t="s">
        <v>5</v>
      </c>
      <c r="B109" s="307" t="s">
        <v>122</v>
      </c>
      <c r="C109" s="392" t="s">
        <v>123</v>
      </c>
      <c r="D109" s="263" t="s">
        <v>118</v>
      </c>
      <c r="E109" s="426">
        <v>1.5</v>
      </c>
      <c r="F109" s="413">
        <v>0.6</v>
      </c>
      <c r="G109" s="414">
        <v>0.5</v>
      </c>
    </row>
    <row r="110" spans="1:7" ht="20.149999999999999" customHeight="1" x14ac:dyDescent="0.35">
      <c r="A110" s="386" t="s">
        <v>5</v>
      </c>
      <c r="B110" s="483" t="s">
        <v>122</v>
      </c>
      <c r="C110" s="393" t="s">
        <v>641</v>
      </c>
      <c r="D110" s="257" t="s">
        <v>52</v>
      </c>
      <c r="E110" s="416">
        <v>33.200000000000003</v>
      </c>
      <c r="F110" s="413">
        <v>36.5</v>
      </c>
      <c r="G110" s="414">
        <v>36.299999999999997</v>
      </c>
    </row>
    <row r="111" spans="1:7" ht="20.149999999999999" customHeight="1" x14ac:dyDescent="0.35">
      <c r="A111" s="386" t="s">
        <v>5</v>
      </c>
      <c r="B111" s="484" t="s">
        <v>122</v>
      </c>
      <c r="C111" s="393" t="s">
        <v>124</v>
      </c>
      <c r="D111" s="257" t="s">
        <v>120</v>
      </c>
      <c r="E111" s="416">
        <v>4.2</v>
      </c>
      <c r="F111" s="413">
        <v>4.0999999999999996</v>
      </c>
      <c r="G111" s="414">
        <v>3.69</v>
      </c>
    </row>
    <row r="112" spans="1:7" ht="20.149999999999999" customHeight="1" x14ac:dyDescent="0.35">
      <c r="A112" s="386" t="s">
        <v>5</v>
      </c>
      <c r="B112" s="484" t="s">
        <v>122</v>
      </c>
      <c r="C112" s="395" t="s">
        <v>125</v>
      </c>
      <c r="D112" s="257" t="s">
        <v>38</v>
      </c>
      <c r="E112" s="427">
        <v>1</v>
      </c>
      <c r="F112" s="431">
        <v>1</v>
      </c>
      <c r="G112" s="427">
        <v>1</v>
      </c>
    </row>
    <row r="113" spans="1:7" ht="20.149999999999999" customHeight="1" x14ac:dyDescent="0.35">
      <c r="A113" s="386" t="s">
        <v>5</v>
      </c>
      <c r="B113" s="307" t="s">
        <v>126</v>
      </c>
      <c r="C113" s="392" t="s">
        <v>127</v>
      </c>
      <c r="D113" s="263" t="s">
        <v>118</v>
      </c>
      <c r="E113" s="426">
        <v>0.3</v>
      </c>
      <c r="F113" s="413">
        <v>0.4</v>
      </c>
      <c r="G113" s="414">
        <v>0.4</v>
      </c>
    </row>
    <row r="114" spans="1:7" ht="20.149999999999999" customHeight="1" x14ac:dyDescent="0.35">
      <c r="A114" s="387" t="s">
        <v>5</v>
      </c>
      <c r="B114" s="485" t="s">
        <v>126</v>
      </c>
      <c r="C114" s="405" t="s">
        <v>642</v>
      </c>
      <c r="D114" s="257" t="s">
        <v>52</v>
      </c>
      <c r="E114" s="416">
        <v>94.8</v>
      </c>
      <c r="F114" s="413">
        <v>126.5</v>
      </c>
      <c r="G114" s="414">
        <v>141.4</v>
      </c>
    </row>
    <row r="115" spans="1:7" ht="20.149999999999999" customHeight="1" x14ac:dyDescent="0.35">
      <c r="A115" s="384" t="s">
        <v>5</v>
      </c>
      <c r="B115" s="25" t="s">
        <v>126</v>
      </c>
      <c r="C115" s="405" t="s">
        <v>128</v>
      </c>
      <c r="D115" s="257" t="s">
        <v>120</v>
      </c>
      <c r="E115" s="416">
        <v>4</v>
      </c>
      <c r="F115" s="413">
        <v>4.2</v>
      </c>
      <c r="G115" s="414">
        <v>4.2</v>
      </c>
    </row>
    <row r="116" spans="1:7" ht="20.149999999999999" customHeight="1" x14ac:dyDescent="0.35">
      <c r="A116" s="386" t="s">
        <v>5</v>
      </c>
      <c r="B116" s="486" t="s">
        <v>126</v>
      </c>
      <c r="C116" s="396" t="s">
        <v>129</v>
      </c>
      <c r="D116" s="264" t="s">
        <v>38</v>
      </c>
      <c r="E116" s="427">
        <v>0.84</v>
      </c>
      <c r="F116" s="431">
        <v>1</v>
      </c>
      <c r="G116" s="427">
        <v>1</v>
      </c>
    </row>
    <row r="117" spans="1:7" ht="20.149999999999999" customHeight="1" x14ac:dyDescent="0.35">
      <c r="A117" s="384" t="s">
        <v>5</v>
      </c>
      <c r="B117" s="308" t="s">
        <v>130</v>
      </c>
      <c r="C117" s="397" t="s">
        <v>131</v>
      </c>
      <c r="D117" s="264" t="s">
        <v>118</v>
      </c>
      <c r="E117" s="428">
        <v>11.7</v>
      </c>
      <c r="F117" s="413">
        <v>11.3</v>
      </c>
      <c r="G117" s="414">
        <v>11.15065452</v>
      </c>
    </row>
    <row r="118" spans="1:7" ht="20.149999999999999" customHeight="1" x14ac:dyDescent="0.35">
      <c r="A118" s="384" t="s">
        <v>5</v>
      </c>
      <c r="B118" s="25" t="s">
        <v>130</v>
      </c>
      <c r="C118" s="397" t="s">
        <v>132</v>
      </c>
      <c r="D118" s="264" t="s">
        <v>118</v>
      </c>
      <c r="E118" s="428">
        <v>8.9</v>
      </c>
      <c r="F118" s="413">
        <v>10.1</v>
      </c>
      <c r="G118" s="414">
        <v>9.8871097100000007</v>
      </c>
    </row>
    <row r="119" spans="1:7" ht="20.149999999999999" customHeight="1" x14ac:dyDescent="0.35">
      <c r="A119" s="384" t="s">
        <v>5</v>
      </c>
      <c r="B119" s="34" t="s">
        <v>133</v>
      </c>
      <c r="C119" s="397" t="s">
        <v>134</v>
      </c>
      <c r="D119" s="257" t="s">
        <v>118</v>
      </c>
      <c r="E119" s="416">
        <v>15.3</v>
      </c>
      <c r="F119" s="413">
        <v>15.1</v>
      </c>
      <c r="G119" s="414">
        <v>15.33</v>
      </c>
    </row>
    <row r="120" spans="1:7" ht="20.149999999999999" customHeight="1" x14ac:dyDescent="0.35">
      <c r="A120" s="384" t="s">
        <v>5</v>
      </c>
      <c r="B120" s="25" t="s">
        <v>133</v>
      </c>
      <c r="C120" s="397" t="s">
        <v>643</v>
      </c>
      <c r="D120" s="257" t="s">
        <v>118</v>
      </c>
      <c r="E120" s="416">
        <v>3</v>
      </c>
      <c r="F120" s="413">
        <v>3.9</v>
      </c>
      <c r="G120" s="414">
        <v>3.45</v>
      </c>
    </row>
    <row r="121" spans="1:7" ht="20.149999999999999" customHeight="1" x14ac:dyDescent="0.35">
      <c r="A121" s="384" t="s">
        <v>5</v>
      </c>
      <c r="B121" s="487" t="s">
        <v>133</v>
      </c>
      <c r="C121" s="397" t="s">
        <v>136</v>
      </c>
      <c r="D121" s="257" t="s">
        <v>118</v>
      </c>
      <c r="E121" s="416">
        <v>2.2999999999999998</v>
      </c>
      <c r="F121" s="413">
        <v>2.4</v>
      </c>
      <c r="G121" s="414">
        <v>2.2599999999999998</v>
      </c>
    </row>
    <row r="122" spans="1:7" ht="20.149999999999999" customHeight="1" x14ac:dyDescent="0.35">
      <c r="A122" s="384" t="s">
        <v>5</v>
      </c>
      <c r="B122" s="125" t="s">
        <v>137</v>
      </c>
      <c r="C122" s="397" t="s">
        <v>138</v>
      </c>
      <c r="D122" s="257" t="s">
        <v>118</v>
      </c>
      <c r="E122" s="416">
        <v>8.1999999999999993</v>
      </c>
      <c r="F122" s="413">
        <v>7.6</v>
      </c>
      <c r="G122" s="414">
        <v>7.92</v>
      </c>
    </row>
    <row r="123" spans="1:7" ht="20.149999999999999" customHeight="1" x14ac:dyDescent="0.35">
      <c r="A123" s="384" t="s">
        <v>5</v>
      </c>
      <c r="B123" s="25" t="s">
        <v>137</v>
      </c>
      <c r="C123" s="397" t="s">
        <v>139</v>
      </c>
      <c r="D123" s="257" t="s">
        <v>118</v>
      </c>
      <c r="E123" s="416">
        <v>1.2</v>
      </c>
      <c r="F123" s="413">
        <v>1.3</v>
      </c>
      <c r="G123" s="414">
        <v>1.24</v>
      </c>
    </row>
    <row r="124" spans="1:7" ht="20.149999999999999" customHeight="1" x14ac:dyDescent="0.35">
      <c r="A124" s="384" t="s">
        <v>5</v>
      </c>
      <c r="B124" s="25" t="s">
        <v>137</v>
      </c>
      <c r="C124" s="397" t="s">
        <v>140</v>
      </c>
      <c r="D124" s="257" t="s">
        <v>118</v>
      </c>
      <c r="E124" s="416">
        <v>1.3</v>
      </c>
      <c r="F124" s="413">
        <v>1.9</v>
      </c>
      <c r="G124" s="414">
        <v>1.81</v>
      </c>
    </row>
    <row r="125" spans="1:7" ht="20.149999999999999" customHeight="1" x14ac:dyDescent="0.35">
      <c r="A125" s="384" t="s">
        <v>5</v>
      </c>
      <c r="B125" s="25" t="s">
        <v>137</v>
      </c>
      <c r="C125" s="397" t="s">
        <v>141</v>
      </c>
      <c r="D125" s="257" t="s">
        <v>118</v>
      </c>
      <c r="E125" s="416">
        <v>1.3</v>
      </c>
      <c r="F125" s="413">
        <v>1.1000000000000001</v>
      </c>
      <c r="G125" s="414">
        <v>1.03</v>
      </c>
    </row>
    <row r="126" spans="1:7" ht="20.149999999999999" customHeight="1" x14ac:dyDescent="0.35">
      <c r="A126" s="384" t="s">
        <v>5</v>
      </c>
      <c r="B126" s="25" t="s">
        <v>137</v>
      </c>
      <c r="C126" s="397" t="s">
        <v>142</v>
      </c>
      <c r="D126" s="257" t="s">
        <v>118</v>
      </c>
      <c r="E126" s="416">
        <v>1</v>
      </c>
      <c r="F126" s="413">
        <v>0.9</v>
      </c>
      <c r="G126" s="414">
        <v>0.54</v>
      </c>
    </row>
    <row r="127" spans="1:7" ht="20.149999999999999" customHeight="1" x14ac:dyDescent="0.35">
      <c r="A127" s="384" t="s">
        <v>5</v>
      </c>
      <c r="B127" s="25" t="s">
        <v>137</v>
      </c>
      <c r="C127" s="397" t="s">
        <v>143</v>
      </c>
      <c r="D127" s="257" t="s">
        <v>118</v>
      </c>
      <c r="E127" s="416">
        <v>0.8</v>
      </c>
      <c r="F127" s="413">
        <v>0.9</v>
      </c>
      <c r="G127" s="414">
        <v>0.52</v>
      </c>
    </row>
    <row r="128" spans="1:7" ht="20.149999999999999" customHeight="1" x14ac:dyDescent="0.35">
      <c r="A128" s="384" t="s">
        <v>5</v>
      </c>
      <c r="B128" s="25" t="s">
        <v>137</v>
      </c>
      <c r="C128" s="397" t="s">
        <v>144</v>
      </c>
      <c r="D128" s="257" t="s">
        <v>118</v>
      </c>
      <c r="E128" s="416">
        <v>1.6</v>
      </c>
      <c r="F128" s="413">
        <v>0.7</v>
      </c>
      <c r="G128" s="414">
        <v>0.56000000000000005</v>
      </c>
    </row>
    <row r="129" spans="1:7" ht="20.149999999999999" customHeight="1" x14ac:dyDescent="0.35">
      <c r="A129" s="384" t="s">
        <v>5</v>
      </c>
      <c r="B129" s="25" t="s">
        <v>137</v>
      </c>
      <c r="C129" s="397" t="s">
        <v>145</v>
      </c>
      <c r="D129" s="257" t="s">
        <v>118</v>
      </c>
      <c r="E129" s="416">
        <v>0.9</v>
      </c>
      <c r="F129" s="413">
        <v>0.9</v>
      </c>
      <c r="G129" s="414">
        <v>1.24</v>
      </c>
    </row>
    <row r="130" spans="1:7" ht="20.149999999999999" customHeight="1" x14ac:dyDescent="0.35">
      <c r="A130" s="384" t="s">
        <v>5</v>
      </c>
      <c r="B130" s="25" t="s">
        <v>137</v>
      </c>
      <c r="C130" s="397" t="s">
        <v>146</v>
      </c>
      <c r="D130" s="257" t="s">
        <v>118</v>
      </c>
      <c r="E130" s="416">
        <v>0.3</v>
      </c>
      <c r="F130" s="413">
        <v>1.6</v>
      </c>
      <c r="G130" s="414">
        <v>0.57999999999999996</v>
      </c>
    </row>
    <row r="131" spans="1:7" ht="20.149999999999999" customHeight="1" x14ac:dyDescent="0.35">
      <c r="A131" s="384" t="s">
        <v>5</v>
      </c>
      <c r="B131" s="25" t="s">
        <v>137</v>
      </c>
      <c r="C131" s="397" t="s">
        <v>147</v>
      </c>
      <c r="D131" s="257" t="s">
        <v>118</v>
      </c>
      <c r="E131" s="416">
        <v>0.8</v>
      </c>
      <c r="F131" s="413">
        <v>0.9</v>
      </c>
      <c r="G131" s="414">
        <v>0.87</v>
      </c>
    </row>
    <row r="132" spans="1:7" ht="20.149999999999999" customHeight="1" x14ac:dyDescent="0.35">
      <c r="A132" s="384" t="s">
        <v>5</v>
      </c>
      <c r="B132" s="25" t="s">
        <v>137</v>
      </c>
      <c r="C132" s="397" t="s">
        <v>148</v>
      </c>
      <c r="D132" s="257" t="s">
        <v>118</v>
      </c>
      <c r="E132" s="416">
        <v>1.5</v>
      </c>
      <c r="F132" s="413">
        <v>1.1000000000000001</v>
      </c>
      <c r="G132" s="414">
        <v>2.6</v>
      </c>
    </row>
    <row r="133" spans="1:7" ht="20.149999999999999" customHeight="1" x14ac:dyDescent="0.35">
      <c r="A133" s="384" t="s">
        <v>5</v>
      </c>
      <c r="B133" s="25" t="s">
        <v>137</v>
      </c>
      <c r="C133" s="397" t="s">
        <v>56</v>
      </c>
      <c r="D133" s="257" t="s">
        <v>118</v>
      </c>
      <c r="E133" s="416">
        <v>0.3</v>
      </c>
      <c r="F133" s="413">
        <v>0.4</v>
      </c>
      <c r="G133" s="414">
        <v>0.52</v>
      </c>
    </row>
    <row r="134" spans="1:7" ht="20.149999999999999" customHeight="1" x14ac:dyDescent="0.35">
      <c r="A134" s="384" t="s">
        <v>5</v>
      </c>
      <c r="B134" s="25" t="s">
        <v>137</v>
      </c>
      <c r="C134" s="397" t="s">
        <v>149</v>
      </c>
      <c r="D134" s="257" t="s">
        <v>118</v>
      </c>
      <c r="E134" s="416">
        <v>0.2</v>
      </c>
      <c r="F134" s="413">
        <v>0.2</v>
      </c>
      <c r="G134" s="414">
        <v>0.16</v>
      </c>
    </row>
    <row r="135" spans="1:7" ht="20.149999999999999" customHeight="1" x14ac:dyDescent="0.35">
      <c r="A135" s="384" t="s">
        <v>5</v>
      </c>
      <c r="B135" s="25" t="s">
        <v>137</v>
      </c>
      <c r="C135" s="397" t="s">
        <v>150</v>
      </c>
      <c r="D135" s="257" t="s">
        <v>118</v>
      </c>
      <c r="E135" s="416">
        <v>0.2</v>
      </c>
      <c r="F135" s="413">
        <v>0</v>
      </c>
      <c r="G135" s="414">
        <v>0.13</v>
      </c>
    </row>
    <row r="136" spans="1:7" ht="20.149999999999999" customHeight="1" x14ac:dyDescent="0.35">
      <c r="A136" s="384" t="s">
        <v>5</v>
      </c>
      <c r="B136" s="25" t="s">
        <v>137</v>
      </c>
      <c r="C136" s="397" t="s">
        <v>151</v>
      </c>
      <c r="D136" s="257" t="s">
        <v>118</v>
      </c>
      <c r="E136" s="416">
        <v>0.3</v>
      </c>
      <c r="F136" s="413">
        <v>0.2</v>
      </c>
      <c r="G136" s="414">
        <v>0.2</v>
      </c>
    </row>
    <row r="137" spans="1:7" ht="20.149999999999999" customHeight="1" x14ac:dyDescent="0.35">
      <c r="A137" s="384" t="s">
        <v>5</v>
      </c>
      <c r="B137" s="25" t="s">
        <v>137</v>
      </c>
      <c r="C137" s="397" t="s">
        <v>152</v>
      </c>
      <c r="D137" s="257" t="s">
        <v>118</v>
      </c>
      <c r="E137" s="416">
        <v>0.1</v>
      </c>
      <c r="F137" s="413">
        <v>0.1</v>
      </c>
      <c r="G137" s="414">
        <v>0.06</v>
      </c>
    </row>
    <row r="138" spans="1:7" ht="20.149999999999999" customHeight="1" x14ac:dyDescent="0.35">
      <c r="A138" s="384" t="s">
        <v>5</v>
      </c>
      <c r="B138" s="25" t="s">
        <v>137</v>
      </c>
      <c r="C138" s="397" t="s">
        <v>153</v>
      </c>
      <c r="D138" s="257" t="s">
        <v>118</v>
      </c>
      <c r="E138" s="416">
        <v>0.1</v>
      </c>
      <c r="F138" s="413">
        <v>0.1</v>
      </c>
      <c r="G138" s="414">
        <v>7.0000000000000007E-2</v>
      </c>
    </row>
    <row r="139" spans="1:7" ht="20.149999999999999" customHeight="1" x14ac:dyDescent="0.35">
      <c r="A139" s="384" t="s">
        <v>5</v>
      </c>
      <c r="B139" s="25" t="s">
        <v>137</v>
      </c>
      <c r="C139" s="397" t="s">
        <v>154</v>
      </c>
      <c r="D139" s="257" t="s">
        <v>118</v>
      </c>
      <c r="E139" s="416">
        <v>0.1</v>
      </c>
      <c r="F139" s="413">
        <v>0.1</v>
      </c>
      <c r="G139" s="414">
        <v>0.09</v>
      </c>
    </row>
    <row r="140" spans="1:7" ht="20.149999999999999" customHeight="1" x14ac:dyDescent="0.35">
      <c r="A140" s="384" t="s">
        <v>5</v>
      </c>
      <c r="B140" s="25" t="s">
        <v>137</v>
      </c>
      <c r="C140" s="397" t="s">
        <v>155</v>
      </c>
      <c r="D140" s="257" t="s">
        <v>118</v>
      </c>
      <c r="E140" s="416">
        <v>0.1</v>
      </c>
      <c r="F140" s="413">
        <v>0.7</v>
      </c>
      <c r="G140" s="414">
        <v>0.11</v>
      </c>
    </row>
    <row r="141" spans="1:7" ht="20.149999999999999" customHeight="1" x14ac:dyDescent="0.35">
      <c r="A141" s="384" t="s">
        <v>5</v>
      </c>
      <c r="B141" s="25" t="s">
        <v>137</v>
      </c>
      <c r="C141" s="397" t="s">
        <v>156</v>
      </c>
      <c r="D141" s="257" t="s">
        <v>118</v>
      </c>
      <c r="E141" s="416">
        <v>0</v>
      </c>
      <c r="F141" s="413">
        <v>0</v>
      </c>
      <c r="G141" s="414">
        <v>0.04</v>
      </c>
    </row>
    <row r="142" spans="1:7" ht="20.149999999999999" customHeight="1" x14ac:dyDescent="0.35">
      <c r="A142" s="384" t="s">
        <v>5</v>
      </c>
      <c r="B142" s="25" t="s">
        <v>137</v>
      </c>
      <c r="C142" s="397" t="s">
        <v>157</v>
      </c>
      <c r="D142" s="257" t="s">
        <v>118</v>
      </c>
      <c r="E142" s="416">
        <v>0.1</v>
      </c>
      <c r="F142" s="413">
        <v>0.1</v>
      </c>
      <c r="G142" s="414">
        <v>0.12</v>
      </c>
    </row>
    <row r="143" spans="1:7" ht="20.149999999999999" customHeight="1" x14ac:dyDescent="0.35">
      <c r="A143" s="384" t="s">
        <v>5</v>
      </c>
      <c r="B143" s="25" t="s">
        <v>137</v>
      </c>
      <c r="C143" s="397" t="s">
        <v>158</v>
      </c>
      <c r="D143" s="257" t="s">
        <v>118</v>
      </c>
      <c r="E143" s="416">
        <v>0.1</v>
      </c>
      <c r="F143" s="413">
        <v>0.1</v>
      </c>
      <c r="G143" s="414">
        <v>0.03</v>
      </c>
    </row>
    <row r="144" spans="1:7" ht="20.149999999999999" customHeight="1" x14ac:dyDescent="0.35">
      <c r="A144" s="384" t="s">
        <v>5</v>
      </c>
      <c r="B144" s="25" t="s">
        <v>137</v>
      </c>
      <c r="C144" s="397" t="s">
        <v>159</v>
      </c>
      <c r="D144" s="257" t="s">
        <v>118</v>
      </c>
      <c r="E144" s="416">
        <v>0.1</v>
      </c>
      <c r="F144" s="413">
        <v>0.1</v>
      </c>
      <c r="G144" s="414">
        <v>0.05</v>
      </c>
    </row>
    <row r="145" spans="1:7" ht="20.149999999999999" customHeight="1" x14ac:dyDescent="0.35">
      <c r="A145" s="384" t="s">
        <v>5</v>
      </c>
      <c r="B145" s="25" t="s">
        <v>137</v>
      </c>
      <c r="C145" s="397" t="s">
        <v>160</v>
      </c>
      <c r="D145" s="257" t="s">
        <v>118</v>
      </c>
      <c r="E145" s="416">
        <v>0</v>
      </c>
      <c r="F145" s="413">
        <v>0</v>
      </c>
      <c r="G145" s="414">
        <v>0</v>
      </c>
    </row>
    <row r="146" spans="1:7" ht="20.149999999999999" customHeight="1" x14ac:dyDescent="0.35">
      <c r="A146" s="384" t="s">
        <v>5</v>
      </c>
      <c r="B146" s="25" t="s">
        <v>137</v>
      </c>
      <c r="C146" s="397" t="s">
        <v>161</v>
      </c>
      <c r="D146" s="257" t="s">
        <v>118</v>
      </c>
      <c r="E146" s="416">
        <v>0</v>
      </c>
      <c r="F146" s="413">
        <v>0</v>
      </c>
      <c r="G146" s="414">
        <v>0.03</v>
      </c>
    </row>
    <row r="147" spans="1:7" ht="20.149999999999999" customHeight="1" x14ac:dyDescent="0.35">
      <c r="A147" s="384" t="s">
        <v>5</v>
      </c>
      <c r="B147" s="25" t="s">
        <v>137</v>
      </c>
      <c r="C147" s="397" t="s">
        <v>162</v>
      </c>
      <c r="D147" s="257" t="s">
        <v>118</v>
      </c>
      <c r="E147" s="416">
        <v>0</v>
      </c>
      <c r="F147" s="413">
        <v>0</v>
      </c>
      <c r="G147" s="414">
        <v>0.02</v>
      </c>
    </row>
    <row r="148" spans="1:7" ht="20.149999999999999" customHeight="1" x14ac:dyDescent="0.35">
      <c r="A148" s="384" t="s">
        <v>5</v>
      </c>
      <c r="B148" s="25" t="s">
        <v>137</v>
      </c>
      <c r="C148" s="397" t="s">
        <v>163</v>
      </c>
      <c r="D148" s="257" t="s">
        <v>118</v>
      </c>
      <c r="E148" s="416">
        <v>0.1</v>
      </c>
      <c r="F148" s="413">
        <v>0</v>
      </c>
      <c r="G148" s="414">
        <v>0.03</v>
      </c>
    </row>
    <row r="149" spans="1:7" ht="20.149999999999999" customHeight="1" x14ac:dyDescent="0.35">
      <c r="A149" s="384" t="s">
        <v>5</v>
      </c>
      <c r="B149" s="25" t="s">
        <v>137</v>
      </c>
      <c r="C149" s="397" t="s">
        <v>164</v>
      </c>
      <c r="D149" s="257" t="s">
        <v>118</v>
      </c>
      <c r="E149" s="416">
        <v>0</v>
      </c>
      <c r="F149" s="413">
        <v>0.2</v>
      </c>
      <c r="G149" s="414">
        <v>0.02</v>
      </c>
    </row>
    <row r="150" spans="1:7" ht="20.149999999999999" customHeight="1" x14ac:dyDescent="0.35">
      <c r="A150" s="384" t="s">
        <v>5</v>
      </c>
      <c r="B150" s="25" t="s">
        <v>137</v>
      </c>
      <c r="C150" s="397" t="s">
        <v>165</v>
      </c>
      <c r="D150" s="257" t="s">
        <v>118</v>
      </c>
      <c r="E150" s="416">
        <v>0</v>
      </c>
      <c r="F150" s="413">
        <v>0</v>
      </c>
      <c r="G150" s="414">
        <v>0.01</v>
      </c>
    </row>
    <row r="151" spans="1:7" ht="20.149999999999999" customHeight="1" x14ac:dyDescent="0.35">
      <c r="A151" s="384" t="s">
        <v>5</v>
      </c>
      <c r="B151" s="25" t="s">
        <v>137</v>
      </c>
      <c r="C151" s="397" t="s">
        <v>166</v>
      </c>
      <c r="D151" s="257" t="s">
        <v>118</v>
      </c>
      <c r="E151" s="416">
        <v>0</v>
      </c>
      <c r="F151" s="413">
        <v>0</v>
      </c>
      <c r="G151" s="414">
        <v>0</v>
      </c>
    </row>
    <row r="152" spans="1:7" ht="20.149999999999999" customHeight="1" x14ac:dyDescent="0.35">
      <c r="A152" s="384" t="s">
        <v>5</v>
      </c>
      <c r="B152" s="25" t="s">
        <v>137</v>
      </c>
      <c r="C152" s="397" t="s">
        <v>167</v>
      </c>
      <c r="D152" s="257" t="s">
        <v>118</v>
      </c>
      <c r="E152" s="416">
        <v>0</v>
      </c>
      <c r="F152" s="413">
        <v>0</v>
      </c>
      <c r="G152" s="414">
        <v>0.01</v>
      </c>
    </row>
    <row r="153" spans="1:7" ht="20.149999999999999" customHeight="1" x14ac:dyDescent="0.35">
      <c r="A153" s="384" t="s">
        <v>5</v>
      </c>
      <c r="B153" s="25" t="s">
        <v>137</v>
      </c>
      <c r="C153" s="397" t="s">
        <v>168</v>
      </c>
      <c r="D153" s="257" t="s">
        <v>118</v>
      </c>
      <c r="E153" s="416">
        <v>0</v>
      </c>
      <c r="F153" s="413">
        <v>0</v>
      </c>
      <c r="G153" s="414">
        <v>0.01</v>
      </c>
    </row>
    <row r="154" spans="1:7" ht="20.149999999999999" customHeight="1" x14ac:dyDescent="0.35">
      <c r="A154" s="384" t="s">
        <v>5</v>
      </c>
      <c r="B154" s="25" t="s">
        <v>137</v>
      </c>
      <c r="C154" s="397" t="s">
        <v>169</v>
      </c>
      <c r="D154" s="257" t="s">
        <v>118</v>
      </c>
      <c r="E154" s="416">
        <v>0</v>
      </c>
      <c r="F154" s="413">
        <v>0</v>
      </c>
      <c r="G154" s="414">
        <v>0</v>
      </c>
    </row>
    <row r="155" spans="1:7" ht="20.149999999999999" customHeight="1" x14ac:dyDescent="0.35">
      <c r="A155" s="386" t="s">
        <v>5</v>
      </c>
      <c r="B155" s="485" t="s">
        <v>137</v>
      </c>
      <c r="C155" s="397" t="s">
        <v>170</v>
      </c>
      <c r="D155" s="257" t="s">
        <v>118</v>
      </c>
      <c r="E155" s="416">
        <v>0</v>
      </c>
      <c r="F155" s="413">
        <v>0</v>
      </c>
      <c r="G155" s="414">
        <v>0</v>
      </c>
    </row>
    <row r="156" spans="1:7" ht="20.149999999999999" customHeight="1" x14ac:dyDescent="0.35">
      <c r="A156" s="386" t="s">
        <v>5</v>
      </c>
      <c r="B156" s="485" t="s">
        <v>137</v>
      </c>
      <c r="C156" s="397" t="s">
        <v>171</v>
      </c>
      <c r="D156" s="257" t="s">
        <v>118</v>
      </c>
      <c r="E156" s="416">
        <v>0</v>
      </c>
      <c r="F156" s="413">
        <v>0</v>
      </c>
      <c r="G156" s="414">
        <v>0</v>
      </c>
    </row>
    <row r="157" spans="1:7" ht="20.149999999999999" customHeight="1" x14ac:dyDescent="0.35">
      <c r="A157" s="386" t="s">
        <v>5</v>
      </c>
      <c r="B157" s="485" t="s">
        <v>137</v>
      </c>
      <c r="C157" s="397" t="s">
        <v>172</v>
      </c>
      <c r="D157" s="257" t="s">
        <v>118</v>
      </c>
      <c r="E157" s="416">
        <v>0.1</v>
      </c>
      <c r="F157" s="413">
        <v>0</v>
      </c>
      <c r="G157" s="414">
        <v>0.41</v>
      </c>
    </row>
    <row r="158" spans="1:7" ht="20.149999999999999" customHeight="1" x14ac:dyDescent="0.35">
      <c r="A158" s="386" t="s">
        <v>5</v>
      </c>
      <c r="B158" s="309" t="s">
        <v>130</v>
      </c>
      <c r="C158" s="397" t="s">
        <v>644</v>
      </c>
      <c r="D158" s="257" t="s">
        <v>52</v>
      </c>
      <c r="E158" s="416">
        <v>412.2</v>
      </c>
      <c r="F158" s="413">
        <v>481.8</v>
      </c>
      <c r="G158" s="414">
        <v>508.9</v>
      </c>
    </row>
    <row r="159" spans="1:7" ht="20.149999999999999" customHeight="1" x14ac:dyDescent="0.35">
      <c r="A159" s="386" t="s">
        <v>5</v>
      </c>
      <c r="B159" s="488" t="s">
        <v>130</v>
      </c>
      <c r="C159" s="397" t="s">
        <v>132</v>
      </c>
      <c r="D159" s="257" t="s">
        <v>52</v>
      </c>
      <c r="E159" s="416">
        <v>175.9</v>
      </c>
      <c r="F159" s="413">
        <v>218.5</v>
      </c>
      <c r="G159" s="414">
        <v>241.7</v>
      </c>
    </row>
    <row r="160" spans="1:7" ht="20.149999999999999" customHeight="1" x14ac:dyDescent="0.35">
      <c r="A160" s="384" t="s">
        <v>5</v>
      </c>
      <c r="B160" s="34" t="s">
        <v>133</v>
      </c>
      <c r="C160" s="397" t="s">
        <v>134</v>
      </c>
      <c r="D160" s="257" t="s">
        <v>52</v>
      </c>
      <c r="E160" s="416">
        <v>410.3</v>
      </c>
      <c r="F160" s="413">
        <v>474.2</v>
      </c>
      <c r="G160" s="414">
        <v>530</v>
      </c>
    </row>
    <row r="161" spans="1:7" ht="20.149999999999999" customHeight="1" x14ac:dyDescent="0.35">
      <c r="A161" s="384" t="s">
        <v>5</v>
      </c>
      <c r="B161" s="25" t="s">
        <v>133</v>
      </c>
      <c r="C161" s="397" t="s">
        <v>135</v>
      </c>
      <c r="D161" s="257" t="s">
        <v>52</v>
      </c>
      <c r="E161" s="416">
        <v>108.7</v>
      </c>
      <c r="F161" s="413">
        <v>131.80000000000001</v>
      </c>
      <c r="G161" s="414">
        <v>135.30000000000001</v>
      </c>
    </row>
    <row r="162" spans="1:7" ht="20.149999999999999" customHeight="1" x14ac:dyDescent="0.35">
      <c r="A162" s="384" t="s">
        <v>5</v>
      </c>
      <c r="B162" s="487" t="s">
        <v>133</v>
      </c>
      <c r="C162" s="397" t="s">
        <v>136</v>
      </c>
      <c r="D162" s="257" t="s">
        <v>52</v>
      </c>
      <c r="E162" s="416">
        <v>69.099999999999994</v>
      </c>
      <c r="F162" s="413">
        <v>94.2</v>
      </c>
      <c r="G162" s="414">
        <v>85.3</v>
      </c>
    </row>
    <row r="163" spans="1:7" ht="20.149999999999999" customHeight="1" x14ac:dyDescent="0.35">
      <c r="A163" s="384" t="s">
        <v>5</v>
      </c>
      <c r="B163" s="125" t="s">
        <v>137</v>
      </c>
      <c r="C163" s="397" t="s">
        <v>138</v>
      </c>
      <c r="D163" s="257" t="s">
        <v>52</v>
      </c>
      <c r="E163" s="416">
        <v>47.5</v>
      </c>
      <c r="F163" s="413">
        <v>56.7</v>
      </c>
      <c r="G163" s="414">
        <v>63.9</v>
      </c>
    </row>
    <row r="164" spans="1:7" ht="20.149999999999999" customHeight="1" x14ac:dyDescent="0.35">
      <c r="A164" s="384" t="s">
        <v>5</v>
      </c>
      <c r="B164" s="25" t="s">
        <v>137</v>
      </c>
      <c r="C164" s="397" t="s">
        <v>139</v>
      </c>
      <c r="D164" s="257" t="s">
        <v>52</v>
      </c>
      <c r="E164" s="416">
        <v>18.8</v>
      </c>
      <c r="F164" s="413">
        <v>26.1</v>
      </c>
      <c r="G164" s="414">
        <v>19.7</v>
      </c>
    </row>
    <row r="165" spans="1:7" ht="20.149999999999999" customHeight="1" x14ac:dyDescent="0.35">
      <c r="A165" s="384" t="s">
        <v>5</v>
      </c>
      <c r="B165" s="25" t="s">
        <v>137</v>
      </c>
      <c r="C165" s="397" t="s">
        <v>140</v>
      </c>
      <c r="D165" s="257" t="s">
        <v>52</v>
      </c>
      <c r="E165" s="416">
        <v>107.5</v>
      </c>
      <c r="F165" s="413">
        <v>127</v>
      </c>
      <c r="G165" s="414">
        <v>125.3</v>
      </c>
    </row>
    <row r="166" spans="1:7" ht="20.149999999999999" customHeight="1" x14ac:dyDescent="0.35">
      <c r="A166" s="384" t="s">
        <v>5</v>
      </c>
      <c r="B166" s="25" t="s">
        <v>137</v>
      </c>
      <c r="C166" s="397" t="s">
        <v>141</v>
      </c>
      <c r="D166" s="257" t="s">
        <v>52</v>
      </c>
      <c r="E166" s="416">
        <v>50.5</v>
      </c>
      <c r="F166" s="413">
        <v>56.6</v>
      </c>
      <c r="G166" s="414">
        <v>52.6</v>
      </c>
    </row>
    <row r="167" spans="1:7" ht="20.149999999999999" customHeight="1" x14ac:dyDescent="0.35">
      <c r="A167" s="384" t="s">
        <v>5</v>
      </c>
      <c r="B167" s="25" t="s">
        <v>137</v>
      </c>
      <c r="C167" s="397" t="s">
        <v>142</v>
      </c>
      <c r="D167" s="257" t="s">
        <v>52</v>
      </c>
      <c r="E167" s="416">
        <v>11.7</v>
      </c>
      <c r="F167" s="413">
        <v>14.6</v>
      </c>
      <c r="G167" s="414">
        <v>18.7</v>
      </c>
    </row>
    <row r="168" spans="1:7" ht="20.149999999999999" customHeight="1" x14ac:dyDescent="0.35">
      <c r="A168" s="384" t="s">
        <v>5</v>
      </c>
      <c r="B168" s="25" t="s">
        <v>137</v>
      </c>
      <c r="C168" s="397" t="s">
        <v>143</v>
      </c>
      <c r="D168" s="257" t="s">
        <v>52</v>
      </c>
      <c r="E168" s="416">
        <v>32.799999999999997</v>
      </c>
      <c r="F168" s="413">
        <v>34.200000000000003</v>
      </c>
      <c r="G168" s="414">
        <v>37.6</v>
      </c>
    </row>
    <row r="169" spans="1:7" ht="20.149999999999999" customHeight="1" x14ac:dyDescent="0.35">
      <c r="A169" s="384" t="s">
        <v>5</v>
      </c>
      <c r="B169" s="25" t="s">
        <v>137</v>
      </c>
      <c r="C169" s="397" t="s">
        <v>144</v>
      </c>
      <c r="D169" s="257" t="s">
        <v>52</v>
      </c>
      <c r="E169" s="416">
        <v>3.2</v>
      </c>
      <c r="F169" s="413">
        <v>2</v>
      </c>
      <c r="G169" s="414">
        <v>2.5</v>
      </c>
    </row>
    <row r="170" spans="1:7" ht="20.149999999999999" customHeight="1" x14ac:dyDescent="0.35">
      <c r="A170" s="384" t="s">
        <v>5</v>
      </c>
      <c r="B170" s="25" t="s">
        <v>137</v>
      </c>
      <c r="C170" s="397" t="s">
        <v>145</v>
      </c>
      <c r="D170" s="257" t="s">
        <v>52</v>
      </c>
      <c r="E170" s="416">
        <v>13.4</v>
      </c>
      <c r="F170" s="413">
        <v>16</v>
      </c>
      <c r="G170" s="414">
        <v>20.100000000000001</v>
      </c>
    </row>
    <row r="171" spans="1:7" ht="20.149999999999999" customHeight="1" x14ac:dyDescent="0.35">
      <c r="A171" s="384" t="s">
        <v>5</v>
      </c>
      <c r="B171" s="25" t="s">
        <v>137</v>
      </c>
      <c r="C171" s="397" t="s">
        <v>146</v>
      </c>
      <c r="D171" s="257" t="s">
        <v>52</v>
      </c>
      <c r="E171" s="416">
        <v>57.2</v>
      </c>
      <c r="F171" s="413">
        <v>74.099999999999994</v>
      </c>
      <c r="G171" s="414">
        <v>76</v>
      </c>
    </row>
    <row r="172" spans="1:7" ht="20.149999999999999" customHeight="1" x14ac:dyDescent="0.35">
      <c r="A172" s="384" t="s">
        <v>5</v>
      </c>
      <c r="B172" s="25" t="s">
        <v>137</v>
      </c>
      <c r="C172" s="397" t="s">
        <v>147</v>
      </c>
      <c r="D172" s="257" t="s">
        <v>52</v>
      </c>
      <c r="E172" s="416">
        <v>29.4</v>
      </c>
      <c r="F172" s="413">
        <v>39</v>
      </c>
      <c r="G172" s="414">
        <v>36</v>
      </c>
    </row>
    <row r="173" spans="1:7" ht="20.149999999999999" customHeight="1" x14ac:dyDescent="0.35">
      <c r="A173" s="384" t="s">
        <v>5</v>
      </c>
      <c r="B173" s="25" t="s">
        <v>137</v>
      </c>
      <c r="C173" s="397" t="s">
        <v>148</v>
      </c>
      <c r="D173" s="257" t="s">
        <v>52</v>
      </c>
      <c r="E173" s="416">
        <v>11.8</v>
      </c>
      <c r="F173" s="413">
        <v>12.3</v>
      </c>
      <c r="G173" s="414">
        <v>15.7</v>
      </c>
    </row>
    <row r="174" spans="1:7" ht="20.149999999999999" customHeight="1" x14ac:dyDescent="0.35">
      <c r="A174" s="384" t="s">
        <v>5</v>
      </c>
      <c r="B174" s="25" t="s">
        <v>137</v>
      </c>
      <c r="C174" s="397" t="s">
        <v>56</v>
      </c>
      <c r="D174" s="257" t="s">
        <v>52</v>
      </c>
      <c r="E174" s="416">
        <v>7</v>
      </c>
      <c r="F174" s="413">
        <v>11.3</v>
      </c>
      <c r="G174" s="414">
        <v>18.600000000000001</v>
      </c>
    </row>
    <row r="175" spans="1:7" ht="20.149999999999999" customHeight="1" x14ac:dyDescent="0.35">
      <c r="A175" s="384" t="s">
        <v>5</v>
      </c>
      <c r="B175" s="25" t="s">
        <v>137</v>
      </c>
      <c r="C175" s="397" t="s">
        <v>149</v>
      </c>
      <c r="D175" s="257" t="s">
        <v>52</v>
      </c>
      <c r="E175" s="416">
        <v>5.5</v>
      </c>
      <c r="F175" s="413">
        <v>4.3</v>
      </c>
      <c r="G175" s="414">
        <v>5.3</v>
      </c>
    </row>
    <row r="176" spans="1:7" ht="20.149999999999999" customHeight="1" x14ac:dyDescent="0.35">
      <c r="A176" s="384" t="s">
        <v>5</v>
      </c>
      <c r="B176" s="25" t="s">
        <v>137</v>
      </c>
      <c r="C176" s="397" t="s">
        <v>150</v>
      </c>
      <c r="D176" s="257" t="s">
        <v>52</v>
      </c>
      <c r="E176" s="416">
        <v>6.6</v>
      </c>
      <c r="F176" s="413">
        <v>9.6999999999999993</v>
      </c>
      <c r="G176" s="414">
        <v>6.5</v>
      </c>
    </row>
    <row r="177" spans="1:7" ht="20.149999999999999" customHeight="1" x14ac:dyDescent="0.35">
      <c r="A177" s="384" t="s">
        <v>5</v>
      </c>
      <c r="B177" s="25" t="s">
        <v>137</v>
      </c>
      <c r="C177" s="397" t="s">
        <v>151</v>
      </c>
      <c r="D177" s="257" t="s">
        <v>52</v>
      </c>
      <c r="E177" s="416">
        <v>3.7</v>
      </c>
      <c r="F177" s="413">
        <v>5.0999999999999996</v>
      </c>
      <c r="G177" s="414">
        <v>5.0999999999999996</v>
      </c>
    </row>
    <row r="178" spans="1:7" ht="20.149999999999999" customHeight="1" x14ac:dyDescent="0.35">
      <c r="A178" s="384" t="s">
        <v>5</v>
      </c>
      <c r="B178" s="25" t="s">
        <v>137</v>
      </c>
      <c r="C178" s="397" t="s">
        <v>152</v>
      </c>
      <c r="D178" s="257" t="s">
        <v>52</v>
      </c>
      <c r="E178" s="416">
        <v>5.4</v>
      </c>
      <c r="F178" s="413">
        <v>7.7</v>
      </c>
      <c r="G178" s="414">
        <v>7.9</v>
      </c>
    </row>
    <row r="179" spans="1:7" ht="20.149999999999999" customHeight="1" x14ac:dyDescent="0.35">
      <c r="A179" s="384" t="s">
        <v>5</v>
      </c>
      <c r="B179" s="25" t="s">
        <v>137</v>
      </c>
      <c r="C179" s="397" t="s">
        <v>153</v>
      </c>
      <c r="D179" s="257" t="s">
        <v>52</v>
      </c>
      <c r="E179" s="416">
        <v>3.9</v>
      </c>
      <c r="F179" s="413">
        <v>4.4000000000000004</v>
      </c>
      <c r="G179" s="414">
        <v>3.9</v>
      </c>
    </row>
    <row r="180" spans="1:7" ht="20.149999999999999" customHeight="1" x14ac:dyDescent="0.35">
      <c r="A180" s="384" t="s">
        <v>5</v>
      </c>
      <c r="B180" s="25" t="s">
        <v>137</v>
      </c>
      <c r="C180" s="397" t="s">
        <v>154</v>
      </c>
      <c r="D180" s="257" t="s">
        <v>52</v>
      </c>
      <c r="E180" s="416">
        <v>6.8</v>
      </c>
      <c r="F180" s="413">
        <v>8</v>
      </c>
      <c r="G180" s="414">
        <v>8.6999999999999993</v>
      </c>
    </row>
    <row r="181" spans="1:7" ht="20.149999999999999" customHeight="1" x14ac:dyDescent="0.35">
      <c r="A181" s="384" t="s">
        <v>5</v>
      </c>
      <c r="B181" s="25" t="s">
        <v>137</v>
      </c>
      <c r="C181" s="397" t="s">
        <v>155</v>
      </c>
      <c r="D181" s="257" t="s">
        <v>52</v>
      </c>
      <c r="E181" s="416">
        <v>28.8</v>
      </c>
      <c r="F181" s="413">
        <v>30.9</v>
      </c>
      <c r="G181" s="414">
        <v>35.799999999999997</v>
      </c>
    </row>
    <row r="182" spans="1:7" ht="20.149999999999999" customHeight="1" x14ac:dyDescent="0.35">
      <c r="A182" s="384" t="s">
        <v>5</v>
      </c>
      <c r="B182" s="25" t="s">
        <v>137</v>
      </c>
      <c r="C182" s="397" t="s">
        <v>156</v>
      </c>
      <c r="D182" s="257" t="s">
        <v>52</v>
      </c>
      <c r="E182" s="416">
        <v>27.4</v>
      </c>
      <c r="F182" s="413">
        <v>34.700000000000003</v>
      </c>
      <c r="G182" s="414">
        <v>33.799999999999997</v>
      </c>
    </row>
    <row r="183" spans="1:7" ht="20.149999999999999" customHeight="1" x14ac:dyDescent="0.35">
      <c r="A183" s="384" t="s">
        <v>5</v>
      </c>
      <c r="B183" s="25" t="s">
        <v>137</v>
      </c>
      <c r="C183" s="397" t="s">
        <v>157</v>
      </c>
      <c r="D183" s="257" t="s">
        <v>52</v>
      </c>
      <c r="E183" s="416">
        <v>28.9</v>
      </c>
      <c r="F183" s="413">
        <v>39.1</v>
      </c>
      <c r="G183" s="414">
        <v>24.9</v>
      </c>
    </row>
    <row r="184" spans="1:7" ht="20.149999999999999" customHeight="1" x14ac:dyDescent="0.35">
      <c r="A184" s="384" t="s">
        <v>5</v>
      </c>
      <c r="B184" s="25" t="s">
        <v>137</v>
      </c>
      <c r="C184" s="397" t="s">
        <v>158</v>
      </c>
      <c r="D184" s="257" t="s">
        <v>52</v>
      </c>
      <c r="E184" s="416">
        <v>0.4</v>
      </c>
      <c r="F184" s="413">
        <v>0.4</v>
      </c>
      <c r="G184" s="414">
        <v>0.2</v>
      </c>
    </row>
    <row r="185" spans="1:7" ht="20.149999999999999" customHeight="1" x14ac:dyDescent="0.35">
      <c r="A185" s="384" t="s">
        <v>5</v>
      </c>
      <c r="B185" s="25" t="s">
        <v>137</v>
      </c>
      <c r="C185" s="397" t="s">
        <v>159</v>
      </c>
      <c r="D185" s="257" t="s">
        <v>52</v>
      </c>
      <c r="E185" s="416">
        <v>7.7</v>
      </c>
      <c r="F185" s="413">
        <v>10</v>
      </c>
      <c r="G185" s="414">
        <v>13.8</v>
      </c>
    </row>
    <row r="186" spans="1:7" ht="20.149999999999999" customHeight="1" x14ac:dyDescent="0.35">
      <c r="A186" s="384" t="s">
        <v>5</v>
      </c>
      <c r="B186" s="25" t="s">
        <v>137</v>
      </c>
      <c r="C186" s="397" t="s">
        <v>160</v>
      </c>
      <c r="D186" s="257" t="s">
        <v>52</v>
      </c>
      <c r="E186" s="416">
        <v>0.1</v>
      </c>
      <c r="F186" s="413">
        <v>0</v>
      </c>
      <c r="G186" s="414">
        <v>0</v>
      </c>
    </row>
    <row r="187" spans="1:7" ht="20.149999999999999" customHeight="1" x14ac:dyDescent="0.35">
      <c r="A187" s="384" t="s">
        <v>5</v>
      </c>
      <c r="B187" s="25" t="s">
        <v>137</v>
      </c>
      <c r="C187" s="397" t="s">
        <v>161</v>
      </c>
      <c r="D187" s="257" t="s">
        <v>52</v>
      </c>
      <c r="E187" s="416">
        <v>10.9</v>
      </c>
      <c r="F187" s="413">
        <v>14.3</v>
      </c>
      <c r="G187" s="414">
        <v>13.2</v>
      </c>
    </row>
    <row r="188" spans="1:7" ht="20.149999999999999" customHeight="1" x14ac:dyDescent="0.35">
      <c r="A188" s="384" t="s">
        <v>5</v>
      </c>
      <c r="B188" s="25" t="s">
        <v>137</v>
      </c>
      <c r="C188" s="397" t="s">
        <v>162</v>
      </c>
      <c r="D188" s="257" t="s">
        <v>52</v>
      </c>
      <c r="E188" s="416">
        <v>3.6</v>
      </c>
      <c r="F188" s="413">
        <v>3.9</v>
      </c>
      <c r="G188" s="414">
        <v>2.9</v>
      </c>
    </row>
    <row r="189" spans="1:7" ht="20.149999999999999" customHeight="1" x14ac:dyDescent="0.35">
      <c r="A189" s="384" t="s">
        <v>5</v>
      </c>
      <c r="B189" s="25" t="s">
        <v>137</v>
      </c>
      <c r="C189" s="397" t="s">
        <v>163</v>
      </c>
      <c r="D189" s="257" t="s">
        <v>52</v>
      </c>
      <c r="E189" s="416">
        <v>6.9</v>
      </c>
      <c r="F189" s="413">
        <v>8.1</v>
      </c>
      <c r="G189" s="414">
        <v>8.4</v>
      </c>
    </row>
    <row r="190" spans="1:7" ht="20.149999999999999" customHeight="1" x14ac:dyDescent="0.35">
      <c r="A190" s="384" t="s">
        <v>5</v>
      </c>
      <c r="B190" s="25" t="s">
        <v>137</v>
      </c>
      <c r="C190" s="397" t="s">
        <v>164</v>
      </c>
      <c r="D190" s="257" t="s">
        <v>52</v>
      </c>
      <c r="E190" s="416">
        <v>11</v>
      </c>
      <c r="F190" s="413">
        <v>4.3</v>
      </c>
      <c r="G190" s="414">
        <v>7.7</v>
      </c>
    </row>
    <row r="191" spans="1:7" ht="20.149999999999999" customHeight="1" x14ac:dyDescent="0.35">
      <c r="A191" s="384" t="s">
        <v>5</v>
      </c>
      <c r="B191" s="25" t="s">
        <v>137</v>
      </c>
      <c r="C191" s="397" t="s">
        <v>165</v>
      </c>
      <c r="D191" s="257" t="s">
        <v>52</v>
      </c>
      <c r="E191" s="416">
        <v>4.8</v>
      </c>
      <c r="F191" s="413">
        <v>5.8</v>
      </c>
      <c r="G191" s="414">
        <v>1.9</v>
      </c>
    </row>
    <row r="192" spans="1:7" ht="20.149999999999999" customHeight="1" x14ac:dyDescent="0.35">
      <c r="A192" s="384" t="s">
        <v>5</v>
      </c>
      <c r="B192" s="25" t="s">
        <v>137</v>
      </c>
      <c r="C192" s="397" t="s">
        <v>166</v>
      </c>
      <c r="D192" s="257" t="s">
        <v>52</v>
      </c>
      <c r="E192" s="416">
        <v>2.7</v>
      </c>
      <c r="F192" s="413">
        <v>2</v>
      </c>
      <c r="G192" s="414">
        <v>3.1</v>
      </c>
    </row>
    <row r="193" spans="1:7" ht="20.149999999999999" customHeight="1" x14ac:dyDescent="0.35">
      <c r="A193" s="384" t="s">
        <v>5</v>
      </c>
      <c r="B193" s="25" t="s">
        <v>137</v>
      </c>
      <c r="C193" s="397" t="s">
        <v>167</v>
      </c>
      <c r="D193" s="257" t="s">
        <v>52</v>
      </c>
      <c r="E193" s="416">
        <v>4.7</v>
      </c>
      <c r="F193" s="413">
        <v>5.2</v>
      </c>
      <c r="G193" s="414">
        <v>4.7</v>
      </c>
    </row>
    <row r="194" spans="1:7" ht="20.149999999999999" customHeight="1" x14ac:dyDescent="0.35">
      <c r="A194" s="384" t="s">
        <v>5</v>
      </c>
      <c r="B194" s="25" t="s">
        <v>137</v>
      </c>
      <c r="C194" s="397" t="s">
        <v>168</v>
      </c>
      <c r="D194" s="257" t="s">
        <v>52</v>
      </c>
      <c r="E194" s="416">
        <v>6.8</v>
      </c>
      <c r="F194" s="413">
        <v>6.2</v>
      </c>
      <c r="G194" s="414">
        <v>8.6999999999999993</v>
      </c>
    </row>
    <row r="195" spans="1:7" ht="20.149999999999999" customHeight="1" x14ac:dyDescent="0.35">
      <c r="A195" s="384" t="s">
        <v>5</v>
      </c>
      <c r="B195" s="25" t="s">
        <v>137</v>
      </c>
      <c r="C195" s="397" t="s">
        <v>169</v>
      </c>
      <c r="D195" s="257" t="s">
        <v>52</v>
      </c>
      <c r="E195" s="416">
        <v>3.2</v>
      </c>
      <c r="F195" s="413">
        <v>4</v>
      </c>
      <c r="G195" s="414">
        <v>1.7</v>
      </c>
    </row>
    <row r="196" spans="1:7" ht="20.149999999999999" customHeight="1" x14ac:dyDescent="0.35">
      <c r="A196" s="386" t="s">
        <v>5</v>
      </c>
      <c r="B196" s="489" t="s">
        <v>137</v>
      </c>
      <c r="C196" s="397" t="s">
        <v>170</v>
      </c>
      <c r="D196" s="250" t="s">
        <v>52</v>
      </c>
      <c r="E196" s="429">
        <v>1.5</v>
      </c>
      <c r="F196" s="413">
        <v>2.1</v>
      </c>
      <c r="G196" s="414">
        <v>1.6</v>
      </c>
    </row>
    <row r="197" spans="1:7" ht="20.149999999999999" customHeight="1" x14ac:dyDescent="0.35">
      <c r="A197" s="386" t="s">
        <v>5</v>
      </c>
      <c r="B197" s="490" t="s">
        <v>137</v>
      </c>
      <c r="C197" s="397" t="s">
        <v>171</v>
      </c>
      <c r="D197" s="250" t="s">
        <v>52</v>
      </c>
      <c r="E197" s="429">
        <v>0</v>
      </c>
      <c r="F197" s="413">
        <v>0</v>
      </c>
      <c r="G197" s="414">
        <v>1</v>
      </c>
    </row>
    <row r="198" spans="1:7" ht="20.149999999999999" customHeight="1" x14ac:dyDescent="0.35">
      <c r="A198" s="386" t="s">
        <v>5</v>
      </c>
      <c r="B198" s="490" t="s">
        <v>137</v>
      </c>
      <c r="C198" s="397" t="s">
        <v>172</v>
      </c>
      <c r="D198" s="250" t="s">
        <v>52</v>
      </c>
      <c r="E198" s="430">
        <v>15.7</v>
      </c>
      <c r="F198" s="413">
        <v>20.2</v>
      </c>
      <c r="G198" s="414">
        <v>63.1</v>
      </c>
    </row>
    <row r="199" spans="1:7" ht="20.149999999999999" customHeight="1" x14ac:dyDescent="0.35">
      <c r="A199" s="386" t="s">
        <v>5</v>
      </c>
      <c r="B199" s="382" t="s">
        <v>173</v>
      </c>
      <c r="C199" s="398" t="s">
        <v>174</v>
      </c>
      <c r="D199" s="250" t="s">
        <v>38</v>
      </c>
      <c r="E199" s="410">
        <v>0.16500000000000001</v>
      </c>
      <c r="F199" s="431">
        <v>0.20200000000000001</v>
      </c>
      <c r="G199" s="427">
        <v>0.193</v>
      </c>
    </row>
    <row r="200" spans="1:7" ht="20.149999999999999" customHeight="1" x14ac:dyDescent="0.35">
      <c r="A200" s="386" t="s">
        <v>5</v>
      </c>
      <c r="B200" s="491" t="s">
        <v>173</v>
      </c>
      <c r="C200" s="398" t="s">
        <v>175</v>
      </c>
      <c r="D200" s="250" t="s">
        <v>38</v>
      </c>
      <c r="E200" s="410">
        <v>1.9E-2</v>
      </c>
      <c r="F200" s="431">
        <v>2.1999999999999999E-2</v>
      </c>
      <c r="G200" s="427">
        <v>3.2000000000000001E-2</v>
      </c>
    </row>
    <row r="201" spans="1:7" ht="20.149999999999999" customHeight="1" x14ac:dyDescent="0.35">
      <c r="A201" s="386" t="s">
        <v>5</v>
      </c>
      <c r="B201" s="491" t="s">
        <v>173</v>
      </c>
      <c r="C201" s="398" t="s">
        <v>176</v>
      </c>
      <c r="D201" s="383" t="s">
        <v>38</v>
      </c>
      <c r="E201" s="436">
        <v>1.4E-2</v>
      </c>
      <c r="F201" s="431">
        <v>0.01</v>
      </c>
      <c r="G201" s="427">
        <v>1.9E-2</v>
      </c>
    </row>
    <row r="202" spans="1:7" ht="20.149999999999999" customHeight="1" x14ac:dyDescent="0.35">
      <c r="A202" s="386" t="s">
        <v>5</v>
      </c>
      <c r="B202" s="491" t="s">
        <v>173</v>
      </c>
      <c r="C202" s="398" t="s">
        <v>177</v>
      </c>
      <c r="D202" s="260" t="s">
        <v>38</v>
      </c>
      <c r="E202" s="431">
        <v>0.42199999999999999</v>
      </c>
      <c r="F202" s="431">
        <v>0.39</v>
      </c>
      <c r="G202" s="427">
        <v>0.39300000000000002</v>
      </c>
    </row>
    <row r="203" spans="1:7" ht="20.149999999999999" customHeight="1" x14ac:dyDescent="0.35">
      <c r="A203" s="386" t="s">
        <v>5</v>
      </c>
      <c r="B203" s="492" t="s">
        <v>173</v>
      </c>
      <c r="C203" s="398" t="s">
        <v>178</v>
      </c>
      <c r="D203" s="265" t="s">
        <v>38</v>
      </c>
      <c r="E203" s="410">
        <v>0.38100000000000001</v>
      </c>
      <c r="F203" s="431">
        <v>0.376</v>
      </c>
      <c r="G203" s="427">
        <v>0.375</v>
      </c>
    </row>
    <row r="204" spans="1:7" s="471" customFormat="1" ht="20.149999999999999" customHeight="1" x14ac:dyDescent="0.35">
      <c r="A204" s="152" t="s">
        <v>773</v>
      </c>
      <c r="B204" s="467" t="s">
        <v>773</v>
      </c>
      <c r="C204" s="467" t="s">
        <v>773</v>
      </c>
      <c r="D204" s="468" t="s">
        <v>773</v>
      </c>
      <c r="E204" s="469" t="s">
        <v>773</v>
      </c>
      <c r="F204" s="470" t="s">
        <v>773</v>
      </c>
      <c r="G204" s="470" t="s">
        <v>773</v>
      </c>
    </row>
    <row r="205" spans="1:7" ht="20.149999999999999" customHeight="1" x14ac:dyDescent="0.35">
      <c r="A205" s="378" t="s">
        <v>141</v>
      </c>
      <c r="B205" s="339" t="s">
        <v>179</v>
      </c>
      <c r="C205" s="226" t="s">
        <v>645</v>
      </c>
      <c r="D205" s="266" t="s">
        <v>180</v>
      </c>
      <c r="E205" s="432">
        <v>384762</v>
      </c>
      <c r="F205" s="413">
        <v>366772.8</v>
      </c>
      <c r="G205" s="414">
        <v>327714</v>
      </c>
    </row>
    <row r="206" spans="1:7" ht="20.149999999999999" customHeight="1" x14ac:dyDescent="0.35">
      <c r="A206" s="379" t="s">
        <v>141</v>
      </c>
      <c r="B206" s="339" t="s">
        <v>181</v>
      </c>
      <c r="C206" s="225" t="s">
        <v>646</v>
      </c>
      <c r="D206" s="260" t="s">
        <v>38</v>
      </c>
      <c r="E206" s="431">
        <v>1</v>
      </c>
      <c r="F206" s="431">
        <v>1</v>
      </c>
      <c r="G206" s="427">
        <v>1</v>
      </c>
    </row>
    <row r="207" spans="1:7" ht="20.149999999999999" customHeight="1" x14ac:dyDescent="0.35">
      <c r="A207" s="379" t="s">
        <v>141</v>
      </c>
      <c r="B207" s="339" t="s">
        <v>182</v>
      </c>
      <c r="C207" s="380" t="s">
        <v>647</v>
      </c>
      <c r="D207" s="251" t="s">
        <v>180</v>
      </c>
      <c r="E207" s="421">
        <v>218752</v>
      </c>
      <c r="F207" s="413">
        <v>145902</v>
      </c>
      <c r="G207" s="414">
        <v>95218</v>
      </c>
    </row>
    <row r="208" spans="1:7" ht="20.149999999999999" customHeight="1" x14ac:dyDescent="0.35">
      <c r="A208" s="379" t="s">
        <v>141</v>
      </c>
      <c r="B208" s="344" t="s">
        <v>182</v>
      </c>
      <c r="C208" s="380" t="s">
        <v>648</v>
      </c>
      <c r="D208" s="251" t="s">
        <v>180</v>
      </c>
      <c r="E208" s="421">
        <v>157967</v>
      </c>
      <c r="F208" s="413">
        <v>200764</v>
      </c>
      <c r="G208" s="414">
        <v>194719</v>
      </c>
    </row>
    <row r="209" spans="1:7" ht="20.149999999999999" customHeight="1" x14ac:dyDescent="0.35">
      <c r="A209" s="379" t="s">
        <v>141</v>
      </c>
      <c r="B209" s="344" t="s">
        <v>182</v>
      </c>
      <c r="C209" s="381" t="s">
        <v>183</v>
      </c>
      <c r="D209" s="293" t="s">
        <v>180</v>
      </c>
      <c r="E209" s="424">
        <v>7671</v>
      </c>
      <c r="F209" s="413">
        <v>19750</v>
      </c>
      <c r="G209" s="414">
        <v>37341</v>
      </c>
    </row>
    <row r="210" spans="1:7" ht="20.149999999999999" customHeight="1" x14ac:dyDescent="0.35">
      <c r="A210" s="379" t="s">
        <v>141</v>
      </c>
      <c r="B210" s="344" t="s">
        <v>182</v>
      </c>
      <c r="C210" s="225" t="s">
        <v>649</v>
      </c>
      <c r="D210" s="260" t="s">
        <v>36</v>
      </c>
      <c r="E210" s="422">
        <v>388618</v>
      </c>
      <c r="F210" s="413">
        <v>374822</v>
      </c>
      <c r="G210" s="414">
        <v>329190</v>
      </c>
    </row>
    <row r="211" spans="1:7" ht="20.149999999999999" customHeight="1" x14ac:dyDescent="0.35">
      <c r="A211" s="379" t="s">
        <v>141</v>
      </c>
      <c r="B211" s="339" t="s">
        <v>184</v>
      </c>
      <c r="C211" s="224" t="s">
        <v>650</v>
      </c>
      <c r="D211" s="260" t="s">
        <v>185</v>
      </c>
      <c r="E211" s="433">
        <v>4.0999999999999996</v>
      </c>
      <c r="F211" s="413">
        <v>4.07163410301954</v>
      </c>
      <c r="G211" s="414">
        <v>3.8063789258502099</v>
      </c>
    </row>
    <row r="212" spans="1:7" ht="20.149999999999999" customHeight="1" x14ac:dyDescent="0.35">
      <c r="A212" s="379" t="s">
        <v>141</v>
      </c>
      <c r="B212" s="340" t="s">
        <v>184</v>
      </c>
      <c r="C212" s="224" t="s">
        <v>651</v>
      </c>
      <c r="D212" s="260" t="s">
        <v>186</v>
      </c>
      <c r="E212" s="433">
        <v>2.7</v>
      </c>
      <c r="F212" s="413">
        <v>2.3865696698377201</v>
      </c>
      <c r="G212" s="414">
        <v>1.9428378330309799</v>
      </c>
    </row>
    <row r="213" spans="1:7" s="471" customFormat="1" ht="20.149999999999999" customHeight="1" x14ac:dyDescent="0.35">
      <c r="A213" s="152" t="s">
        <v>773</v>
      </c>
      <c r="B213" s="467" t="s">
        <v>773</v>
      </c>
      <c r="C213" s="467" t="s">
        <v>773</v>
      </c>
      <c r="D213" s="468" t="s">
        <v>773</v>
      </c>
      <c r="E213" s="469" t="s">
        <v>773</v>
      </c>
      <c r="F213" s="470" t="s">
        <v>773</v>
      </c>
      <c r="G213" s="470" t="s">
        <v>773</v>
      </c>
    </row>
    <row r="214" spans="1:7" ht="20.149999999999999" customHeight="1" x14ac:dyDescent="0.35">
      <c r="A214" s="151" t="s">
        <v>187</v>
      </c>
      <c r="B214" s="339" t="s">
        <v>188</v>
      </c>
      <c r="C214" s="372" t="s">
        <v>652</v>
      </c>
      <c r="D214" s="257" t="s">
        <v>189</v>
      </c>
      <c r="E214" s="434">
        <v>1157100</v>
      </c>
      <c r="F214" s="413">
        <v>1139714</v>
      </c>
      <c r="G214" s="414">
        <v>1005602</v>
      </c>
    </row>
    <row r="215" spans="1:7" ht="20.149999999999999" customHeight="1" x14ac:dyDescent="0.35">
      <c r="A215" s="341" t="s">
        <v>187</v>
      </c>
      <c r="B215" s="339" t="s">
        <v>190</v>
      </c>
      <c r="C215" s="157" t="s">
        <v>191</v>
      </c>
      <c r="D215" s="257" t="s">
        <v>189</v>
      </c>
      <c r="E215" s="433">
        <v>1093486</v>
      </c>
      <c r="F215" s="413">
        <v>1070419</v>
      </c>
      <c r="G215" s="414">
        <v>927503</v>
      </c>
    </row>
    <row r="216" spans="1:7" ht="20.149999999999999" customHeight="1" x14ac:dyDescent="0.35">
      <c r="A216" s="341" t="s">
        <v>187</v>
      </c>
      <c r="B216" s="344" t="s">
        <v>190</v>
      </c>
      <c r="C216" s="154" t="s">
        <v>192</v>
      </c>
      <c r="D216" s="290" t="s">
        <v>189</v>
      </c>
      <c r="E216" s="435">
        <v>15878</v>
      </c>
      <c r="F216" s="413">
        <v>10161</v>
      </c>
      <c r="G216" s="414">
        <v>4333</v>
      </c>
    </row>
    <row r="217" spans="1:7" ht="20.149999999999999" customHeight="1" x14ac:dyDescent="0.35">
      <c r="A217" s="341" t="s">
        <v>187</v>
      </c>
      <c r="B217" s="344" t="s">
        <v>190</v>
      </c>
      <c r="C217" s="154" t="s">
        <v>193</v>
      </c>
      <c r="D217" s="260" t="s">
        <v>189</v>
      </c>
      <c r="E217" s="421">
        <v>25046</v>
      </c>
      <c r="F217" s="413">
        <v>33123</v>
      </c>
      <c r="G217" s="414">
        <v>48137</v>
      </c>
    </row>
    <row r="218" spans="1:7" ht="20.149999999999999" customHeight="1" x14ac:dyDescent="0.35">
      <c r="A218" s="341" t="s">
        <v>187</v>
      </c>
      <c r="B218" s="344" t="s">
        <v>190</v>
      </c>
      <c r="C218" s="154" t="s">
        <v>194</v>
      </c>
      <c r="D218" s="260" t="s">
        <v>189</v>
      </c>
      <c r="E218" s="421">
        <v>22690</v>
      </c>
      <c r="F218" s="413">
        <v>26011</v>
      </c>
      <c r="G218" s="414">
        <v>25630</v>
      </c>
    </row>
    <row r="219" spans="1:7" ht="20.149999999999999" customHeight="1" x14ac:dyDescent="0.35">
      <c r="A219" s="341" t="s">
        <v>187</v>
      </c>
      <c r="B219" s="339" t="s">
        <v>740</v>
      </c>
      <c r="C219" s="370" t="s">
        <v>215</v>
      </c>
      <c r="D219" s="260" t="s">
        <v>38</v>
      </c>
      <c r="E219" s="431"/>
      <c r="F219" s="431">
        <v>1.8118138784905698E-2</v>
      </c>
      <c r="G219" s="427">
        <v>1.76605178147064E-2</v>
      </c>
    </row>
    <row r="220" spans="1:7" ht="20.149999999999999" customHeight="1" x14ac:dyDescent="0.35">
      <c r="A220" s="341" t="s">
        <v>187</v>
      </c>
      <c r="B220" s="344" t="s">
        <v>740</v>
      </c>
      <c r="C220" s="370" t="s">
        <v>216</v>
      </c>
      <c r="D220" s="260" t="s">
        <v>38</v>
      </c>
      <c r="E220" s="431"/>
      <c r="F220" s="431">
        <v>9.9675921298108497E-2</v>
      </c>
      <c r="G220" s="427">
        <v>5.5776355457411601E-2</v>
      </c>
    </row>
    <row r="221" spans="1:7" ht="20.149999999999999" customHeight="1" x14ac:dyDescent="0.35">
      <c r="A221" s="341" t="s">
        <v>187</v>
      </c>
      <c r="B221" s="344" t="s">
        <v>740</v>
      </c>
      <c r="C221" s="370" t="s">
        <v>214</v>
      </c>
      <c r="D221" s="260" t="s">
        <v>38</v>
      </c>
      <c r="E221" s="431"/>
      <c r="F221" s="431">
        <v>4.0808318985369303E-2</v>
      </c>
      <c r="G221" s="427">
        <v>6.0316830487494602E-2</v>
      </c>
    </row>
    <row r="222" spans="1:7" ht="20.149999999999999" customHeight="1" x14ac:dyDescent="0.35">
      <c r="A222" s="341" t="s">
        <v>187</v>
      </c>
      <c r="B222" s="344" t="s">
        <v>740</v>
      </c>
      <c r="C222" s="370" t="s">
        <v>213</v>
      </c>
      <c r="D222" s="260" t="s">
        <v>38</v>
      </c>
      <c r="E222" s="431"/>
      <c r="F222" s="431">
        <v>9.9675921298108497E-2</v>
      </c>
      <c r="G222" s="427">
        <v>9.4056085810772905E-2</v>
      </c>
    </row>
    <row r="223" spans="1:7" ht="20.149999999999999" customHeight="1" x14ac:dyDescent="0.35">
      <c r="A223" s="341" t="s">
        <v>187</v>
      </c>
      <c r="B223" s="344" t="s">
        <v>740</v>
      </c>
      <c r="C223" s="370" t="s">
        <v>212</v>
      </c>
      <c r="D223" s="260" t="s">
        <v>38</v>
      </c>
      <c r="E223" s="431"/>
      <c r="F223" s="431">
        <v>0.78897982939390998</v>
      </c>
      <c r="G223" s="427">
        <v>0.772190210429615</v>
      </c>
    </row>
    <row r="224" spans="1:7" ht="20.149999999999999" customHeight="1" x14ac:dyDescent="0.35">
      <c r="A224" s="341" t="s">
        <v>187</v>
      </c>
      <c r="B224" s="170" t="s">
        <v>195</v>
      </c>
      <c r="C224" s="371" t="s">
        <v>650</v>
      </c>
      <c r="D224" s="280" t="s">
        <v>196</v>
      </c>
      <c r="E224" s="424">
        <v>12.5</v>
      </c>
      <c r="F224" s="413">
        <v>12.6522424511545</v>
      </c>
      <c r="G224" s="414">
        <v>11.680008362757899</v>
      </c>
    </row>
    <row r="225" spans="1:7" ht="20.149999999999999" customHeight="1" x14ac:dyDescent="0.35">
      <c r="A225" s="341" t="s">
        <v>187</v>
      </c>
      <c r="B225" s="174" t="s">
        <v>195</v>
      </c>
      <c r="C225" s="224" t="s">
        <v>651</v>
      </c>
      <c r="D225" s="260" t="s">
        <v>197</v>
      </c>
      <c r="E225" s="421">
        <v>8.1999999999999993</v>
      </c>
      <c r="F225" s="413">
        <v>7.4160539295428203</v>
      </c>
      <c r="G225" s="414">
        <v>5.9616666073821101</v>
      </c>
    </row>
    <row r="226" spans="1:7" s="471" customFormat="1" ht="20.149999999999999" customHeight="1" x14ac:dyDescent="0.35">
      <c r="A226" s="152" t="s">
        <v>773</v>
      </c>
      <c r="B226" s="467" t="s">
        <v>773</v>
      </c>
      <c r="C226" s="467" t="s">
        <v>773</v>
      </c>
      <c r="D226" s="468" t="s">
        <v>773</v>
      </c>
      <c r="E226" s="469" t="s">
        <v>773</v>
      </c>
      <c r="F226" s="470" t="s">
        <v>773</v>
      </c>
      <c r="G226" s="470" t="s">
        <v>773</v>
      </c>
    </row>
    <row r="227" spans="1:7" ht="20.149999999999999" customHeight="1" x14ac:dyDescent="0.35">
      <c r="A227" s="368" t="s">
        <v>198</v>
      </c>
      <c r="B227" s="369" t="s">
        <v>199</v>
      </c>
      <c r="C227" s="185" t="s">
        <v>653</v>
      </c>
      <c r="D227" s="267" t="s">
        <v>200</v>
      </c>
      <c r="E227" s="413">
        <v>9261</v>
      </c>
      <c r="F227" s="413">
        <v>10461</v>
      </c>
      <c r="G227" s="414">
        <v>10854</v>
      </c>
    </row>
    <row r="228" spans="1:7" ht="20.149999999999999" customHeight="1" x14ac:dyDescent="0.35">
      <c r="A228" s="177" t="s">
        <v>198</v>
      </c>
      <c r="B228" s="343" t="s">
        <v>201</v>
      </c>
      <c r="C228" s="184" t="s">
        <v>202</v>
      </c>
      <c r="D228" s="268" t="s">
        <v>200</v>
      </c>
      <c r="E228" s="413">
        <v>2401</v>
      </c>
      <c r="F228" s="413">
        <v>2157</v>
      </c>
      <c r="G228" s="414">
        <v>1692</v>
      </c>
    </row>
    <row r="229" spans="1:7" ht="20.149999999999999" customHeight="1" x14ac:dyDescent="0.35">
      <c r="A229" s="177" t="s">
        <v>198</v>
      </c>
      <c r="B229" s="173" t="s">
        <v>201</v>
      </c>
      <c r="C229" s="184" t="s">
        <v>203</v>
      </c>
      <c r="D229" s="268" t="s">
        <v>200</v>
      </c>
      <c r="E229" s="413">
        <v>212</v>
      </c>
      <c r="F229" s="413">
        <v>450</v>
      </c>
      <c r="G229" s="414">
        <v>552</v>
      </c>
    </row>
    <row r="230" spans="1:7" ht="20.149999999999999" customHeight="1" x14ac:dyDescent="0.35">
      <c r="A230" s="177" t="s">
        <v>198</v>
      </c>
      <c r="B230" s="173" t="s">
        <v>201</v>
      </c>
      <c r="C230" s="184" t="s">
        <v>204</v>
      </c>
      <c r="D230" s="268" t="s">
        <v>200</v>
      </c>
      <c r="E230" s="413">
        <v>319</v>
      </c>
      <c r="F230" s="413">
        <v>839</v>
      </c>
      <c r="G230" s="414">
        <v>1103</v>
      </c>
    </row>
    <row r="231" spans="1:7" ht="20.149999999999999" customHeight="1" x14ac:dyDescent="0.35">
      <c r="A231" s="177" t="s">
        <v>198</v>
      </c>
      <c r="B231" s="174" t="s">
        <v>201</v>
      </c>
      <c r="C231" s="184" t="s">
        <v>158</v>
      </c>
      <c r="D231" s="268" t="s">
        <v>200</v>
      </c>
      <c r="E231" s="413">
        <v>6329</v>
      </c>
      <c r="F231" s="413">
        <v>7015</v>
      </c>
      <c r="G231" s="414">
        <v>7507</v>
      </c>
    </row>
    <row r="232" spans="1:7" ht="20.149999999999999" customHeight="1" x14ac:dyDescent="0.35">
      <c r="A232" s="177" t="s">
        <v>198</v>
      </c>
      <c r="B232" s="343" t="s">
        <v>205</v>
      </c>
      <c r="C232" s="184" t="s">
        <v>206</v>
      </c>
      <c r="D232" s="260" t="s">
        <v>200</v>
      </c>
      <c r="E232" s="421">
        <v>2157</v>
      </c>
      <c r="F232" s="413">
        <v>1103</v>
      </c>
      <c r="G232" s="414">
        <v>175</v>
      </c>
    </row>
    <row r="233" spans="1:7" ht="20.149999999999999" customHeight="1" x14ac:dyDescent="0.35">
      <c r="A233" s="177" t="s">
        <v>198</v>
      </c>
      <c r="B233" s="173" t="s">
        <v>205</v>
      </c>
      <c r="C233" s="184" t="s">
        <v>207</v>
      </c>
      <c r="D233" s="260" t="s">
        <v>200</v>
      </c>
      <c r="E233" s="421">
        <v>4345</v>
      </c>
      <c r="F233" s="413">
        <v>5903</v>
      </c>
      <c r="G233" s="414">
        <v>5928</v>
      </c>
    </row>
    <row r="234" spans="1:7" ht="20.149999999999999" customHeight="1" x14ac:dyDescent="0.35">
      <c r="A234" s="177" t="s">
        <v>198</v>
      </c>
      <c r="B234" s="174" t="s">
        <v>205</v>
      </c>
      <c r="C234" s="184" t="s">
        <v>208</v>
      </c>
      <c r="D234" s="260" t="s">
        <v>200</v>
      </c>
      <c r="E234" s="421">
        <v>2759</v>
      </c>
      <c r="F234" s="413">
        <v>3456</v>
      </c>
      <c r="G234" s="414">
        <v>4752</v>
      </c>
    </row>
    <row r="235" spans="1:7" s="471" customFormat="1" ht="20.149999999999999" customHeight="1" x14ac:dyDescent="0.35">
      <c r="A235" s="152" t="s">
        <v>773</v>
      </c>
      <c r="B235" s="467" t="s">
        <v>773</v>
      </c>
      <c r="C235" s="467" t="s">
        <v>773</v>
      </c>
      <c r="D235" s="468" t="s">
        <v>773</v>
      </c>
      <c r="E235" s="469" t="s">
        <v>773</v>
      </c>
      <c r="F235" s="470" t="s">
        <v>773</v>
      </c>
      <c r="G235" s="470" t="s">
        <v>773</v>
      </c>
    </row>
    <row r="236" spans="1:7" ht="20.149999999999999" customHeight="1" x14ac:dyDescent="0.35">
      <c r="A236" s="149" t="s">
        <v>13</v>
      </c>
      <c r="B236" s="133" t="s">
        <v>209</v>
      </c>
      <c r="C236" s="230" t="s">
        <v>654</v>
      </c>
      <c r="D236" s="260" t="s">
        <v>36</v>
      </c>
      <c r="E236" s="422">
        <v>92897</v>
      </c>
      <c r="F236" s="422">
        <v>93185</v>
      </c>
      <c r="G236" s="415">
        <v>86096</v>
      </c>
    </row>
    <row r="237" spans="1:7" ht="20.149999999999999" customHeight="1" x14ac:dyDescent="0.35">
      <c r="A237" s="177" t="s">
        <v>13</v>
      </c>
      <c r="B237" s="343" t="s">
        <v>210</v>
      </c>
      <c r="C237" s="346" t="s">
        <v>211</v>
      </c>
      <c r="D237" s="260" t="s">
        <v>36</v>
      </c>
      <c r="E237" s="422">
        <v>89922</v>
      </c>
      <c r="F237" s="412">
        <v>90080</v>
      </c>
      <c r="G237" s="415">
        <v>86096</v>
      </c>
    </row>
    <row r="238" spans="1:7" ht="20.149999999999999" customHeight="1" x14ac:dyDescent="0.35">
      <c r="A238" s="177" t="s">
        <v>13</v>
      </c>
      <c r="B238" s="173" t="s">
        <v>210</v>
      </c>
      <c r="C238" s="348" t="s">
        <v>212</v>
      </c>
      <c r="D238" s="260" t="s">
        <v>38</v>
      </c>
      <c r="E238" s="431">
        <v>0.83699999999999997</v>
      </c>
      <c r="F238" s="431">
        <v>0.83199999999999996</v>
      </c>
      <c r="G238" s="427">
        <v>0.84019999999999995</v>
      </c>
    </row>
    <row r="239" spans="1:7" ht="20.149999999999999" customHeight="1" x14ac:dyDescent="0.35">
      <c r="A239" s="177" t="s">
        <v>13</v>
      </c>
      <c r="B239" s="173" t="s">
        <v>210</v>
      </c>
      <c r="C239" s="348" t="s">
        <v>213</v>
      </c>
      <c r="D239" s="260" t="s">
        <v>38</v>
      </c>
      <c r="E239" s="431">
        <v>6.8000000000000005E-2</v>
      </c>
      <c r="F239" s="431">
        <v>6.9000000000000006E-2</v>
      </c>
      <c r="G239" s="427">
        <v>6.3899999999999998E-2</v>
      </c>
    </row>
    <row r="240" spans="1:7" ht="20.149999999999999" customHeight="1" x14ac:dyDescent="0.35">
      <c r="A240" s="177" t="s">
        <v>13</v>
      </c>
      <c r="B240" s="173" t="s">
        <v>210</v>
      </c>
      <c r="C240" s="348" t="s">
        <v>214</v>
      </c>
      <c r="D240" s="260" t="s">
        <v>38</v>
      </c>
      <c r="E240" s="431">
        <v>3.4000000000000002E-2</v>
      </c>
      <c r="F240" s="431">
        <v>3.5000000000000003E-2</v>
      </c>
      <c r="G240" s="427">
        <v>3.4700000000000002E-2</v>
      </c>
    </row>
    <row r="241" spans="1:7" ht="20.149999999999999" customHeight="1" x14ac:dyDescent="0.35">
      <c r="A241" s="177" t="s">
        <v>13</v>
      </c>
      <c r="B241" s="173" t="s">
        <v>210</v>
      </c>
      <c r="C241" s="348" t="s">
        <v>215</v>
      </c>
      <c r="D241" s="260" t="s">
        <v>38</v>
      </c>
      <c r="E241" s="431">
        <v>1.2999999999999999E-2</v>
      </c>
      <c r="F241" s="431">
        <v>1.4E-2</v>
      </c>
      <c r="G241" s="427">
        <v>1.21E-2</v>
      </c>
    </row>
    <row r="242" spans="1:7" ht="20.149999999999999" customHeight="1" x14ac:dyDescent="0.35">
      <c r="A242" s="177" t="s">
        <v>13</v>
      </c>
      <c r="B242" s="173" t="s">
        <v>210</v>
      </c>
      <c r="C242" s="348" t="s">
        <v>216</v>
      </c>
      <c r="D242" s="260" t="s">
        <v>38</v>
      </c>
      <c r="E242" s="431">
        <v>4.8000000000000001E-2</v>
      </c>
      <c r="F242" s="431">
        <v>0.05</v>
      </c>
      <c r="G242" s="427">
        <v>4.9000000000000002E-2</v>
      </c>
    </row>
    <row r="243" spans="1:7" ht="20.149999999999999" customHeight="1" x14ac:dyDescent="0.35">
      <c r="A243" s="192" t="s">
        <v>13</v>
      </c>
      <c r="B243" s="493" t="s">
        <v>223</v>
      </c>
      <c r="C243" s="351" t="s">
        <v>224</v>
      </c>
      <c r="D243" s="260" t="s">
        <v>36</v>
      </c>
      <c r="E243" s="412">
        <v>89922</v>
      </c>
      <c r="F243" s="413">
        <v>90080</v>
      </c>
      <c r="G243" s="414">
        <v>86096</v>
      </c>
    </row>
    <row r="244" spans="1:7" ht="20.149999999999999" customHeight="1" x14ac:dyDescent="0.35">
      <c r="A244" s="177" t="s">
        <v>13</v>
      </c>
      <c r="B244" s="343" t="s">
        <v>225</v>
      </c>
      <c r="C244" s="346" t="s">
        <v>226</v>
      </c>
      <c r="D244" s="260" t="s">
        <v>38</v>
      </c>
      <c r="E244" s="431">
        <v>0.93300000000000005</v>
      </c>
      <c r="F244" s="431">
        <v>0.93200000000000005</v>
      </c>
      <c r="G244" s="427">
        <v>0.93348123025459995</v>
      </c>
    </row>
    <row r="245" spans="1:7" ht="20.149999999999999" customHeight="1" x14ac:dyDescent="0.35">
      <c r="A245" s="177" t="s">
        <v>13</v>
      </c>
      <c r="B245" s="173" t="s">
        <v>225</v>
      </c>
      <c r="C245" s="346" t="s">
        <v>227</v>
      </c>
      <c r="D245" s="260" t="s">
        <v>38</v>
      </c>
      <c r="E245" s="431">
        <v>6.7000000000000004E-2</v>
      </c>
      <c r="F245" s="431">
        <v>6.8000000000000005E-2</v>
      </c>
      <c r="G245" s="427">
        <v>6.6518769745400497E-2</v>
      </c>
    </row>
    <row r="246" spans="1:7" ht="20.149999999999999" customHeight="1" x14ac:dyDescent="0.35">
      <c r="A246" s="177" t="s">
        <v>13</v>
      </c>
      <c r="B246" s="339" t="s">
        <v>228</v>
      </c>
      <c r="C246" s="346" t="s">
        <v>229</v>
      </c>
      <c r="D246" s="260" t="s">
        <v>36</v>
      </c>
      <c r="E246" s="412">
        <v>83840</v>
      </c>
      <c r="F246" s="413">
        <v>83990</v>
      </c>
      <c r="G246" s="414">
        <v>80369</v>
      </c>
    </row>
    <row r="247" spans="1:7" ht="20.149999999999999" customHeight="1" x14ac:dyDescent="0.35">
      <c r="A247" s="177" t="s">
        <v>13</v>
      </c>
      <c r="B247" s="344" t="s">
        <v>228</v>
      </c>
      <c r="C247" s="346" t="s">
        <v>230</v>
      </c>
      <c r="D247" s="268" t="s">
        <v>36</v>
      </c>
      <c r="E247" s="422">
        <v>6102</v>
      </c>
      <c r="F247" s="413">
        <v>6082</v>
      </c>
      <c r="G247" s="414">
        <v>5727</v>
      </c>
    </row>
    <row r="248" spans="1:7" ht="20.149999999999999" customHeight="1" x14ac:dyDescent="0.35">
      <c r="A248" s="177" t="s">
        <v>13</v>
      </c>
      <c r="B248" s="339" t="s">
        <v>231</v>
      </c>
      <c r="C248" s="346" t="s">
        <v>232</v>
      </c>
      <c r="D248" s="268" t="s">
        <v>36</v>
      </c>
      <c r="E248" s="422">
        <v>12206</v>
      </c>
      <c r="F248" s="413">
        <v>12368</v>
      </c>
      <c r="G248" s="414">
        <v>12236</v>
      </c>
    </row>
    <row r="249" spans="1:7" ht="20.149999999999999" customHeight="1" x14ac:dyDescent="0.35">
      <c r="A249" s="177" t="s">
        <v>13</v>
      </c>
      <c r="B249" s="344" t="s">
        <v>231</v>
      </c>
      <c r="C249" s="348" t="s">
        <v>234</v>
      </c>
      <c r="D249" s="260" t="s">
        <v>36</v>
      </c>
      <c r="E249" s="412">
        <v>133</v>
      </c>
      <c r="F249" s="413">
        <v>143</v>
      </c>
      <c r="G249" s="414">
        <v>155</v>
      </c>
    </row>
    <row r="250" spans="1:7" ht="20.149999999999999" customHeight="1" x14ac:dyDescent="0.35">
      <c r="A250" s="177" t="s">
        <v>13</v>
      </c>
      <c r="B250" s="344" t="s">
        <v>231</v>
      </c>
      <c r="C250" s="348" t="s">
        <v>235</v>
      </c>
      <c r="D250" s="260" t="s">
        <v>36</v>
      </c>
      <c r="E250" s="412">
        <v>619</v>
      </c>
      <c r="F250" s="413">
        <v>711</v>
      </c>
      <c r="G250" s="414">
        <v>743</v>
      </c>
    </row>
    <row r="251" spans="1:7" ht="20.149999999999999" customHeight="1" x14ac:dyDescent="0.35">
      <c r="A251" s="177" t="s">
        <v>13</v>
      </c>
      <c r="B251" s="344" t="s">
        <v>231</v>
      </c>
      <c r="C251" s="348" t="s">
        <v>236</v>
      </c>
      <c r="D251" s="260" t="s">
        <v>36</v>
      </c>
      <c r="E251" s="412">
        <v>2098</v>
      </c>
      <c r="F251" s="413">
        <v>2263</v>
      </c>
      <c r="G251" s="414">
        <v>2380</v>
      </c>
    </row>
    <row r="252" spans="1:7" ht="20.149999999999999" customHeight="1" x14ac:dyDescent="0.35">
      <c r="A252" s="177" t="s">
        <v>13</v>
      </c>
      <c r="B252" s="344" t="s">
        <v>231</v>
      </c>
      <c r="C252" s="348" t="s">
        <v>237</v>
      </c>
      <c r="D252" s="260" t="s">
        <v>36</v>
      </c>
      <c r="E252" s="412">
        <v>7008</v>
      </c>
      <c r="F252" s="413">
        <v>7075</v>
      </c>
      <c r="G252" s="414">
        <v>7021</v>
      </c>
    </row>
    <row r="253" spans="1:7" ht="20.149999999999999" customHeight="1" x14ac:dyDescent="0.35">
      <c r="A253" s="177" t="s">
        <v>13</v>
      </c>
      <c r="B253" s="344" t="s">
        <v>231</v>
      </c>
      <c r="C253" s="348" t="s">
        <v>238</v>
      </c>
      <c r="D253" s="260" t="s">
        <v>36</v>
      </c>
      <c r="E253" s="412">
        <v>2348</v>
      </c>
      <c r="F253" s="413">
        <v>2176</v>
      </c>
      <c r="G253" s="414">
        <v>1937</v>
      </c>
    </row>
    <row r="254" spans="1:7" ht="20.149999999999999" customHeight="1" x14ac:dyDescent="0.35">
      <c r="A254" s="177" t="s">
        <v>13</v>
      </c>
      <c r="B254" s="344" t="s">
        <v>231</v>
      </c>
      <c r="C254" s="346" t="s">
        <v>239</v>
      </c>
      <c r="D254" s="260" t="s">
        <v>36</v>
      </c>
      <c r="E254" s="412">
        <v>38361</v>
      </c>
      <c r="F254" s="413">
        <v>39519</v>
      </c>
      <c r="G254" s="414">
        <v>37708</v>
      </c>
    </row>
    <row r="255" spans="1:7" ht="20.149999999999999" customHeight="1" x14ac:dyDescent="0.35">
      <c r="A255" s="177" t="s">
        <v>13</v>
      </c>
      <c r="B255" s="344" t="s">
        <v>231</v>
      </c>
      <c r="C255" s="346" t="s">
        <v>240</v>
      </c>
      <c r="D255" s="260" t="s">
        <v>36</v>
      </c>
      <c r="E255" s="412">
        <v>33229</v>
      </c>
      <c r="F255" s="413">
        <v>32053</v>
      </c>
      <c r="G255" s="414">
        <v>30364</v>
      </c>
    </row>
    <row r="256" spans="1:7" ht="20.149999999999999" customHeight="1" x14ac:dyDescent="0.35">
      <c r="A256" s="177" t="s">
        <v>13</v>
      </c>
      <c r="B256" s="344" t="s">
        <v>231</v>
      </c>
      <c r="C256" s="346" t="s">
        <v>241</v>
      </c>
      <c r="D256" s="260" t="s">
        <v>36</v>
      </c>
      <c r="E256" s="412">
        <v>44</v>
      </c>
      <c r="F256" s="413">
        <v>50</v>
      </c>
      <c r="G256" s="414">
        <v>61</v>
      </c>
    </row>
    <row r="257" spans="1:7" ht="20.149999999999999" customHeight="1" x14ac:dyDescent="0.35">
      <c r="A257" s="177" t="s">
        <v>13</v>
      </c>
      <c r="B257" s="344" t="s">
        <v>231</v>
      </c>
      <c r="C257" s="346" t="s">
        <v>242</v>
      </c>
      <c r="D257" s="260" t="s">
        <v>36</v>
      </c>
      <c r="E257" s="412">
        <v>1316</v>
      </c>
      <c r="F257" s="413">
        <v>1292</v>
      </c>
      <c r="G257" s="414">
        <v>1118</v>
      </c>
    </row>
    <row r="258" spans="1:7" ht="20.149999999999999" customHeight="1" x14ac:dyDescent="0.35">
      <c r="A258" s="177" t="s">
        <v>13</v>
      </c>
      <c r="B258" s="344" t="s">
        <v>231</v>
      </c>
      <c r="C258" s="346" t="s">
        <v>243</v>
      </c>
      <c r="D258" s="260" t="s">
        <v>36</v>
      </c>
      <c r="E258" s="412">
        <v>4766</v>
      </c>
      <c r="F258" s="413">
        <v>4798</v>
      </c>
      <c r="G258" s="414">
        <v>4609</v>
      </c>
    </row>
    <row r="259" spans="1:7" ht="20.149999999999999" customHeight="1" x14ac:dyDescent="0.35">
      <c r="A259" s="177" t="s">
        <v>13</v>
      </c>
      <c r="B259" s="339" t="s">
        <v>741</v>
      </c>
      <c r="C259" s="223" t="s">
        <v>232</v>
      </c>
      <c r="D259" s="260" t="s">
        <v>38</v>
      </c>
      <c r="E259" s="431">
        <v>0.13500000000000001</v>
      </c>
      <c r="F259" s="431">
        <v>0.13500000000000001</v>
      </c>
      <c r="G259" s="427">
        <v>0.14212042371306399</v>
      </c>
    </row>
    <row r="260" spans="1:7" ht="20.149999999999999" customHeight="1" x14ac:dyDescent="0.35">
      <c r="A260" s="177" t="s">
        <v>13</v>
      </c>
      <c r="B260" s="344" t="s">
        <v>741</v>
      </c>
      <c r="C260" s="223" t="s">
        <v>655</v>
      </c>
      <c r="D260" s="260" t="s">
        <v>38</v>
      </c>
      <c r="E260" s="431">
        <v>1.47905962945664E-3</v>
      </c>
      <c r="F260" s="431">
        <v>1.58747779751332E-3</v>
      </c>
      <c r="G260" s="427">
        <v>1.8003159264077301E-3</v>
      </c>
    </row>
    <row r="261" spans="1:7" ht="20.149999999999999" customHeight="1" x14ac:dyDescent="0.35">
      <c r="A261" s="177" t="s">
        <v>13</v>
      </c>
      <c r="B261" s="344" t="s">
        <v>741</v>
      </c>
      <c r="C261" s="223" t="s">
        <v>656</v>
      </c>
      <c r="D261" s="260" t="s">
        <v>38</v>
      </c>
      <c r="E261" s="431">
        <v>3.0215075287471398E-2</v>
      </c>
      <c r="F261" s="431">
        <v>3.3015097690941402E-2</v>
      </c>
      <c r="G261" s="427">
        <v>3.62734621817506E-2</v>
      </c>
    </row>
    <row r="262" spans="1:7" ht="20.149999999999999" customHeight="1" x14ac:dyDescent="0.35">
      <c r="A262" s="177" t="s">
        <v>13</v>
      </c>
      <c r="B262" s="344" t="s">
        <v>741</v>
      </c>
      <c r="C262" s="349" t="s">
        <v>657</v>
      </c>
      <c r="D262" s="280" t="s">
        <v>38</v>
      </c>
      <c r="E262" s="436">
        <v>0.104045728520273</v>
      </c>
      <c r="F262" s="431">
        <v>0.102697602131439</v>
      </c>
      <c r="G262" s="427">
        <v>0.10404664560490599</v>
      </c>
    </row>
    <row r="263" spans="1:7" ht="20.149999999999999" customHeight="1" x14ac:dyDescent="0.35">
      <c r="A263" s="177" t="s">
        <v>13</v>
      </c>
      <c r="B263" s="340" t="s">
        <v>741</v>
      </c>
      <c r="C263" s="223" t="s">
        <v>658</v>
      </c>
      <c r="D263" s="260" t="s">
        <v>38</v>
      </c>
      <c r="E263" s="431">
        <v>6.8125708947754701E-2</v>
      </c>
      <c r="F263" s="431">
        <v>6.8161634103019494E-2</v>
      </c>
      <c r="G263" s="427">
        <v>6.7227281174502898E-2</v>
      </c>
    </row>
    <row r="264" spans="1:7" s="471" customFormat="1" ht="20.149999999999999" customHeight="1" x14ac:dyDescent="0.35">
      <c r="A264" s="152" t="s">
        <v>773</v>
      </c>
      <c r="B264" s="467" t="s">
        <v>773</v>
      </c>
      <c r="C264" s="467" t="s">
        <v>773</v>
      </c>
      <c r="D264" s="468" t="s">
        <v>773</v>
      </c>
      <c r="E264" s="469" t="s">
        <v>773</v>
      </c>
      <c r="F264" s="470" t="s">
        <v>773</v>
      </c>
      <c r="G264" s="470" t="s">
        <v>773</v>
      </c>
    </row>
    <row r="265" spans="1:7" ht="20.149999999999999" customHeight="1" x14ac:dyDescent="0.35">
      <c r="A265" s="338" t="s">
        <v>244</v>
      </c>
      <c r="B265" s="339" t="s">
        <v>245</v>
      </c>
      <c r="C265" s="351" t="s">
        <v>246</v>
      </c>
      <c r="D265" s="250" t="s">
        <v>36</v>
      </c>
      <c r="E265" s="437">
        <v>48963</v>
      </c>
      <c r="F265" s="413">
        <v>48577</v>
      </c>
      <c r="G265" s="414">
        <v>46230</v>
      </c>
    </row>
    <row r="266" spans="1:7" ht="20.149999999999999" customHeight="1" x14ac:dyDescent="0.35">
      <c r="A266" s="341" t="s">
        <v>244</v>
      </c>
      <c r="B266" s="340" t="s">
        <v>247</v>
      </c>
      <c r="C266" s="351" t="s">
        <v>659</v>
      </c>
      <c r="D266" s="250" t="s">
        <v>38</v>
      </c>
      <c r="E266" s="410">
        <v>0.54450523787282301</v>
      </c>
      <c r="F266" s="431">
        <v>0.539265097690941</v>
      </c>
      <c r="G266" s="427">
        <v>0.53600000000000003</v>
      </c>
    </row>
    <row r="267" spans="1:7" ht="20.149999999999999" customHeight="1" x14ac:dyDescent="0.35">
      <c r="A267" s="341" t="s">
        <v>244</v>
      </c>
      <c r="B267" s="339" t="s">
        <v>248</v>
      </c>
      <c r="C267" s="346" t="s">
        <v>229</v>
      </c>
      <c r="D267" s="260" t="s">
        <v>36</v>
      </c>
      <c r="E267" s="412">
        <v>45366</v>
      </c>
      <c r="F267" s="413">
        <v>45030</v>
      </c>
      <c r="G267" s="414">
        <v>36717</v>
      </c>
    </row>
    <row r="268" spans="1:7" ht="20.149999999999999" customHeight="1" x14ac:dyDescent="0.35">
      <c r="A268" s="341" t="s">
        <v>244</v>
      </c>
      <c r="B268" s="340" t="s">
        <v>248</v>
      </c>
      <c r="C268" s="346" t="s">
        <v>230</v>
      </c>
      <c r="D268" s="260" t="s">
        <v>36</v>
      </c>
      <c r="E268" s="412">
        <v>3597</v>
      </c>
      <c r="F268" s="413">
        <v>3544</v>
      </c>
      <c r="G268" s="414">
        <v>9513</v>
      </c>
    </row>
    <row r="269" spans="1:7" ht="20.149999999999999" customHeight="1" x14ac:dyDescent="0.35">
      <c r="A269" s="341" t="s">
        <v>244</v>
      </c>
      <c r="B269" s="339" t="s">
        <v>249</v>
      </c>
      <c r="C269" s="346" t="s">
        <v>660</v>
      </c>
      <c r="D269" s="260" t="s">
        <v>36</v>
      </c>
      <c r="E269" s="412">
        <v>6343</v>
      </c>
      <c r="F269" s="413">
        <v>6444</v>
      </c>
      <c r="G269" s="414">
        <v>6316</v>
      </c>
    </row>
    <row r="270" spans="1:7" ht="20.149999999999999" customHeight="1" x14ac:dyDescent="0.35">
      <c r="A270" s="341" t="s">
        <v>244</v>
      </c>
      <c r="B270" s="344" t="s">
        <v>249</v>
      </c>
      <c r="C270" s="348" t="s">
        <v>251</v>
      </c>
      <c r="D270" s="260" t="s">
        <v>36</v>
      </c>
      <c r="E270" s="412">
        <v>1</v>
      </c>
      <c r="F270" s="413">
        <v>0</v>
      </c>
      <c r="G270" s="414">
        <v>0</v>
      </c>
    </row>
    <row r="271" spans="1:7" ht="20.149999999999999" customHeight="1" x14ac:dyDescent="0.35">
      <c r="A271" s="341" t="s">
        <v>244</v>
      </c>
      <c r="B271" s="344" t="s">
        <v>249</v>
      </c>
      <c r="C271" s="348" t="s">
        <v>252</v>
      </c>
      <c r="D271" s="260" t="s">
        <v>36</v>
      </c>
      <c r="E271" s="412">
        <v>21</v>
      </c>
      <c r="F271" s="413">
        <v>21</v>
      </c>
      <c r="G271" s="414">
        <v>30</v>
      </c>
    </row>
    <row r="272" spans="1:7" ht="20.149999999999999" customHeight="1" x14ac:dyDescent="0.35">
      <c r="A272" s="341" t="s">
        <v>244</v>
      </c>
      <c r="B272" s="344" t="s">
        <v>249</v>
      </c>
      <c r="C272" s="348" t="s">
        <v>235</v>
      </c>
      <c r="D272" s="260" t="s">
        <v>36</v>
      </c>
      <c r="E272" s="412">
        <v>177</v>
      </c>
      <c r="F272" s="413">
        <v>199</v>
      </c>
      <c r="G272" s="414">
        <v>211</v>
      </c>
    </row>
    <row r="273" spans="1:7" ht="20.149999999999999" customHeight="1" x14ac:dyDescent="0.35">
      <c r="A273" s="341" t="s">
        <v>244</v>
      </c>
      <c r="B273" s="344" t="s">
        <v>249</v>
      </c>
      <c r="C273" s="348" t="s">
        <v>236</v>
      </c>
      <c r="D273" s="260" t="s">
        <v>36</v>
      </c>
      <c r="E273" s="412">
        <v>861</v>
      </c>
      <c r="F273" s="413">
        <v>941</v>
      </c>
      <c r="G273" s="414">
        <v>993</v>
      </c>
    </row>
    <row r="274" spans="1:7" ht="20.149999999999999" customHeight="1" x14ac:dyDescent="0.35">
      <c r="A274" s="341" t="s">
        <v>244</v>
      </c>
      <c r="B274" s="344" t="s">
        <v>249</v>
      </c>
      <c r="C274" s="348" t="s">
        <v>253</v>
      </c>
      <c r="D274" s="260" t="s">
        <v>36</v>
      </c>
      <c r="E274" s="412">
        <v>3757</v>
      </c>
      <c r="F274" s="413">
        <v>3851</v>
      </c>
      <c r="G274" s="414">
        <v>3811</v>
      </c>
    </row>
    <row r="275" spans="1:7" ht="20.149999999999999" customHeight="1" x14ac:dyDescent="0.35">
      <c r="A275" s="341" t="s">
        <v>244</v>
      </c>
      <c r="B275" s="344" t="s">
        <v>249</v>
      </c>
      <c r="C275" s="348" t="s">
        <v>254</v>
      </c>
      <c r="D275" s="260" t="s">
        <v>36</v>
      </c>
      <c r="E275" s="412">
        <v>1527</v>
      </c>
      <c r="F275" s="413">
        <v>1432</v>
      </c>
      <c r="G275" s="414">
        <v>1271</v>
      </c>
    </row>
    <row r="276" spans="1:7" ht="20.149999999999999" customHeight="1" x14ac:dyDescent="0.35">
      <c r="A276" s="341" t="s">
        <v>244</v>
      </c>
      <c r="B276" s="344" t="s">
        <v>249</v>
      </c>
      <c r="C276" s="346" t="s">
        <v>239</v>
      </c>
      <c r="D276" s="260" t="s">
        <v>36</v>
      </c>
      <c r="E276" s="412">
        <v>17269</v>
      </c>
      <c r="F276" s="413">
        <v>17810</v>
      </c>
      <c r="G276" s="414">
        <v>17175</v>
      </c>
    </row>
    <row r="277" spans="1:7" ht="20.149999999999999" customHeight="1" x14ac:dyDescent="0.35">
      <c r="A277" s="341" t="s">
        <v>244</v>
      </c>
      <c r="B277" s="344" t="s">
        <v>249</v>
      </c>
      <c r="C277" s="346" t="s">
        <v>240</v>
      </c>
      <c r="D277" s="260" t="s">
        <v>36</v>
      </c>
      <c r="E277" s="412">
        <v>21723</v>
      </c>
      <c r="F277" s="413">
        <v>20746</v>
      </c>
      <c r="G277" s="414">
        <v>19505</v>
      </c>
    </row>
    <row r="278" spans="1:7" ht="20.149999999999999" customHeight="1" x14ac:dyDescent="0.35">
      <c r="A278" s="341" t="s">
        <v>244</v>
      </c>
      <c r="B278" s="344" t="s">
        <v>249</v>
      </c>
      <c r="C278" s="346" t="s">
        <v>241</v>
      </c>
      <c r="D278" s="260" t="s">
        <v>36</v>
      </c>
      <c r="E278" s="412">
        <v>31</v>
      </c>
      <c r="F278" s="413">
        <v>33</v>
      </c>
      <c r="G278" s="414">
        <v>37</v>
      </c>
    </row>
    <row r="279" spans="1:7" ht="20.149999999999999" customHeight="1" x14ac:dyDescent="0.35">
      <c r="A279" s="341" t="s">
        <v>244</v>
      </c>
      <c r="B279" s="344" t="s">
        <v>249</v>
      </c>
      <c r="C279" s="346" t="s">
        <v>242</v>
      </c>
      <c r="D279" s="268" t="s">
        <v>36</v>
      </c>
      <c r="E279" s="412">
        <v>877</v>
      </c>
      <c r="F279" s="413">
        <v>843</v>
      </c>
      <c r="G279" s="414">
        <v>661</v>
      </c>
    </row>
    <row r="280" spans="1:7" ht="20.149999999999999" customHeight="1" x14ac:dyDescent="0.35">
      <c r="A280" s="341" t="s">
        <v>244</v>
      </c>
      <c r="B280" s="344" t="s">
        <v>249</v>
      </c>
      <c r="C280" s="346" t="s">
        <v>255</v>
      </c>
      <c r="D280" s="268" t="s">
        <v>36</v>
      </c>
      <c r="E280" s="412">
        <v>2720</v>
      </c>
      <c r="F280" s="413">
        <v>2701</v>
      </c>
      <c r="G280" s="414">
        <v>2536</v>
      </c>
    </row>
    <row r="281" spans="1:7" ht="20.149999999999999" customHeight="1" x14ac:dyDescent="0.35">
      <c r="A281" s="341" t="s">
        <v>244</v>
      </c>
      <c r="B281" s="356" t="s">
        <v>249</v>
      </c>
      <c r="C281" s="346" t="s">
        <v>250</v>
      </c>
      <c r="D281" s="268" t="s">
        <v>38</v>
      </c>
      <c r="E281" s="431">
        <v>0.51966246108471204</v>
      </c>
      <c r="F281" s="431">
        <v>0.52102199223803403</v>
      </c>
      <c r="G281" s="427">
        <v>0.51618175874468797</v>
      </c>
    </row>
    <row r="282" spans="1:7" ht="20.149999999999999" customHeight="1" x14ac:dyDescent="0.35">
      <c r="A282" s="341" t="s">
        <v>244</v>
      </c>
      <c r="B282" s="344" t="s">
        <v>249</v>
      </c>
      <c r="C282" s="348" t="s">
        <v>256</v>
      </c>
      <c r="D282" s="268" t="s">
        <v>38</v>
      </c>
      <c r="E282" s="431">
        <v>0.157894736842105</v>
      </c>
      <c r="F282" s="431">
        <v>0.14685314685314699</v>
      </c>
      <c r="G282" s="427">
        <v>0.19354838709677399</v>
      </c>
    </row>
    <row r="283" spans="1:7" ht="20.149999999999999" customHeight="1" x14ac:dyDescent="0.35">
      <c r="A283" s="341" t="s">
        <v>244</v>
      </c>
      <c r="B283" s="344" t="s">
        <v>249</v>
      </c>
      <c r="C283" s="348" t="s">
        <v>257</v>
      </c>
      <c r="D283" s="268" t="s">
        <v>38</v>
      </c>
      <c r="E283" s="431">
        <v>0.382039013617961</v>
      </c>
      <c r="F283" s="431">
        <v>0.38332212508406199</v>
      </c>
      <c r="G283" s="427">
        <v>0.385526737111752</v>
      </c>
    </row>
    <row r="284" spans="1:7" ht="20.149999999999999" customHeight="1" x14ac:dyDescent="0.35">
      <c r="A284" s="341" t="s">
        <v>244</v>
      </c>
      <c r="B284" s="344" t="s">
        <v>249</v>
      </c>
      <c r="C284" s="348" t="s">
        <v>258</v>
      </c>
      <c r="D284" s="268" t="s">
        <v>38</v>
      </c>
      <c r="E284" s="431">
        <v>0.56477126977340697</v>
      </c>
      <c r="F284" s="431">
        <v>0.57107339747054398</v>
      </c>
      <c r="G284" s="427">
        <v>0.56731413261888797</v>
      </c>
    </row>
    <row r="285" spans="1:7" ht="20.149999999999999" customHeight="1" x14ac:dyDescent="0.35">
      <c r="A285" s="341" t="s">
        <v>244</v>
      </c>
      <c r="B285" s="344" t="s">
        <v>249</v>
      </c>
      <c r="C285" s="346" t="s">
        <v>259</v>
      </c>
      <c r="D285" s="268" t="s">
        <v>38</v>
      </c>
      <c r="E285" s="431">
        <v>0.65373619428812202</v>
      </c>
      <c r="F285" s="431">
        <v>0.64724050790877596</v>
      </c>
      <c r="G285" s="427">
        <v>0.64237254643657005</v>
      </c>
    </row>
    <row r="286" spans="1:7" ht="20.149999999999999" customHeight="1" x14ac:dyDescent="0.35">
      <c r="A286" s="342" t="s">
        <v>244</v>
      </c>
      <c r="B286" s="345" t="s">
        <v>249</v>
      </c>
      <c r="C286" s="346" t="s">
        <v>260</v>
      </c>
      <c r="D286" s="260" t="s">
        <v>38</v>
      </c>
      <c r="E286" s="431">
        <v>0.33901999999999999</v>
      </c>
      <c r="F286" s="431">
        <v>0.34561999999999998</v>
      </c>
      <c r="G286" s="427">
        <v>0.35506366307541598</v>
      </c>
    </row>
    <row r="287" spans="1:7" ht="20.149999999999999" customHeight="1" x14ac:dyDescent="0.35">
      <c r="A287" s="341" t="s">
        <v>244</v>
      </c>
      <c r="B287" s="340" t="s">
        <v>249</v>
      </c>
      <c r="C287" s="346" t="s">
        <v>261</v>
      </c>
      <c r="D287" s="250" t="s">
        <v>38</v>
      </c>
      <c r="E287" s="410">
        <v>0.592229840026118</v>
      </c>
      <c r="F287" s="431">
        <v>0.58257328990227997</v>
      </c>
      <c r="G287" s="427">
        <v>0.55874222529371098</v>
      </c>
    </row>
    <row r="288" spans="1:7" ht="20.149999999999999" customHeight="1" x14ac:dyDescent="0.35">
      <c r="A288" s="342" t="s">
        <v>244</v>
      </c>
      <c r="B288" s="345" t="s">
        <v>262</v>
      </c>
      <c r="C288" s="352" t="s">
        <v>661</v>
      </c>
      <c r="D288" s="260" t="s">
        <v>38</v>
      </c>
      <c r="E288" s="431">
        <v>0.69399999999999995</v>
      </c>
      <c r="F288" s="431">
        <v>0.68400000000000005</v>
      </c>
      <c r="G288" s="427">
        <v>0.67800000000000005</v>
      </c>
    </row>
    <row r="289" spans="1:7" ht="20.149999999999999" customHeight="1" x14ac:dyDescent="0.35">
      <c r="A289" s="341" t="s">
        <v>244</v>
      </c>
      <c r="B289" s="344" t="s">
        <v>262</v>
      </c>
      <c r="C289" s="352" t="s">
        <v>662</v>
      </c>
      <c r="D289" s="250" t="s">
        <v>38</v>
      </c>
      <c r="E289" s="410">
        <v>0.79600000000000004</v>
      </c>
      <c r="F289" s="431">
        <v>0.78200000000000003</v>
      </c>
      <c r="G289" s="427">
        <v>0.77400000000000002</v>
      </c>
    </row>
    <row r="290" spans="1:7" ht="20.149999999999999" customHeight="1" x14ac:dyDescent="0.35">
      <c r="A290" s="341" t="s">
        <v>244</v>
      </c>
      <c r="B290" s="339" t="s">
        <v>263</v>
      </c>
      <c r="C290" s="357" t="s">
        <v>663</v>
      </c>
      <c r="D290" s="250" t="s">
        <v>36</v>
      </c>
      <c r="E290" s="422">
        <v>22777</v>
      </c>
      <c r="F290" s="413">
        <v>23074</v>
      </c>
      <c r="G290" s="414">
        <v>26195</v>
      </c>
    </row>
    <row r="291" spans="1:7" ht="20.149999999999999" customHeight="1" x14ac:dyDescent="0.35">
      <c r="A291" s="342" t="s">
        <v>244</v>
      </c>
      <c r="B291" s="345" t="s">
        <v>263</v>
      </c>
      <c r="C291" s="352" t="s">
        <v>664</v>
      </c>
      <c r="D291" s="260" t="s">
        <v>38</v>
      </c>
      <c r="E291" s="431">
        <v>0.27500000000000002</v>
      </c>
      <c r="F291" s="431">
        <v>0.28899999999999998</v>
      </c>
      <c r="G291" s="427">
        <v>0.29499999999999998</v>
      </c>
    </row>
    <row r="292" spans="1:7" ht="20.149999999999999" customHeight="1" x14ac:dyDescent="0.35">
      <c r="A292" s="341" t="s">
        <v>244</v>
      </c>
      <c r="B292" s="344" t="s">
        <v>263</v>
      </c>
      <c r="C292" s="352" t="s">
        <v>665</v>
      </c>
      <c r="D292" s="250" t="s">
        <v>38</v>
      </c>
      <c r="E292" s="410">
        <v>0.16600000000000001</v>
      </c>
      <c r="F292" s="431">
        <v>0.17699999999999999</v>
      </c>
      <c r="G292" s="427">
        <v>0.189</v>
      </c>
    </row>
    <row r="293" spans="1:7" ht="20.149999999999999" customHeight="1" x14ac:dyDescent="0.35">
      <c r="A293" s="341" t="s">
        <v>244</v>
      </c>
      <c r="B293" s="339" t="s">
        <v>264</v>
      </c>
      <c r="C293" s="357" t="s">
        <v>666</v>
      </c>
      <c r="D293" s="250" t="s">
        <v>36</v>
      </c>
      <c r="E293" s="437">
        <v>2477</v>
      </c>
      <c r="F293" s="454">
        <v>2445</v>
      </c>
      <c r="G293" s="454">
        <v>2506</v>
      </c>
    </row>
    <row r="294" spans="1:7" ht="20.149999999999999" customHeight="1" x14ac:dyDescent="0.35">
      <c r="A294" s="342" t="s">
        <v>244</v>
      </c>
      <c r="B294" s="345" t="s">
        <v>264</v>
      </c>
      <c r="C294" s="352" t="s">
        <v>667</v>
      </c>
      <c r="D294" s="260" t="s">
        <v>38</v>
      </c>
      <c r="E294" s="431">
        <v>2.9000000000000001E-2</v>
      </c>
      <c r="F294" s="431">
        <v>2.9000000000000001E-2</v>
      </c>
      <c r="G294" s="427">
        <v>3.0099999999999998E-2</v>
      </c>
    </row>
    <row r="295" spans="1:7" ht="20.149999999999999" customHeight="1" x14ac:dyDescent="0.35">
      <c r="A295" s="341" t="s">
        <v>244</v>
      </c>
      <c r="B295" s="344" t="s">
        <v>264</v>
      </c>
      <c r="C295" s="352" t="s">
        <v>668</v>
      </c>
      <c r="D295" s="250" t="s">
        <v>38</v>
      </c>
      <c r="E295" s="410">
        <v>3.2000000000000001E-2</v>
      </c>
      <c r="F295" s="431">
        <v>3.3000000000000002E-2</v>
      </c>
      <c r="G295" s="427">
        <v>3.4000000000000002E-2</v>
      </c>
    </row>
    <row r="296" spans="1:7" ht="20.149999999999999" customHeight="1" x14ac:dyDescent="0.35">
      <c r="A296" s="341" t="s">
        <v>244</v>
      </c>
      <c r="B296" s="339" t="s">
        <v>265</v>
      </c>
      <c r="C296" s="357" t="s">
        <v>669</v>
      </c>
      <c r="D296" s="250" t="s">
        <v>36</v>
      </c>
      <c r="E296" s="437">
        <v>150</v>
      </c>
      <c r="F296" s="454">
        <v>132</v>
      </c>
      <c r="G296" s="454">
        <v>136</v>
      </c>
    </row>
    <row r="297" spans="1:7" ht="20.149999999999999" customHeight="1" x14ac:dyDescent="0.35">
      <c r="A297" s="342" t="s">
        <v>244</v>
      </c>
      <c r="B297" s="345" t="s">
        <v>265</v>
      </c>
      <c r="C297" s="352" t="s">
        <v>670</v>
      </c>
      <c r="D297" s="260" t="s">
        <v>38</v>
      </c>
      <c r="E297" s="431">
        <v>2E-3</v>
      </c>
      <c r="F297" s="431">
        <v>2E-3</v>
      </c>
      <c r="G297" s="427">
        <v>2E-3</v>
      </c>
    </row>
    <row r="298" spans="1:7" ht="20.149999999999999" customHeight="1" x14ac:dyDescent="0.35">
      <c r="A298" s="341" t="s">
        <v>244</v>
      </c>
      <c r="B298" s="344" t="s">
        <v>265</v>
      </c>
      <c r="C298" s="352" t="s">
        <v>671</v>
      </c>
      <c r="D298" s="250" t="s">
        <v>38</v>
      </c>
      <c r="E298" s="410">
        <v>1E-3</v>
      </c>
      <c r="F298" s="431">
        <v>1E-3</v>
      </c>
      <c r="G298" s="427">
        <v>1.1999999999999999E-3</v>
      </c>
    </row>
    <row r="299" spans="1:7" ht="20.149999999999999" customHeight="1" x14ac:dyDescent="0.35">
      <c r="A299" s="341" t="s">
        <v>244</v>
      </c>
      <c r="B299" s="173" t="s">
        <v>266</v>
      </c>
      <c r="C299" s="352" t="s">
        <v>672</v>
      </c>
      <c r="D299" s="269" t="s">
        <v>38</v>
      </c>
      <c r="E299" s="438">
        <v>1.2E-2</v>
      </c>
      <c r="F299" s="431">
        <v>0.01</v>
      </c>
      <c r="G299" s="466">
        <v>1E-3</v>
      </c>
    </row>
    <row r="300" spans="1:7" ht="20.149999999999999" customHeight="1" x14ac:dyDescent="0.35">
      <c r="A300" s="341" t="s">
        <v>244</v>
      </c>
      <c r="B300" s="173" t="s">
        <v>266</v>
      </c>
      <c r="C300" s="352" t="s">
        <v>673</v>
      </c>
      <c r="D300" s="269" t="s">
        <v>38</v>
      </c>
      <c r="E300" s="438">
        <v>5.0000000000000001E-3</v>
      </c>
      <c r="F300" s="431">
        <v>6.0000000000000001E-3</v>
      </c>
      <c r="G300" s="466">
        <v>5.0000000000000001E-4</v>
      </c>
    </row>
    <row r="301" spans="1:7" ht="20.149999999999999" customHeight="1" x14ac:dyDescent="0.35">
      <c r="A301" s="341" t="s">
        <v>244</v>
      </c>
      <c r="B301" s="343" t="s">
        <v>267</v>
      </c>
      <c r="C301" s="358" t="s">
        <v>232</v>
      </c>
      <c r="D301" s="269" t="s">
        <v>36</v>
      </c>
      <c r="E301" s="422">
        <v>2083</v>
      </c>
      <c r="F301" s="413">
        <v>2162</v>
      </c>
      <c r="G301" s="414">
        <v>2404</v>
      </c>
    </row>
    <row r="302" spans="1:7" ht="20.149999999999999" customHeight="1" x14ac:dyDescent="0.35">
      <c r="A302" s="341" t="s">
        <v>244</v>
      </c>
      <c r="B302" s="173" t="s">
        <v>267</v>
      </c>
      <c r="C302" s="355" t="s">
        <v>234</v>
      </c>
      <c r="D302" s="269" t="s">
        <v>36</v>
      </c>
      <c r="E302" s="422">
        <v>3</v>
      </c>
      <c r="F302" s="413">
        <v>3</v>
      </c>
      <c r="G302" s="414">
        <v>4</v>
      </c>
    </row>
    <row r="303" spans="1:7" ht="20.149999999999999" customHeight="1" x14ac:dyDescent="0.35">
      <c r="A303" s="341" t="s">
        <v>244</v>
      </c>
      <c r="B303" s="173" t="s">
        <v>267</v>
      </c>
      <c r="C303" s="355" t="s">
        <v>235</v>
      </c>
      <c r="D303" s="269" t="s">
        <v>36</v>
      </c>
      <c r="E303" s="422">
        <v>37</v>
      </c>
      <c r="F303" s="413">
        <v>43</v>
      </c>
      <c r="G303" s="414">
        <v>41</v>
      </c>
    </row>
    <row r="304" spans="1:7" ht="20.149999999999999" customHeight="1" x14ac:dyDescent="0.35">
      <c r="A304" s="341" t="s">
        <v>244</v>
      </c>
      <c r="B304" s="173" t="s">
        <v>267</v>
      </c>
      <c r="C304" s="355" t="s">
        <v>236</v>
      </c>
      <c r="D304" s="269" t="s">
        <v>36</v>
      </c>
      <c r="E304" s="422">
        <v>228</v>
      </c>
      <c r="F304" s="413">
        <v>255</v>
      </c>
      <c r="G304" s="414">
        <v>271</v>
      </c>
    </row>
    <row r="305" spans="1:7" ht="20.149999999999999" customHeight="1" x14ac:dyDescent="0.35">
      <c r="A305" s="341" t="s">
        <v>244</v>
      </c>
      <c r="B305" s="173" t="s">
        <v>267</v>
      </c>
      <c r="C305" s="355" t="s">
        <v>237</v>
      </c>
      <c r="D305" s="269" t="s">
        <v>36</v>
      </c>
      <c r="E305" s="422">
        <v>1271</v>
      </c>
      <c r="F305" s="413">
        <v>1451</v>
      </c>
      <c r="G305" s="414">
        <v>1389</v>
      </c>
    </row>
    <row r="306" spans="1:7" ht="20.149999999999999" customHeight="1" x14ac:dyDescent="0.35">
      <c r="A306" s="341" t="s">
        <v>244</v>
      </c>
      <c r="B306" s="173" t="s">
        <v>267</v>
      </c>
      <c r="C306" s="355" t="s">
        <v>238</v>
      </c>
      <c r="D306" s="269" t="s">
        <v>36</v>
      </c>
      <c r="E306" s="422">
        <v>623</v>
      </c>
      <c r="F306" s="413">
        <v>652</v>
      </c>
      <c r="G306" s="414">
        <v>602</v>
      </c>
    </row>
    <row r="307" spans="1:7" ht="20.149999999999999" customHeight="1" x14ac:dyDescent="0.35">
      <c r="A307" s="341" t="s">
        <v>244</v>
      </c>
      <c r="B307" s="173" t="s">
        <v>267</v>
      </c>
      <c r="C307" s="354" t="s">
        <v>239</v>
      </c>
      <c r="D307" s="269" t="s">
        <v>36</v>
      </c>
      <c r="E307" s="422">
        <v>9757</v>
      </c>
      <c r="F307" s="413">
        <v>10638</v>
      </c>
      <c r="G307" s="414">
        <v>10469</v>
      </c>
    </row>
    <row r="308" spans="1:7" ht="20.149999999999999" customHeight="1" x14ac:dyDescent="0.35">
      <c r="A308" s="341" t="s">
        <v>244</v>
      </c>
      <c r="B308" s="173" t="s">
        <v>267</v>
      </c>
      <c r="C308" s="354" t="s">
        <v>240</v>
      </c>
      <c r="D308" s="269" t="s">
        <v>36</v>
      </c>
      <c r="E308" s="422">
        <v>11144</v>
      </c>
      <c r="F308" s="413">
        <v>11316</v>
      </c>
      <c r="G308" s="414">
        <v>10870</v>
      </c>
    </row>
    <row r="309" spans="1:7" ht="20.149999999999999" customHeight="1" x14ac:dyDescent="0.35">
      <c r="A309" s="341" t="s">
        <v>244</v>
      </c>
      <c r="B309" s="173" t="s">
        <v>267</v>
      </c>
      <c r="C309" s="354" t="s">
        <v>241</v>
      </c>
      <c r="D309" s="269" t="s">
        <v>36</v>
      </c>
      <c r="E309" s="422">
        <v>11</v>
      </c>
      <c r="F309" s="413">
        <v>15</v>
      </c>
      <c r="G309" s="414">
        <v>26</v>
      </c>
    </row>
    <row r="310" spans="1:7" ht="20.149999999999999" customHeight="1" x14ac:dyDescent="0.35">
      <c r="A310" s="341" t="s">
        <v>244</v>
      </c>
      <c r="B310" s="344" t="s">
        <v>267</v>
      </c>
      <c r="C310" s="354" t="s">
        <v>242</v>
      </c>
      <c r="D310" s="250" t="s">
        <v>36</v>
      </c>
      <c r="E310" s="437">
        <v>702</v>
      </c>
      <c r="F310" s="413">
        <v>628</v>
      </c>
      <c r="G310" s="414">
        <v>496</v>
      </c>
    </row>
    <row r="311" spans="1:7" ht="20.149999999999999" customHeight="1" x14ac:dyDescent="0.35">
      <c r="A311" s="341" t="s">
        <v>244</v>
      </c>
      <c r="B311" s="344" t="s">
        <v>267</v>
      </c>
      <c r="C311" s="359" t="s">
        <v>243</v>
      </c>
      <c r="D311" s="250" t="s">
        <v>36</v>
      </c>
      <c r="E311" s="437">
        <v>2180</v>
      </c>
      <c r="F311" s="413">
        <v>2182</v>
      </c>
      <c r="G311" s="414">
        <v>1965</v>
      </c>
    </row>
    <row r="312" spans="1:7" ht="20.149999999999999" customHeight="1" x14ac:dyDescent="0.35">
      <c r="A312" s="341" t="s">
        <v>244</v>
      </c>
      <c r="B312" s="343" t="s">
        <v>267</v>
      </c>
      <c r="C312" s="360" t="s">
        <v>268</v>
      </c>
      <c r="D312" s="268" t="s">
        <v>38</v>
      </c>
      <c r="E312" s="431">
        <v>0.17699999999999999</v>
      </c>
      <c r="F312" s="431">
        <v>0.189</v>
      </c>
      <c r="G312" s="427">
        <v>0.19360902255639101</v>
      </c>
    </row>
    <row r="313" spans="1:7" ht="20.149999999999999" customHeight="1" x14ac:dyDescent="0.35">
      <c r="A313" s="341" t="s">
        <v>244</v>
      </c>
      <c r="B313" s="173" t="s">
        <v>267</v>
      </c>
      <c r="C313" s="479" t="s">
        <v>269</v>
      </c>
      <c r="D313" s="250" t="s">
        <v>38</v>
      </c>
      <c r="E313" s="410">
        <v>2.3E-2</v>
      </c>
      <c r="F313" s="410">
        <v>2.1000000000000001E-2</v>
      </c>
      <c r="G313" s="410">
        <v>2.5806451612903201E-2</v>
      </c>
    </row>
    <row r="314" spans="1:7" ht="20.149999999999999" customHeight="1" x14ac:dyDescent="0.35">
      <c r="A314" s="341" t="s">
        <v>244</v>
      </c>
      <c r="B314" s="173" t="s">
        <v>267</v>
      </c>
      <c r="C314" s="361" t="s">
        <v>270</v>
      </c>
      <c r="D314" s="268" t="s">
        <v>38</v>
      </c>
      <c r="E314" s="431">
        <v>9.8000000000000004E-2</v>
      </c>
      <c r="F314" s="431">
        <v>0.1</v>
      </c>
      <c r="G314" s="427">
        <v>9.9903938520653199E-2</v>
      </c>
    </row>
    <row r="315" spans="1:7" ht="20.149999999999999" customHeight="1" x14ac:dyDescent="0.35">
      <c r="A315" s="341" t="s">
        <v>244</v>
      </c>
      <c r="B315" s="173" t="s">
        <v>267</v>
      </c>
      <c r="C315" s="361" t="s">
        <v>271</v>
      </c>
      <c r="D315" s="268" t="s">
        <v>38</v>
      </c>
      <c r="E315" s="431">
        <v>0.20200000000000001</v>
      </c>
      <c r="F315" s="431">
        <v>0.221</v>
      </c>
      <c r="G315" s="427">
        <v>0.22918062067425801</v>
      </c>
    </row>
    <row r="316" spans="1:7" ht="20.149999999999999" customHeight="1" x14ac:dyDescent="0.35">
      <c r="A316" s="341" t="s">
        <v>244</v>
      </c>
      <c r="B316" s="173" t="s">
        <v>267</v>
      </c>
      <c r="C316" s="362" t="s">
        <v>272</v>
      </c>
      <c r="D316" s="268" t="s">
        <v>38</v>
      </c>
      <c r="E316" s="431">
        <v>0.47199999999999998</v>
      </c>
      <c r="F316" s="431">
        <v>0.46010000000000001</v>
      </c>
      <c r="G316" s="427">
        <v>0.42968210089841102</v>
      </c>
    </row>
    <row r="317" spans="1:7" ht="20.149999999999999" customHeight="1" x14ac:dyDescent="0.35">
      <c r="A317" s="341" t="s">
        <v>244</v>
      </c>
      <c r="B317" s="343" t="s">
        <v>273</v>
      </c>
      <c r="C317" s="363" t="s">
        <v>674</v>
      </c>
      <c r="D317" s="260" t="s">
        <v>38</v>
      </c>
      <c r="E317" s="410">
        <v>0.14899999999999999</v>
      </c>
      <c r="F317" s="410">
        <v>0.15529999999999999</v>
      </c>
      <c r="G317" s="410">
        <v>0.15870000000000001</v>
      </c>
    </row>
    <row r="318" spans="1:7" ht="20.149999999999999" customHeight="1" x14ac:dyDescent="0.35">
      <c r="A318" s="341" t="s">
        <v>244</v>
      </c>
      <c r="B318" s="173" t="s">
        <v>273</v>
      </c>
      <c r="C318" s="362" t="s">
        <v>675</v>
      </c>
      <c r="D318" s="250" t="s">
        <v>38</v>
      </c>
      <c r="E318" s="410">
        <v>0.09</v>
      </c>
      <c r="F318" s="410">
        <v>9.9000000000000005E-2</v>
      </c>
      <c r="G318" s="410">
        <v>0.10009999999999999</v>
      </c>
    </row>
    <row r="319" spans="1:7" ht="20.149999999999999" customHeight="1" x14ac:dyDescent="0.35">
      <c r="A319" s="341" t="s">
        <v>244</v>
      </c>
      <c r="B319" s="339" t="s">
        <v>274</v>
      </c>
      <c r="C319" s="364" t="s">
        <v>275</v>
      </c>
      <c r="D319" s="250" t="s">
        <v>36</v>
      </c>
      <c r="E319" s="437">
        <v>4250</v>
      </c>
      <c r="F319" s="412">
        <v>4240</v>
      </c>
      <c r="G319" s="415">
        <v>4072</v>
      </c>
    </row>
    <row r="320" spans="1:7" ht="20.149999999999999" customHeight="1" x14ac:dyDescent="0.35">
      <c r="A320" s="341" t="s">
        <v>244</v>
      </c>
      <c r="B320" s="343" t="s">
        <v>276</v>
      </c>
      <c r="C320" s="346" t="s">
        <v>229</v>
      </c>
      <c r="D320" s="260" t="s">
        <v>36</v>
      </c>
      <c r="E320" s="412">
        <v>4216</v>
      </c>
      <c r="F320" s="413">
        <v>4216</v>
      </c>
      <c r="G320" s="414">
        <v>4051</v>
      </c>
    </row>
    <row r="321" spans="1:7" ht="20.149999999999999" customHeight="1" x14ac:dyDescent="0.35">
      <c r="A321" s="341" t="s">
        <v>244</v>
      </c>
      <c r="B321" s="173" t="s">
        <v>276</v>
      </c>
      <c r="C321" s="346" t="s">
        <v>230</v>
      </c>
      <c r="D321" s="260" t="s">
        <v>36</v>
      </c>
      <c r="E321" s="412">
        <v>34</v>
      </c>
      <c r="F321" s="413">
        <v>24</v>
      </c>
      <c r="G321" s="414">
        <v>21</v>
      </c>
    </row>
    <row r="322" spans="1:7" ht="20.149999999999999" customHeight="1" x14ac:dyDescent="0.35">
      <c r="A322" s="341" t="s">
        <v>244</v>
      </c>
      <c r="B322" s="339" t="s">
        <v>277</v>
      </c>
      <c r="C322" s="354" t="s">
        <v>232</v>
      </c>
      <c r="D322" s="260" t="s">
        <v>36</v>
      </c>
      <c r="E322" s="412">
        <v>190</v>
      </c>
      <c r="F322" s="413">
        <v>217</v>
      </c>
      <c r="G322" s="414">
        <v>223</v>
      </c>
    </row>
    <row r="323" spans="1:7" ht="20.149999999999999" customHeight="1" x14ac:dyDescent="0.35">
      <c r="A323" s="341" t="s">
        <v>244</v>
      </c>
      <c r="B323" s="344" t="s">
        <v>277</v>
      </c>
      <c r="C323" s="353" t="s">
        <v>233</v>
      </c>
      <c r="D323" s="260" t="s">
        <v>36</v>
      </c>
      <c r="E323" s="412">
        <v>0</v>
      </c>
      <c r="F323" s="413">
        <v>0</v>
      </c>
      <c r="G323" s="414">
        <v>0</v>
      </c>
    </row>
    <row r="324" spans="1:7" ht="20.149999999999999" customHeight="1" x14ac:dyDescent="0.35">
      <c r="A324" s="341" t="s">
        <v>244</v>
      </c>
      <c r="B324" s="344" t="s">
        <v>277</v>
      </c>
      <c r="C324" s="353" t="s">
        <v>234</v>
      </c>
      <c r="D324" s="260" t="s">
        <v>36</v>
      </c>
      <c r="E324" s="412">
        <v>1</v>
      </c>
      <c r="F324" s="413">
        <v>1</v>
      </c>
      <c r="G324" s="414">
        <v>1</v>
      </c>
    </row>
    <row r="325" spans="1:7" ht="20.149999999999999" customHeight="1" x14ac:dyDescent="0.35">
      <c r="A325" s="341" t="s">
        <v>244</v>
      </c>
      <c r="B325" s="344" t="s">
        <v>277</v>
      </c>
      <c r="C325" s="353" t="s">
        <v>235</v>
      </c>
      <c r="D325" s="260" t="s">
        <v>36</v>
      </c>
      <c r="E325" s="412">
        <v>3</v>
      </c>
      <c r="F325" s="413">
        <v>6</v>
      </c>
      <c r="G325" s="414">
        <v>5</v>
      </c>
    </row>
    <row r="326" spans="1:7" ht="20.149999999999999" customHeight="1" x14ac:dyDescent="0.35">
      <c r="A326" s="341" t="s">
        <v>244</v>
      </c>
      <c r="B326" s="344" t="s">
        <v>277</v>
      </c>
      <c r="C326" s="353" t="s">
        <v>236</v>
      </c>
      <c r="D326" s="260" t="s">
        <v>36</v>
      </c>
      <c r="E326" s="412">
        <v>22</v>
      </c>
      <c r="F326" s="413">
        <v>22</v>
      </c>
      <c r="G326" s="414">
        <v>30</v>
      </c>
    </row>
    <row r="327" spans="1:7" ht="20.149999999999999" customHeight="1" x14ac:dyDescent="0.35">
      <c r="A327" s="341" t="s">
        <v>244</v>
      </c>
      <c r="B327" s="344" t="s">
        <v>277</v>
      </c>
      <c r="C327" s="353" t="s">
        <v>237</v>
      </c>
      <c r="D327" s="260" t="s">
        <v>36</v>
      </c>
      <c r="E327" s="412">
        <v>97</v>
      </c>
      <c r="F327" s="413">
        <v>119</v>
      </c>
      <c r="G327" s="414">
        <v>118</v>
      </c>
    </row>
    <row r="328" spans="1:7" ht="20.149999999999999" customHeight="1" x14ac:dyDescent="0.35">
      <c r="A328" s="341" t="s">
        <v>244</v>
      </c>
      <c r="B328" s="344" t="s">
        <v>277</v>
      </c>
      <c r="C328" s="353" t="s">
        <v>238</v>
      </c>
      <c r="D328" s="260" t="s">
        <v>36</v>
      </c>
      <c r="E328" s="412">
        <v>67</v>
      </c>
      <c r="F328" s="413">
        <v>69</v>
      </c>
      <c r="G328" s="414">
        <v>69</v>
      </c>
    </row>
    <row r="329" spans="1:7" ht="20.149999999999999" customHeight="1" x14ac:dyDescent="0.35">
      <c r="A329" s="341" t="s">
        <v>244</v>
      </c>
      <c r="B329" s="344" t="s">
        <v>277</v>
      </c>
      <c r="C329" s="354" t="s">
        <v>239</v>
      </c>
      <c r="D329" s="260" t="s">
        <v>36</v>
      </c>
      <c r="E329" s="412">
        <v>2047</v>
      </c>
      <c r="F329" s="413">
        <v>2092</v>
      </c>
      <c r="G329" s="414">
        <v>2018</v>
      </c>
    </row>
    <row r="330" spans="1:7" ht="20.149999999999999" customHeight="1" x14ac:dyDescent="0.35">
      <c r="A330" s="341" t="s">
        <v>244</v>
      </c>
      <c r="B330" s="344" t="s">
        <v>277</v>
      </c>
      <c r="C330" s="354" t="s">
        <v>240</v>
      </c>
      <c r="D330" s="260" t="s">
        <v>36</v>
      </c>
      <c r="E330" s="412">
        <v>1978</v>
      </c>
      <c r="F330" s="413">
        <v>1907</v>
      </c>
      <c r="G330" s="414">
        <v>1810</v>
      </c>
    </row>
    <row r="331" spans="1:7" ht="20.149999999999999" customHeight="1" x14ac:dyDescent="0.35">
      <c r="A331" s="341" t="s">
        <v>244</v>
      </c>
      <c r="B331" s="344" t="s">
        <v>277</v>
      </c>
      <c r="C331" s="354" t="s">
        <v>241</v>
      </c>
      <c r="D331" s="260" t="s">
        <v>36</v>
      </c>
      <c r="E331" s="412">
        <v>1</v>
      </c>
      <c r="F331" s="413">
        <v>0</v>
      </c>
      <c r="G331" s="414">
        <v>0</v>
      </c>
    </row>
    <row r="332" spans="1:7" ht="20.149999999999999" customHeight="1" x14ac:dyDescent="0.35">
      <c r="A332" s="341" t="s">
        <v>244</v>
      </c>
      <c r="B332" s="173" t="s">
        <v>277</v>
      </c>
      <c r="C332" s="354" t="s">
        <v>242</v>
      </c>
      <c r="D332" s="260" t="s">
        <v>36</v>
      </c>
      <c r="E332" s="412">
        <v>13</v>
      </c>
      <c r="F332" s="413">
        <v>9</v>
      </c>
      <c r="G332" s="414">
        <v>3</v>
      </c>
    </row>
    <row r="333" spans="1:7" ht="20.149999999999999" customHeight="1" x14ac:dyDescent="0.35">
      <c r="A333" s="341" t="s">
        <v>244</v>
      </c>
      <c r="B333" s="173" t="s">
        <v>277</v>
      </c>
      <c r="C333" s="354" t="s">
        <v>243</v>
      </c>
      <c r="D333" s="260" t="s">
        <v>36</v>
      </c>
      <c r="E333" s="412">
        <v>21</v>
      </c>
      <c r="F333" s="413">
        <v>15</v>
      </c>
      <c r="G333" s="414">
        <v>18</v>
      </c>
    </row>
    <row r="334" spans="1:7" ht="20.149999999999999" customHeight="1" x14ac:dyDescent="0.35">
      <c r="A334" s="341" t="s">
        <v>244</v>
      </c>
      <c r="B334" s="173" t="s">
        <v>277</v>
      </c>
      <c r="C334" s="365" t="s">
        <v>278</v>
      </c>
      <c r="D334" s="260" t="s">
        <v>36</v>
      </c>
      <c r="E334" s="412">
        <v>190</v>
      </c>
      <c r="F334" s="413">
        <v>217</v>
      </c>
      <c r="G334" s="414">
        <v>223</v>
      </c>
    </row>
    <row r="335" spans="1:7" ht="20.149999999999999" customHeight="1" x14ac:dyDescent="0.35">
      <c r="A335" s="341" t="s">
        <v>244</v>
      </c>
      <c r="B335" s="173" t="s">
        <v>277</v>
      </c>
      <c r="C335" s="366" t="s">
        <v>279</v>
      </c>
      <c r="D335" s="260" t="s">
        <v>36</v>
      </c>
      <c r="E335" s="412">
        <v>1</v>
      </c>
      <c r="F335" s="413">
        <v>1</v>
      </c>
      <c r="G335" s="414">
        <v>1</v>
      </c>
    </row>
    <row r="336" spans="1:7" ht="20.149999999999999" customHeight="1" x14ac:dyDescent="0.35">
      <c r="A336" s="341" t="s">
        <v>244</v>
      </c>
      <c r="B336" s="173" t="s">
        <v>277</v>
      </c>
      <c r="C336" s="366" t="s">
        <v>280</v>
      </c>
      <c r="D336" s="260" t="s">
        <v>36</v>
      </c>
      <c r="E336" s="412">
        <v>25</v>
      </c>
      <c r="F336" s="413">
        <v>28</v>
      </c>
      <c r="G336" s="414">
        <v>35</v>
      </c>
    </row>
    <row r="337" spans="1:7" ht="20.149999999999999" customHeight="1" x14ac:dyDescent="0.35">
      <c r="A337" s="341" t="s">
        <v>244</v>
      </c>
      <c r="B337" s="173" t="s">
        <v>277</v>
      </c>
      <c r="C337" s="366" t="s">
        <v>281</v>
      </c>
      <c r="D337" s="280" t="s">
        <v>36</v>
      </c>
      <c r="E337" s="439">
        <v>164</v>
      </c>
      <c r="F337" s="413">
        <v>188</v>
      </c>
      <c r="G337" s="414">
        <v>187</v>
      </c>
    </row>
    <row r="338" spans="1:7" ht="20.149999999999999" customHeight="1" x14ac:dyDescent="0.35">
      <c r="A338" s="341" t="s">
        <v>244</v>
      </c>
      <c r="B338" s="300" t="s">
        <v>277</v>
      </c>
      <c r="C338" s="367" t="s">
        <v>282</v>
      </c>
      <c r="D338" s="259" t="s">
        <v>36</v>
      </c>
      <c r="E338" s="415">
        <v>35</v>
      </c>
      <c r="F338" s="413">
        <v>24</v>
      </c>
      <c r="G338" s="414">
        <v>21</v>
      </c>
    </row>
    <row r="339" spans="1:7" s="471" customFormat="1" ht="20.149999999999999" customHeight="1" x14ac:dyDescent="0.35">
      <c r="A339" s="152" t="s">
        <v>773</v>
      </c>
      <c r="B339" s="467" t="s">
        <v>773</v>
      </c>
      <c r="C339" s="467" t="s">
        <v>773</v>
      </c>
      <c r="D339" s="468" t="s">
        <v>773</v>
      </c>
      <c r="E339" s="469" t="s">
        <v>773</v>
      </c>
      <c r="F339" s="470" t="s">
        <v>773</v>
      </c>
      <c r="G339" s="470" t="s">
        <v>773</v>
      </c>
    </row>
    <row r="340" spans="1:7" ht="20.149999999999999" customHeight="1" x14ac:dyDescent="0.35">
      <c r="A340" s="336" t="s">
        <v>283</v>
      </c>
      <c r="B340" s="161" t="s">
        <v>284</v>
      </c>
      <c r="C340" s="350" t="s">
        <v>285</v>
      </c>
      <c r="D340" s="259" t="s">
        <v>38</v>
      </c>
      <c r="E340" s="427">
        <v>0.14899999999999999</v>
      </c>
      <c r="F340" s="431">
        <v>0.14099999999999999</v>
      </c>
      <c r="G340" s="427">
        <v>0.153</v>
      </c>
    </row>
    <row r="341" spans="1:7" ht="20.149999999999999" customHeight="1" x14ac:dyDescent="0.35">
      <c r="A341" s="196" t="s">
        <v>283</v>
      </c>
      <c r="B341" s="299" t="s">
        <v>284</v>
      </c>
      <c r="C341" s="223" t="s">
        <v>286</v>
      </c>
      <c r="D341" s="259" t="s">
        <v>38</v>
      </c>
      <c r="E341" s="427" t="s">
        <v>287</v>
      </c>
      <c r="F341" s="431">
        <v>4.4999999999999998E-2</v>
      </c>
      <c r="G341" s="427">
        <v>4.3999999999999997E-2</v>
      </c>
    </row>
    <row r="342" spans="1:7" ht="20.149999999999999" customHeight="1" x14ac:dyDescent="0.35">
      <c r="A342" s="196" t="s">
        <v>283</v>
      </c>
      <c r="B342" s="299" t="s">
        <v>284</v>
      </c>
      <c r="C342" s="223" t="s">
        <v>288</v>
      </c>
      <c r="D342" s="259" t="s">
        <v>38</v>
      </c>
      <c r="E342" s="427">
        <v>0.112</v>
      </c>
      <c r="F342" s="431">
        <v>9.7799999999999998E-2</v>
      </c>
      <c r="G342" s="427">
        <v>0.109</v>
      </c>
    </row>
    <row r="343" spans="1:7" ht="20.149999999999999" customHeight="1" x14ac:dyDescent="0.35">
      <c r="A343" s="196" t="s">
        <v>283</v>
      </c>
      <c r="B343" s="161" t="s">
        <v>289</v>
      </c>
      <c r="C343" s="223" t="s">
        <v>290</v>
      </c>
      <c r="D343" s="259" t="s">
        <v>38</v>
      </c>
      <c r="E343" s="427">
        <v>0.14699999999999999</v>
      </c>
      <c r="F343" s="431">
        <v>0.14399999999999999</v>
      </c>
      <c r="G343" s="427">
        <v>0.16339999999999999</v>
      </c>
    </row>
    <row r="344" spans="1:7" ht="20.149999999999999" customHeight="1" x14ac:dyDescent="0.35">
      <c r="A344" s="196" t="s">
        <v>283</v>
      </c>
      <c r="B344" s="299" t="s">
        <v>289</v>
      </c>
      <c r="C344" s="223" t="s">
        <v>291</v>
      </c>
      <c r="D344" s="259" t="s">
        <v>38</v>
      </c>
      <c r="E344" s="427">
        <v>0.151</v>
      </c>
      <c r="F344" s="431">
        <v>0.13900000000000001</v>
      </c>
      <c r="G344" s="427">
        <v>0.14460000000000001</v>
      </c>
    </row>
    <row r="345" spans="1:7" ht="20.149999999999999" customHeight="1" x14ac:dyDescent="0.35">
      <c r="A345" s="196" t="s">
        <v>283</v>
      </c>
      <c r="B345" s="161" t="s">
        <v>292</v>
      </c>
      <c r="C345" s="223" t="s">
        <v>293</v>
      </c>
      <c r="D345" s="259" t="s">
        <v>38</v>
      </c>
      <c r="E345" s="427">
        <v>0.157</v>
      </c>
      <c r="F345" s="431">
        <v>0.14899999999999999</v>
      </c>
      <c r="G345" s="427">
        <v>0.16200000000000001</v>
      </c>
    </row>
    <row r="346" spans="1:7" ht="20.149999999999999" customHeight="1" x14ac:dyDescent="0.35">
      <c r="A346" s="196" t="s">
        <v>283</v>
      </c>
      <c r="B346" s="299" t="s">
        <v>292</v>
      </c>
      <c r="C346" s="223" t="s">
        <v>294</v>
      </c>
      <c r="D346" s="250" t="s">
        <v>38</v>
      </c>
      <c r="E346" s="431">
        <v>0.14599999999999999</v>
      </c>
      <c r="F346" s="431">
        <v>0.13800000000000001</v>
      </c>
      <c r="G346" s="427">
        <v>0.15</v>
      </c>
    </row>
    <row r="347" spans="1:7" ht="20.149999999999999" customHeight="1" x14ac:dyDescent="0.35">
      <c r="A347" s="196" t="s">
        <v>283</v>
      </c>
      <c r="B347" s="299" t="s">
        <v>292</v>
      </c>
      <c r="C347" s="223" t="s">
        <v>295</v>
      </c>
      <c r="D347" s="250" t="s">
        <v>38</v>
      </c>
      <c r="E347" s="431">
        <v>0.14599999999999999</v>
      </c>
      <c r="F347" s="431">
        <v>0.13700000000000001</v>
      </c>
      <c r="G347" s="427">
        <v>0.14799999999999999</v>
      </c>
    </row>
    <row r="348" spans="1:7" ht="20.149999999999999" customHeight="1" x14ac:dyDescent="0.35">
      <c r="A348" s="196" t="s">
        <v>283</v>
      </c>
      <c r="B348" s="161" t="s">
        <v>296</v>
      </c>
      <c r="C348" s="223" t="s">
        <v>297</v>
      </c>
      <c r="D348" s="250" t="s">
        <v>38</v>
      </c>
      <c r="E348" s="431">
        <v>0.111</v>
      </c>
      <c r="F348" s="431">
        <v>0.14779999999999999</v>
      </c>
      <c r="G348" s="427">
        <v>0.17199999999999999</v>
      </c>
    </row>
    <row r="349" spans="1:7" ht="20.149999999999999" customHeight="1" x14ac:dyDescent="0.35">
      <c r="A349" s="196" t="s">
        <v>283</v>
      </c>
      <c r="B349" s="299" t="s">
        <v>296</v>
      </c>
      <c r="C349" s="223" t="s">
        <v>298</v>
      </c>
      <c r="D349" s="250" t="s">
        <v>38</v>
      </c>
      <c r="E349" s="431">
        <v>0.16</v>
      </c>
      <c r="F349" s="431">
        <v>0.1371</v>
      </c>
      <c r="G349" s="427">
        <v>0.14599999999999999</v>
      </c>
    </row>
    <row r="350" spans="1:7" ht="20.149999999999999" customHeight="1" x14ac:dyDescent="0.35">
      <c r="A350" s="196" t="s">
        <v>283</v>
      </c>
      <c r="B350" s="299" t="s">
        <v>296</v>
      </c>
      <c r="C350" s="223" t="s">
        <v>299</v>
      </c>
      <c r="D350" s="250" t="s">
        <v>38</v>
      </c>
      <c r="E350" s="431">
        <v>0.30399999999999999</v>
      </c>
      <c r="F350" s="431">
        <v>0.156</v>
      </c>
      <c r="G350" s="427">
        <v>0.154</v>
      </c>
    </row>
    <row r="351" spans="1:7" ht="20.149999999999999" customHeight="1" x14ac:dyDescent="0.35">
      <c r="A351" s="196" t="s">
        <v>283</v>
      </c>
      <c r="B351" s="161" t="s">
        <v>300</v>
      </c>
      <c r="C351" s="223" t="s">
        <v>301</v>
      </c>
      <c r="D351" s="266" t="s">
        <v>38</v>
      </c>
      <c r="E351" s="431">
        <v>0.13500000000000001</v>
      </c>
      <c r="F351" s="431">
        <v>0.106</v>
      </c>
      <c r="G351" s="427">
        <v>0.1084</v>
      </c>
    </row>
    <row r="352" spans="1:7" ht="20.149999999999999" customHeight="1" x14ac:dyDescent="0.35">
      <c r="A352" s="196" t="s">
        <v>283</v>
      </c>
      <c r="B352" s="299" t="s">
        <v>300</v>
      </c>
      <c r="C352" s="223" t="s">
        <v>302</v>
      </c>
      <c r="D352" s="268" t="s">
        <v>38</v>
      </c>
      <c r="E352" s="427">
        <v>0.152</v>
      </c>
      <c r="F352" s="431">
        <v>0.14699999999999999</v>
      </c>
      <c r="G352" s="427">
        <v>0.161</v>
      </c>
    </row>
    <row r="353" spans="1:7" ht="20.149999999999999" customHeight="1" x14ac:dyDescent="0.35">
      <c r="A353" s="196" t="s">
        <v>283</v>
      </c>
      <c r="B353" s="337" t="s">
        <v>303</v>
      </c>
      <c r="C353" s="230" t="s">
        <v>676</v>
      </c>
      <c r="D353" s="268" t="s">
        <v>36</v>
      </c>
      <c r="E353" s="415">
        <v>9701</v>
      </c>
      <c r="F353" s="413">
        <v>11740</v>
      </c>
      <c r="G353" s="414">
        <v>8944</v>
      </c>
    </row>
    <row r="354" spans="1:7" ht="20.149999999999999" customHeight="1" x14ac:dyDescent="0.35">
      <c r="A354" s="196" t="s">
        <v>283</v>
      </c>
      <c r="B354" s="194" t="s">
        <v>304</v>
      </c>
      <c r="C354" s="223" t="s">
        <v>305</v>
      </c>
      <c r="D354" s="259" t="s">
        <v>38</v>
      </c>
      <c r="E354" s="427">
        <v>0.49199999999999999</v>
      </c>
      <c r="F354" s="431">
        <v>0.50119999999999998</v>
      </c>
      <c r="G354" s="427">
        <v>0.50960000000000005</v>
      </c>
    </row>
    <row r="355" spans="1:7" ht="20.149999999999999" customHeight="1" x14ac:dyDescent="0.35">
      <c r="A355" s="196" t="s">
        <v>283</v>
      </c>
      <c r="B355" s="299" t="s">
        <v>304</v>
      </c>
      <c r="C355" s="223" t="s">
        <v>291</v>
      </c>
      <c r="D355" s="259" t="s">
        <v>38</v>
      </c>
      <c r="E355" s="427">
        <v>0.50800000000000001</v>
      </c>
      <c r="F355" s="431">
        <v>0.49659999999999999</v>
      </c>
      <c r="G355" s="427">
        <v>0.48830000000000001</v>
      </c>
    </row>
    <row r="356" spans="1:7" ht="20.149999999999999" customHeight="1" x14ac:dyDescent="0.35">
      <c r="A356" s="196" t="s">
        <v>283</v>
      </c>
      <c r="B356" s="161" t="s">
        <v>306</v>
      </c>
      <c r="C356" s="223" t="s">
        <v>293</v>
      </c>
      <c r="D356" s="259" t="s">
        <v>38</v>
      </c>
      <c r="E356" s="427">
        <v>0.38800000000000001</v>
      </c>
      <c r="F356" s="431">
        <v>0.36249999999999999</v>
      </c>
      <c r="G356" s="427">
        <v>0.3659</v>
      </c>
    </row>
    <row r="357" spans="1:7" ht="20.149999999999999" customHeight="1" x14ac:dyDescent="0.35">
      <c r="A357" s="196" t="s">
        <v>283</v>
      </c>
      <c r="B357" s="299" t="s">
        <v>306</v>
      </c>
      <c r="C357" s="223" t="s">
        <v>294</v>
      </c>
      <c r="D357" s="250" t="s">
        <v>38</v>
      </c>
      <c r="E357" s="431">
        <v>0.58599999999999997</v>
      </c>
      <c r="F357" s="431">
        <v>0.60780000000000001</v>
      </c>
      <c r="G357" s="427">
        <v>0.60970000000000002</v>
      </c>
    </row>
    <row r="358" spans="1:7" ht="20.149999999999999" customHeight="1" x14ac:dyDescent="0.35">
      <c r="A358" s="196" t="s">
        <v>283</v>
      </c>
      <c r="B358" s="299" t="s">
        <v>306</v>
      </c>
      <c r="C358" s="223" t="s">
        <v>295</v>
      </c>
      <c r="D358" s="250" t="s">
        <v>38</v>
      </c>
      <c r="E358" s="431">
        <v>2.5999999999999999E-2</v>
      </c>
      <c r="F358" s="431">
        <v>2.9600000000000001E-2</v>
      </c>
      <c r="G358" s="427">
        <v>2.4400000000000002E-2</v>
      </c>
    </row>
    <row r="359" spans="1:7" ht="20.149999999999999" customHeight="1" x14ac:dyDescent="0.35">
      <c r="A359" s="196" t="s">
        <v>283</v>
      </c>
      <c r="B359" s="161" t="s">
        <v>307</v>
      </c>
      <c r="C359" s="223" t="s">
        <v>297</v>
      </c>
      <c r="D359" s="250" t="s">
        <v>38</v>
      </c>
      <c r="E359" s="431">
        <v>0.61599999999999999</v>
      </c>
      <c r="F359" s="431">
        <v>0.54700000000000004</v>
      </c>
      <c r="G359" s="427">
        <v>0.5706</v>
      </c>
    </row>
    <row r="360" spans="1:7" ht="20.149999999999999" customHeight="1" x14ac:dyDescent="0.35">
      <c r="A360" s="196" t="s">
        <v>283</v>
      </c>
      <c r="B360" s="299" t="s">
        <v>307</v>
      </c>
      <c r="C360" s="223" t="s">
        <v>298</v>
      </c>
      <c r="D360" s="250" t="s">
        <v>38</v>
      </c>
      <c r="E360" s="431">
        <v>0.38</v>
      </c>
      <c r="F360" s="431">
        <v>0.44600000000000001</v>
      </c>
      <c r="G360" s="427">
        <v>0.42120000000000002</v>
      </c>
    </row>
    <row r="361" spans="1:7" ht="20.149999999999999" customHeight="1" x14ac:dyDescent="0.35">
      <c r="A361" s="196" t="s">
        <v>283</v>
      </c>
      <c r="B361" s="299" t="s">
        <v>307</v>
      </c>
      <c r="C361" s="223" t="s">
        <v>299</v>
      </c>
      <c r="D361" s="250" t="s">
        <v>38</v>
      </c>
      <c r="E361" s="431">
        <v>4.0000000000000001E-3</v>
      </c>
      <c r="F361" s="431">
        <v>7.0000000000000001E-3</v>
      </c>
      <c r="G361" s="427">
        <v>8.3000000000000001E-3</v>
      </c>
    </row>
    <row r="362" spans="1:7" ht="20.149999999999999" customHeight="1" x14ac:dyDescent="0.35">
      <c r="A362" s="196" t="s">
        <v>283</v>
      </c>
      <c r="B362" s="161" t="s">
        <v>308</v>
      </c>
      <c r="C362" s="223" t="s">
        <v>301</v>
      </c>
      <c r="D362" s="266" t="s">
        <v>38</v>
      </c>
      <c r="E362" s="431">
        <v>2.1999999999999999E-2</v>
      </c>
      <c r="F362" s="431">
        <v>2.5000000000000001E-2</v>
      </c>
      <c r="G362" s="427">
        <v>2.8400000000000002E-2</v>
      </c>
    </row>
    <row r="363" spans="1:7" ht="20.149999999999999" customHeight="1" x14ac:dyDescent="0.35">
      <c r="A363" s="196" t="s">
        <v>283</v>
      </c>
      <c r="B363" s="299" t="s">
        <v>308</v>
      </c>
      <c r="C363" s="223" t="s">
        <v>302</v>
      </c>
      <c r="D363" s="268" t="s">
        <v>38</v>
      </c>
      <c r="E363" s="427">
        <v>0.97799999999999998</v>
      </c>
      <c r="F363" s="431">
        <v>0.97499999999999998</v>
      </c>
      <c r="G363" s="427">
        <v>0.97160000000000002</v>
      </c>
    </row>
    <row r="364" spans="1:7" ht="20.149999999999999" customHeight="1" x14ac:dyDescent="0.35">
      <c r="A364" s="196" t="s">
        <v>283</v>
      </c>
      <c r="B364" s="161" t="s">
        <v>309</v>
      </c>
      <c r="C364" s="230" t="s">
        <v>677</v>
      </c>
      <c r="D364" s="268" t="s">
        <v>36</v>
      </c>
      <c r="E364" s="415">
        <v>12451</v>
      </c>
      <c r="F364" s="413">
        <v>12803</v>
      </c>
      <c r="G364" s="414">
        <v>12692</v>
      </c>
    </row>
    <row r="365" spans="1:7" ht="20.149999999999999" customHeight="1" x14ac:dyDescent="0.35">
      <c r="A365" s="196" t="s">
        <v>283</v>
      </c>
      <c r="B365" s="161" t="s">
        <v>310</v>
      </c>
      <c r="C365" s="223" t="s">
        <v>305</v>
      </c>
      <c r="D365" s="259" t="s">
        <v>38</v>
      </c>
      <c r="E365" s="427">
        <v>0.45</v>
      </c>
      <c r="F365" s="431">
        <v>0.46879999999999999</v>
      </c>
      <c r="G365" s="427">
        <v>0.49280000000000002</v>
      </c>
    </row>
    <row r="366" spans="1:7" ht="20.149999999999999" customHeight="1" x14ac:dyDescent="0.35">
      <c r="A366" s="196" t="s">
        <v>283</v>
      </c>
      <c r="B366" s="299" t="s">
        <v>310</v>
      </c>
      <c r="C366" s="223" t="s">
        <v>291</v>
      </c>
      <c r="D366" s="259" t="s">
        <v>38</v>
      </c>
      <c r="E366" s="427">
        <v>0.55000000000000004</v>
      </c>
      <c r="F366" s="431">
        <v>0.52900000000000003</v>
      </c>
      <c r="G366" s="427">
        <v>0.50549999999999995</v>
      </c>
    </row>
    <row r="367" spans="1:7" ht="20.149999999999999" customHeight="1" x14ac:dyDescent="0.35">
      <c r="A367" s="196" t="s">
        <v>283</v>
      </c>
      <c r="B367" s="161" t="s">
        <v>311</v>
      </c>
      <c r="C367" s="223" t="s">
        <v>293</v>
      </c>
      <c r="D367" s="259" t="s">
        <v>38</v>
      </c>
      <c r="E367" s="427">
        <v>0.28699999999999998</v>
      </c>
      <c r="F367" s="431">
        <v>0.3024</v>
      </c>
      <c r="G367" s="427">
        <v>0.31119999999999998</v>
      </c>
    </row>
    <row r="368" spans="1:7" ht="20.149999999999999" customHeight="1" x14ac:dyDescent="0.35">
      <c r="A368" s="196" t="s">
        <v>283</v>
      </c>
      <c r="B368" s="299" t="s">
        <v>311</v>
      </c>
      <c r="C368" s="223" t="s">
        <v>294</v>
      </c>
      <c r="D368" s="250" t="s">
        <v>38</v>
      </c>
      <c r="E368" s="431">
        <v>0.67500000000000004</v>
      </c>
      <c r="F368" s="431">
        <v>0.66600000000000004</v>
      </c>
      <c r="G368" s="427">
        <v>0.65790000000000004</v>
      </c>
    </row>
    <row r="369" spans="1:7" ht="20.149999999999999" customHeight="1" x14ac:dyDescent="0.35">
      <c r="A369" s="196" t="s">
        <v>283</v>
      </c>
      <c r="B369" s="299" t="s">
        <v>311</v>
      </c>
      <c r="C369" s="223" t="s">
        <v>295</v>
      </c>
      <c r="D369" s="250" t="s">
        <v>38</v>
      </c>
      <c r="E369" s="431">
        <v>3.7999999999999999E-2</v>
      </c>
      <c r="F369" s="431">
        <v>3.1600000000000003E-2</v>
      </c>
      <c r="G369" s="427">
        <v>3.09E-2</v>
      </c>
    </row>
    <row r="370" spans="1:7" ht="20.149999999999999" customHeight="1" x14ac:dyDescent="0.35">
      <c r="A370" s="196" t="s">
        <v>283</v>
      </c>
      <c r="B370" s="161" t="s">
        <v>312</v>
      </c>
      <c r="C370" s="223" t="s">
        <v>297</v>
      </c>
      <c r="D370" s="250" t="s">
        <v>38</v>
      </c>
      <c r="E370" s="431">
        <v>0.27500000000000002</v>
      </c>
      <c r="F370" s="431">
        <v>0.29070000000000001</v>
      </c>
      <c r="G370" s="427">
        <v>0.29099999999999998</v>
      </c>
    </row>
    <row r="371" spans="1:7" ht="20.149999999999999" customHeight="1" x14ac:dyDescent="0.35">
      <c r="A371" s="196" t="s">
        <v>283</v>
      </c>
      <c r="B371" s="299" t="s">
        <v>312</v>
      </c>
      <c r="C371" s="223" t="s">
        <v>298</v>
      </c>
      <c r="D371" s="250" t="s">
        <v>38</v>
      </c>
      <c r="E371" s="431">
        <v>0.61899999999999999</v>
      </c>
      <c r="F371" s="431">
        <v>0.63460000000000005</v>
      </c>
      <c r="G371" s="427">
        <v>0.63800000000000001</v>
      </c>
    </row>
    <row r="372" spans="1:7" ht="20.149999999999999" customHeight="1" x14ac:dyDescent="0.35">
      <c r="A372" s="196" t="s">
        <v>283</v>
      </c>
      <c r="B372" s="299" t="s">
        <v>312</v>
      </c>
      <c r="C372" s="223" t="s">
        <v>299</v>
      </c>
      <c r="D372" s="250" t="s">
        <v>38</v>
      </c>
      <c r="E372" s="431">
        <v>0.106</v>
      </c>
      <c r="F372" s="431">
        <v>7.4700000000000003E-2</v>
      </c>
      <c r="G372" s="427">
        <v>7.0999999999999994E-2</v>
      </c>
    </row>
    <row r="373" spans="1:7" ht="20.149999999999999" customHeight="1" x14ac:dyDescent="0.35">
      <c r="A373" s="196" t="s">
        <v>283</v>
      </c>
      <c r="B373" s="161" t="s">
        <v>313</v>
      </c>
      <c r="C373" s="223" t="s">
        <v>301</v>
      </c>
      <c r="D373" s="270" t="s">
        <v>38</v>
      </c>
      <c r="E373" s="427">
        <v>0.128</v>
      </c>
      <c r="F373" s="431">
        <v>0.1077</v>
      </c>
      <c r="G373" s="427">
        <v>0.104</v>
      </c>
    </row>
    <row r="374" spans="1:7" ht="20.149999999999999" customHeight="1" x14ac:dyDescent="0.35">
      <c r="A374" s="196" t="s">
        <v>283</v>
      </c>
      <c r="B374" s="299" t="s">
        <v>313</v>
      </c>
      <c r="C374" s="223" t="s">
        <v>302</v>
      </c>
      <c r="D374" s="268" t="s">
        <v>38</v>
      </c>
      <c r="E374" s="431">
        <v>0.872</v>
      </c>
      <c r="F374" s="431">
        <v>0.89200000000000002</v>
      </c>
      <c r="G374" s="427">
        <v>0.89600000000000002</v>
      </c>
    </row>
    <row r="375" spans="1:7" ht="20.149999999999999" customHeight="1" x14ac:dyDescent="0.35">
      <c r="A375" s="196" t="s">
        <v>283</v>
      </c>
      <c r="B375" s="161" t="s">
        <v>314</v>
      </c>
      <c r="C375" s="351" t="s">
        <v>678</v>
      </c>
      <c r="D375" s="268" t="s">
        <v>36</v>
      </c>
      <c r="E375" s="412">
        <v>53</v>
      </c>
      <c r="F375" s="412">
        <v>66</v>
      </c>
      <c r="G375" s="415">
        <v>34</v>
      </c>
    </row>
    <row r="376" spans="1:7" ht="20.149999999999999" customHeight="1" x14ac:dyDescent="0.35">
      <c r="A376" s="196" t="s">
        <v>283</v>
      </c>
      <c r="B376" s="299" t="s">
        <v>314</v>
      </c>
      <c r="C376" s="346" t="s">
        <v>291</v>
      </c>
      <c r="D376" s="268" t="s">
        <v>38</v>
      </c>
      <c r="E376" s="410">
        <v>0.63</v>
      </c>
      <c r="F376" s="431">
        <v>0.61</v>
      </c>
      <c r="G376" s="427">
        <v>0.62</v>
      </c>
    </row>
    <row r="377" spans="1:7" ht="20.149999999999999" customHeight="1" x14ac:dyDescent="0.35">
      <c r="A377" s="196" t="s">
        <v>283</v>
      </c>
      <c r="B377" s="299" t="s">
        <v>314</v>
      </c>
      <c r="C377" s="346" t="s">
        <v>293</v>
      </c>
      <c r="D377" s="266" t="s">
        <v>38</v>
      </c>
      <c r="E377" s="427">
        <v>0.31</v>
      </c>
      <c r="F377" s="431">
        <v>0.41</v>
      </c>
      <c r="G377" s="427">
        <v>0.3</v>
      </c>
    </row>
    <row r="378" spans="1:7" ht="20.149999999999999" customHeight="1" x14ac:dyDescent="0.35">
      <c r="A378" s="196" t="s">
        <v>283</v>
      </c>
      <c r="B378" s="299" t="s">
        <v>314</v>
      </c>
      <c r="C378" s="346" t="s">
        <v>315</v>
      </c>
      <c r="D378" s="266" t="s">
        <v>38</v>
      </c>
      <c r="E378" s="427">
        <v>0</v>
      </c>
      <c r="F378" s="431">
        <v>0</v>
      </c>
      <c r="G378" s="427">
        <v>0</v>
      </c>
    </row>
    <row r="379" spans="1:7" ht="20.149999999999999" customHeight="1" x14ac:dyDescent="0.35">
      <c r="A379" s="196" t="s">
        <v>283</v>
      </c>
      <c r="B379" s="299" t="s">
        <v>314</v>
      </c>
      <c r="C379" s="304" t="s">
        <v>679</v>
      </c>
      <c r="D379" s="250" t="s">
        <v>36</v>
      </c>
      <c r="E379" s="437">
        <v>87000</v>
      </c>
      <c r="F379" s="413">
        <v>95000</v>
      </c>
      <c r="G379" s="414">
        <v>106788</v>
      </c>
    </row>
    <row r="380" spans="1:7" ht="20.149999999999999" customHeight="1" x14ac:dyDescent="0.35">
      <c r="A380" s="196" t="s">
        <v>283</v>
      </c>
      <c r="B380" s="161" t="s">
        <v>316</v>
      </c>
      <c r="C380" s="351" t="s">
        <v>317</v>
      </c>
      <c r="D380" s="259" t="s">
        <v>36</v>
      </c>
      <c r="E380" s="415">
        <v>20464</v>
      </c>
      <c r="F380" s="413">
        <v>23512</v>
      </c>
      <c r="G380" s="414">
        <v>18683</v>
      </c>
    </row>
    <row r="381" spans="1:7" ht="20.149999999999999" customHeight="1" x14ac:dyDescent="0.35">
      <c r="A381" s="196" t="s">
        <v>283</v>
      </c>
      <c r="B381" s="299" t="s">
        <v>316</v>
      </c>
      <c r="C381" s="352" t="s">
        <v>318</v>
      </c>
      <c r="D381" s="259" t="s">
        <v>36</v>
      </c>
      <c r="E381" s="415">
        <v>10763</v>
      </c>
      <c r="F381" s="413">
        <v>11785</v>
      </c>
      <c r="G381" s="414">
        <v>10184</v>
      </c>
    </row>
    <row r="382" spans="1:7" ht="20.149999999999999" customHeight="1" x14ac:dyDescent="0.35">
      <c r="A382" s="196" t="s">
        <v>283</v>
      </c>
      <c r="B382" s="299" t="s">
        <v>316</v>
      </c>
      <c r="C382" s="352" t="s">
        <v>319</v>
      </c>
      <c r="D382" s="268" t="s">
        <v>38</v>
      </c>
      <c r="E382" s="427">
        <v>0.51</v>
      </c>
      <c r="F382" s="431">
        <v>0.53</v>
      </c>
      <c r="G382" s="427">
        <v>0.54509447090938301</v>
      </c>
    </row>
    <row r="383" spans="1:7" ht="20.149999999999999" customHeight="1" x14ac:dyDescent="0.35">
      <c r="A383" s="196" t="s">
        <v>283</v>
      </c>
      <c r="B383" s="299" t="s">
        <v>316</v>
      </c>
      <c r="C383" s="347" t="s">
        <v>290</v>
      </c>
      <c r="D383" s="268" t="s">
        <v>38</v>
      </c>
      <c r="E383" s="427">
        <v>0.44104803493449801</v>
      </c>
      <c r="F383" s="431">
        <v>0.46584641493423801</v>
      </c>
      <c r="G383" s="427">
        <v>0.47289866457187701</v>
      </c>
    </row>
    <row r="384" spans="1:7" ht="20.149999999999999" customHeight="1" x14ac:dyDescent="0.35">
      <c r="A384" s="196" t="s">
        <v>283</v>
      </c>
      <c r="B384" s="299" t="s">
        <v>316</v>
      </c>
      <c r="C384" s="347" t="s">
        <v>291</v>
      </c>
      <c r="D384" s="268" t="s">
        <v>38</v>
      </c>
      <c r="E384" s="427">
        <v>0.55895196506550204</v>
      </c>
      <c r="F384" s="431">
        <v>0.53415358506576205</v>
      </c>
      <c r="G384" s="427">
        <v>0.52710133542812299</v>
      </c>
    </row>
    <row r="385" spans="1:7" ht="20.149999999999999" customHeight="1" x14ac:dyDescent="0.35">
      <c r="A385" s="196" t="s">
        <v>283</v>
      </c>
      <c r="B385" s="299" t="s">
        <v>316</v>
      </c>
      <c r="C385" s="352" t="s">
        <v>320</v>
      </c>
      <c r="D385" s="268" t="s">
        <v>36</v>
      </c>
      <c r="E385" s="415">
        <v>9701</v>
      </c>
      <c r="F385" s="413">
        <v>11727</v>
      </c>
      <c r="G385" s="414">
        <v>8499</v>
      </c>
    </row>
    <row r="386" spans="1:7" s="471" customFormat="1" ht="20.149999999999999" customHeight="1" x14ac:dyDescent="0.35">
      <c r="A386" s="152" t="s">
        <v>773</v>
      </c>
      <c r="B386" s="467" t="s">
        <v>773</v>
      </c>
      <c r="C386" s="467" t="s">
        <v>773</v>
      </c>
      <c r="D386" s="468" t="s">
        <v>773</v>
      </c>
      <c r="E386" s="469" t="s">
        <v>773</v>
      </c>
      <c r="F386" s="470" t="s">
        <v>773</v>
      </c>
      <c r="G386" s="470" t="s">
        <v>773</v>
      </c>
    </row>
    <row r="387" spans="1:7" ht="20.149999999999999" customHeight="1" x14ac:dyDescent="0.35">
      <c r="A387" s="35" t="s">
        <v>321</v>
      </c>
      <c r="B387" s="36" t="s">
        <v>322</v>
      </c>
      <c r="C387" s="334" t="s">
        <v>323</v>
      </c>
      <c r="D387" s="268" t="s">
        <v>38</v>
      </c>
      <c r="E387" s="427">
        <v>0.85</v>
      </c>
      <c r="F387" s="431">
        <v>0.86</v>
      </c>
      <c r="G387" s="427">
        <v>0.88700000000000001</v>
      </c>
    </row>
    <row r="388" spans="1:7" ht="20.149999999999999" customHeight="1" x14ac:dyDescent="0.35">
      <c r="A388" s="196" t="s">
        <v>321</v>
      </c>
      <c r="B388" s="335" t="s">
        <v>322</v>
      </c>
      <c r="C388" s="334" t="s">
        <v>324</v>
      </c>
      <c r="D388" s="268" t="s">
        <v>38</v>
      </c>
      <c r="E388" s="427">
        <v>0.84499999999999997</v>
      </c>
      <c r="F388" s="431">
        <v>0.85599999999999998</v>
      </c>
      <c r="G388" s="427">
        <v>0.88700000000000001</v>
      </c>
    </row>
    <row r="389" spans="1:7" ht="20.149999999999999" customHeight="1" x14ac:dyDescent="0.35">
      <c r="A389" s="196" t="s">
        <v>321</v>
      </c>
      <c r="B389" s="161" t="s">
        <v>325</v>
      </c>
      <c r="C389" s="333" t="s">
        <v>291</v>
      </c>
      <c r="D389" s="271" t="s">
        <v>38</v>
      </c>
      <c r="E389" s="427">
        <v>0.87</v>
      </c>
      <c r="F389" s="431">
        <v>0.87</v>
      </c>
      <c r="G389" s="427">
        <v>0.878</v>
      </c>
    </row>
    <row r="390" spans="1:7" ht="20.149999999999999" customHeight="1" x14ac:dyDescent="0.35">
      <c r="A390" s="196" t="s">
        <v>321</v>
      </c>
      <c r="B390" s="300" t="s">
        <v>325</v>
      </c>
      <c r="C390" s="230" t="s">
        <v>290</v>
      </c>
      <c r="D390" s="272" t="s">
        <v>38</v>
      </c>
      <c r="E390" s="427">
        <v>0.88</v>
      </c>
      <c r="F390" s="431">
        <v>0.89</v>
      </c>
      <c r="G390" s="427">
        <v>0.89800000000000002</v>
      </c>
    </row>
    <row r="391" spans="1:7" ht="20.149999999999999" customHeight="1" x14ac:dyDescent="0.35">
      <c r="A391" s="196" t="s">
        <v>321</v>
      </c>
      <c r="B391" s="37" t="s">
        <v>326</v>
      </c>
      <c r="C391" s="230" t="s">
        <v>327</v>
      </c>
      <c r="D391" s="259" t="s">
        <v>38</v>
      </c>
      <c r="E391" s="427">
        <v>0.91100000000000003</v>
      </c>
      <c r="F391" s="431">
        <v>0.91</v>
      </c>
      <c r="G391" s="427">
        <v>0.91</v>
      </c>
    </row>
    <row r="392" spans="1:7" ht="20.149999999999999" customHeight="1" x14ac:dyDescent="0.35">
      <c r="A392" s="196" t="s">
        <v>321</v>
      </c>
      <c r="B392" s="326" t="s">
        <v>326</v>
      </c>
      <c r="C392" s="230" t="s">
        <v>328</v>
      </c>
      <c r="D392" s="259" t="s">
        <v>38</v>
      </c>
      <c r="E392" s="427">
        <v>0.876</v>
      </c>
      <c r="F392" s="431">
        <v>0.88</v>
      </c>
      <c r="G392" s="427">
        <v>0.88900000000000001</v>
      </c>
    </row>
    <row r="393" spans="1:7" ht="20.149999999999999" customHeight="1" x14ac:dyDescent="0.35">
      <c r="A393" s="196" t="s">
        <v>321</v>
      </c>
      <c r="B393" s="328" t="s">
        <v>326</v>
      </c>
      <c r="C393" s="331" t="s">
        <v>329</v>
      </c>
      <c r="D393" s="259" t="s">
        <v>38</v>
      </c>
      <c r="E393" s="427">
        <v>0.86699999999999999</v>
      </c>
      <c r="F393" s="431">
        <v>0.87</v>
      </c>
      <c r="G393" s="427">
        <v>0.88</v>
      </c>
    </row>
    <row r="394" spans="1:7" ht="20.149999999999999" customHeight="1" x14ac:dyDescent="0.35">
      <c r="A394" s="196" t="s">
        <v>321</v>
      </c>
      <c r="B394" s="328" t="s">
        <v>326</v>
      </c>
      <c r="C394" s="332" t="s">
        <v>330</v>
      </c>
      <c r="D394" s="327" t="s">
        <v>38</v>
      </c>
      <c r="E394" s="427">
        <v>0.89</v>
      </c>
      <c r="F394" s="431">
        <v>0.88700000000000001</v>
      </c>
      <c r="G394" s="427">
        <v>0.89800000000000002</v>
      </c>
    </row>
    <row r="395" spans="1:7" ht="20.149999999999999" customHeight="1" x14ac:dyDescent="0.35">
      <c r="A395" s="196" t="s">
        <v>321</v>
      </c>
      <c r="B395" s="38" t="s">
        <v>331</v>
      </c>
      <c r="C395" s="330" t="s">
        <v>332</v>
      </c>
      <c r="D395" s="273" t="s">
        <v>38</v>
      </c>
      <c r="E395" s="427">
        <v>0.89</v>
      </c>
      <c r="F395" s="431">
        <v>0.89</v>
      </c>
      <c r="G395" s="427">
        <v>0.90200000000000002</v>
      </c>
    </row>
    <row r="396" spans="1:7" ht="20.149999999999999" customHeight="1" x14ac:dyDescent="0.35">
      <c r="A396" s="196" t="s">
        <v>321</v>
      </c>
      <c r="B396" s="329" t="s">
        <v>331</v>
      </c>
      <c r="C396" s="230" t="s">
        <v>333</v>
      </c>
      <c r="D396" s="274" t="s">
        <v>38</v>
      </c>
      <c r="E396" s="427">
        <v>0.87</v>
      </c>
      <c r="F396" s="431">
        <v>0.87</v>
      </c>
      <c r="G396" s="427">
        <v>0.88500000000000001</v>
      </c>
    </row>
    <row r="397" spans="1:7" ht="20.149999999999999" customHeight="1" x14ac:dyDescent="0.35">
      <c r="A397" s="196" t="s">
        <v>321</v>
      </c>
      <c r="B397" s="161" t="s">
        <v>334</v>
      </c>
      <c r="C397" s="230" t="s">
        <v>335</v>
      </c>
      <c r="D397" s="274" t="s">
        <v>336</v>
      </c>
      <c r="E397" s="412">
        <v>82</v>
      </c>
      <c r="F397" s="412">
        <v>83</v>
      </c>
      <c r="G397" s="415">
        <v>84</v>
      </c>
    </row>
    <row r="398" spans="1:7" ht="20.149999999999999" customHeight="1" x14ac:dyDescent="0.35">
      <c r="A398" s="196" t="s">
        <v>321</v>
      </c>
      <c r="B398" s="299" t="s">
        <v>334</v>
      </c>
      <c r="C398" s="230" t="s">
        <v>324</v>
      </c>
      <c r="D398" s="274" t="s">
        <v>38</v>
      </c>
      <c r="E398" s="427">
        <v>0.84499999999999997</v>
      </c>
      <c r="F398" s="431">
        <v>0.85599999999999998</v>
      </c>
      <c r="G398" s="427">
        <v>0.877</v>
      </c>
    </row>
    <row r="399" spans="1:7" ht="20.149999999999999" customHeight="1" x14ac:dyDescent="0.35">
      <c r="A399" s="196" t="s">
        <v>321</v>
      </c>
      <c r="B399" s="299" t="s">
        <v>334</v>
      </c>
      <c r="C399" s="223" t="s">
        <v>337</v>
      </c>
      <c r="D399" s="274" t="s">
        <v>38</v>
      </c>
      <c r="E399" s="427">
        <v>0.85</v>
      </c>
      <c r="F399" s="431">
        <v>0.86</v>
      </c>
      <c r="G399" s="427">
        <v>0.86499999999999999</v>
      </c>
    </row>
    <row r="400" spans="1:7" ht="20.149999999999999" customHeight="1" x14ac:dyDescent="0.35">
      <c r="A400" s="196" t="s">
        <v>321</v>
      </c>
      <c r="B400" s="299" t="s">
        <v>334</v>
      </c>
      <c r="C400" s="223" t="s">
        <v>338</v>
      </c>
      <c r="D400" s="257" t="s">
        <v>38</v>
      </c>
      <c r="E400" s="427">
        <v>0.12</v>
      </c>
      <c r="F400" s="431">
        <v>0.11</v>
      </c>
      <c r="G400" s="427">
        <v>0.109</v>
      </c>
    </row>
    <row r="401" spans="1:7" ht="20.149999999999999" customHeight="1" x14ac:dyDescent="0.35">
      <c r="A401" s="196" t="s">
        <v>321</v>
      </c>
      <c r="B401" s="300" t="s">
        <v>334</v>
      </c>
      <c r="C401" s="223" t="s">
        <v>339</v>
      </c>
      <c r="D401" s="257" t="s">
        <v>38</v>
      </c>
      <c r="E401" s="427">
        <v>0.03</v>
      </c>
      <c r="F401" s="431">
        <v>0.03</v>
      </c>
      <c r="G401" s="427">
        <v>2.5999999999999999E-2</v>
      </c>
    </row>
    <row r="402" spans="1:7" s="471" customFormat="1" ht="20.149999999999999" customHeight="1" x14ac:dyDescent="0.35">
      <c r="A402" s="152" t="s">
        <v>773</v>
      </c>
      <c r="B402" s="467" t="s">
        <v>773</v>
      </c>
      <c r="C402" s="467" t="s">
        <v>773</v>
      </c>
      <c r="D402" s="468" t="s">
        <v>773</v>
      </c>
      <c r="E402" s="469" t="s">
        <v>773</v>
      </c>
      <c r="F402" s="470" t="s">
        <v>773</v>
      </c>
      <c r="G402" s="470" t="s">
        <v>773</v>
      </c>
    </row>
    <row r="403" spans="1:7" ht="20.149999999999999" customHeight="1" x14ac:dyDescent="0.35">
      <c r="A403" s="40" t="s">
        <v>340</v>
      </c>
      <c r="B403" s="161" t="s">
        <v>341</v>
      </c>
      <c r="C403" s="223" t="s">
        <v>680</v>
      </c>
      <c r="D403" s="275" t="s">
        <v>36</v>
      </c>
      <c r="E403" s="415">
        <v>2295011</v>
      </c>
      <c r="F403" s="413">
        <v>1993667</v>
      </c>
      <c r="G403" s="414">
        <v>2301259</v>
      </c>
    </row>
    <row r="404" spans="1:7" ht="20.149999999999999" customHeight="1" x14ac:dyDescent="0.35">
      <c r="A404" s="187" t="s">
        <v>340</v>
      </c>
      <c r="B404" s="162" t="s">
        <v>342</v>
      </c>
      <c r="C404" s="223" t="s">
        <v>681</v>
      </c>
      <c r="D404" s="275" t="s">
        <v>36</v>
      </c>
      <c r="E404" s="415">
        <v>90097</v>
      </c>
      <c r="F404" s="413">
        <v>84867</v>
      </c>
      <c r="G404" s="414">
        <v>93807</v>
      </c>
    </row>
    <row r="405" spans="1:7" ht="20.149999999999999" customHeight="1" x14ac:dyDescent="0.35">
      <c r="A405" s="187" t="s">
        <v>340</v>
      </c>
      <c r="B405" s="300" t="s">
        <v>342</v>
      </c>
      <c r="C405" s="223" t="s">
        <v>682</v>
      </c>
      <c r="D405" s="276" t="s">
        <v>36</v>
      </c>
      <c r="E405" s="415">
        <v>33</v>
      </c>
      <c r="F405" s="413">
        <v>23</v>
      </c>
      <c r="G405" s="414">
        <v>24.5</v>
      </c>
    </row>
    <row r="406" spans="1:7" ht="20.149999999999999" customHeight="1" x14ac:dyDescent="0.35">
      <c r="A406" s="187" t="s">
        <v>340</v>
      </c>
      <c r="B406" s="161" t="s">
        <v>343</v>
      </c>
      <c r="C406" s="223" t="s">
        <v>683</v>
      </c>
      <c r="D406" s="276" t="s">
        <v>39</v>
      </c>
      <c r="E406" s="414">
        <v>119.8</v>
      </c>
      <c r="F406" s="413">
        <v>119.5</v>
      </c>
      <c r="G406" s="414">
        <v>124.7</v>
      </c>
    </row>
    <row r="407" spans="1:7" ht="20.149999999999999" customHeight="1" x14ac:dyDescent="0.35">
      <c r="A407" s="187" t="s">
        <v>340</v>
      </c>
      <c r="B407" s="299" t="s">
        <v>343</v>
      </c>
      <c r="C407" s="223" t="s">
        <v>344</v>
      </c>
      <c r="D407" s="275" t="s">
        <v>345</v>
      </c>
      <c r="E407" s="440">
        <v>1329.6780136963496</v>
      </c>
      <c r="F407" s="413">
        <v>1408</v>
      </c>
      <c r="G407" s="414">
        <v>1329</v>
      </c>
    </row>
    <row r="408" spans="1:7" ht="20.149999999999999" customHeight="1" x14ac:dyDescent="0.35">
      <c r="A408" s="187" t="s">
        <v>340</v>
      </c>
      <c r="B408" s="161" t="s">
        <v>346</v>
      </c>
      <c r="C408" s="223" t="s">
        <v>347</v>
      </c>
      <c r="D408" s="275" t="s">
        <v>348</v>
      </c>
      <c r="E408" s="415">
        <v>1349888</v>
      </c>
      <c r="F408" s="413">
        <v>1020474</v>
      </c>
      <c r="G408" s="414">
        <v>1152426</v>
      </c>
    </row>
    <row r="409" spans="1:7" ht="20.149999999999999" customHeight="1" x14ac:dyDescent="0.35">
      <c r="A409" s="187" t="s">
        <v>340</v>
      </c>
      <c r="B409" s="299" t="s">
        <v>346</v>
      </c>
      <c r="C409" s="223" t="s">
        <v>349</v>
      </c>
      <c r="D409" s="275" t="s">
        <v>350</v>
      </c>
      <c r="E409" s="472">
        <v>15</v>
      </c>
      <c r="F409" s="413">
        <v>12</v>
      </c>
      <c r="G409" s="414">
        <v>12.29</v>
      </c>
    </row>
    <row r="410" spans="1:7" ht="20.149999999999999" customHeight="1" x14ac:dyDescent="0.35">
      <c r="A410" s="187" t="s">
        <v>340</v>
      </c>
      <c r="B410" s="161" t="s">
        <v>351</v>
      </c>
      <c r="C410" s="223" t="s">
        <v>301</v>
      </c>
      <c r="D410" s="277" t="s">
        <v>350</v>
      </c>
      <c r="E410" s="472">
        <v>13.9</v>
      </c>
      <c r="F410" s="413">
        <v>19</v>
      </c>
      <c r="G410" s="414">
        <v>23.5</v>
      </c>
    </row>
    <row r="411" spans="1:7" ht="20.149999999999999" customHeight="1" x14ac:dyDescent="0.35">
      <c r="A411" s="187" t="s">
        <v>340</v>
      </c>
      <c r="B411" s="299" t="s">
        <v>351</v>
      </c>
      <c r="C411" s="223" t="s">
        <v>352</v>
      </c>
      <c r="D411" s="277" t="s">
        <v>350</v>
      </c>
      <c r="E411" s="472">
        <v>15</v>
      </c>
      <c r="F411" s="413">
        <v>10.5</v>
      </c>
      <c r="G411" s="414">
        <v>10.3</v>
      </c>
    </row>
    <row r="412" spans="1:7" ht="20.149999999999999" customHeight="1" x14ac:dyDescent="0.35">
      <c r="A412" s="187" t="s">
        <v>340</v>
      </c>
      <c r="B412" s="299" t="s">
        <v>351</v>
      </c>
      <c r="C412" s="223" t="s">
        <v>353</v>
      </c>
      <c r="D412" s="277" t="s">
        <v>350</v>
      </c>
      <c r="E412" s="472">
        <v>15</v>
      </c>
      <c r="F412" s="413">
        <v>14.28</v>
      </c>
      <c r="G412" s="414">
        <v>8.8000000000000007</v>
      </c>
    </row>
    <row r="413" spans="1:7" ht="20.149999999999999" customHeight="1" x14ac:dyDescent="0.35">
      <c r="A413" s="187" t="s">
        <v>340</v>
      </c>
      <c r="B413" s="161" t="s">
        <v>354</v>
      </c>
      <c r="C413" s="223" t="s">
        <v>290</v>
      </c>
      <c r="D413" s="274" t="s">
        <v>350</v>
      </c>
      <c r="E413" s="472">
        <v>16.100000000000001</v>
      </c>
      <c r="F413" s="413">
        <v>11</v>
      </c>
      <c r="G413" s="414">
        <v>11.4</v>
      </c>
    </row>
    <row r="414" spans="1:7" ht="20.149999999999999" customHeight="1" x14ac:dyDescent="0.35">
      <c r="A414" s="187" t="s">
        <v>340</v>
      </c>
      <c r="B414" s="299" t="s">
        <v>354</v>
      </c>
      <c r="C414" s="223" t="s">
        <v>291</v>
      </c>
      <c r="D414" s="274" t="s">
        <v>350</v>
      </c>
      <c r="E414" s="472">
        <v>13.7</v>
      </c>
      <c r="F414" s="413">
        <v>13</v>
      </c>
      <c r="G414" s="414">
        <v>13</v>
      </c>
    </row>
    <row r="415" spans="1:7" ht="20.149999999999999" customHeight="1" x14ac:dyDescent="0.35">
      <c r="A415" s="187" t="s">
        <v>340</v>
      </c>
      <c r="B415" s="161" t="s">
        <v>355</v>
      </c>
      <c r="C415" s="223" t="s">
        <v>294</v>
      </c>
      <c r="D415" s="274" t="s">
        <v>350</v>
      </c>
      <c r="E415" s="472">
        <v>14.47</v>
      </c>
      <c r="F415" s="413">
        <v>12</v>
      </c>
      <c r="G415" s="414">
        <v>12.4</v>
      </c>
    </row>
    <row r="416" spans="1:7" ht="20.149999999999999" customHeight="1" x14ac:dyDescent="0.35">
      <c r="A416" s="187" t="s">
        <v>340</v>
      </c>
      <c r="B416" s="299" t="s">
        <v>355</v>
      </c>
      <c r="C416" s="323" t="s">
        <v>293</v>
      </c>
      <c r="D416" s="251" t="s">
        <v>350</v>
      </c>
      <c r="E416" s="472">
        <v>16.45</v>
      </c>
      <c r="F416" s="413">
        <v>12</v>
      </c>
      <c r="G416" s="414">
        <v>12</v>
      </c>
    </row>
    <row r="417" spans="1:7" ht="20.149999999999999" customHeight="1" x14ac:dyDescent="0.35">
      <c r="A417" s="187" t="s">
        <v>340</v>
      </c>
      <c r="B417" s="299" t="s">
        <v>355</v>
      </c>
      <c r="C417" s="324" t="s">
        <v>295</v>
      </c>
      <c r="D417" s="251" t="s">
        <v>350</v>
      </c>
      <c r="E417" s="472">
        <v>12.59</v>
      </c>
      <c r="F417" s="413">
        <v>11</v>
      </c>
      <c r="G417" s="414">
        <v>11.3</v>
      </c>
    </row>
    <row r="418" spans="1:7" ht="20.149999999999999" customHeight="1" x14ac:dyDescent="0.35">
      <c r="A418" s="187" t="s">
        <v>340</v>
      </c>
      <c r="B418" s="161" t="s">
        <v>356</v>
      </c>
      <c r="C418" s="227" t="s">
        <v>297</v>
      </c>
      <c r="D418" s="251" t="s">
        <v>36</v>
      </c>
      <c r="E418" s="415">
        <v>17</v>
      </c>
      <c r="F418" s="413">
        <v>12.5</v>
      </c>
      <c r="G418" s="414">
        <v>10.8</v>
      </c>
    </row>
    <row r="419" spans="1:7" ht="20.149999999999999" customHeight="1" x14ac:dyDescent="0.35">
      <c r="A419" s="187" t="s">
        <v>340</v>
      </c>
      <c r="B419" s="299" t="s">
        <v>356</v>
      </c>
      <c r="C419" s="323" t="s">
        <v>357</v>
      </c>
      <c r="D419" s="251" t="s">
        <v>36</v>
      </c>
      <c r="E419" s="415">
        <v>14</v>
      </c>
      <c r="F419" s="413">
        <v>12</v>
      </c>
      <c r="G419" s="414">
        <v>13.2</v>
      </c>
    </row>
    <row r="420" spans="1:7" ht="20.149999999999999" customHeight="1" x14ac:dyDescent="0.35">
      <c r="A420" s="187" t="s">
        <v>340</v>
      </c>
      <c r="B420" s="299" t="s">
        <v>356</v>
      </c>
      <c r="C420" s="324" t="s">
        <v>299</v>
      </c>
      <c r="D420" s="251" t="s">
        <v>36</v>
      </c>
      <c r="E420" s="415">
        <v>9</v>
      </c>
      <c r="F420" s="413">
        <v>9</v>
      </c>
      <c r="G420" s="414">
        <v>10.7</v>
      </c>
    </row>
    <row r="421" spans="1:7" ht="20.149999999999999" customHeight="1" x14ac:dyDescent="0.35">
      <c r="A421" s="187" t="s">
        <v>340</v>
      </c>
      <c r="B421" s="161" t="s">
        <v>358</v>
      </c>
      <c r="C421" s="227" t="s">
        <v>359</v>
      </c>
      <c r="D421" s="251" t="s">
        <v>36</v>
      </c>
      <c r="E421" s="415">
        <v>8803</v>
      </c>
      <c r="F421" s="412">
        <v>6674</v>
      </c>
      <c r="G421" s="415">
        <v>7256</v>
      </c>
    </row>
    <row r="422" spans="1:7" ht="20.149999999999999" customHeight="1" x14ac:dyDescent="0.35">
      <c r="A422" s="187" t="s">
        <v>340</v>
      </c>
      <c r="B422" s="299" t="s">
        <v>358</v>
      </c>
      <c r="C422" s="323" t="s">
        <v>360</v>
      </c>
      <c r="D422" s="251" t="s">
        <v>36</v>
      </c>
      <c r="E422" s="415">
        <v>68586</v>
      </c>
      <c r="F422" s="412">
        <v>65780</v>
      </c>
      <c r="G422" s="415">
        <v>71348</v>
      </c>
    </row>
    <row r="423" spans="1:7" ht="20.149999999999999" customHeight="1" x14ac:dyDescent="0.35">
      <c r="A423" s="187" t="s">
        <v>340</v>
      </c>
      <c r="B423" s="299" t="s">
        <v>358</v>
      </c>
      <c r="C423" s="324" t="s">
        <v>301</v>
      </c>
      <c r="D423" s="251" t="s">
        <v>36</v>
      </c>
      <c r="E423" s="415">
        <v>12708</v>
      </c>
      <c r="F423" s="412">
        <v>12413</v>
      </c>
      <c r="G423" s="415">
        <v>15203</v>
      </c>
    </row>
    <row r="424" spans="1:7" ht="20.149999999999999" customHeight="1" x14ac:dyDescent="0.35">
      <c r="A424" s="187" t="s">
        <v>340</v>
      </c>
      <c r="B424" s="161" t="s">
        <v>361</v>
      </c>
      <c r="C424" s="227" t="s">
        <v>291</v>
      </c>
      <c r="D424" s="274" t="s">
        <v>36</v>
      </c>
      <c r="E424" s="415">
        <v>46198</v>
      </c>
      <c r="F424" s="412">
        <v>49895</v>
      </c>
      <c r="G424" s="415">
        <v>49896</v>
      </c>
    </row>
    <row r="425" spans="1:7" ht="20.149999999999999" customHeight="1" x14ac:dyDescent="0.35">
      <c r="A425" s="187" t="s">
        <v>340</v>
      </c>
      <c r="B425" s="300" t="s">
        <v>361</v>
      </c>
      <c r="C425" s="223" t="s">
        <v>290</v>
      </c>
      <c r="D425" s="274" t="s">
        <v>36</v>
      </c>
      <c r="E425" s="415">
        <v>38631</v>
      </c>
      <c r="F425" s="412">
        <v>43749</v>
      </c>
      <c r="G425" s="415">
        <v>43748</v>
      </c>
    </row>
    <row r="426" spans="1:7" ht="20.149999999999999" customHeight="1" x14ac:dyDescent="0.35">
      <c r="A426" s="187" t="s">
        <v>340</v>
      </c>
      <c r="B426" s="194" t="s">
        <v>362</v>
      </c>
      <c r="C426" s="223" t="s">
        <v>294</v>
      </c>
      <c r="D426" s="274" t="s">
        <v>36</v>
      </c>
      <c r="E426" s="415">
        <v>57282</v>
      </c>
      <c r="F426" s="412">
        <v>61943</v>
      </c>
      <c r="G426" s="415">
        <v>61947</v>
      </c>
    </row>
    <row r="427" spans="1:7" ht="20.149999999999999" customHeight="1" x14ac:dyDescent="0.35">
      <c r="A427" s="187" t="s">
        <v>340</v>
      </c>
      <c r="B427" s="299" t="s">
        <v>362</v>
      </c>
      <c r="C427" s="323" t="s">
        <v>293</v>
      </c>
      <c r="D427" s="274" t="s">
        <v>36</v>
      </c>
      <c r="E427" s="415">
        <v>24848</v>
      </c>
      <c r="F427" s="412">
        <v>28935</v>
      </c>
      <c r="G427" s="415">
        <v>28930</v>
      </c>
    </row>
    <row r="428" spans="1:7" ht="20.149999999999999" customHeight="1" x14ac:dyDescent="0.35">
      <c r="A428" s="187" t="s">
        <v>340</v>
      </c>
      <c r="B428" s="299" t="s">
        <v>362</v>
      </c>
      <c r="C428" s="324" t="s">
        <v>363</v>
      </c>
      <c r="D428" s="274" t="s">
        <v>36</v>
      </c>
      <c r="E428" s="415">
        <v>2737</v>
      </c>
      <c r="F428" s="412">
        <v>2929</v>
      </c>
      <c r="G428" s="415">
        <v>2930</v>
      </c>
    </row>
    <row r="429" spans="1:7" ht="20.149999999999999" customHeight="1" x14ac:dyDescent="0.35">
      <c r="A429" s="187" t="s">
        <v>340</v>
      </c>
      <c r="B429" s="197" t="s">
        <v>364</v>
      </c>
      <c r="C429" s="325" t="s">
        <v>297</v>
      </c>
      <c r="D429" s="321" t="s">
        <v>36</v>
      </c>
      <c r="E429" s="415">
        <v>32388</v>
      </c>
      <c r="F429" s="412">
        <v>30479</v>
      </c>
      <c r="G429" s="415">
        <v>30907</v>
      </c>
    </row>
    <row r="430" spans="1:7" ht="20.149999999999999" customHeight="1" x14ac:dyDescent="0.35">
      <c r="A430" s="187" t="s">
        <v>340</v>
      </c>
      <c r="B430" s="299" t="s">
        <v>364</v>
      </c>
      <c r="C430" s="228" t="s">
        <v>357</v>
      </c>
      <c r="D430" s="257" t="s">
        <v>36</v>
      </c>
      <c r="E430" s="415">
        <v>49005</v>
      </c>
      <c r="F430" s="412">
        <v>58903</v>
      </c>
      <c r="G430" s="415">
        <v>58544</v>
      </c>
    </row>
    <row r="431" spans="1:7" ht="20.149999999999999" customHeight="1" x14ac:dyDescent="0.35">
      <c r="A431" s="187" t="s">
        <v>340</v>
      </c>
      <c r="B431" s="300" t="s">
        <v>364</v>
      </c>
      <c r="C431" s="223" t="s">
        <v>299</v>
      </c>
      <c r="D431" s="278" t="s">
        <v>36</v>
      </c>
      <c r="E431" s="415">
        <v>3474</v>
      </c>
      <c r="F431" s="412">
        <v>4425</v>
      </c>
      <c r="G431" s="415">
        <v>4356</v>
      </c>
    </row>
    <row r="432" spans="1:7" ht="20.149999999999999" customHeight="1" x14ac:dyDescent="0.35">
      <c r="A432" s="187" t="s">
        <v>340</v>
      </c>
      <c r="B432" s="197" t="s">
        <v>365</v>
      </c>
      <c r="C432" s="304" t="s">
        <v>772</v>
      </c>
      <c r="D432" s="279" t="s">
        <v>36</v>
      </c>
      <c r="E432" s="415">
        <v>7946</v>
      </c>
      <c r="F432" s="412">
        <v>10595</v>
      </c>
      <c r="G432" s="415">
        <v>12231</v>
      </c>
    </row>
    <row r="433" spans="1:7" ht="20.149999999999999" customHeight="1" x14ac:dyDescent="0.35">
      <c r="A433" s="187" t="s">
        <v>340</v>
      </c>
      <c r="B433" s="299" t="s">
        <v>365</v>
      </c>
      <c r="C433" s="223" t="s">
        <v>366</v>
      </c>
      <c r="D433" s="279" t="s">
        <v>36</v>
      </c>
      <c r="E433" s="415">
        <v>5500</v>
      </c>
      <c r="F433" s="412">
        <v>5500</v>
      </c>
      <c r="G433" s="415">
        <v>5500</v>
      </c>
    </row>
    <row r="434" spans="1:7" ht="20.149999999999999" customHeight="1" x14ac:dyDescent="0.35">
      <c r="A434" s="187" t="s">
        <v>340</v>
      </c>
      <c r="B434" s="299" t="s">
        <v>365</v>
      </c>
      <c r="C434" s="223" t="s">
        <v>367</v>
      </c>
      <c r="D434" s="279" t="s">
        <v>36</v>
      </c>
      <c r="E434" s="415">
        <v>117</v>
      </c>
      <c r="F434" s="412">
        <v>551</v>
      </c>
      <c r="G434" s="415">
        <v>704</v>
      </c>
    </row>
    <row r="435" spans="1:7" ht="20.149999999999999" customHeight="1" x14ac:dyDescent="0.35">
      <c r="A435" s="187" t="s">
        <v>340</v>
      </c>
      <c r="B435" s="299" t="s">
        <v>365</v>
      </c>
      <c r="C435" s="223" t="s">
        <v>368</v>
      </c>
      <c r="D435" s="279" t="s">
        <v>36</v>
      </c>
      <c r="E435" s="415">
        <v>416</v>
      </c>
      <c r="F435" s="412">
        <v>1049</v>
      </c>
      <c r="G435" s="415">
        <v>1008</v>
      </c>
    </row>
    <row r="436" spans="1:7" ht="20.149999999999999" customHeight="1" x14ac:dyDescent="0.35">
      <c r="A436" s="187" t="s">
        <v>340</v>
      </c>
      <c r="B436" s="300" t="s">
        <v>365</v>
      </c>
      <c r="C436" s="223" t="s">
        <v>369</v>
      </c>
      <c r="D436" s="279" t="s">
        <v>36</v>
      </c>
      <c r="E436" s="415">
        <v>1913</v>
      </c>
      <c r="F436" s="412">
        <v>3495</v>
      </c>
      <c r="G436" s="415">
        <v>5019</v>
      </c>
    </row>
    <row r="437" spans="1:7" s="471" customFormat="1" ht="20.149999999999999" customHeight="1" x14ac:dyDescent="0.35">
      <c r="A437" s="152" t="s">
        <v>773</v>
      </c>
      <c r="B437" s="467" t="s">
        <v>773</v>
      </c>
      <c r="C437" s="467" t="s">
        <v>773</v>
      </c>
      <c r="D437" s="468" t="s">
        <v>773</v>
      </c>
      <c r="E437" s="469" t="s">
        <v>773</v>
      </c>
      <c r="F437" s="470" t="s">
        <v>773</v>
      </c>
      <c r="G437" s="470" t="s">
        <v>773</v>
      </c>
    </row>
    <row r="438" spans="1:7" ht="20.149999999999999" customHeight="1" x14ac:dyDescent="0.35">
      <c r="A438" s="195" t="s">
        <v>23</v>
      </c>
      <c r="B438" s="134" t="s">
        <v>370</v>
      </c>
      <c r="C438" s="230" t="s">
        <v>684</v>
      </c>
      <c r="D438" s="279" t="s">
        <v>52</v>
      </c>
      <c r="E438" s="442">
        <v>32.4</v>
      </c>
      <c r="F438" s="413">
        <v>35.618000000000002</v>
      </c>
      <c r="G438" s="414">
        <v>38.299999999999997</v>
      </c>
    </row>
    <row r="439" spans="1:7" ht="20.149999999999999" customHeight="1" x14ac:dyDescent="0.35">
      <c r="A439" s="187" t="s">
        <v>340</v>
      </c>
      <c r="B439" s="301" t="s">
        <v>370</v>
      </c>
      <c r="C439" s="230" t="s">
        <v>371</v>
      </c>
      <c r="D439" s="279" t="s">
        <v>372</v>
      </c>
      <c r="E439" s="442">
        <v>2.2999999999999998</v>
      </c>
      <c r="F439" s="443">
        <v>2.2599999999999998</v>
      </c>
      <c r="G439" s="442">
        <v>2.23</v>
      </c>
    </row>
    <row r="440" spans="1:7" ht="20.149999999999999" customHeight="1" x14ac:dyDescent="0.35">
      <c r="A440" s="187" t="s">
        <v>340</v>
      </c>
      <c r="B440" s="197" t="s">
        <v>373</v>
      </c>
      <c r="C440" s="230" t="s">
        <v>374</v>
      </c>
      <c r="D440" s="279" t="s">
        <v>372</v>
      </c>
      <c r="E440" s="444">
        <v>1</v>
      </c>
      <c r="F440" s="443">
        <v>1</v>
      </c>
      <c r="G440" s="442">
        <v>1</v>
      </c>
    </row>
    <row r="441" spans="1:7" ht="20.149999999999999" customHeight="1" x14ac:dyDescent="0.35">
      <c r="A441" s="187" t="s">
        <v>340</v>
      </c>
      <c r="B441" s="299" t="s">
        <v>373</v>
      </c>
      <c r="C441" s="230" t="s">
        <v>375</v>
      </c>
      <c r="D441" s="279" t="s">
        <v>372</v>
      </c>
      <c r="E441" s="444">
        <v>0.92</v>
      </c>
      <c r="F441" s="443">
        <v>0.93</v>
      </c>
      <c r="G441" s="442">
        <v>0.94</v>
      </c>
    </row>
    <row r="442" spans="1:7" ht="20.149999999999999" customHeight="1" x14ac:dyDescent="0.35">
      <c r="A442" s="187" t="s">
        <v>340</v>
      </c>
      <c r="B442" s="299" t="s">
        <v>373</v>
      </c>
      <c r="C442" s="230" t="s">
        <v>376</v>
      </c>
      <c r="D442" s="279" t="s">
        <v>372</v>
      </c>
      <c r="E442" s="444">
        <v>0.95</v>
      </c>
      <c r="F442" s="443">
        <v>0.95</v>
      </c>
      <c r="G442" s="442">
        <v>0.96</v>
      </c>
    </row>
    <row r="443" spans="1:7" ht="20.149999999999999" customHeight="1" x14ac:dyDescent="0.35">
      <c r="A443" s="187" t="s">
        <v>340</v>
      </c>
      <c r="B443" s="299" t="s">
        <v>373</v>
      </c>
      <c r="C443" s="230" t="s">
        <v>377</v>
      </c>
      <c r="D443" s="279" t="s">
        <v>372</v>
      </c>
      <c r="E443" s="444">
        <v>0.84</v>
      </c>
      <c r="F443" s="443">
        <v>0.85</v>
      </c>
      <c r="G443" s="442">
        <v>0.85</v>
      </c>
    </row>
    <row r="444" spans="1:7" ht="20.149999999999999" customHeight="1" x14ac:dyDescent="0.35">
      <c r="A444" s="187" t="s">
        <v>340</v>
      </c>
      <c r="B444" s="299" t="s">
        <v>373</v>
      </c>
      <c r="C444" s="230" t="s">
        <v>239</v>
      </c>
      <c r="D444" s="279" t="s">
        <v>372</v>
      </c>
      <c r="E444" s="444">
        <v>0.84</v>
      </c>
      <c r="F444" s="443">
        <v>0.84</v>
      </c>
      <c r="G444" s="442">
        <v>0.83</v>
      </c>
    </row>
    <row r="445" spans="1:7" ht="20.149999999999999" customHeight="1" x14ac:dyDescent="0.35">
      <c r="A445" s="187" t="s">
        <v>340</v>
      </c>
      <c r="B445" s="299" t="s">
        <v>373</v>
      </c>
      <c r="C445" s="230" t="s">
        <v>378</v>
      </c>
      <c r="D445" s="279" t="s">
        <v>372</v>
      </c>
      <c r="E445" s="444">
        <v>0.98</v>
      </c>
      <c r="F445" s="443">
        <v>0.98</v>
      </c>
      <c r="G445" s="442">
        <v>0.96</v>
      </c>
    </row>
    <row r="446" spans="1:7" ht="20.149999999999999" customHeight="1" x14ac:dyDescent="0.35">
      <c r="A446" s="187" t="s">
        <v>340</v>
      </c>
      <c r="B446" s="299" t="s">
        <v>373</v>
      </c>
      <c r="C446" s="230" t="s">
        <v>241</v>
      </c>
      <c r="D446" s="279" t="s">
        <v>372</v>
      </c>
      <c r="E446" s="444">
        <v>1</v>
      </c>
      <c r="F446" s="443">
        <v>1</v>
      </c>
      <c r="G446" s="442">
        <v>1</v>
      </c>
    </row>
    <row r="447" spans="1:7" ht="20.149999999999999" customHeight="1" x14ac:dyDescent="0.35">
      <c r="A447" s="187" t="s">
        <v>340</v>
      </c>
      <c r="B447" s="299" t="s">
        <v>373</v>
      </c>
      <c r="C447" s="230" t="s">
        <v>243</v>
      </c>
      <c r="D447" s="279" t="s">
        <v>372</v>
      </c>
      <c r="E447" s="444">
        <v>1</v>
      </c>
      <c r="F447" s="443">
        <v>1</v>
      </c>
      <c r="G447" s="442">
        <v>1</v>
      </c>
    </row>
    <row r="448" spans="1:7" ht="20.149999999999999" customHeight="1" x14ac:dyDescent="0.35">
      <c r="A448" s="187" t="s">
        <v>340</v>
      </c>
      <c r="B448" s="300" t="s">
        <v>373</v>
      </c>
      <c r="C448" s="230" t="s">
        <v>242</v>
      </c>
      <c r="D448" s="279" t="s">
        <v>372</v>
      </c>
      <c r="E448" s="444">
        <v>1</v>
      </c>
      <c r="F448" s="443">
        <v>1</v>
      </c>
      <c r="G448" s="442">
        <v>1</v>
      </c>
    </row>
    <row r="449" spans="1:7" ht="20.149999999999999" customHeight="1" x14ac:dyDescent="0.35">
      <c r="A449" s="187" t="s">
        <v>340</v>
      </c>
      <c r="B449" s="194" t="s">
        <v>379</v>
      </c>
      <c r="C449" s="230" t="s">
        <v>374</v>
      </c>
      <c r="D449" s="279" t="s">
        <v>36</v>
      </c>
      <c r="E449" s="442">
        <v>1</v>
      </c>
      <c r="F449" s="413">
        <v>1</v>
      </c>
      <c r="G449" s="414">
        <v>1</v>
      </c>
    </row>
    <row r="450" spans="1:7" ht="20.149999999999999" customHeight="1" x14ac:dyDescent="0.35">
      <c r="A450" s="187" t="s">
        <v>340</v>
      </c>
      <c r="B450" s="162" t="s">
        <v>379</v>
      </c>
      <c r="C450" s="302" t="s">
        <v>375</v>
      </c>
      <c r="D450" s="280" t="s">
        <v>36</v>
      </c>
      <c r="E450" s="442">
        <v>1</v>
      </c>
      <c r="F450" s="413">
        <v>1.02</v>
      </c>
      <c r="G450" s="414">
        <v>1.01</v>
      </c>
    </row>
    <row r="451" spans="1:7" ht="20.149999999999999" customHeight="1" x14ac:dyDescent="0.35">
      <c r="A451" s="187" t="s">
        <v>340</v>
      </c>
      <c r="B451" s="162" t="s">
        <v>379</v>
      </c>
      <c r="C451" s="303" t="s">
        <v>376</v>
      </c>
      <c r="D451" s="260" t="s">
        <v>36</v>
      </c>
      <c r="E451" s="442">
        <v>0.97</v>
      </c>
      <c r="F451" s="413">
        <v>0.97</v>
      </c>
      <c r="G451" s="414">
        <v>0.97</v>
      </c>
    </row>
    <row r="452" spans="1:7" ht="20.149999999999999" customHeight="1" x14ac:dyDescent="0.35">
      <c r="A452" s="187" t="s">
        <v>340</v>
      </c>
      <c r="B452" s="162" t="s">
        <v>379</v>
      </c>
      <c r="C452" s="304" t="s">
        <v>377</v>
      </c>
      <c r="D452" s="250" t="s">
        <v>36</v>
      </c>
      <c r="E452" s="442">
        <v>0.89</v>
      </c>
      <c r="F452" s="413">
        <v>0.89</v>
      </c>
      <c r="G452" s="414">
        <v>0.89</v>
      </c>
    </row>
    <row r="453" spans="1:7" ht="20.149999999999999" customHeight="1" x14ac:dyDescent="0.35">
      <c r="A453" s="187" t="s">
        <v>340</v>
      </c>
      <c r="B453" s="162" t="s">
        <v>379</v>
      </c>
      <c r="C453" s="304" t="s">
        <v>239</v>
      </c>
      <c r="D453" s="250" t="s">
        <v>36</v>
      </c>
      <c r="E453" s="442">
        <v>0.82</v>
      </c>
      <c r="F453" s="413">
        <v>0.83</v>
      </c>
      <c r="G453" s="414">
        <v>0.83</v>
      </c>
    </row>
    <row r="454" spans="1:7" ht="20.149999999999999" customHeight="1" x14ac:dyDescent="0.35">
      <c r="A454" s="187" t="s">
        <v>340</v>
      </c>
      <c r="B454" s="162" t="s">
        <v>379</v>
      </c>
      <c r="C454" s="304" t="s">
        <v>378</v>
      </c>
      <c r="D454" s="250" t="s">
        <v>36</v>
      </c>
      <c r="E454" s="442">
        <v>0.89</v>
      </c>
      <c r="F454" s="413">
        <v>0.89</v>
      </c>
      <c r="G454" s="414">
        <v>0.9</v>
      </c>
    </row>
    <row r="455" spans="1:7" ht="20.149999999999999" customHeight="1" x14ac:dyDescent="0.35">
      <c r="A455" s="187" t="s">
        <v>340</v>
      </c>
      <c r="B455" s="162" t="s">
        <v>379</v>
      </c>
      <c r="C455" s="304" t="s">
        <v>241</v>
      </c>
      <c r="D455" s="281" t="s">
        <v>36</v>
      </c>
      <c r="E455" s="442">
        <v>1</v>
      </c>
      <c r="F455" s="413">
        <v>1</v>
      </c>
      <c r="G455" s="414">
        <v>1</v>
      </c>
    </row>
    <row r="456" spans="1:7" ht="20.149999999999999" customHeight="1" x14ac:dyDescent="0.35">
      <c r="A456" s="187" t="s">
        <v>340</v>
      </c>
      <c r="B456" s="162" t="s">
        <v>379</v>
      </c>
      <c r="C456" s="304" t="s">
        <v>243</v>
      </c>
      <c r="D456" s="251" t="s">
        <v>36</v>
      </c>
      <c r="E456" s="442">
        <v>1</v>
      </c>
      <c r="F456" s="413">
        <v>1</v>
      </c>
      <c r="G456" s="414">
        <v>1</v>
      </c>
    </row>
    <row r="457" spans="1:7" ht="20.149999999999999" customHeight="1" x14ac:dyDescent="0.35">
      <c r="A457" s="187" t="s">
        <v>340</v>
      </c>
      <c r="B457" s="163" t="s">
        <v>379</v>
      </c>
      <c r="C457" s="304" t="s">
        <v>242</v>
      </c>
      <c r="D457" s="281" t="s">
        <v>36</v>
      </c>
      <c r="E457" s="442">
        <v>1</v>
      </c>
      <c r="F457" s="413">
        <v>1</v>
      </c>
      <c r="G457" s="414">
        <v>0.98</v>
      </c>
    </row>
    <row r="458" spans="1:7" s="471" customFormat="1" ht="20.149999999999999" customHeight="1" x14ac:dyDescent="0.35">
      <c r="A458" s="152" t="s">
        <v>773</v>
      </c>
      <c r="B458" s="467" t="s">
        <v>773</v>
      </c>
      <c r="C458" s="467" t="s">
        <v>773</v>
      </c>
      <c r="D458" s="468" t="s">
        <v>773</v>
      </c>
      <c r="E458" s="469" t="s">
        <v>773</v>
      </c>
      <c r="F458" s="470" t="s">
        <v>773</v>
      </c>
      <c r="G458" s="470" t="s">
        <v>773</v>
      </c>
    </row>
    <row r="459" spans="1:7" ht="20.149999999999999" customHeight="1" x14ac:dyDescent="0.35">
      <c r="A459" s="40" t="s">
        <v>380</v>
      </c>
      <c r="B459" s="193" t="s">
        <v>381</v>
      </c>
      <c r="C459" s="229" t="s">
        <v>685</v>
      </c>
      <c r="D459" s="282" t="s">
        <v>36</v>
      </c>
      <c r="E459" s="415">
        <v>84097</v>
      </c>
      <c r="F459" s="445">
        <v>86259</v>
      </c>
      <c r="G459" s="446">
        <v>81988</v>
      </c>
    </row>
    <row r="460" spans="1:7" ht="20.149999999999999" customHeight="1" x14ac:dyDescent="0.35">
      <c r="A460" s="187" t="s">
        <v>380</v>
      </c>
      <c r="B460" s="40"/>
      <c r="C460" s="229" t="s">
        <v>382</v>
      </c>
      <c r="D460" s="281" t="s">
        <v>38</v>
      </c>
      <c r="E460" s="427">
        <v>0.96</v>
      </c>
      <c r="F460" s="431">
        <v>0.96899999999999997</v>
      </c>
      <c r="G460" s="427">
        <v>0.98099999999999998</v>
      </c>
    </row>
    <row r="461" spans="1:7" ht="20.149999999999999" customHeight="1" x14ac:dyDescent="0.35">
      <c r="A461" s="187" t="s">
        <v>380</v>
      </c>
      <c r="B461" s="40"/>
      <c r="C461" s="229" t="s">
        <v>686</v>
      </c>
      <c r="D461" s="283" t="s">
        <v>38</v>
      </c>
      <c r="E461" s="427">
        <v>0.997</v>
      </c>
      <c r="F461" s="431">
        <v>0.997</v>
      </c>
      <c r="G461" s="427">
        <v>0.996</v>
      </c>
    </row>
    <row r="462" spans="1:7" ht="20.149999999999999" customHeight="1" x14ac:dyDescent="0.35">
      <c r="A462" s="187" t="s">
        <v>380</v>
      </c>
      <c r="B462" s="40"/>
      <c r="C462" s="229" t="s">
        <v>383</v>
      </c>
      <c r="D462" s="281" t="s">
        <v>38</v>
      </c>
      <c r="E462" s="427">
        <v>0.4</v>
      </c>
      <c r="F462" s="431">
        <v>0.45</v>
      </c>
      <c r="G462" s="427">
        <v>0.438</v>
      </c>
    </row>
    <row r="463" spans="1:7" ht="20.149999999999999" customHeight="1" x14ac:dyDescent="0.35">
      <c r="A463" s="187" t="s">
        <v>380</v>
      </c>
      <c r="B463" s="40"/>
      <c r="C463" s="229" t="s">
        <v>687</v>
      </c>
      <c r="D463" s="284" t="s">
        <v>77</v>
      </c>
      <c r="E463" s="441">
        <v>31</v>
      </c>
      <c r="F463" s="413">
        <v>11.8</v>
      </c>
      <c r="G463" s="414">
        <v>34.700000000000003</v>
      </c>
    </row>
    <row r="464" spans="1:7" ht="20.149999999999999" customHeight="1" x14ac:dyDescent="0.35">
      <c r="A464" s="187" t="s">
        <v>380</v>
      </c>
      <c r="B464" s="40"/>
      <c r="C464" s="229" t="s">
        <v>688</v>
      </c>
      <c r="D464" s="284" t="s">
        <v>77</v>
      </c>
      <c r="E464" s="441">
        <v>413</v>
      </c>
      <c r="F464" s="413">
        <v>462</v>
      </c>
      <c r="G464" s="414">
        <v>346</v>
      </c>
    </row>
    <row r="465" spans="1:7" ht="20.149999999999999" customHeight="1" x14ac:dyDescent="0.35">
      <c r="A465" s="187" t="s">
        <v>380</v>
      </c>
      <c r="B465" s="40"/>
      <c r="C465" s="229" t="s">
        <v>689</v>
      </c>
      <c r="D465" s="284" t="s">
        <v>77</v>
      </c>
      <c r="E465" s="441">
        <v>47.4</v>
      </c>
      <c r="F465" s="413">
        <v>54</v>
      </c>
      <c r="G465" s="414">
        <v>51</v>
      </c>
    </row>
    <row r="466" spans="1:7" ht="20.149999999999999" customHeight="1" x14ac:dyDescent="0.35">
      <c r="A466" s="187" t="s">
        <v>380</v>
      </c>
      <c r="B466" s="186"/>
      <c r="C466" s="230" t="s">
        <v>690</v>
      </c>
      <c r="D466" s="285" t="s">
        <v>36</v>
      </c>
      <c r="E466" s="415">
        <v>3957</v>
      </c>
      <c r="F466" s="413">
        <v>2689</v>
      </c>
      <c r="G466" s="414">
        <f>50+2639</f>
        <v>2689</v>
      </c>
    </row>
    <row r="467" spans="1:7" ht="20.149999999999999" customHeight="1" x14ac:dyDescent="0.35">
      <c r="A467" s="187" t="s">
        <v>380</v>
      </c>
      <c r="B467" s="170" t="s">
        <v>384</v>
      </c>
      <c r="C467" s="230" t="s">
        <v>385</v>
      </c>
      <c r="D467" s="282" t="s">
        <v>38</v>
      </c>
      <c r="E467" s="427">
        <v>4.0899999999999999E-2</v>
      </c>
      <c r="F467" s="431">
        <v>5.1999999999999998E-2</v>
      </c>
      <c r="G467" s="427">
        <v>5.2999999999999999E-2</v>
      </c>
    </row>
    <row r="468" spans="1:7" ht="20.149999999999999" customHeight="1" x14ac:dyDescent="0.35">
      <c r="A468" s="187" t="s">
        <v>380</v>
      </c>
      <c r="B468" s="194"/>
      <c r="C468" s="230" t="s">
        <v>386</v>
      </c>
      <c r="D468" s="282" t="s">
        <v>372</v>
      </c>
      <c r="E468" s="442">
        <v>0.91</v>
      </c>
      <c r="F468" s="443">
        <v>1.1000000000000001</v>
      </c>
      <c r="G468" s="442">
        <v>1.01</v>
      </c>
    </row>
    <row r="469" spans="1:7" ht="20.149999999999999" customHeight="1" x14ac:dyDescent="0.35">
      <c r="A469" s="187" t="s">
        <v>380</v>
      </c>
      <c r="B469" s="194"/>
      <c r="C469" s="230" t="s">
        <v>387</v>
      </c>
      <c r="D469" s="285" t="s">
        <v>372</v>
      </c>
      <c r="E469" s="442">
        <v>0.03</v>
      </c>
      <c r="F469" s="443">
        <v>0.03</v>
      </c>
      <c r="G469" s="442">
        <v>0.02</v>
      </c>
    </row>
    <row r="470" spans="1:7" ht="20.149999999999999" customHeight="1" x14ac:dyDescent="0.35">
      <c r="A470" s="187" t="s">
        <v>380</v>
      </c>
      <c r="B470" s="194"/>
      <c r="C470" s="230" t="s">
        <v>388</v>
      </c>
      <c r="D470" s="282" t="s">
        <v>372</v>
      </c>
      <c r="E470" s="442">
        <v>0.06</v>
      </c>
      <c r="F470" s="443">
        <v>0.03</v>
      </c>
      <c r="G470" s="442">
        <v>0.01</v>
      </c>
    </row>
    <row r="471" spans="1:7" ht="20.149999999999999" customHeight="1" x14ac:dyDescent="0.35">
      <c r="A471" s="187" t="s">
        <v>380</v>
      </c>
      <c r="B471" s="194"/>
      <c r="C471" s="230" t="s">
        <v>389</v>
      </c>
      <c r="D471" s="282" t="s">
        <v>372</v>
      </c>
      <c r="E471" s="442">
        <v>0.25</v>
      </c>
      <c r="F471" s="443">
        <v>0.38</v>
      </c>
      <c r="G471" s="442">
        <v>0.41</v>
      </c>
    </row>
    <row r="472" spans="1:7" ht="20.149999999999999" customHeight="1" x14ac:dyDescent="0.35">
      <c r="A472" s="187" t="s">
        <v>380</v>
      </c>
      <c r="B472" s="194"/>
      <c r="C472" s="230" t="s">
        <v>390</v>
      </c>
      <c r="D472" s="282" t="s">
        <v>36</v>
      </c>
      <c r="E472" s="415">
        <v>2</v>
      </c>
      <c r="F472" s="412">
        <v>2</v>
      </c>
      <c r="G472" s="415">
        <v>3</v>
      </c>
    </row>
    <row r="473" spans="1:7" ht="20.149999999999999" customHeight="1" x14ac:dyDescent="0.35">
      <c r="A473" s="187" t="s">
        <v>380</v>
      </c>
      <c r="B473" s="171"/>
      <c r="C473" s="230" t="s">
        <v>391</v>
      </c>
      <c r="D473" s="282" t="s">
        <v>36</v>
      </c>
      <c r="E473" s="415">
        <v>2</v>
      </c>
      <c r="F473" s="412">
        <v>2</v>
      </c>
      <c r="G473" s="415">
        <v>3</v>
      </c>
    </row>
    <row r="474" spans="1:7" ht="20.149999999999999" customHeight="1" x14ac:dyDescent="0.35">
      <c r="A474" s="187" t="s">
        <v>380</v>
      </c>
      <c r="B474" s="191" t="s">
        <v>392</v>
      </c>
      <c r="C474" s="230" t="s">
        <v>691</v>
      </c>
      <c r="D474" s="282" t="s">
        <v>36</v>
      </c>
      <c r="E474" s="415">
        <v>4168</v>
      </c>
      <c r="F474" s="413">
        <v>4195</v>
      </c>
      <c r="G474" s="414">
        <v>4329</v>
      </c>
    </row>
    <row r="475" spans="1:7" ht="20.149999999999999" customHeight="1" x14ac:dyDescent="0.35">
      <c r="A475" s="187" t="s">
        <v>380</v>
      </c>
      <c r="B475" s="31" t="s">
        <v>392</v>
      </c>
      <c r="C475" s="223" t="s">
        <v>291</v>
      </c>
      <c r="D475" s="282" t="s">
        <v>38</v>
      </c>
      <c r="E475" s="427">
        <v>0.66300000000000003</v>
      </c>
      <c r="F475" s="431">
        <v>0.65300000000000002</v>
      </c>
      <c r="G475" s="427">
        <v>0.64500000000000002</v>
      </c>
    </row>
    <row r="476" spans="1:7" ht="20.149999999999999" customHeight="1" x14ac:dyDescent="0.35">
      <c r="A476" s="187" t="s">
        <v>380</v>
      </c>
      <c r="B476" s="31" t="s">
        <v>392</v>
      </c>
      <c r="C476" s="223" t="s">
        <v>290</v>
      </c>
      <c r="D476" s="282" t="s">
        <v>38</v>
      </c>
      <c r="E476" s="427">
        <v>0.33700000000000002</v>
      </c>
      <c r="F476" s="431">
        <v>0.34699999999999998</v>
      </c>
      <c r="G476" s="427">
        <v>0.35499999999999998</v>
      </c>
    </row>
    <row r="477" spans="1:7" ht="20.149999999999999" customHeight="1" x14ac:dyDescent="0.35">
      <c r="A477" s="187" t="s">
        <v>380</v>
      </c>
      <c r="B477" s="31" t="s">
        <v>392</v>
      </c>
      <c r="C477" s="231" t="s">
        <v>692</v>
      </c>
      <c r="D477" s="282" t="s">
        <v>36</v>
      </c>
      <c r="E477" s="415">
        <v>3560</v>
      </c>
      <c r="F477" s="413">
        <v>3415</v>
      </c>
      <c r="G477" s="414">
        <v>3430</v>
      </c>
    </row>
    <row r="478" spans="1:7" ht="20.149999999999999" customHeight="1" x14ac:dyDescent="0.35">
      <c r="A478" s="187" t="s">
        <v>380</v>
      </c>
      <c r="B478" s="31" t="s">
        <v>392</v>
      </c>
      <c r="C478" s="218" t="s">
        <v>291</v>
      </c>
      <c r="D478" s="280" t="s">
        <v>38</v>
      </c>
      <c r="E478" s="427">
        <v>0.66300000000000003</v>
      </c>
      <c r="F478" s="431">
        <v>0.65300000000000002</v>
      </c>
      <c r="G478" s="427">
        <v>0.64500000000000002</v>
      </c>
    </row>
    <row r="479" spans="1:7" ht="20.149999999999999" customHeight="1" x14ac:dyDescent="0.35">
      <c r="A479" s="187" t="s">
        <v>380</v>
      </c>
      <c r="B479" s="31" t="s">
        <v>392</v>
      </c>
      <c r="C479" s="217" t="s">
        <v>290</v>
      </c>
      <c r="D479" s="260" t="s">
        <v>38</v>
      </c>
      <c r="E479" s="427">
        <v>0.33700000000000002</v>
      </c>
      <c r="F479" s="431">
        <v>0.34699999999999998</v>
      </c>
      <c r="G479" s="427">
        <v>0.35499999999999998</v>
      </c>
    </row>
    <row r="480" spans="1:7" ht="20.149999999999999" customHeight="1" x14ac:dyDescent="0.35">
      <c r="A480" s="187" t="s">
        <v>380</v>
      </c>
      <c r="B480" s="31" t="s">
        <v>392</v>
      </c>
      <c r="C480" s="232" t="s">
        <v>393</v>
      </c>
      <c r="D480" s="251" t="s">
        <v>38</v>
      </c>
      <c r="E480" s="427">
        <v>0.996</v>
      </c>
      <c r="F480" s="431">
        <v>0.995</v>
      </c>
      <c r="G480" s="427">
        <v>0.998</v>
      </c>
    </row>
    <row r="481" spans="1:7" ht="20.149999999999999" customHeight="1" x14ac:dyDescent="0.35">
      <c r="A481" s="187" t="s">
        <v>380</v>
      </c>
      <c r="B481" s="31" t="s">
        <v>392</v>
      </c>
      <c r="C481" s="205" t="s">
        <v>291</v>
      </c>
      <c r="D481" s="257" t="s">
        <v>38</v>
      </c>
      <c r="E481" s="427">
        <v>0.98599999999999999</v>
      </c>
      <c r="F481" s="431">
        <v>0.98299999999999998</v>
      </c>
      <c r="G481" s="427">
        <v>0.98399999999999999</v>
      </c>
    </row>
    <row r="482" spans="1:7" ht="20.149999999999999" customHeight="1" x14ac:dyDescent="0.35">
      <c r="A482" s="187" t="s">
        <v>380</v>
      </c>
      <c r="B482" s="31" t="s">
        <v>392</v>
      </c>
      <c r="C482" s="205" t="s">
        <v>290</v>
      </c>
      <c r="D482" s="250" t="s">
        <v>38</v>
      </c>
      <c r="E482" s="410">
        <v>0.93500000000000005</v>
      </c>
      <c r="F482" s="431">
        <v>0.94499999999999995</v>
      </c>
      <c r="G482" s="427">
        <v>0.96799999999999997</v>
      </c>
    </row>
    <row r="483" spans="1:7" ht="20.149999999999999" customHeight="1" x14ac:dyDescent="0.35">
      <c r="A483" s="187" t="s">
        <v>380</v>
      </c>
      <c r="B483" s="31" t="s">
        <v>392</v>
      </c>
      <c r="C483" s="232" t="s">
        <v>394</v>
      </c>
      <c r="D483" s="282" t="s">
        <v>38</v>
      </c>
      <c r="E483" s="463">
        <v>0.81299999999999994</v>
      </c>
      <c r="F483" s="431">
        <v>0.80600000000000005</v>
      </c>
      <c r="G483" s="427">
        <v>0.81200000000000006</v>
      </c>
    </row>
    <row r="484" spans="1:7" ht="20.149999999999999" customHeight="1" x14ac:dyDescent="0.35">
      <c r="A484" s="187" t="s">
        <v>380</v>
      </c>
      <c r="B484" s="31" t="s">
        <v>392</v>
      </c>
      <c r="C484" s="205" t="s">
        <v>395</v>
      </c>
      <c r="D484" s="282" t="s">
        <v>38</v>
      </c>
      <c r="E484" s="463">
        <v>0.753</v>
      </c>
      <c r="F484" s="431">
        <v>0.753</v>
      </c>
      <c r="G484" s="427">
        <v>0.77900000000000003</v>
      </c>
    </row>
    <row r="485" spans="1:7" ht="20.149999999999999" customHeight="1" x14ac:dyDescent="0.35">
      <c r="A485" s="187" t="s">
        <v>380</v>
      </c>
      <c r="B485" s="31" t="s">
        <v>392</v>
      </c>
      <c r="C485" s="205" t="s">
        <v>290</v>
      </c>
      <c r="D485" s="282" t="s">
        <v>38</v>
      </c>
      <c r="E485" s="463">
        <v>0.874</v>
      </c>
      <c r="F485" s="431">
        <v>0.88500000000000001</v>
      </c>
      <c r="G485" s="427">
        <v>0.86199999999999999</v>
      </c>
    </row>
    <row r="486" spans="1:7" s="471" customFormat="1" ht="20.149999999999999" customHeight="1" x14ac:dyDescent="0.35">
      <c r="A486" s="152" t="s">
        <v>773</v>
      </c>
      <c r="B486" s="467" t="s">
        <v>773</v>
      </c>
      <c r="C486" s="467" t="s">
        <v>773</v>
      </c>
      <c r="D486" s="468" t="s">
        <v>773</v>
      </c>
      <c r="E486" s="469" t="s">
        <v>773</v>
      </c>
      <c r="F486" s="470" t="s">
        <v>773</v>
      </c>
      <c r="G486" s="470" t="s">
        <v>773</v>
      </c>
    </row>
    <row r="487" spans="1:7" ht="20.149999999999999" customHeight="1" x14ac:dyDescent="0.35">
      <c r="A487" s="164" t="s">
        <v>26</v>
      </c>
      <c r="B487" s="193" t="s">
        <v>26</v>
      </c>
      <c r="C487" s="233" t="s">
        <v>693</v>
      </c>
      <c r="D487" s="282" t="s">
        <v>36</v>
      </c>
      <c r="E487" s="448">
        <v>15652</v>
      </c>
      <c r="F487" s="413">
        <v>16215</v>
      </c>
      <c r="G487" s="414">
        <v>17010</v>
      </c>
    </row>
    <row r="488" spans="1:7" ht="20.149999999999999" customHeight="1" x14ac:dyDescent="0.35">
      <c r="A488" s="188" t="s">
        <v>26</v>
      </c>
      <c r="B488" s="177" t="s">
        <v>26</v>
      </c>
      <c r="C488" s="232" t="s">
        <v>694</v>
      </c>
      <c r="D488" s="282" t="s">
        <v>77</v>
      </c>
      <c r="E488" s="448">
        <v>2600</v>
      </c>
      <c r="F488" s="413">
        <v>2699</v>
      </c>
      <c r="G488" s="414">
        <v>2861</v>
      </c>
    </row>
    <row r="489" spans="1:7" ht="20.149999999999999" customHeight="1" x14ac:dyDescent="0.35">
      <c r="A489" s="188" t="s">
        <v>26</v>
      </c>
      <c r="B489" s="177" t="s">
        <v>26</v>
      </c>
      <c r="C489" s="232" t="s">
        <v>695</v>
      </c>
      <c r="D489" s="282" t="s">
        <v>52</v>
      </c>
      <c r="E489" s="449">
        <v>22.3</v>
      </c>
      <c r="F489" s="413">
        <v>22.5</v>
      </c>
      <c r="G489" s="414">
        <v>22.470227240069999</v>
      </c>
    </row>
    <row r="490" spans="1:7" ht="20.149999999999999" customHeight="1" x14ac:dyDescent="0.35">
      <c r="A490" s="188" t="s">
        <v>26</v>
      </c>
      <c r="B490" s="177" t="s">
        <v>26</v>
      </c>
      <c r="C490" s="234" t="s">
        <v>696</v>
      </c>
      <c r="D490" s="282" t="s">
        <v>38</v>
      </c>
      <c r="E490" s="463">
        <v>0.98599999999999999</v>
      </c>
      <c r="F490" s="431">
        <v>0.98699999999999999</v>
      </c>
      <c r="G490" s="427">
        <v>0.98129999999999995</v>
      </c>
    </row>
    <row r="491" spans="1:7" ht="20.149999999999999" customHeight="1" x14ac:dyDescent="0.35">
      <c r="A491" s="188" t="s">
        <v>26</v>
      </c>
      <c r="B491" s="193" t="s">
        <v>396</v>
      </c>
      <c r="C491" s="233" t="s">
        <v>397</v>
      </c>
      <c r="D491" s="282" t="s">
        <v>38</v>
      </c>
      <c r="E491" s="463">
        <v>0.312</v>
      </c>
      <c r="F491" s="431">
        <v>0.31590000000000001</v>
      </c>
      <c r="G491" s="427">
        <v>0.309</v>
      </c>
    </row>
    <row r="492" spans="1:7" ht="20.149999999999999" customHeight="1" x14ac:dyDescent="0.35">
      <c r="A492" s="188" t="s">
        <v>26</v>
      </c>
      <c r="B492" s="177" t="s">
        <v>396</v>
      </c>
      <c r="C492" s="232" t="s">
        <v>398</v>
      </c>
      <c r="D492" s="282" t="s">
        <v>38</v>
      </c>
      <c r="E492" s="463">
        <v>0.21299999999999999</v>
      </c>
      <c r="F492" s="431">
        <v>0.21060000000000001</v>
      </c>
      <c r="G492" s="427">
        <v>0.19900000000000001</v>
      </c>
    </row>
    <row r="493" spans="1:7" ht="20.149999999999999" customHeight="1" x14ac:dyDescent="0.35">
      <c r="A493" s="188" t="s">
        <v>26</v>
      </c>
      <c r="B493" s="177" t="s">
        <v>396</v>
      </c>
      <c r="C493" s="232" t="s">
        <v>399</v>
      </c>
      <c r="D493" s="282" t="s">
        <v>38</v>
      </c>
      <c r="E493" s="463">
        <v>8.5000000000000006E-2</v>
      </c>
      <c r="F493" s="431">
        <v>6.9199999999999998E-2</v>
      </c>
      <c r="G493" s="427">
        <v>7.9000000000000001E-2</v>
      </c>
    </row>
    <row r="494" spans="1:7" ht="20.149999999999999" customHeight="1" x14ac:dyDescent="0.35">
      <c r="A494" s="188" t="s">
        <v>26</v>
      </c>
      <c r="B494" s="177" t="s">
        <v>396</v>
      </c>
      <c r="C494" s="236" t="s">
        <v>400</v>
      </c>
      <c r="D494" s="282" t="s">
        <v>38</v>
      </c>
      <c r="E494" s="463">
        <v>7.8E-2</v>
      </c>
      <c r="F494" s="431">
        <v>6.2100000000000002E-2</v>
      </c>
      <c r="G494" s="427">
        <v>6.2E-2</v>
      </c>
    </row>
    <row r="495" spans="1:7" ht="20.149999999999999" customHeight="1" x14ac:dyDescent="0.35">
      <c r="A495" s="188" t="s">
        <v>26</v>
      </c>
      <c r="B495" s="177" t="s">
        <v>396</v>
      </c>
      <c r="C495" s="237" t="s">
        <v>401</v>
      </c>
      <c r="D495" s="286" t="s">
        <v>38</v>
      </c>
      <c r="E495" s="464">
        <v>7.6999999999999999E-2</v>
      </c>
      <c r="F495" s="431">
        <v>7.7299999999999994E-2</v>
      </c>
      <c r="G495" s="427">
        <v>7.6999999999999999E-2</v>
      </c>
    </row>
    <row r="496" spans="1:7" ht="20.149999999999999" customHeight="1" x14ac:dyDescent="0.35">
      <c r="A496" s="188" t="s">
        <v>26</v>
      </c>
      <c r="B496" s="177" t="s">
        <v>396</v>
      </c>
      <c r="C496" s="232" t="s">
        <v>402</v>
      </c>
      <c r="D496" s="257" t="s">
        <v>38</v>
      </c>
      <c r="E496" s="427">
        <v>7.1999999999999995E-2</v>
      </c>
      <c r="F496" s="431">
        <v>7.6100000000000001E-2</v>
      </c>
      <c r="G496" s="427">
        <v>8.4000000000000005E-2</v>
      </c>
    </row>
    <row r="497" spans="1:7" ht="20.149999999999999" customHeight="1" x14ac:dyDescent="0.35">
      <c r="A497" s="188" t="s">
        <v>26</v>
      </c>
      <c r="B497" s="177" t="s">
        <v>396</v>
      </c>
      <c r="C497" s="205" t="s">
        <v>403</v>
      </c>
      <c r="D497" s="257" t="s">
        <v>38</v>
      </c>
      <c r="E497" s="427">
        <v>2.5000000000000001E-2</v>
      </c>
      <c r="F497" s="431">
        <v>2.3599999999999999E-2</v>
      </c>
      <c r="G497" s="427">
        <v>2.5000000000000001E-2</v>
      </c>
    </row>
    <row r="498" spans="1:7" ht="20.149999999999999" customHeight="1" x14ac:dyDescent="0.35">
      <c r="A498" s="188" t="s">
        <v>26</v>
      </c>
      <c r="B498" s="177" t="s">
        <v>396</v>
      </c>
      <c r="C498" s="205" t="s">
        <v>404</v>
      </c>
      <c r="D498" s="257" t="s">
        <v>38</v>
      </c>
      <c r="E498" s="427">
        <v>1.4999999999999999E-2</v>
      </c>
      <c r="F498" s="431">
        <v>1.9400000000000001E-2</v>
      </c>
      <c r="G498" s="427">
        <v>1.7999999999999999E-2</v>
      </c>
    </row>
    <row r="499" spans="1:7" ht="20.149999999999999" customHeight="1" x14ac:dyDescent="0.35">
      <c r="A499" s="188" t="s">
        <v>26</v>
      </c>
      <c r="B499" s="177" t="s">
        <v>396</v>
      </c>
      <c r="C499" s="232" t="s">
        <v>405</v>
      </c>
      <c r="D499" s="258" t="s">
        <v>38</v>
      </c>
      <c r="E499" s="427">
        <v>1.7999999999999999E-2</v>
      </c>
      <c r="F499" s="431">
        <v>1.7000000000000001E-2</v>
      </c>
      <c r="G499" s="427">
        <v>1.6E-2</v>
      </c>
    </row>
    <row r="500" spans="1:7" ht="20.149999999999999" customHeight="1" x14ac:dyDescent="0.35">
      <c r="A500" s="188" t="s">
        <v>26</v>
      </c>
      <c r="B500" s="177" t="s">
        <v>396</v>
      </c>
      <c r="C500" s="205" t="s">
        <v>406</v>
      </c>
      <c r="D500" s="258" t="s">
        <v>38</v>
      </c>
      <c r="E500" s="427">
        <v>2.5999999999999999E-2</v>
      </c>
      <c r="F500" s="431">
        <v>3.1E-2</v>
      </c>
      <c r="G500" s="427">
        <v>2.5999999999999999E-2</v>
      </c>
    </row>
    <row r="501" spans="1:7" ht="20.149999999999999" customHeight="1" x14ac:dyDescent="0.35">
      <c r="A501" s="188" t="s">
        <v>26</v>
      </c>
      <c r="B501" s="177" t="s">
        <v>396</v>
      </c>
      <c r="C501" s="205" t="s">
        <v>407</v>
      </c>
      <c r="D501" s="258" t="s">
        <v>38</v>
      </c>
      <c r="E501" s="427">
        <v>0.03</v>
      </c>
      <c r="F501" s="431">
        <v>3.1899999999999998E-2</v>
      </c>
      <c r="G501" s="427">
        <v>3.2000000000000001E-2</v>
      </c>
    </row>
    <row r="502" spans="1:7" ht="20.149999999999999" customHeight="1" x14ac:dyDescent="0.35">
      <c r="A502" s="189" t="s">
        <v>26</v>
      </c>
      <c r="B502" s="190" t="s">
        <v>396</v>
      </c>
      <c r="C502" s="235" t="s">
        <v>408</v>
      </c>
      <c r="D502" s="257" t="s">
        <v>38</v>
      </c>
      <c r="E502" s="427">
        <v>0.20699999999999999</v>
      </c>
      <c r="F502" s="431">
        <v>0.2112</v>
      </c>
      <c r="G502" s="427">
        <v>0.20300000000000001</v>
      </c>
    </row>
    <row r="503" spans="1:7" s="471" customFormat="1" ht="20.149999999999999" customHeight="1" x14ac:dyDescent="0.35">
      <c r="A503" s="152" t="s">
        <v>773</v>
      </c>
      <c r="B503" s="467" t="s">
        <v>773</v>
      </c>
      <c r="C503" s="467" t="s">
        <v>773</v>
      </c>
      <c r="D503" s="468" t="s">
        <v>773</v>
      </c>
      <c r="E503" s="469" t="s">
        <v>773</v>
      </c>
      <c r="F503" s="470" t="s">
        <v>773</v>
      </c>
      <c r="G503" s="470" t="s">
        <v>773</v>
      </c>
    </row>
    <row r="504" spans="1:7" ht="20.149999999999999" customHeight="1" x14ac:dyDescent="0.35">
      <c r="A504" s="179" t="s">
        <v>27</v>
      </c>
      <c r="B504" s="180" t="s">
        <v>409</v>
      </c>
      <c r="C504" s="233" t="s">
        <v>697</v>
      </c>
      <c r="D504" s="257" t="s">
        <v>39</v>
      </c>
      <c r="E504" s="414">
        <v>824.5</v>
      </c>
      <c r="F504" s="494">
        <v>826.04</v>
      </c>
      <c r="G504" s="414">
        <v>867.62732981604597</v>
      </c>
    </row>
    <row r="505" spans="1:7" ht="20.149999999999999" customHeight="1" x14ac:dyDescent="0.35">
      <c r="A505" s="181" t="s">
        <v>27</v>
      </c>
      <c r="B505" s="178" t="s">
        <v>409</v>
      </c>
      <c r="C505" s="232" t="s">
        <v>211</v>
      </c>
      <c r="D505" s="257" t="s">
        <v>39</v>
      </c>
      <c r="E505" s="414">
        <v>788.2</v>
      </c>
      <c r="F505" s="413">
        <v>784.87228451618898</v>
      </c>
      <c r="G505" s="414">
        <v>823.9</v>
      </c>
    </row>
    <row r="506" spans="1:7" ht="20.149999999999999" customHeight="1" x14ac:dyDescent="0.35">
      <c r="A506" s="181" t="s">
        <v>27</v>
      </c>
      <c r="B506" s="178" t="s">
        <v>409</v>
      </c>
      <c r="C506" s="232" t="s">
        <v>410</v>
      </c>
      <c r="D506" s="257" t="s">
        <v>39</v>
      </c>
      <c r="E506" s="414">
        <v>36.200000000000003</v>
      </c>
      <c r="F506" s="413">
        <v>41.2</v>
      </c>
      <c r="G506" s="414">
        <v>43.6514258423</v>
      </c>
    </row>
    <row r="507" spans="1:7" ht="20.149999999999999" customHeight="1" x14ac:dyDescent="0.35">
      <c r="A507" s="181" t="s">
        <v>27</v>
      </c>
      <c r="B507" s="178" t="s">
        <v>409</v>
      </c>
      <c r="C507" s="232" t="s">
        <v>411</v>
      </c>
      <c r="D507" s="257" t="s">
        <v>36</v>
      </c>
      <c r="E507" s="415">
        <v>1472</v>
      </c>
      <c r="F507" s="413">
        <v>1668</v>
      </c>
      <c r="G507" s="414">
        <v>1850</v>
      </c>
    </row>
    <row r="508" spans="1:7" ht="20.149999999999999" customHeight="1" x14ac:dyDescent="0.35">
      <c r="A508" s="181" t="s">
        <v>27</v>
      </c>
      <c r="B508" s="178" t="s">
        <v>409</v>
      </c>
      <c r="C508" s="232" t="s">
        <v>211</v>
      </c>
      <c r="D508" s="257" t="s">
        <v>36</v>
      </c>
      <c r="E508" s="415">
        <v>1305</v>
      </c>
      <c r="F508" s="413">
        <v>1465</v>
      </c>
      <c r="G508" s="414">
        <v>1638</v>
      </c>
    </row>
    <row r="509" spans="1:7" ht="20.149999999999999" customHeight="1" x14ac:dyDescent="0.35">
      <c r="A509" s="182" t="s">
        <v>27</v>
      </c>
      <c r="B509" s="183" t="s">
        <v>409</v>
      </c>
      <c r="C509" s="235" t="s">
        <v>412</v>
      </c>
      <c r="D509" s="257" t="s">
        <v>36</v>
      </c>
      <c r="E509" s="415">
        <v>167</v>
      </c>
      <c r="F509" s="413">
        <v>203</v>
      </c>
      <c r="G509" s="414">
        <v>212</v>
      </c>
    </row>
    <row r="510" spans="1:7" ht="20.149999999999999" customHeight="1" x14ac:dyDescent="0.35">
      <c r="A510" s="179" t="s">
        <v>27</v>
      </c>
      <c r="B510" s="180" t="s">
        <v>413</v>
      </c>
      <c r="C510" s="238" t="s">
        <v>419</v>
      </c>
      <c r="D510" s="257" t="s">
        <v>39</v>
      </c>
      <c r="E510" s="414">
        <v>526.20000000000005</v>
      </c>
      <c r="F510" s="413">
        <v>542</v>
      </c>
      <c r="G510" s="414">
        <v>545.29865931034601</v>
      </c>
    </row>
    <row r="511" spans="1:7" ht="20.149999999999999" customHeight="1" x14ac:dyDescent="0.35">
      <c r="A511" s="181" t="s">
        <v>27</v>
      </c>
      <c r="B511" s="178" t="s">
        <v>413</v>
      </c>
      <c r="C511" s="232" t="s">
        <v>167</v>
      </c>
      <c r="D511" s="258" t="s">
        <v>39</v>
      </c>
      <c r="E511" s="414">
        <v>271.8</v>
      </c>
      <c r="F511" s="413">
        <v>281.24136850000002</v>
      </c>
      <c r="G511" s="414">
        <v>290.40663056</v>
      </c>
    </row>
    <row r="512" spans="1:7" ht="20.149999999999999" customHeight="1" x14ac:dyDescent="0.35">
      <c r="A512" s="181" t="s">
        <v>27</v>
      </c>
      <c r="B512" s="178" t="s">
        <v>413</v>
      </c>
      <c r="C512" s="232" t="s">
        <v>415</v>
      </c>
      <c r="D512" s="287" t="s">
        <v>39</v>
      </c>
      <c r="E512" s="414">
        <v>151.69999999999999</v>
      </c>
      <c r="F512" s="413">
        <v>153.6576798804</v>
      </c>
      <c r="G512" s="414">
        <v>166.80320508520001</v>
      </c>
    </row>
    <row r="513" spans="1:7" ht="20.149999999999999" customHeight="1" x14ac:dyDescent="0.35">
      <c r="A513" s="181" t="s">
        <v>27</v>
      </c>
      <c r="B513" s="178" t="s">
        <v>413</v>
      </c>
      <c r="C513" s="232" t="s">
        <v>164</v>
      </c>
      <c r="D513" s="287" t="s">
        <v>39</v>
      </c>
      <c r="E513" s="414">
        <v>0</v>
      </c>
      <c r="F513" s="413">
        <v>4.5635047100000001</v>
      </c>
      <c r="G513" s="414">
        <v>2.3232425977000002</v>
      </c>
    </row>
    <row r="514" spans="1:7" ht="20.149999999999999" customHeight="1" x14ac:dyDescent="0.35">
      <c r="A514" s="181" t="s">
        <v>27</v>
      </c>
      <c r="B514" s="178" t="s">
        <v>413</v>
      </c>
      <c r="C514" s="232" t="s">
        <v>414</v>
      </c>
      <c r="D514" s="287" t="s">
        <v>39</v>
      </c>
      <c r="E514" s="414">
        <v>0.4</v>
      </c>
      <c r="F514" s="413">
        <v>1.6619415</v>
      </c>
      <c r="G514" s="414">
        <v>3.3124218499000002</v>
      </c>
    </row>
    <row r="515" spans="1:7" ht="20.149999999999999" customHeight="1" x14ac:dyDescent="0.35">
      <c r="A515" s="181" t="s">
        <v>27</v>
      </c>
      <c r="B515" s="178" t="s">
        <v>413</v>
      </c>
      <c r="C515" s="232" t="s">
        <v>698</v>
      </c>
      <c r="D515" s="287" t="s">
        <v>39</v>
      </c>
      <c r="E515" s="414">
        <v>67.400000000000006</v>
      </c>
      <c r="F515" s="413">
        <v>63.348106749999999</v>
      </c>
      <c r="G515" s="414">
        <v>52.757467764499999</v>
      </c>
    </row>
    <row r="516" spans="1:7" ht="20.149999999999999" customHeight="1" x14ac:dyDescent="0.35">
      <c r="A516" s="181" t="s">
        <v>27</v>
      </c>
      <c r="B516" s="178" t="s">
        <v>413</v>
      </c>
      <c r="C516" s="232" t="s">
        <v>416</v>
      </c>
      <c r="D516" s="287" t="s">
        <v>39</v>
      </c>
      <c r="E516" s="414">
        <v>12.4</v>
      </c>
      <c r="F516" s="413">
        <v>8.8616853300000002</v>
      </c>
      <c r="G516" s="414">
        <v>11.048733624346101</v>
      </c>
    </row>
    <row r="517" spans="1:7" ht="20.149999999999999" customHeight="1" x14ac:dyDescent="0.35">
      <c r="A517" s="181" t="s">
        <v>27</v>
      </c>
      <c r="B517" s="178" t="s">
        <v>413</v>
      </c>
      <c r="C517" s="232" t="s">
        <v>417</v>
      </c>
      <c r="D517" s="287" t="s">
        <v>39</v>
      </c>
      <c r="E517" s="414">
        <v>6.9</v>
      </c>
      <c r="F517" s="413">
        <v>5.0662413834000004</v>
      </c>
      <c r="G517" s="414">
        <v>5.6344038444000004</v>
      </c>
    </row>
    <row r="518" spans="1:7" ht="20.149999999999999" customHeight="1" x14ac:dyDescent="0.35">
      <c r="A518" s="181" t="s">
        <v>27</v>
      </c>
      <c r="B518" s="178" t="s">
        <v>413</v>
      </c>
      <c r="C518" s="232" t="s">
        <v>418</v>
      </c>
      <c r="D518" s="287" t="s">
        <v>39</v>
      </c>
      <c r="E518" s="414">
        <v>15.6</v>
      </c>
      <c r="F518" s="413">
        <v>23.60350905</v>
      </c>
      <c r="G518" s="414">
        <v>13.0125539843</v>
      </c>
    </row>
    <row r="519" spans="1:7" ht="20.149999999999999" customHeight="1" x14ac:dyDescent="0.35">
      <c r="A519" s="181" t="s">
        <v>27</v>
      </c>
      <c r="B519" s="178" t="s">
        <v>413</v>
      </c>
      <c r="C519" s="232" t="s">
        <v>423</v>
      </c>
      <c r="D519" s="287" t="s">
        <v>39</v>
      </c>
      <c r="E519" s="414">
        <v>0</v>
      </c>
      <c r="F519" s="413">
        <v>0</v>
      </c>
      <c r="G519" s="414">
        <v>0</v>
      </c>
    </row>
    <row r="520" spans="1:7" ht="20.149999999999999" customHeight="1" x14ac:dyDescent="0.35">
      <c r="A520" s="181" t="s">
        <v>27</v>
      </c>
      <c r="B520" s="178" t="s">
        <v>413</v>
      </c>
      <c r="C520" s="205" t="s">
        <v>420</v>
      </c>
      <c r="D520" s="257" t="s">
        <v>36</v>
      </c>
      <c r="E520" s="415">
        <v>1975</v>
      </c>
      <c r="F520" s="413">
        <v>1167</v>
      </c>
      <c r="G520" s="414">
        <v>1278</v>
      </c>
    </row>
    <row r="521" spans="1:7" ht="20.149999999999999" customHeight="1" x14ac:dyDescent="0.35">
      <c r="A521" s="181" t="s">
        <v>27</v>
      </c>
      <c r="B521" s="178" t="s">
        <v>413</v>
      </c>
      <c r="C521" s="232" t="s">
        <v>167</v>
      </c>
      <c r="D521" s="257" t="s">
        <v>36</v>
      </c>
      <c r="E521" s="415">
        <v>1140</v>
      </c>
      <c r="F521" s="413">
        <v>463</v>
      </c>
      <c r="G521" s="414">
        <v>489</v>
      </c>
    </row>
    <row r="522" spans="1:7" ht="20.149999999999999" customHeight="1" x14ac:dyDescent="0.35">
      <c r="A522" s="181" t="s">
        <v>27</v>
      </c>
      <c r="B522" s="178" t="s">
        <v>413</v>
      </c>
      <c r="C522" s="232" t="s">
        <v>415</v>
      </c>
      <c r="D522" s="257" t="s">
        <v>36</v>
      </c>
      <c r="E522" s="415">
        <v>537</v>
      </c>
      <c r="F522" s="413">
        <v>535</v>
      </c>
      <c r="G522" s="414">
        <v>618</v>
      </c>
    </row>
    <row r="523" spans="1:7" ht="20.149999999999999" customHeight="1" x14ac:dyDescent="0.35">
      <c r="A523" s="181" t="s">
        <v>27</v>
      </c>
      <c r="B523" s="178" t="s">
        <v>413</v>
      </c>
      <c r="C523" s="232" t="s">
        <v>164</v>
      </c>
      <c r="D523" s="257" t="s">
        <v>36</v>
      </c>
      <c r="E523" s="415">
        <v>22</v>
      </c>
      <c r="F523" s="413">
        <v>8</v>
      </c>
      <c r="G523" s="414">
        <v>11</v>
      </c>
    </row>
    <row r="524" spans="1:7" ht="20.149999999999999" customHeight="1" x14ac:dyDescent="0.35">
      <c r="A524" s="181" t="s">
        <v>27</v>
      </c>
      <c r="B524" s="178" t="s">
        <v>413</v>
      </c>
      <c r="C524" s="232" t="s">
        <v>414</v>
      </c>
      <c r="D524" s="257" t="s">
        <v>36</v>
      </c>
      <c r="E524" s="415">
        <v>6</v>
      </c>
      <c r="F524" s="413">
        <v>13</v>
      </c>
      <c r="G524" s="414">
        <v>15</v>
      </c>
    </row>
    <row r="525" spans="1:7" ht="20.149999999999999" customHeight="1" x14ac:dyDescent="0.35">
      <c r="A525" s="181" t="s">
        <v>27</v>
      </c>
      <c r="B525" s="178" t="s">
        <v>413</v>
      </c>
      <c r="C525" s="232" t="s">
        <v>698</v>
      </c>
      <c r="D525" s="257" t="s">
        <v>36</v>
      </c>
      <c r="E525" s="415">
        <v>25</v>
      </c>
      <c r="F525" s="413">
        <v>18</v>
      </c>
      <c r="G525" s="414">
        <v>13</v>
      </c>
    </row>
    <row r="526" spans="1:7" ht="20.149999999999999" customHeight="1" x14ac:dyDescent="0.35">
      <c r="A526" s="181" t="s">
        <v>27</v>
      </c>
      <c r="B526" s="178" t="s">
        <v>413</v>
      </c>
      <c r="C526" s="232" t="s">
        <v>416</v>
      </c>
      <c r="D526" s="257" t="s">
        <v>36</v>
      </c>
      <c r="E526" s="415">
        <v>55</v>
      </c>
      <c r="F526" s="413">
        <v>47</v>
      </c>
      <c r="G526" s="414">
        <v>59</v>
      </c>
    </row>
    <row r="527" spans="1:7" ht="20.149999999999999" customHeight="1" x14ac:dyDescent="0.35">
      <c r="A527" s="181" t="s">
        <v>27</v>
      </c>
      <c r="B527" s="178" t="s">
        <v>413</v>
      </c>
      <c r="C527" s="232" t="s">
        <v>417</v>
      </c>
      <c r="D527" s="257" t="s">
        <v>36</v>
      </c>
      <c r="E527" s="415">
        <v>70</v>
      </c>
      <c r="F527" s="413">
        <v>16</v>
      </c>
      <c r="G527" s="414">
        <v>16</v>
      </c>
    </row>
    <row r="528" spans="1:7" ht="20.149999999999999" customHeight="1" x14ac:dyDescent="0.35">
      <c r="A528" s="181" t="s">
        <v>27</v>
      </c>
      <c r="B528" s="178" t="s">
        <v>413</v>
      </c>
      <c r="C528" s="232" t="s">
        <v>418</v>
      </c>
      <c r="D528" s="287" t="s">
        <v>36</v>
      </c>
      <c r="E528" s="415">
        <v>120</v>
      </c>
      <c r="F528" s="413">
        <v>67</v>
      </c>
      <c r="G528" s="414">
        <v>57</v>
      </c>
    </row>
    <row r="529" spans="1:7" ht="20.149999999999999" customHeight="1" x14ac:dyDescent="0.35">
      <c r="A529" s="182" t="s">
        <v>27</v>
      </c>
      <c r="B529" s="183" t="s">
        <v>413</v>
      </c>
      <c r="C529" s="235" t="s">
        <v>423</v>
      </c>
      <c r="D529" s="287" t="s">
        <v>36</v>
      </c>
      <c r="E529" s="415">
        <v>0</v>
      </c>
      <c r="F529" s="413">
        <v>0</v>
      </c>
      <c r="G529" s="414">
        <v>0</v>
      </c>
    </row>
    <row r="530" spans="1:7" ht="20.149999999999999" customHeight="1" x14ac:dyDescent="0.35">
      <c r="A530" s="132" t="s">
        <v>27</v>
      </c>
      <c r="B530" s="153" t="s">
        <v>421</v>
      </c>
      <c r="C530" s="239" t="s">
        <v>422</v>
      </c>
      <c r="D530" s="287" t="s">
        <v>39</v>
      </c>
      <c r="E530" s="414">
        <v>298.3</v>
      </c>
      <c r="F530" s="494">
        <v>284.04000000000002</v>
      </c>
      <c r="G530" s="414">
        <v>322.32867050570002</v>
      </c>
    </row>
    <row r="531" spans="1:7" ht="20.149999999999999" customHeight="1" x14ac:dyDescent="0.35">
      <c r="A531" s="177" t="s">
        <v>27</v>
      </c>
      <c r="B531" s="24" t="s">
        <v>421</v>
      </c>
      <c r="C531" s="205" t="s">
        <v>167</v>
      </c>
      <c r="D531" s="287" t="s">
        <v>39</v>
      </c>
      <c r="E531" s="414">
        <v>30.8</v>
      </c>
      <c r="F531" s="494">
        <v>31.06</v>
      </c>
      <c r="G531" s="414">
        <v>33.708153395399997</v>
      </c>
    </row>
    <row r="532" spans="1:7" ht="20.149999999999999" customHeight="1" x14ac:dyDescent="0.35">
      <c r="A532" s="177" t="s">
        <v>27</v>
      </c>
      <c r="B532" s="24" t="s">
        <v>421</v>
      </c>
      <c r="C532" s="205" t="s">
        <v>415</v>
      </c>
      <c r="D532" s="287" t="s">
        <v>39</v>
      </c>
      <c r="E532" s="414">
        <v>123</v>
      </c>
      <c r="F532" s="494">
        <v>121.33</v>
      </c>
      <c r="G532" s="414">
        <v>127.8969404103</v>
      </c>
    </row>
    <row r="533" spans="1:7" ht="20.149999999999999" customHeight="1" x14ac:dyDescent="0.35">
      <c r="A533" s="177" t="s">
        <v>27</v>
      </c>
      <c r="B533" s="24" t="s">
        <v>421</v>
      </c>
      <c r="C533" s="205" t="s">
        <v>164</v>
      </c>
      <c r="D533" s="287" t="s">
        <v>39</v>
      </c>
      <c r="E533" s="414">
        <v>54.1</v>
      </c>
      <c r="F533" s="494">
        <v>42.03</v>
      </c>
      <c r="G533" s="414">
        <v>61.760119549999999</v>
      </c>
    </row>
    <row r="534" spans="1:7" ht="20.149999999999999" customHeight="1" x14ac:dyDescent="0.35">
      <c r="A534" s="177" t="s">
        <v>27</v>
      </c>
      <c r="B534" s="24" t="s">
        <v>421</v>
      </c>
      <c r="C534" s="205" t="s">
        <v>414</v>
      </c>
      <c r="D534" s="287" t="s">
        <v>39</v>
      </c>
      <c r="E534" s="414">
        <v>60.1</v>
      </c>
      <c r="F534" s="494">
        <v>58.89</v>
      </c>
      <c r="G534" s="414">
        <v>63.63869965</v>
      </c>
    </row>
    <row r="535" spans="1:7" ht="20.149999999999999" customHeight="1" x14ac:dyDescent="0.35">
      <c r="A535" s="177" t="s">
        <v>27</v>
      </c>
      <c r="B535" s="24" t="s">
        <v>421</v>
      </c>
      <c r="C535" s="205" t="s">
        <v>698</v>
      </c>
      <c r="D535" s="287" t="s">
        <v>39</v>
      </c>
      <c r="E535" s="414">
        <v>0</v>
      </c>
      <c r="F535" s="413">
        <v>0</v>
      </c>
      <c r="G535" s="414">
        <v>0</v>
      </c>
    </row>
    <row r="536" spans="1:7" ht="20.149999999999999" customHeight="1" x14ac:dyDescent="0.35">
      <c r="A536" s="177" t="s">
        <v>27</v>
      </c>
      <c r="B536" s="24" t="s">
        <v>421</v>
      </c>
      <c r="C536" s="222" t="s">
        <v>416</v>
      </c>
      <c r="D536" s="288" t="s">
        <v>39</v>
      </c>
      <c r="E536" s="446">
        <v>0</v>
      </c>
      <c r="F536" s="413">
        <v>0</v>
      </c>
      <c r="G536" s="414">
        <v>0</v>
      </c>
    </row>
    <row r="537" spans="1:7" ht="20.149999999999999" customHeight="1" x14ac:dyDescent="0.35">
      <c r="A537" s="177" t="s">
        <v>27</v>
      </c>
      <c r="B537" s="24" t="s">
        <v>421</v>
      </c>
      <c r="C537" s="205" t="s">
        <v>417</v>
      </c>
      <c r="D537" s="265" t="s">
        <v>39</v>
      </c>
      <c r="E537" s="450">
        <v>0.1</v>
      </c>
      <c r="F537" s="494">
        <v>0.31</v>
      </c>
      <c r="G537" s="414">
        <v>1.7216640000000001</v>
      </c>
    </row>
    <row r="538" spans="1:7" ht="20.149999999999999" customHeight="1" x14ac:dyDescent="0.35">
      <c r="A538" s="177" t="s">
        <v>27</v>
      </c>
      <c r="B538" s="24" t="s">
        <v>421</v>
      </c>
      <c r="C538" s="205" t="s">
        <v>418</v>
      </c>
      <c r="D538" s="289" t="s">
        <v>39</v>
      </c>
      <c r="E538" s="450">
        <v>0</v>
      </c>
      <c r="F538" s="494">
        <v>0.93</v>
      </c>
      <c r="G538" s="414">
        <v>1.7216640000000001</v>
      </c>
    </row>
    <row r="539" spans="1:7" ht="20.149999999999999" customHeight="1" x14ac:dyDescent="0.35">
      <c r="A539" s="177" t="s">
        <v>27</v>
      </c>
      <c r="B539" s="24" t="s">
        <v>421</v>
      </c>
      <c r="C539" s="205" t="s">
        <v>423</v>
      </c>
      <c r="D539" s="289" t="s">
        <v>39</v>
      </c>
      <c r="E539" s="450">
        <v>30.2</v>
      </c>
      <c r="F539" s="451">
        <v>29.4</v>
      </c>
      <c r="G539" s="414">
        <v>31.881429499999999</v>
      </c>
    </row>
    <row r="540" spans="1:7" ht="20.149999999999999" customHeight="1" x14ac:dyDescent="0.35">
      <c r="A540" s="177" t="s">
        <v>27</v>
      </c>
      <c r="B540" s="24" t="s">
        <v>421</v>
      </c>
      <c r="C540" s="232" t="s">
        <v>699</v>
      </c>
      <c r="D540" s="289" t="s">
        <v>36</v>
      </c>
      <c r="E540" s="448">
        <v>582</v>
      </c>
      <c r="F540" s="448">
        <v>501</v>
      </c>
      <c r="G540" s="448">
        <v>572</v>
      </c>
    </row>
    <row r="541" spans="1:7" ht="20.149999999999999" customHeight="1" x14ac:dyDescent="0.35">
      <c r="A541" s="177" t="s">
        <v>27</v>
      </c>
      <c r="B541" s="24" t="s">
        <v>421</v>
      </c>
      <c r="C541" s="205" t="s">
        <v>167</v>
      </c>
      <c r="D541" s="289" t="s">
        <v>36</v>
      </c>
      <c r="E541" s="448">
        <v>105</v>
      </c>
      <c r="F541" s="448">
        <v>76</v>
      </c>
      <c r="G541" s="448">
        <v>86</v>
      </c>
    </row>
    <row r="542" spans="1:7" ht="20.149999999999999" customHeight="1" x14ac:dyDescent="0.35">
      <c r="A542" s="177" t="s">
        <v>27</v>
      </c>
      <c r="B542" s="24" t="s">
        <v>421</v>
      </c>
      <c r="C542" s="205" t="s">
        <v>415</v>
      </c>
      <c r="D542" s="289" t="s">
        <v>36</v>
      </c>
      <c r="E542" s="448">
        <v>373</v>
      </c>
      <c r="F542" s="448">
        <v>248</v>
      </c>
      <c r="G542" s="448">
        <v>265</v>
      </c>
    </row>
    <row r="543" spans="1:7" ht="20.149999999999999" customHeight="1" x14ac:dyDescent="0.35">
      <c r="A543" s="177" t="s">
        <v>27</v>
      </c>
      <c r="B543" s="24" t="s">
        <v>421</v>
      </c>
      <c r="C543" s="205" t="s">
        <v>164</v>
      </c>
      <c r="D543" s="289" t="s">
        <v>36</v>
      </c>
      <c r="E543" s="448">
        <v>0</v>
      </c>
      <c r="F543" s="448">
        <v>22</v>
      </c>
      <c r="G543" s="448">
        <v>40</v>
      </c>
    </row>
    <row r="544" spans="1:7" ht="20.149999999999999" customHeight="1" x14ac:dyDescent="0.35">
      <c r="A544" s="177" t="s">
        <v>27</v>
      </c>
      <c r="B544" s="24" t="s">
        <v>421</v>
      </c>
      <c r="C544" s="205" t="s">
        <v>414</v>
      </c>
      <c r="D544" s="289" t="s">
        <v>36</v>
      </c>
      <c r="E544" s="448">
        <v>66</v>
      </c>
      <c r="F544" s="448">
        <v>78</v>
      </c>
      <c r="G544" s="448">
        <v>79</v>
      </c>
    </row>
    <row r="545" spans="1:7" ht="20.149999999999999" customHeight="1" x14ac:dyDescent="0.35">
      <c r="A545" s="177" t="s">
        <v>27</v>
      </c>
      <c r="B545" s="24" t="s">
        <v>421</v>
      </c>
      <c r="C545" s="205" t="s">
        <v>698</v>
      </c>
      <c r="D545" s="289" t="s">
        <v>36</v>
      </c>
      <c r="E545" s="448">
        <v>0</v>
      </c>
      <c r="F545" s="413">
        <v>0</v>
      </c>
      <c r="G545" s="414">
        <v>0</v>
      </c>
    </row>
    <row r="546" spans="1:7" ht="20.149999999999999" customHeight="1" x14ac:dyDescent="0.35">
      <c r="A546" s="177" t="s">
        <v>27</v>
      </c>
      <c r="B546" s="24" t="s">
        <v>421</v>
      </c>
      <c r="C546" s="213" t="s">
        <v>416</v>
      </c>
      <c r="D546" s="290" t="s">
        <v>36</v>
      </c>
      <c r="E546" s="452">
        <v>0</v>
      </c>
      <c r="F546" s="413">
        <v>0</v>
      </c>
      <c r="G546" s="414">
        <v>0</v>
      </c>
    </row>
    <row r="547" spans="1:7" ht="20.149999999999999" customHeight="1" x14ac:dyDescent="0.35">
      <c r="A547" s="177" t="s">
        <v>27</v>
      </c>
      <c r="B547" s="24" t="s">
        <v>421</v>
      </c>
      <c r="C547" s="213" t="s">
        <v>417</v>
      </c>
      <c r="D547" s="290" t="s">
        <v>36</v>
      </c>
      <c r="E547" s="452">
        <v>1</v>
      </c>
      <c r="F547" s="413">
        <v>2</v>
      </c>
      <c r="G547" s="414">
        <v>32</v>
      </c>
    </row>
    <row r="548" spans="1:7" ht="20.149999999999999" customHeight="1" x14ac:dyDescent="0.35">
      <c r="A548" s="177" t="s">
        <v>27</v>
      </c>
      <c r="B548" s="24" t="s">
        <v>421</v>
      </c>
      <c r="C548" s="212" t="s">
        <v>418</v>
      </c>
      <c r="D548" s="257" t="s">
        <v>36</v>
      </c>
      <c r="E548" s="415">
        <v>1</v>
      </c>
      <c r="F548" s="413">
        <v>5</v>
      </c>
      <c r="G548" s="414">
        <v>8</v>
      </c>
    </row>
    <row r="549" spans="1:7" ht="20.149999999999999" customHeight="1" x14ac:dyDescent="0.35">
      <c r="A549" s="177" t="s">
        <v>27</v>
      </c>
      <c r="B549" s="24" t="s">
        <v>421</v>
      </c>
      <c r="C549" s="216" t="s">
        <v>423</v>
      </c>
      <c r="D549" s="291" t="s">
        <v>36</v>
      </c>
      <c r="E549" s="453">
        <v>36</v>
      </c>
      <c r="F549" s="413">
        <v>70</v>
      </c>
      <c r="G549" s="414">
        <v>62</v>
      </c>
    </row>
    <row r="550" spans="1:7" s="471" customFormat="1" ht="20.149999999999999" customHeight="1" x14ac:dyDescent="0.35">
      <c r="A550" s="152" t="s">
        <v>773</v>
      </c>
      <c r="B550" s="467" t="s">
        <v>773</v>
      </c>
      <c r="C550" s="467" t="s">
        <v>773</v>
      </c>
      <c r="D550" s="468" t="s">
        <v>773</v>
      </c>
      <c r="E550" s="469" t="s">
        <v>773</v>
      </c>
      <c r="F550" s="470" t="s">
        <v>773</v>
      </c>
      <c r="G550" s="470" t="s">
        <v>773</v>
      </c>
    </row>
    <row r="551" spans="1:7" ht="20.149999999999999" customHeight="1" x14ac:dyDescent="0.35">
      <c r="A551" s="150" t="s">
        <v>12</v>
      </c>
      <c r="B551" s="135" t="s">
        <v>424</v>
      </c>
      <c r="C551" s="229" t="s">
        <v>425</v>
      </c>
      <c r="D551" s="251" t="s">
        <v>38</v>
      </c>
      <c r="E551" s="431">
        <v>0.54</v>
      </c>
      <c r="F551" s="431">
        <v>0.54</v>
      </c>
      <c r="G551" s="427">
        <v>0.54</v>
      </c>
    </row>
    <row r="552" spans="1:7" ht="20.149999999999999" customHeight="1" x14ac:dyDescent="0.35">
      <c r="A552" s="175" t="s">
        <v>12</v>
      </c>
      <c r="B552" s="176" t="s">
        <v>424</v>
      </c>
      <c r="C552" s="216" t="s">
        <v>426</v>
      </c>
      <c r="D552" s="251" t="s">
        <v>38</v>
      </c>
      <c r="E552" s="431">
        <v>1</v>
      </c>
      <c r="F552" s="431">
        <v>1</v>
      </c>
      <c r="G552" s="427">
        <v>1</v>
      </c>
    </row>
    <row r="553" spans="1:7" ht="20.149999999999999" customHeight="1" x14ac:dyDescent="0.35">
      <c r="A553" s="175" t="s">
        <v>12</v>
      </c>
      <c r="B553" s="176" t="s">
        <v>424</v>
      </c>
      <c r="C553" s="216" t="s">
        <v>427</v>
      </c>
      <c r="D553" s="251" t="s">
        <v>38</v>
      </c>
      <c r="E553" s="431">
        <v>0</v>
      </c>
      <c r="F553" s="431">
        <v>0.5</v>
      </c>
      <c r="G553" s="427">
        <v>0.5</v>
      </c>
    </row>
    <row r="554" spans="1:7" ht="20.149999999999999" customHeight="1" x14ac:dyDescent="0.35">
      <c r="A554" s="175" t="s">
        <v>12</v>
      </c>
      <c r="B554" s="176" t="s">
        <v>424</v>
      </c>
      <c r="C554" s="216" t="s">
        <v>428</v>
      </c>
      <c r="D554" s="251" t="s">
        <v>38</v>
      </c>
      <c r="E554" s="431">
        <v>0.4</v>
      </c>
      <c r="F554" s="431">
        <v>0.4</v>
      </c>
      <c r="G554" s="427">
        <v>0.4</v>
      </c>
    </row>
    <row r="555" spans="1:7" ht="20.149999999999999" customHeight="1" x14ac:dyDescent="0.35">
      <c r="A555" s="175" t="s">
        <v>12</v>
      </c>
      <c r="B555" s="176" t="s">
        <v>424</v>
      </c>
      <c r="C555" s="216" t="s">
        <v>429</v>
      </c>
      <c r="D555" s="251" t="s">
        <v>38</v>
      </c>
      <c r="E555" s="431">
        <v>1</v>
      </c>
      <c r="F555" s="431">
        <v>1</v>
      </c>
      <c r="G555" s="427">
        <v>1</v>
      </c>
    </row>
    <row r="556" spans="1:7" ht="20.149999999999999" customHeight="1" x14ac:dyDescent="0.35">
      <c r="A556" s="175" t="s">
        <v>12</v>
      </c>
      <c r="B556" s="176" t="s">
        <v>424</v>
      </c>
      <c r="C556" s="216" t="s">
        <v>430</v>
      </c>
      <c r="D556" s="292" t="s">
        <v>38</v>
      </c>
      <c r="E556" s="410">
        <v>0.2</v>
      </c>
      <c r="F556" s="431">
        <v>0.2</v>
      </c>
      <c r="G556" s="427">
        <v>0.4</v>
      </c>
    </row>
    <row r="557" spans="1:7" ht="20.149999999999999" customHeight="1" x14ac:dyDescent="0.35">
      <c r="A557" s="175" t="s">
        <v>12</v>
      </c>
      <c r="B557" s="176" t="s">
        <v>424</v>
      </c>
      <c r="C557" s="216" t="s">
        <v>431</v>
      </c>
      <c r="D557" s="251" t="s">
        <v>38</v>
      </c>
      <c r="E557" s="431">
        <v>0.33</v>
      </c>
      <c r="F557" s="431">
        <v>0.66</v>
      </c>
      <c r="G557" s="427">
        <v>0.66666666666666696</v>
      </c>
    </row>
    <row r="558" spans="1:7" ht="20.149999999999999" customHeight="1" x14ac:dyDescent="0.35">
      <c r="A558" s="175" t="s">
        <v>12</v>
      </c>
      <c r="B558" s="176" t="s">
        <v>424</v>
      </c>
      <c r="C558" s="216" t="s">
        <v>432</v>
      </c>
      <c r="D558" s="251" t="s">
        <v>38</v>
      </c>
      <c r="E558" s="431">
        <v>0.2</v>
      </c>
      <c r="F558" s="431">
        <v>0.2</v>
      </c>
      <c r="G558" s="427">
        <v>0.2</v>
      </c>
    </row>
    <row r="559" spans="1:7" ht="20.149999999999999" customHeight="1" x14ac:dyDescent="0.35">
      <c r="A559" s="175" t="s">
        <v>12</v>
      </c>
      <c r="B559" s="176" t="s">
        <v>424</v>
      </c>
      <c r="C559" s="215" t="s">
        <v>433</v>
      </c>
      <c r="D559" s="251" t="s">
        <v>38</v>
      </c>
      <c r="E559" s="431">
        <v>0.2</v>
      </c>
      <c r="F559" s="431">
        <v>0.2</v>
      </c>
      <c r="G559" s="427">
        <v>0.4</v>
      </c>
    </row>
    <row r="560" spans="1:7" ht="20.149999999999999" customHeight="1" x14ac:dyDescent="0.35">
      <c r="A560" s="175" t="s">
        <v>12</v>
      </c>
      <c r="B560" s="176" t="s">
        <v>424</v>
      </c>
      <c r="C560" s="216" t="s">
        <v>700</v>
      </c>
      <c r="D560" s="293" t="s">
        <v>38</v>
      </c>
      <c r="E560" s="436">
        <v>0</v>
      </c>
      <c r="F560" s="431">
        <v>0</v>
      </c>
      <c r="G560" s="427">
        <v>0</v>
      </c>
    </row>
    <row r="561" spans="1:7" ht="20.149999999999999" customHeight="1" x14ac:dyDescent="0.35">
      <c r="A561" s="175" t="s">
        <v>12</v>
      </c>
      <c r="B561" s="176" t="s">
        <v>424</v>
      </c>
      <c r="C561" s="216" t="s">
        <v>701</v>
      </c>
      <c r="D561" s="259" t="s">
        <v>38</v>
      </c>
      <c r="E561" s="427">
        <v>0</v>
      </c>
      <c r="F561" s="431">
        <v>0.5</v>
      </c>
      <c r="G561" s="427">
        <v>0.5</v>
      </c>
    </row>
    <row r="562" spans="1:7" s="471" customFormat="1" ht="20.149999999999999" customHeight="1" x14ac:dyDescent="0.35">
      <c r="A562" s="152" t="s">
        <v>773</v>
      </c>
      <c r="B562" s="467" t="s">
        <v>773</v>
      </c>
      <c r="C562" s="467" t="s">
        <v>773</v>
      </c>
      <c r="D562" s="468" t="s">
        <v>773</v>
      </c>
      <c r="E562" s="469" t="s">
        <v>773</v>
      </c>
      <c r="F562" s="470" t="s">
        <v>773</v>
      </c>
      <c r="G562" s="470" t="s">
        <v>773</v>
      </c>
    </row>
    <row r="563" spans="1:7" ht="20.149999999999999" customHeight="1" x14ac:dyDescent="0.35">
      <c r="A563" s="155" t="s">
        <v>434</v>
      </c>
      <c r="B563" s="41" t="s">
        <v>435</v>
      </c>
      <c r="C563" s="240" t="s">
        <v>702</v>
      </c>
      <c r="D563" s="265" t="s">
        <v>345</v>
      </c>
      <c r="E563" s="440">
        <v>0</v>
      </c>
      <c r="F563" s="413">
        <v>0</v>
      </c>
      <c r="G563" s="414">
        <v>0</v>
      </c>
    </row>
    <row r="564" spans="1:7" ht="20.149999999999999" customHeight="1" x14ac:dyDescent="0.35">
      <c r="A564" s="175" t="s">
        <v>434</v>
      </c>
      <c r="B564" s="39" t="s">
        <v>435</v>
      </c>
      <c r="C564" s="242" t="s">
        <v>436</v>
      </c>
      <c r="D564" s="294" t="s">
        <v>40</v>
      </c>
      <c r="E564" s="455">
        <v>0</v>
      </c>
      <c r="F564" s="413">
        <v>0</v>
      </c>
      <c r="G564" s="414">
        <v>0</v>
      </c>
    </row>
    <row r="565" spans="1:7" ht="20.149999999999999" customHeight="1" x14ac:dyDescent="0.35">
      <c r="A565" s="175" t="s">
        <v>434</v>
      </c>
      <c r="B565" s="39" t="s">
        <v>435</v>
      </c>
      <c r="C565" s="240" t="s">
        <v>437</v>
      </c>
      <c r="D565" s="295" t="s">
        <v>39</v>
      </c>
      <c r="E565" s="456">
        <v>34.6</v>
      </c>
      <c r="F565" s="413">
        <v>36</v>
      </c>
      <c r="G565" s="414">
        <v>41</v>
      </c>
    </row>
    <row r="566" spans="1:7" ht="20.149999999999999" customHeight="1" x14ac:dyDescent="0.35">
      <c r="A566" s="175" t="s">
        <v>434</v>
      </c>
      <c r="B566" s="39" t="s">
        <v>435</v>
      </c>
      <c r="C566" s="240" t="s">
        <v>438</v>
      </c>
      <c r="D566" s="295" t="s">
        <v>39</v>
      </c>
      <c r="E566" s="456">
        <v>6.5</v>
      </c>
      <c r="F566" s="413">
        <v>5.4</v>
      </c>
      <c r="G566" s="414">
        <v>6.8</v>
      </c>
    </row>
    <row r="567" spans="1:7" ht="20.149999999999999" customHeight="1" x14ac:dyDescent="0.35">
      <c r="A567" s="175" t="s">
        <v>434</v>
      </c>
      <c r="B567" s="39" t="s">
        <v>435</v>
      </c>
      <c r="C567" s="241" t="s">
        <v>439</v>
      </c>
      <c r="D567" s="296" t="s">
        <v>39</v>
      </c>
      <c r="E567" s="445">
        <v>1.2</v>
      </c>
      <c r="F567" s="413">
        <v>1.8</v>
      </c>
      <c r="G567" s="414">
        <v>1.4</v>
      </c>
    </row>
    <row r="568" spans="1:7" ht="20.149999999999999" customHeight="1" x14ac:dyDescent="0.35">
      <c r="A568" s="175" t="s">
        <v>434</v>
      </c>
      <c r="B568" s="39" t="s">
        <v>435</v>
      </c>
      <c r="C568" s="243" t="s">
        <v>440</v>
      </c>
      <c r="D568" s="285" t="s">
        <v>441</v>
      </c>
      <c r="E568" s="447">
        <v>171</v>
      </c>
      <c r="F568" s="413">
        <v>174</v>
      </c>
      <c r="G568" s="414">
        <v>206</v>
      </c>
    </row>
    <row r="569" spans="1:7" ht="20.149999999999999" customHeight="1" x14ac:dyDescent="0.35">
      <c r="A569" s="175" t="s">
        <v>434</v>
      </c>
      <c r="B569" s="39" t="s">
        <v>435</v>
      </c>
      <c r="C569" s="244" t="s">
        <v>442</v>
      </c>
      <c r="D569" s="282" t="s">
        <v>441</v>
      </c>
      <c r="E569" s="457">
        <v>104</v>
      </c>
      <c r="F569" s="413">
        <v>103</v>
      </c>
      <c r="G569" s="414">
        <v>108</v>
      </c>
    </row>
    <row r="570" spans="1:7" ht="20.149999999999999" customHeight="1" x14ac:dyDescent="0.35">
      <c r="A570" s="175" t="s">
        <v>434</v>
      </c>
      <c r="B570" s="39" t="s">
        <v>435</v>
      </c>
      <c r="C570" s="244" t="s">
        <v>703</v>
      </c>
      <c r="D570" s="285" t="s">
        <v>39</v>
      </c>
      <c r="E570" s="450">
        <v>1.05</v>
      </c>
      <c r="F570" s="413">
        <v>1.3080000000000001</v>
      </c>
      <c r="G570" s="414">
        <v>1.4</v>
      </c>
    </row>
    <row r="571" spans="1:7" ht="20.149999999999999" customHeight="1" x14ac:dyDescent="0.35">
      <c r="A571" s="175" t="s">
        <v>434</v>
      </c>
      <c r="B571" s="39" t="s">
        <v>435</v>
      </c>
      <c r="C571" s="244" t="s">
        <v>443</v>
      </c>
      <c r="D571" s="285" t="s">
        <v>441</v>
      </c>
      <c r="E571" s="447">
        <v>200</v>
      </c>
      <c r="F571" s="413">
        <v>200</v>
      </c>
      <c r="G571" s="414">
        <v>200</v>
      </c>
    </row>
    <row r="572" spans="1:7" s="471" customFormat="1" ht="20.149999999999999" customHeight="1" x14ac:dyDescent="0.35">
      <c r="A572" s="152" t="s">
        <v>773</v>
      </c>
      <c r="B572" s="467" t="s">
        <v>773</v>
      </c>
      <c r="C572" s="467" t="s">
        <v>773</v>
      </c>
      <c r="D572" s="468" t="s">
        <v>773</v>
      </c>
      <c r="E572" s="469" t="s">
        <v>773</v>
      </c>
      <c r="F572" s="470" t="s">
        <v>773</v>
      </c>
      <c r="G572" s="470" t="s">
        <v>773</v>
      </c>
    </row>
    <row r="573" spans="1:7" ht="20.149999999999999" customHeight="1" x14ac:dyDescent="0.35">
      <c r="A573" s="170" t="s">
        <v>444</v>
      </c>
      <c r="B573" s="168" t="s">
        <v>445</v>
      </c>
      <c r="C573" s="246" t="s">
        <v>446</v>
      </c>
      <c r="D573" s="282" t="s">
        <v>38</v>
      </c>
      <c r="E573" s="427">
        <v>0.96</v>
      </c>
      <c r="F573" s="427">
        <v>0.97</v>
      </c>
      <c r="G573" s="458">
        <v>0.97899999999999998</v>
      </c>
    </row>
    <row r="574" spans="1:7" ht="53.5" customHeight="1" x14ac:dyDescent="0.35">
      <c r="A574" s="162" t="s">
        <v>444</v>
      </c>
      <c r="B574" s="169" t="s">
        <v>445</v>
      </c>
      <c r="C574" s="246" t="s">
        <v>704</v>
      </c>
      <c r="D574" s="282" t="s">
        <v>38</v>
      </c>
      <c r="E574" s="427">
        <v>0.95399999999999996</v>
      </c>
      <c r="F574" s="427">
        <v>0.99</v>
      </c>
      <c r="G574" s="458">
        <v>0.97899999999999998</v>
      </c>
    </row>
    <row r="575" spans="1:7" ht="20" customHeight="1" x14ac:dyDescent="0.35">
      <c r="A575" s="162" t="s">
        <v>444</v>
      </c>
      <c r="B575" s="166" t="s">
        <v>447</v>
      </c>
      <c r="C575" s="244" t="s">
        <v>705</v>
      </c>
      <c r="D575" s="282" t="s">
        <v>36</v>
      </c>
      <c r="E575" s="448">
        <v>35</v>
      </c>
      <c r="F575" s="448">
        <v>60</v>
      </c>
      <c r="G575" s="459">
        <v>54</v>
      </c>
    </row>
    <row r="576" spans="1:7" ht="20.149999999999999" customHeight="1" x14ac:dyDescent="0.35">
      <c r="A576" s="165" t="s">
        <v>444</v>
      </c>
      <c r="B576" s="167" t="s">
        <v>448</v>
      </c>
      <c r="C576" s="246" t="s">
        <v>449</v>
      </c>
      <c r="D576" s="282" t="s">
        <v>36</v>
      </c>
      <c r="E576" s="448">
        <v>0</v>
      </c>
      <c r="F576" s="448">
        <v>0</v>
      </c>
      <c r="G576" s="459">
        <v>0</v>
      </c>
    </row>
    <row r="577" spans="1:7" ht="20.149999999999999" customHeight="1" x14ac:dyDescent="0.35">
      <c r="A577" s="165" t="s">
        <v>444</v>
      </c>
      <c r="B577" s="173" t="s">
        <v>448</v>
      </c>
      <c r="C577" s="246" t="s">
        <v>450</v>
      </c>
      <c r="D577" s="282" t="s">
        <v>36</v>
      </c>
      <c r="E577" s="453">
        <v>0</v>
      </c>
      <c r="F577" s="453">
        <v>0</v>
      </c>
      <c r="G577" s="453">
        <v>0</v>
      </c>
    </row>
    <row r="578" spans="1:7" ht="20.149999999999999" customHeight="1" x14ac:dyDescent="0.35">
      <c r="A578" s="172"/>
      <c r="B578" s="174" t="s">
        <v>448</v>
      </c>
      <c r="C578" s="246" t="s">
        <v>451</v>
      </c>
      <c r="D578" s="282" t="s">
        <v>36</v>
      </c>
      <c r="E578" s="449">
        <v>1</v>
      </c>
      <c r="F578" s="449">
        <v>2</v>
      </c>
      <c r="G578" s="460">
        <v>0.03</v>
      </c>
    </row>
    <row r="579" spans="1:7" s="471" customFormat="1" ht="20.149999999999999" customHeight="1" x14ac:dyDescent="0.35">
      <c r="A579" s="152" t="s">
        <v>773</v>
      </c>
      <c r="B579" s="467" t="s">
        <v>773</v>
      </c>
      <c r="C579" s="467" t="s">
        <v>773</v>
      </c>
      <c r="D579" s="468" t="s">
        <v>773</v>
      </c>
      <c r="E579" s="469" t="s">
        <v>773</v>
      </c>
      <c r="F579" s="470" t="s">
        <v>773</v>
      </c>
      <c r="G579" s="470" t="s">
        <v>773</v>
      </c>
    </row>
    <row r="580" spans="1:7" ht="20.149999999999999" customHeight="1" x14ac:dyDescent="0.35">
      <c r="A580" s="164" t="s">
        <v>24</v>
      </c>
      <c r="B580" s="161" t="s">
        <v>767</v>
      </c>
      <c r="C580" s="246" t="s">
        <v>453</v>
      </c>
      <c r="D580" s="297" t="s">
        <v>36</v>
      </c>
      <c r="E580" s="422">
        <v>2287</v>
      </c>
      <c r="F580" s="422">
        <v>2329</v>
      </c>
      <c r="G580" s="459">
        <v>2067</v>
      </c>
    </row>
    <row r="581" spans="1:7" ht="20.149999999999999" customHeight="1" x14ac:dyDescent="0.35">
      <c r="A581" s="165" t="s">
        <v>24</v>
      </c>
      <c r="B581" s="162" t="s">
        <v>767</v>
      </c>
      <c r="C581" s="246" t="s">
        <v>454</v>
      </c>
      <c r="D581" s="297" t="s">
        <v>36</v>
      </c>
      <c r="E581" s="422">
        <v>2249</v>
      </c>
      <c r="F581" s="422">
        <v>2304</v>
      </c>
      <c r="G581" s="459">
        <v>2118</v>
      </c>
    </row>
    <row r="582" spans="1:7" ht="20.149999999999999" customHeight="1" x14ac:dyDescent="0.35">
      <c r="A582" s="165" t="s">
        <v>24</v>
      </c>
      <c r="B582" s="162" t="s">
        <v>767</v>
      </c>
      <c r="C582" s="246" t="s">
        <v>706</v>
      </c>
      <c r="D582" s="297" t="s">
        <v>36</v>
      </c>
      <c r="E582" s="422">
        <v>14</v>
      </c>
      <c r="F582" s="422">
        <v>14</v>
      </c>
      <c r="G582" s="459">
        <v>12</v>
      </c>
    </row>
    <row r="583" spans="1:7" ht="20.149999999999999" customHeight="1" x14ac:dyDescent="0.35">
      <c r="A583" s="165" t="s">
        <v>24</v>
      </c>
      <c r="B583" s="162" t="s">
        <v>767</v>
      </c>
      <c r="C583" s="246" t="s">
        <v>707</v>
      </c>
      <c r="D583" s="298" t="s">
        <v>38</v>
      </c>
      <c r="E583" s="427">
        <v>0.43</v>
      </c>
      <c r="F583" s="427">
        <v>0.38</v>
      </c>
      <c r="G583" s="458">
        <v>0.41</v>
      </c>
    </row>
    <row r="584" spans="1:7" ht="20.149999999999999" customHeight="1" x14ac:dyDescent="0.35">
      <c r="A584" s="165" t="s">
        <v>24</v>
      </c>
      <c r="B584" s="162" t="s">
        <v>767</v>
      </c>
      <c r="C584" s="246" t="s">
        <v>452</v>
      </c>
      <c r="D584" s="297" t="s">
        <v>36</v>
      </c>
      <c r="E584" s="422">
        <v>1146</v>
      </c>
      <c r="F584" s="422">
        <v>1167</v>
      </c>
      <c r="G584" s="459">
        <v>1398</v>
      </c>
    </row>
    <row r="585" spans="1:7" ht="20.149999999999999" customHeight="1" x14ac:dyDescent="0.35">
      <c r="A585" s="165" t="s">
        <v>24</v>
      </c>
      <c r="B585" s="162" t="s">
        <v>767</v>
      </c>
      <c r="C585" s="246" t="s">
        <v>708</v>
      </c>
      <c r="D585" s="297" t="s">
        <v>36</v>
      </c>
      <c r="E585" s="422">
        <v>81</v>
      </c>
      <c r="F585" s="422">
        <v>88</v>
      </c>
      <c r="G585" s="459">
        <v>93</v>
      </c>
    </row>
    <row r="586" spans="1:7" ht="20.149999999999999" customHeight="1" x14ac:dyDescent="0.35">
      <c r="A586" s="165" t="s">
        <v>24</v>
      </c>
      <c r="B586" s="162" t="s">
        <v>767</v>
      </c>
      <c r="C586" s="246" t="s">
        <v>455</v>
      </c>
      <c r="D586" s="297" t="s">
        <v>36</v>
      </c>
      <c r="E586" s="422">
        <v>2200</v>
      </c>
      <c r="F586" s="422">
        <v>2348</v>
      </c>
      <c r="G586" s="459">
        <v>2190</v>
      </c>
    </row>
    <row r="587" spans="1:7" ht="20.149999999999999" customHeight="1" x14ac:dyDescent="0.35">
      <c r="A587" s="165" t="s">
        <v>24</v>
      </c>
      <c r="B587" s="162" t="s">
        <v>767</v>
      </c>
      <c r="C587" s="246" t="s">
        <v>709</v>
      </c>
      <c r="D587" s="297" t="s">
        <v>36</v>
      </c>
      <c r="E587" s="422">
        <v>746</v>
      </c>
      <c r="F587" s="422">
        <v>965</v>
      </c>
      <c r="G587" s="459">
        <v>961</v>
      </c>
    </row>
    <row r="588" spans="1:7" ht="20.149999999999999" customHeight="1" x14ac:dyDescent="0.35">
      <c r="A588" s="165" t="s">
        <v>24</v>
      </c>
      <c r="B588" s="162" t="s">
        <v>767</v>
      </c>
      <c r="C588" s="247" t="s">
        <v>710</v>
      </c>
      <c r="D588" s="298" t="s">
        <v>38</v>
      </c>
      <c r="E588" s="438">
        <v>0.34</v>
      </c>
      <c r="F588" s="438">
        <v>0.41</v>
      </c>
      <c r="G588" s="458">
        <v>0.44</v>
      </c>
    </row>
    <row r="589" spans="1:7" ht="20.149999999999999" customHeight="1" x14ac:dyDescent="0.35">
      <c r="A589" s="165" t="s">
        <v>24</v>
      </c>
      <c r="B589" s="162" t="s">
        <v>767</v>
      </c>
      <c r="C589" s="247" t="s">
        <v>711</v>
      </c>
      <c r="D589" s="298" t="s">
        <v>38</v>
      </c>
      <c r="E589" s="438">
        <v>0.18</v>
      </c>
      <c r="F589" s="438">
        <v>0.19</v>
      </c>
      <c r="G589" s="458">
        <v>0.17</v>
      </c>
    </row>
    <row r="590" spans="1:7" ht="20.149999999999999" customHeight="1" x14ac:dyDescent="0.35">
      <c r="A590" s="165" t="s">
        <v>24</v>
      </c>
      <c r="B590" s="162" t="s">
        <v>767</v>
      </c>
      <c r="C590" s="247" t="s">
        <v>712</v>
      </c>
      <c r="D590" s="298" t="s">
        <v>38</v>
      </c>
      <c r="E590" s="438">
        <v>0.18</v>
      </c>
      <c r="F590" s="438">
        <v>0.17</v>
      </c>
      <c r="G590" s="438">
        <v>0.2</v>
      </c>
    </row>
    <row r="591" spans="1:7" ht="20.149999999999999" customHeight="1" x14ac:dyDescent="0.35">
      <c r="A591" s="165" t="s">
        <v>24</v>
      </c>
      <c r="B591" s="162" t="s">
        <v>767</v>
      </c>
      <c r="C591" s="247" t="s">
        <v>713</v>
      </c>
      <c r="D591" s="298" t="s">
        <v>38</v>
      </c>
      <c r="E591" s="438">
        <v>0.16</v>
      </c>
      <c r="F591" s="438">
        <v>0.11</v>
      </c>
      <c r="G591" s="438">
        <v>0.12</v>
      </c>
    </row>
    <row r="592" spans="1:7" ht="20.149999999999999" customHeight="1" x14ac:dyDescent="0.35">
      <c r="A592" s="165" t="s">
        <v>24</v>
      </c>
      <c r="B592" s="162" t="s">
        <v>767</v>
      </c>
      <c r="C592" s="248" t="s">
        <v>714</v>
      </c>
      <c r="D592" s="298" t="s">
        <v>38</v>
      </c>
      <c r="E592" s="438">
        <v>0.11</v>
      </c>
      <c r="F592" s="438">
        <v>0.12</v>
      </c>
      <c r="G592" s="438">
        <v>0.12</v>
      </c>
    </row>
    <row r="593" spans="1:7" ht="20.149999999999999" customHeight="1" x14ac:dyDescent="0.35">
      <c r="A593" s="165" t="s">
        <v>24</v>
      </c>
      <c r="B593" s="162" t="s">
        <v>767</v>
      </c>
      <c r="C593" s="247" t="s">
        <v>715</v>
      </c>
      <c r="D593" s="298" t="s">
        <v>38</v>
      </c>
      <c r="E593" s="438">
        <v>7.0000000000000007E-2</v>
      </c>
      <c r="F593" s="438">
        <v>0.06</v>
      </c>
      <c r="G593" s="438">
        <v>0.05</v>
      </c>
    </row>
    <row r="594" spans="1:7" ht="20.149999999999999" customHeight="1" x14ac:dyDescent="0.35">
      <c r="A594" s="165" t="s">
        <v>24</v>
      </c>
      <c r="B594" s="162" t="s">
        <v>767</v>
      </c>
      <c r="C594" s="248" t="s">
        <v>716</v>
      </c>
      <c r="D594" s="298" t="s">
        <v>38</v>
      </c>
      <c r="E594" s="438">
        <v>0.1</v>
      </c>
      <c r="F594" s="438">
        <v>0.1</v>
      </c>
      <c r="G594" s="438">
        <v>0.09</v>
      </c>
    </row>
    <row r="595" spans="1:7" ht="20.149999999999999" customHeight="1" x14ac:dyDescent="0.35">
      <c r="A595" s="165" t="s">
        <v>24</v>
      </c>
      <c r="B595" s="162" t="s">
        <v>767</v>
      </c>
      <c r="C595" s="248" t="s">
        <v>717</v>
      </c>
      <c r="D595" s="298" t="s">
        <v>38</v>
      </c>
      <c r="E595" s="438">
        <v>0.04</v>
      </c>
      <c r="F595" s="438">
        <v>0.05</v>
      </c>
      <c r="G595" s="438">
        <v>0.03</v>
      </c>
    </row>
    <row r="596" spans="1:7" ht="20.149999999999999" customHeight="1" x14ac:dyDescent="0.35">
      <c r="A596" s="165" t="s">
        <v>24</v>
      </c>
      <c r="B596" s="162" t="s">
        <v>767</v>
      </c>
      <c r="C596" s="248" t="s">
        <v>718</v>
      </c>
      <c r="D596" s="298" t="s">
        <v>38</v>
      </c>
      <c r="E596" s="438">
        <v>7.0000000000000007E-2</v>
      </c>
      <c r="F596" s="438">
        <v>0.09</v>
      </c>
      <c r="G596" s="438">
        <v>0.11</v>
      </c>
    </row>
    <row r="597" spans="1:7" ht="20.149999999999999" customHeight="1" x14ac:dyDescent="0.35">
      <c r="A597" s="165" t="s">
        <v>24</v>
      </c>
      <c r="B597" s="162" t="s">
        <v>767</v>
      </c>
      <c r="C597" s="248" t="s">
        <v>719</v>
      </c>
      <c r="D597" s="298" t="s">
        <v>38</v>
      </c>
      <c r="E597" s="438">
        <v>0.01</v>
      </c>
      <c r="F597" s="438">
        <v>0.01</v>
      </c>
      <c r="G597" s="438">
        <v>0.01</v>
      </c>
    </row>
    <row r="598" spans="1:7" ht="20.149999999999999" customHeight="1" x14ac:dyDescent="0.35">
      <c r="A598" s="165" t="s">
        <v>24</v>
      </c>
      <c r="B598" s="162" t="s">
        <v>767</v>
      </c>
      <c r="C598" s="247" t="s">
        <v>720</v>
      </c>
      <c r="D598" s="298" t="s">
        <v>38</v>
      </c>
      <c r="E598" s="438">
        <v>0.02</v>
      </c>
      <c r="F598" s="438">
        <v>0.01</v>
      </c>
      <c r="G598" s="438">
        <v>0.01</v>
      </c>
    </row>
    <row r="599" spans="1:7" ht="20.149999999999999" customHeight="1" x14ac:dyDescent="0.35">
      <c r="A599" s="165" t="s">
        <v>24</v>
      </c>
      <c r="B599" s="162" t="s">
        <v>767</v>
      </c>
      <c r="C599" s="247" t="s">
        <v>721</v>
      </c>
      <c r="D599" s="298" t="s">
        <v>38</v>
      </c>
      <c r="E599" s="438">
        <v>0.01</v>
      </c>
      <c r="F599" s="438">
        <v>0.02</v>
      </c>
      <c r="G599" s="438">
        <v>0.03</v>
      </c>
    </row>
    <row r="600" spans="1:7" ht="20.149999999999999" customHeight="1" x14ac:dyDescent="0.35">
      <c r="A600" s="165" t="s">
        <v>24</v>
      </c>
      <c r="B600" s="162" t="s">
        <v>767</v>
      </c>
      <c r="C600" s="245" t="s">
        <v>722</v>
      </c>
      <c r="D600" s="297" t="s">
        <v>36</v>
      </c>
      <c r="E600" s="422">
        <v>644</v>
      </c>
      <c r="F600" s="422">
        <v>798</v>
      </c>
      <c r="G600" s="422">
        <v>852</v>
      </c>
    </row>
    <row r="601" spans="1:7" ht="20.149999999999999" customHeight="1" x14ac:dyDescent="0.35">
      <c r="A601" s="165" t="s">
        <v>24</v>
      </c>
      <c r="B601" s="162" t="s">
        <v>767</v>
      </c>
      <c r="C601" s="249" t="s">
        <v>457</v>
      </c>
      <c r="D601" s="297" t="s">
        <v>36</v>
      </c>
      <c r="E601" s="422">
        <v>360</v>
      </c>
      <c r="F601" s="422">
        <v>435</v>
      </c>
      <c r="G601" s="422">
        <v>516</v>
      </c>
    </row>
    <row r="602" spans="1:7" ht="20.149999999999999" customHeight="1" x14ac:dyDescent="0.35">
      <c r="A602" s="165" t="s">
        <v>24</v>
      </c>
      <c r="B602" s="162" t="s">
        <v>767</v>
      </c>
      <c r="C602" s="249" t="s">
        <v>456</v>
      </c>
      <c r="D602" s="297" t="s">
        <v>36</v>
      </c>
      <c r="E602" s="422">
        <v>153</v>
      </c>
      <c r="F602" s="422">
        <v>211</v>
      </c>
      <c r="G602" s="422">
        <v>203</v>
      </c>
    </row>
    <row r="603" spans="1:7" ht="20.149999999999999" customHeight="1" x14ac:dyDescent="0.35">
      <c r="A603" s="165" t="s">
        <v>24</v>
      </c>
      <c r="B603" s="162" t="s">
        <v>767</v>
      </c>
      <c r="C603" s="249" t="s">
        <v>309</v>
      </c>
      <c r="D603" s="297" t="s">
        <v>36</v>
      </c>
      <c r="E603" s="422">
        <v>131</v>
      </c>
      <c r="F603" s="422">
        <v>151</v>
      </c>
      <c r="G603" s="422">
        <v>133</v>
      </c>
    </row>
    <row r="604" spans="1:7" ht="20.149999999999999" customHeight="1" x14ac:dyDescent="0.35">
      <c r="A604" s="165" t="s">
        <v>24</v>
      </c>
      <c r="B604" s="162" t="s">
        <v>767</v>
      </c>
      <c r="C604" s="249" t="s">
        <v>723</v>
      </c>
      <c r="D604" s="297" t="s">
        <v>36</v>
      </c>
      <c r="E604" s="422">
        <v>20</v>
      </c>
      <c r="F604" s="422">
        <v>11</v>
      </c>
      <c r="G604" s="422">
        <v>13</v>
      </c>
    </row>
    <row r="605" spans="1:7" ht="20.149999999999999" customHeight="1" x14ac:dyDescent="0.35">
      <c r="A605" s="165" t="s">
        <v>24</v>
      </c>
      <c r="B605" s="162" t="s">
        <v>767</v>
      </c>
      <c r="C605" s="249" t="s">
        <v>724</v>
      </c>
      <c r="D605" s="297" t="s">
        <v>36</v>
      </c>
      <c r="E605" s="422">
        <v>47</v>
      </c>
      <c r="F605" s="422">
        <v>74</v>
      </c>
      <c r="G605" s="422">
        <v>48</v>
      </c>
    </row>
    <row r="606" spans="1:7" ht="20.149999999999999" customHeight="1" x14ac:dyDescent="0.35">
      <c r="A606" s="165" t="s">
        <v>24</v>
      </c>
      <c r="B606" s="162" t="s">
        <v>767</v>
      </c>
      <c r="C606" s="249" t="s">
        <v>725</v>
      </c>
      <c r="D606" s="298" t="s">
        <v>36</v>
      </c>
      <c r="E606" s="422">
        <v>11</v>
      </c>
      <c r="F606" s="422">
        <v>16</v>
      </c>
      <c r="G606" s="422">
        <v>11</v>
      </c>
    </row>
    <row r="607" spans="1:7" ht="20.149999999999999" customHeight="1" x14ac:dyDescent="0.35">
      <c r="A607" s="162" t="s">
        <v>24</v>
      </c>
      <c r="B607" s="158" t="s">
        <v>742</v>
      </c>
      <c r="C607" s="248" t="s">
        <v>454</v>
      </c>
      <c r="D607" s="298" t="s">
        <v>36</v>
      </c>
      <c r="E607" s="422">
        <v>2108</v>
      </c>
      <c r="F607" s="422">
        <v>2166</v>
      </c>
      <c r="G607" s="461">
        <v>2271</v>
      </c>
    </row>
    <row r="608" spans="1:7" ht="20.149999999999999" customHeight="1" x14ac:dyDescent="0.35">
      <c r="A608" s="162" t="s">
        <v>24</v>
      </c>
      <c r="B608" s="159" t="s">
        <v>742</v>
      </c>
      <c r="C608" s="209" t="s">
        <v>710</v>
      </c>
      <c r="D608" s="298" t="s">
        <v>38</v>
      </c>
      <c r="E608" s="438">
        <v>0.64300000000000002</v>
      </c>
      <c r="F608" s="438">
        <v>0.627</v>
      </c>
      <c r="G608" s="462">
        <v>0.58299999999999996</v>
      </c>
    </row>
    <row r="609" spans="1:7" ht="20.149999999999999" customHeight="1" x14ac:dyDescent="0.35">
      <c r="A609" s="162" t="s">
        <v>24</v>
      </c>
      <c r="B609" s="159" t="s">
        <v>742</v>
      </c>
      <c r="C609" s="247" t="s">
        <v>722</v>
      </c>
      <c r="D609" s="298" t="s">
        <v>36</v>
      </c>
      <c r="E609" s="422">
        <v>1563</v>
      </c>
      <c r="F609" s="422">
        <v>1643</v>
      </c>
      <c r="G609" s="461">
        <v>1663</v>
      </c>
    </row>
    <row r="610" spans="1:7" ht="20.149999999999999" customHeight="1" x14ac:dyDescent="0.35">
      <c r="A610" s="162" t="s">
        <v>24</v>
      </c>
      <c r="B610" s="159" t="s">
        <v>742</v>
      </c>
      <c r="C610" s="209" t="s">
        <v>726</v>
      </c>
      <c r="D610" s="298" t="s">
        <v>36</v>
      </c>
      <c r="E610" s="461">
        <v>175</v>
      </c>
      <c r="F610" s="461">
        <v>193</v>
      </c>
      <c r="G610" s="461">
        <v>122</v>
      </c>
    </row>
    <row r="611" spans="1:7" ht="20.149999999999999" customHeight="1" x14ac:dyDescent="0.35">
      <c r="A611" s="162" t="s">
        <v>24</v>
      </c>
      <c r="B611" s="159" t="s">
        <v>742</v>
      </c>
      <c r="C611" s="209" t="s">
        <v>456</v>
      </c>
      <c r="D611" s="298" t="s">
        <v>36</v>
      </c>
      <c r="E611" s="461">
        <v>636</v>
      </c>
      <c r="F611" s="461">
        <v>669</v>
      </c>
      <c r="G611" s="461">
        <v>739</v>
      </c>
    </row>
    <row r="612" spans="1:7" ht="20.149999999999999" customHeight="1" x14ac:dyDescent="0.35">
      <c r="A612" s="162" t="s">
        <v>24</v>
      </c>
      <c r="B612" s="159" t="s">
        <v>742</v>
      </c>
      <c r="C612" s="209" t="s">
        <v>727</v>
      </c>
      <c r="D612" s="298" t="s">
        <v>36</v>
      </c>
      <c r="E612" s="461">
        <v>175</v>
      </c>
      <c r="F612" s="461">
        <v>159</v>
      </c>
      <c r="G612" s="461">
        <v>42</v>
      </c>
    </row>
    <row r="613" spans="1:7" ht="20.149999999999999" customHeight="1" x14ac:dyDescent="0.35">
      <c r="A613" s="162" t="s">
        <v>24</v>
      </c>
      <c r="B613" s="160" t="s">
        <v>742</v>
      </c>
      <c r="C613" s="209" t="s">
        <v>309</v>
      </c>
      <c r="D613" s="298" t="s">
        <v>36</v>
      </c>
      <c r="E613" s="461">
        <v>570</v>
      </c>
      <c r="F613" s="461">
        <v>622</v>
      </c>
      <c r="G613" s="461">
        <v>760</v>
      </c>
    </row>
    <row r="614" spans="1:7" ht="20.149999999999999" customHeight="1" x14ac:dyDescent="0.35">
      <c r="A614" s="162" t="s">
        <v>24</v>
      </c>
      <c r="B614" s="158" t="s">
        <v>458</v>
      </c>
      <c r="C614" s="247" t="s">
        <v>459</v>
      </c>
      <c r="D614" s="298" t="s">
        <v>36</v>
      </c>
      <c r="E614" s="461">
        <v>702496</v>
      </c>
      <c r="F614" s="461">
        <v>514780</v>
      </c>
      <c r="G614" s="461">
        <v>347939</v>
      </c>
    </row>
    <row r="615" spans="1:7" ht="20.149999999999999" customHeight="1" x14ac:dyDescent="0.35">
      <c r="A615" s="162" t="s">
        <v>24</v>
      </c>
      <c r="B615" s="159" t="s">
        <v>458</v>
      </c>
      <c r="C615" s="209" t="s">
        <v>460</v>
      </c>
      <c r="D615" s="298" t="s">
        <v>38</v>
      </c>
      <c r="E615" s="462">
        <v>0.85</v>
      </c>
      <c r="F615" s="462">
        <v>0.86</v>
      </c>
      <c r="G615" s="462">
        <v>0.85</v>
      </c>
    </row>
    <row r="616" spans="1:7" ht="20.149999999999999" customHeight="1" x14ac:dyDescent="0.35">
      <c r="A616" s="162" t="s">
        <v>24</v>
      </c>
      <c r="B616" s="159" t="s">
        <v>458</v>
      </c>
      <c r="C616" s="209" t="s">
        <v>728</v>
      </c>
      <c r="D616" s="298" t="s">
        <v>38</v>
      </c>
      <c r="E616" s="462">
        <v>0.77100000000000002</v>
      </c>
      <c r="F616" s="462">
        <v>0.77700000000000002</v>
      </c>
      <c r="G616" s="462">
        <v>0.78</v>
      </c>
    </row>
    <row r="617" spans="1:7" ht="20.149999999999999" customHeight="1" x14ac:dyDescent="0.35">
      <c r="A617" s="162" t="s">
        <v>24</v>
      </c>
      <c r="B617" s="159" t="s">
        <v>458</v>
      </c>
      <c r="C617" s="209" t="s">
        <v>729</v>
      </c>
      <c r="D617" s="298" t="s">
        <v>38</v>
      </c>
      <c r="E617" s="462">
        <v>0.17399999999999999</v>
      </c>
      <c r="F617" s="462">
        <v>0.17299999999999999</v>
      </c>
      <c r="G617" s="462">
        <v>0.17</v>
      </c>
    </row>
    <row r="618" spans="1:7" ht="20.149999999999999" customHeight="1" x14ac:dyDescent="0.35">
      <c r="A618" s="162" t="s">
        <v>24</v>
      </c>
      <c r="B618" s="160" t="s">
        <v>458</v>
      </c>
      <c r="C618" s="209" t="s">
        <v>730</v>
      </c>
      <c r="D618" s="298" t="s">
        <v>38</v>
      </c>
      <c r="E618" s="462">
        <v>5.5E-2</v>
      </c>
      <c r="F618" s="462">
        <v>0.05</v>
      </c>
      <c r="G618" s="462">
        <v>0.05</v>
      </c>
    </row>
    <row r="619" spans="1:7" ht="20.149999999999999" customHeight="1" x14ac:dyDescent="0.35">
      <c r="A619" s="162" t="s">
        <v>24</v>
      </c>
      <c r="B619" s="158" t="s">
        <v>461</v>
      </c>
      <c r="C619" s="247" t="s">
        <v>731</v>
      </c>
      <c r="D619" s="298" t="s">
        <v>36</v>
      </c>
      <c r="E619" s="461">
        <v>54170</v>
      </c>
      <c r="F619" s="461">
        <v>54932</v>
      </c>
      <c r="G619" s="461">
        <v>81394</v>
      </c>
    </row>
    <row r="620" spans="1:7" ht="20.149999999999999" customHeight="1" x14ac:dyDescent="0.35">
      <c r="A620" s="162" t="s">
        <v>24</v>
      </c>
      <c r="B620" s="159" t="s">
        <v>461</v>
      </c>
      <c r="C620" s="209" t="s">
        <v>732</v>
      </c>
      <c r="D620" s="298" t="s">
        <v>38</v>
      </c>
      <c r="E620" s="462">
        <v>0.77800000000000002</v>
      </c>
      <c r="F620" s="462">
        <v>0.76400000000000001</v>
      </c>
      <c r="G620" s="462">
        <v>0.70199999999999996</v>
      </c>
    </row>
    <row r="621" spans="1:7" ht="20.149999999999999" customHeight="1" x14ac:dyDescent="0.35">
      <c r="A621" s="162" t="s">
        <v>24</v>
      </c>
      <c r="B621" s="159" t="s">
        <v>461</v>
      </c>
      <c r="C621" s="209" t="s">
        <v>733</v>
      </c>
      <c r="D621" s="298" t="s">
        <v>38</v>
      </c>
      <c r="E621" s="462">
        <v>0.997</v>
      </c>
      <c r="F621" s="462">
        <v>0.999</v>
      </c>
      <c r="G621" s="462">
        <v>0.99299999999999999</v>
      </c>
    </row>
    <row r="622" spans="1:7" ht="20.149999999999999" customHeight="1" x14ac:dyDescent="0.35">
      <c r="A622" s="162" t="s">
        <v>24</v>
      </c>
      <c r="B622" s="160" t="s">
        <v>461</v>
      </c>
      <c r="C622" s="209" t="s">
        <v>734</v>
      </c>
      <c r="D622" s="298" t="s">
        <v>38</v>
      </c>
      <c r="E622" s="462">
        <v>1</v>
      </c>
      <c r="F622" s="462">
        <v>1</v>
      </c>
      <c r="G622" s="462">
        <v>1</v>
      </c>
    </row>
    <row r="623" spans="1:7" ht="20.149999999999999" customHeight="1" x14ac:dyDescent="0.35">
      <c r="A623" s="162" t="s">
        <v>24</v>
      </c>
      <c r="B623" s="158" t="s">
        <v>743</v>
      </c>
      <c r="C623" s="209" t="s">
        <v>735</v>
      </c>
      <c r="D623" s="298" t="s">
        <v>372</v>
      </c>
      <c r="E623" s="442">
        <v>17.932500000000001</v>
      </c>
      <c r="F623" s="442">
        <v>33.924999999999997</v>
      </c>
      <c r="G623" s="442">
        <v>38.707500000000003</v>
      </c>
    </row>
    <row r="624" spans="1:7" ht="20.149999999999999" customHeight="1" x14ac:dyDescent="0.35">
      <c r="A624" s="162" t="s">
        <v>24</v>
      </c>
      <c r="B624" s="159" t="s">
        <v>743</v>
      </c>
      <c r="C624" s="209" t="s">
        <v>736</v>
      </c>
      <c r="D624" s="298" t="s">
        <v>36</v>
      </c>
      <c r="E624" s="461">
        <v>6171</v>
      </c>
      <c r="F624" s="461">
        <v>13446</v>
      </c>
      <c r="G624" s="461">
        <v>15477.960411899299</v>
      </c>
    </row>
    <row r="625" spans="1:7" ht="20.149999999999999" customHeight="1" x14ac:dyDescent="0.35">
      <c r="A625" s="162" t="s">
        <v>24</v>
      </c>
      <c r="B625" s="159" t="s">
        <v>743</v>
      </c>
      <c r="C625" s="209" t="s">
        <v>737</v>
      </c>
      <c r="D625" s="298" t="s">
        <v>36</v>
      </c>
      <c r="E625" s="461">
        <v>53443</v>
      </c>
      <c r="F625" s="461">
        <v>59205</v>
      </c>
      <c r="G625" s="461">
        <v>111413</v>
      </c>
    </row>
    <row r="626" spans="1:7" ht="20.149999999999999" customHeight="1" x14ac:dyDescent="0.35">
      <c r="A626" s="162" t="s">
        <v>24</v>
      </c>
      <c r="B626" s="159" t="s">
        <v>743</v>
      </c>
      <c r="C626" s="209" t="s">
        <v>738</v>
      </c>
      <c r="D626" s="298" t="s">
        <v>38</v>
      </c>
      <c r="E626" s="462">
        <v>0.79200000000000004</v>
      </c>
      <c r="F626" s="462">
        <v>0.84</v>
      </c>
      <c r="G626" s="462">
        <v>0.8</v>
      </c>
    </row>
    <row r="627" spans="1:7" ht="20.149999999999999" customHeight="1" x14ac:dyDescent="0.35">
      <c r="A627" s="163" t="s">
        <v>24</v>
      </c>
      <c r="B627" s="160" t="s">
        <v>743</v>
      </c>
      <c r="C627" s="209" t="s">
        <v>739</v>
      </c>
      <c r="D627" s="298" t="s">
        <v>36</v>
      </c>
      <c r="E627" s="461">
        <v>72808</v>
      </c>
      <c r="F627" s="461">
        <v>69876</v>
      </c>
      <c r="G627" s="461">
        <v>81245</v>
      </c>
    </row>
    <row r="628" spans="1:7" ht="20.149999999999999" customHeight="1" x14ac:dyDescent="0.35">
      <c r="A628" s="136"/>
      <c r="B628" s="136"/>
      <c r="C628"/>
      <c r="D628" s="141"/>
      <c r="E628" s="139"/>
      <c r="F628" s="139"/>
      <c r="G628" s="42"/>
    </row>
    <row r="629" spans="1:7" ht="20.149999999999999" customHeight="1" x14ac:dyDescent="0.35">
      <c r="A629" s="136"/>
      <c r="B629" s="136"/>
      <c r="C629"/>
      <c r="D629" s="141"/>
      <c r="E629" s="139"/>
      <c r="F629" s="139"/>
      <c r="G629" s="42"/>
    </row>
    <row r="630" spans="1:7" ht="20.149999999999999" customHeight="1" x14ac:dyDescent="0.35">
      <c r="A630" s="136"/>
      <c r="B630" s="136"/>
      <c r="C630"/>
      <c r="D630" s="141"/>
      <c r="E630" s="139"/>
      <c r="F630" s="139"/>
      <c r="G630" s="42"/>
    </row>
    <row r="631" spans="1:7" ht="20.149999999999999" customHeight="1" x14ac:dyDescent="0.35">
      <c r="A631" s="136"/>
      <c r="B631" s="136"/>
      <c r="C631"/>
      <c r="D631" s="141"/>
      <c r="E631" s="139"/>
      <c r="F631" s="139"/>
      <c r="G631" s="42"/>
    </row>
    <row r="632" spans="1:7" ht="20.149999999999999" customHeight="1" x14ac:dyDescent="0.35">
      <c r="A632" s="136"/>
      <c r="B632" s="136"/>
      <c r="C632"/>
      <c r="D632" s="141"/>
      <c r="E632" s="139"/>
      <c r="F632" s="139"/>
      <c r="G632" s="42"/>
    </row>
    <row r="633" spans="1:7" ht="20.149999999999999" customHeight="1" x14ac:dyDescent="0.35">
      <c r="A633" s="136"/>
      <c r="B633" s="136"/>
      <c r="C633"/>
      <c r="D633" s="141"/>
      <c r="E633" s="139"/>
      <c r="F633" s="139"/>
      <c r="G633" s="42"/>
    </row>
    <row r="634" spans="1:7" ht="20.149999999999999" customHeight="1" x14ac:dyDescent="0.35">
      <c r="A634" s="136"/>
      <c r="B634" s="136"/>
      <c r="C634"/>
      <c r="D634" s="141"/>
      <c r="E634" s="139"/>
      <c r="F634" s="139"/>
      <c r="G634" s="42"/>
    </row>
    <row r="635" spans="1:7" ht="20.149999999999999" customHeight="1" x14ac:dyDescent="0.35">
      <c r="A635" s="136"/>
      <c r="B635" s="136"/>
      <c r="C635"/>
      <c r="D635" s="141"/>
      <c r="E635" s="139"/>
      <c r="F635" s="139"/>
      <c r="G635" s="42"/>
    </row>
    <row r="636" spans="1:7" ht="20.149999999999999" customHeight="1" x14ac:dyDescent="0.35">
      <c r="A636" s="136"/>
      <c r="B636" s="136"/>
      <c r="C636"/>
      <c r="D636" s="141"/>
      <c r="E636" s="139"/>
      <c r="F636" s="139"/>
      <c r="G636" s="42"/>
    </row>
    <row r="637" spans="1:7" ht="20.149999999999999" customHeight="1" x14ac:dyDescent="0.35">
      <c r="A637" s="136"/>
      <c r="B637" s="136"/>
      <c r="C637"/>
      <c r="D637" s="141"/>
      <c r="E637" s="139"/>
      <c r="F637" s="139"/>
      <c r="G637" s="42"/>
    </row>
    <row r="638" spans="1:7" ht="20.149999999999999" customHeight="1" x14ac:dyDescent="0.35">
      <c r="A638" s="136"/>
      <c r="B638" s="136"/>
      <c r="C638"/>
      <c r="D638" s="141"/>
      <c r="E638" s="139"/>
      <c r="F638" s="139"/>
      <c r="G638" s="42"/>
    </row>
    <row r="639" spans="1:7" ht="20.149999999999999" customHeight="1" x14ac:dyDescent="0.35">
      <c r="A639" s="136"/>
      <c r="B639" s="136"/>
      <c r="C639"/>
      <c r="D639" s="141"/>
      <c r="E639" s="139"/>
      <c r="F639" s="139"/>
      <c r="G639" s="42"/>
    </row>
    <row r="640" spans="1:7" ht="20.149999999999999" customHeight="1" x14ac:dyDescent="0.35">
      <c r="A640" s="136"/>
      <c r="B640" s="136"/>
      <c r="C640"/>
      <c r="D640" s="141"/>
      <c r="E640" s="139"/>
      <c r="F640" s="139"/>
      <c r="G640" s="42"/>
    </row>
    <row r="641" spans="1:7" ht="20.149999999999999" customHeight="1" x14ac:dyDescent="0.35">
      <c r="A641" s="136"/>
      <c r="B641" s="136"/>
      <c r="C641"/>
      <c r="D641" s="141"/>
      <c r="E641" s="139"/>
      <c r="F641" s="139"/>
      <c r="G641" s="42"/>
    </row>
    <row r="642" spans="1:7" ht="20.149999999999999" customHeight="1" x14ac:dyDescent="0.35">
      <c r="A642" s="136"/>
      <c r="B642" s="136"/>
      <c r="C642"/>
      <c r="D642" s="141"/>
      <c r="E642" s="139"/>
      <c r="F642" s="139"/>
      <c r="G642" s="42"/>
    </row>
    <row r="643" spans="1:7" ht="20.149999999999999" customHeight="1" x14ac:dyDescent="0.35">
      <c r="A643" s="136"/>
      <c r="B643" s="136"/>
      <c r="C643"/>
      <c r="D643" s="141"/>
      <c r="E643" s="139"/>
      <c r="F643" s="139"/>
      <c r="G643" s="42"/>
    </row>
    <row r="644" spans="1:7" ht="20.149999999999999" customHeight="1" x14ac:dyDescent="0.35">
      <c r="A644" s="136"/>
      <c r="B644" s="136"/>
      <c r="C644"/>
      <c r="D644" s="141"/>
      <c r="E644" s="139"/>
      <c r="F644" s="139"/>
      <c r="G644" s="42"/>
    </row>
    <row r="645" spans="1:7" ht="20.149999999999999" customHeight="1" x14ac:dyDescent="0.35">
      <c r="A645" s="136"/>
      <c r="B645" s="136"/>
      <c r="C645"/>
      <c r="D645" s="141"/>
      <c r="E645" s="139"/>
      <c r="F645" s="139"/>
      <c r="G645" s="42"/>
    </row>
    <row r="646" spans="1:7" ht="20.149999999999999" customHeight="1" x14ac:dyDescent="0.35">
      <c r="A646" s="136"/>
      <c r="B646" s="136"/>
      <c r="C646"/>
      <c r="D646" s="141"/>
      <c r="E646" s="139"/>
      <c r="F646" s="139"/>
      <c r="G646" s="42"/>
    </row>
    <row r="647" spans="1:7" ht="20.149999999999999" customHeight="1" x14ac:dyDescent="0.35">
      <c r="A647" s="136"/>
      <c r="B647" s="136"/>
      <c r="C647"/>
      <c r="D647" s="141"/>
      <c r="E647" s="139"/>
      <c r="F647" s="139"/>
      <c r="G647" s="42"/>
    </row>
  </sheetData>
  <mergeCells count="4">
    <mergeCell ref="D1:D2"/>
    <mergeCell ref="E1:E2"/>
    <mergeCell ref="F1:F2"/>
    <mergeCell ref="G1:G2"/>
  </mergeCells>
  <hyperlinks>
    <hyperlink ref="D1:D2" location="'Indicadores ESG'!A5" display="Sustentabilidade nos negocios" xr:uid="{294D573A-7293-4C5F-92BC-35D3FDA8C2CA}"/>
    <hyperlink ref="E1" location="'Indicadores ESG'!A84" display="Ambiental" xr:uid="{4FD930D4-F65E-4262-87C5-C4F8351BEC19}"/>
    <hyperlink ref="F1" location="'Indicadores ESG'!A254" display="Social" xr:uid="{D140FF68-7E0C-4852-B933-6B31E16E2114}"/>
    <hyperlink ref="G1" location="'Indicadores ESG'!A589" display="Governança" xr:uid="{01393D59-2607-46D5-AE43-6BEA44E957EC}"/>
    <hyperlink ref="E1:E2" location="'Indicadores ESG'!A74" display="Ambiental" xr:uid="{8F96E25D-4417-40EC-A568-B7357050824F}"/>
    <hyperlink ref="F1:F2" location="'Indicadores ESG'!A236" display="Social" xr:uid="{6F7DCF66-FC5A-4DCB-A42E-03B8C3E235EA}"/>
    <hyperlink ref="G1:G2" location="'Indicadores ESG'!A551" display="Governança" xr:uid="{4BA6F069-F4A9-4AC6-B6E9-1E4588BB9BFB}"/>
  </hyperlinks>
  <pageMargins left="0.511811024" right="0.511811024" top="0.78740157499999996" bottom="0.78740157499999996" header="0.31496062000000002" footer="0.31496062000000002"/>
  <pageSetup paperSize="9" scale="26" fitToHeight="19" orientation="portrait" horizontalDpi="1200" verticalDpi="1200" r:id="rId1"/>
  <headerFooter>
    <oddFooter>&amp;L_x000D_&amp;1#&amp;"Aptos"&amp;9&amp;K000000 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86CD-65DE-446C-966D-D624265AEAC3}">
  <sheetPr>
    <tabColor rgb="FFFF6200"/>
  </sheetPr>
  <dimension ref="A1:AC79"/>
  <sheetViews>
    <sheetView showGridLines="0" zoomScale="50" zoomScaleNormal="5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796875" defaultRowHeight="20.149999999999999" customHeight="1" x14ac:dyDescent="0.35"/>
  <cols>
    <col min="1" max="1" width="3.1796875" style="90" customWidth="1"/>
    <col min="2" max="2" width="65" style="45" customWidth="1"/>
    <col min="3" max="3" width="15" style="91" customWidth="1"/>
    <col min="4" max="4" width="15.81640625" style="47" customWidth="1"/>
    <col min="5" max="5" width="17.81640625" style="48" customWidth="1"/>
    <col min="6" max="6" width="18.54296875" style="48" customWidth="1"/>
    <col min="7" max="7" width="16.81640625" style="47" customWidth="1"/>
    <col min="8" max="8" width="15.81640625" style="47" customWidth="1"/>
    <col min="9" max="9" width="18.1796875" style="49" customWidth="1"/>
    <col min="10" max="10" width="18.1796875" style="92" customWidth="1"/>
    <col min="11" max="11" width="10.81640625" style="92" customWidth="1"/>
    <col min="12" max="12" width="11.81640625" style="93" customWidth="1"/>
    <col min="13" max="19" width="10.81640625" style="93" customWidth="1"/>
    <col min="20" max="20" width="19.54296875" style="93" customWidth="1"/>
    <col min="21" max="27" width="17.81640625" style="93" customWidth="1"/>
    <col min="28" max="28" width="22.81640625" style="93" customWidth="1"/>
    <col min="29" max="29" width="18.81640625" style="93" customWidth="1"/>
    <col min="30" max="16384" width="9.1796875" style="93"/>
  </cols>
  <sheetData>
    <row r="1" spans="1:29" s="52" customFormat="1" ht="20.149999999999999" customHeight="1" x14ac:dyDescent="0.35">
      <c r="A1" s="44"/>
      <c r="B1" s="45"/>
      <c r="C1" s="46">
        <f>1-(481/790)</f>
        <v>0.39113924050632909</v>
      </c>
      <c r="D1" s="47"/>
      <c r="E1" s="48"/>
      <c r="F1" s="48"/>
      <c r="G1" s="47"/>
      <c r="H1" s="47"/>
      <c r="I1" s="49"/>
      <c r="J1" s="50"/>
      <c r="K1" s="51"/>
      <c r="L1" s="51"/>
      <c r="M1" s="51"/>
      <c r="N1" s="51"/>
      <c r="O1" s="51"/>
      <c r="P1" s="51"/>
      <c r="Q1" s="51"/>
      <c r="R1" s="51"/>
      <c r="S1" s="51"/>
    </row>
    <row r="2" spans="1:29" s="52" customFormat="1" ht="20.149999999999999" customHeight="1" x14ac:dyDescent="0.35">
      <c r="A2" s="44"/>
      <c r="B2" s="15" t="s">
        <v>425</v>
      </c>
      <c r="C2" s="46"/>
      <c r="D2" s="47"/>
      <c r="E2" s="48"/>
      <c r="F2" s="48"/>
      <c r="G2" s="47"/>
      <c r="H2" s="47"/>
      <c r="I2" s="49"/>
      <c r="J2" s="50"/>
      <c r="K2" s="51"/>
      <c r="L2" s="51"/>
      <c r="M2" s="51"/>
      <c r="N2" s="51"/>
      <c r="O2" s="51"/>
      <c r="P2" s="51"/>
      <c r="Q2" s="51"/>
      <c r="R2" s="51"/>
      <c r="S2" s="51"/>
    </row>
    <row r="3" spans="1:29" s="53" customFormat="1" ht="20" customHeight="1" x14ac:dyDescent="0.55000000000000004">
      <c r="C3" s="54"/>
      <c r="D3" s="55"/>
      <c r="E3" s="56"/>
      <c r="F3" s="56"/>
      <c r="H3" s="57"/>
      <c r="I3" s="58"/>
      <c r="K3" s="59"/>
      <c r="L3" s="59"/>
      <c r="M3" s="59"/>
      <c r="N3" s="59"/>
      <c r="O3" s="59"/>
      <c r="P3" s="59"/>
      <c r="Q3" s="59"/>
      <c r="R3" s="59"/>
      <c r="S3" s="59"/>
      <c r="U3" s="498" t="s">
        <v>462</v>
      </c>
      <c r="V3" s="498"/>
      <c r="W3" s="498"/>
      <c r="X3" s="498"/>
      <c r="Y3" s="498"/>
      <c r="Z3" s="498"/>
      <c r="AA3" s="498"/>
      <c r="AB3" s="498"/>
      <c r="AC3" s="498"/>
    </row>
    <row r="4" spans="1:29" s="64" customFormat="1" ht="43.5" x14ac:dyDescent="0.35">
      <c r="A4" s="61"/>
      <c r="B4" s="62" t="s">
        <v>463</v>
      </c>
      <c r="C4" s="60" t="s">
        <v>464</v>
      </c>
      <c r="D4" s="60" t="s">
        <v>465</v>
      </c>
      <c r="E4" s="60" t="s">
        <v>466</v>
      </c>
      <c r="F4" s="60" t="s">
        <v>467</v>
      </c>
      <c r="G4" s="60" t="s">
        <v>468</v>
      </c>
      <c r="H4" s="60" t="s">
        <v>469</v>
      </c>
      <c r="I4" s="60" t="s">
        <v>470</v>
      </c>
      <c r="J4" s="60" t="s">
        <v>471</v>
      </c>
      <c r="K4" s="63" t="s">
        <v>472</v>
      </c>
      <c r="L4" s="63" t="s">
        <v>758</v>
      </c>
      <c r="M4" s="63" t="s">
        <v>473</v>
      </c>
      <c r="N4" s="63" t="s">
        <v>474</v>
      </c>
      <c r="O4" s="63" t="s">
        <v>475</v>
      </c>
      <c r="P4" s="63" t="s">
        <v>476</v>
      </c>
      <c r="Q4" s="63" t="s">
        <v>477</v>
      </c>
      <c r="R4" s="63" t="s">
        <v>478</v>
      </c>
      <c r="S4" s="63" t="s">
        <v>479</v>
      </c>
      <c r="T4" s="60" t="s">
        <v>480</v>
      </c>
      <c r="U4" s="63" t="s">
        <v>481</v>
      </c>
      <c r="V4" s="63" t="s">
        <v>482</v>
      </c>
      <c r="W4" s="63" t="s">
        <v>483</v>
      </c>
      <c r="X4" s="63" t="s">
        <v>484</v>
      </c>
      <c r="Y4" s="63" t="s">
        <v>485</v>
      </c>
      <c r="Z4" s="63" t="s">
        <v>486</v>
      </c>
      <c r="AA4" s="63" t="s">
        <v>370</v>
      </c>
      <c r="AB4" s="63" t="s">
        <v>487</v>
      </c>
      <c r="AC4" s="63" t="s">
        <v>488</v>
      </c>
    </row>
    <row r="5" spans="1:29" s="70" customFormat="1" ht="20.149999999999999" customHeight="1" x14ac:dyDescent="0.35">
      <c r="A5" s="65"/>
      <c r="B5" s="66" t="s">
        <v>494</v>
      </c>
      <c r="C5" s="67" t="s">
        <v>745</v>
      </c>
      <c r="D5" s="67">
        <v>71</v>
      </c>
      <c r="E5" s="68">
        <v>2008</v>
      </c>
      <c r="F5" s="67">
        <v>17</v>
      </c>
      <c r="G5" s="69">
        <v>1</v>
      </c>
      <c r="H5" s="67" t="s">
        <v>490</v>
      </c>
      <c r="I5" s="67" t="s">
        <v>746</v>
      </c>
      <c r="J5" s="67" t="s">
        <v>490</v>
      </c>
      <c r="K5" s="67" t="s">
        <v>490</v>
      </c>
      <c r="L5" s="67" t="s">
        <v>490</v>
      </c>
      <c r="M5" s="67" t="s">
        <v>491</v>
      </c>
      <c r="N5" s="67" t="s">
        <v>490</v>
      </c>
      <c r="O5" s="67" t="s">
        <v>490</v>
      </c>
      <c r="P5" s="67" t="s">
        <v>490</v>
      </c>
      <c r="Q5" s="67" t="s">
        <v>490</v>
      </c>
      <c r="R5" s="67" t="s">
        <v>490</v>
      </c>
      <c r="S5" s="67" t="s">
        <v>490</v>
      </c>
      <c r="T5" s="67" t="s">
        <v>505</v>
      </c>
      <c r="U5" s="67"/>
      <c r="V5" s="67"/>
      <c r="W5" s="67"/>
      <c r="X5" s="67"/>
      <c r="Y5" s="67" t="s">
        <v>493</v>
      </c>
      <c r="Z5" s="67" t="s">
        <v>493</v>
      </c>
      <c r="AA5" s="67" t="s">
        <v>492</v>
      </c>
      <c r="AB5" s="67"/>
      <c r="AC5" s="67" t="s">
        <v>493</v>
      </c>
    </row>
    <row r="6" spans="1:29" s="70" customFormat="1" ht="20.149999999999999" customHeight="1" x14ac:dyDescent="0.35">
      <c r="A6" s="65"/>
      <c r="B6" s="66" t="s">
        <v>489</v>
      </c>
      <c r="C6" s="67" t="s">
        <v>745</v>
      </c>
      <c r="D6" s="67">
        <v>65</v>
      </c>
      <c r="E6" s="68">
        <v>2008</v>
      </c>
      <c r="F6" s="67">
        <v>17</v>
      </c>
      <c r="G6" s="69">
        <v>1</v>
      </c>
      <c r="H6" s="67" t="s">
        <v>490</v>
      </c>
      <c r="I6" s="67" t="s">
        <v>746</v>
      </c>
      <c r="J6" s="67" t="s">
        <v>490</v>
      </c>
      <c r="K6" s="67" t="s">
        <v>490</v>
      </c>
      <c r="L6" s="67" t="s">
        <v>490</v>
      </c>
      <c r="M6" s="67" t="s">
        <v>491</v>
      </c>
      <c r="N6" s="67" t="s">
        <v>490</v>
      </c>
      <c r="O6" s="67" t="s">
        <v>490</v>
      </c>
      <c r="P6" s="67" t="s">
        <v>490</v>
      </c>
      <c r="Q6" s="67" t="s">
        <v>491</v>
      </c>
      <c r="R6" s="67" t="s">
        <v>490</v>
      </c>
      <c r="S6" s="67" t="s">
        <v>490</v>
      </c>
      <c r="T6" s="67" t="s">
        <v>508</v>
      </c>
      <c r="U6" s="67"/>
      <c r="V6" s="67" t="s">
        <v>492</v>
      </c>
      <c r="W6" s="67"/>
      <c r="X6" s="67" t="s">
        <v>492</v>
      </c>
      <c r="Y6" s="67"/>
      <c r="Z6" s="67" t="s">
        <v>492</v>
      </c>
      <c r="AA6" s="67"/>
      <c r="AB6" s="67" t="s">
        <v>493</v>
      </c>
      <c r="AC6" s="67" t="s">
        <v>493</v>
      </c>
    </row>
    <row r="7" spans="1:29" s="70" customFormat="1" ht="20.149999999999999" customHeight="1" x14ac:dyDescent="0.35">
      <c r="A7" s="65"/>
      <c r="B7" s="66" t="s">
        <v>495</v>
      </c>
      <c r="C7" s="67" t="s">
        <v>747</v>
      </c>
      <c r="D7" s="67">
        <v>51</v>
      </c>
      <c r="E7" s="68">
        <v>2008</v>
      </c>
      <c r="F7" s="67">
        <v>17</v>
      </c>
      <c r="G7" s="69">
        <v>0.94</v>
      </c>
      <c r="H7" s="67" t="s">
        <v>490</v>
      </c>
      <c r="I7" s="67" t="s">
        <v>746</v>
      </c>
      <c r="J7" s="67" t="s">
        <v>490</v>
      </c>
      <c r="K7" s="67" t="s">
        <v>490</v>
      </c>
      <c r="L7" s="67" t="s">
        <v>490</v>
      </c>
      <c r="M7" s="67" t="s">
        <v>491</v>
      </c>
      <c r="N7" s="67" t="s">
        <v>490</v>
      </c>
      <c r="O7" s="67" t="s">
        <v>490</v>
      </c>
      <c r="P7" s="67" t="s">
        <v>490</v>
      </c>
      <c r="Q7" s="67" t="s">
        <v>490</v>
      </c>
      <c r="R7" s="67" t="s">
        <v>490</v>
      </c>
      <c r="S7" s="67" t="s">
        <v>490</v>
      </c>
      <c r="T7" s="67" t="s">
        <v>504</v>
      </c>
      <c r="U7" s="67"/>
      <c r="V7" s="67"/>
      <c r="W7" s="67"/>
      <c r="X7" s="67"/>
      <c r="Y7" s="67"/>
      <c r="Z7" s="67" t="s">
        <v>493</v>
      </c>
      <c r="AA7" s="67"/>
      <c r="AB7" s="67"/>
      <c r="AC7" s="67"/>
    </row>
    <row r="8" spans="1:29" s="70" customFormat="1" ht="20.149999999999999" customHeight="1" x14ac:dyDescent="0.35">
      <c r="A8" s="65"/>
      <c r="B8" s="66" t="s">
        <v>496</v>
      </c>
      <c r="C8" s="71" t="s">
        <v>493</v>
      </c>
      <c r="D8" s="67">
        <v>67</v>
      </c>
      <c r="E8" s="68">
        <v>2008</v>
      </c>
      <c r="F8" s="67">
        <v>17</v>
      </c>
      <c r="G8" s="69">
        <v>1</v>
      </c>
      <c r="H8" s="67" t="s">
        <v>490</v>
      </c>
      <c r="I8" s="67" t="s">
        <v>746</v>
      </c>
      <c r="J8" s="67" t="s">
        <v>490</v>
      </c>
      <c r="K8" s="67" t="s">
        <v>490</v>
      </c>
      <c r="L8" s="67" t="s">
        <v>490</v>
      </c>
      <c r="M8" s="67" t="s">
        <v>491</v>
      </c>
      <c r="N8" s="67" t="s">
        <v>490</v>
      </c>
      <c r="O8" s="67" t="s">
        <v>490</v>
      </c>
      <c r="P8" s="67" t="s">
        <v>490</v>
      </c>
      <c r="Q8" s="67" t="s">
        <v>491</v>
      </c>
      <c r="R8" s="67" t="s">
        <v>490</v>
      </c>
      <c r="S8" s="67" t="s">
        <v>490</v>
      </c>
      <c r="T8" s="67" t="s">
        <v>507</v>
      </c>
      <c r="U8" s="67"/>
      <c r="V8" s="67" t="s">
        <v>493</v>
      </c>
      <c r="W8" s="67"/>
      <c r="X8" s="67" t="s">
        <v>493</v>
      </c>
      <c r="Y8" s="67"/>
      <c r="Z8" s="67"/>
      <c r="AA8" s="67"/>
      <c r="AB8" s="67" t="s">
        <v>492</v>
      </c>
      <c r="AC8" s="67"/>
    </row>
    <row r="9" spans="1:29" s="70" customFormat="1" ht="20.149999999999999" customHeight="1" x14ac:dyDescent="0.35">
      <c r="A9" s="72"/>
      <c r="B9" s="66" t="s">
        <v>497</v>
      </c>
      <c r="C9" s="71" t="s">
        <v>493</v>
      </c>
      <c r="D9" s="67">
        <v>52</v>
      </c>
      <c r="E9" s="68">
        <v>2018</v>
      </c>
      <c r="F9" s="67">
        <v>7</v>
      </c>
      <c r="G9" s="69">
        <v>1</v>
      </c>
      <c r="H9" s="67" t="s">
        <v>490</v>
      </c>
      <c r="I9" s="67" t="s">
        <v>746</v>
      </c>
      <c r="J9" s="67" t="s">
        <v>490</v>
      </c>
      <c r="K9" s="67" t="s">
        <v>490</v>
      </c>
      <c r="L9" s="67" t="s">
        <v>490</v>
      </c>
      <c r="M9" s="67" t="s">
        <v>491</v>
      </c>
      <c r="N9" s="67" t="s">
        <v>490</v>
      </c>
      <c r="O9" s="67" t="s">
        <v>490</v>
      </c>
      <c r="P9" s="67" t="s">
        <v>490</v>
      </c>
      <c r="Q9" s="67" t="s">
        <v>491</v>
      </c>
      <c r="R9" s="67" t="s">
        <v>490</v>
      </c>
      <c r="S9" s="67" t="s">
        <v>490</v>
      </c>
      <c r="T9" s="67" t="s">
        <v>507</v>
      </c>
      <c r="U9" s="67"/>
      <c r="V9" s="67" t="s">
        <v>493</v>
      </c>
      <c r="W9" s="67"/>
      <c r="X9" s="67" t="s">
        <v>493</v>
      </c>
      <c r="Y9" s="67"/>
      <c r="Z9" s="67"/>
      <c r="AA9" s="67"/>
      <c r="AB9" s="67" t="s">
        <v>493</v>
      </c>
      <c r="AC9" s="67"/>
    </row>
    <row r="10" spans="1:29" s="70" customFormat="1" ht="20.149999999999999" customHeight="1" x14ac:dyDescent="0.35">
      <c r="A10" s="65"/>
      <c r="B10" s="66" t="s">
        <v>499</v>
      </c>
      <c r="C10" s="71" t="s">
        <v>748</v>
      </c>
      <c r="D10" s="67">
        <v>44</v>
      </c>
      <c r="E10" s="68">
        <v>2017</v>
      </c>
      <c r="F10" s="67">
        <v>8</v>
      </c>
      <c r="G10" s="69">
        <v>1</v>
      </c>
      <c r="H10" s="67" t="s">
        <v>490</v>
      </c>
      <c r="I10" s="67" t="s">
        <v>746</v>
      </c>
      <c r="J10" s="67" t="s">
        <v>490</v>
      </c>
      <c r="K10" s="67" t="s">
        <v>490</v>
      </c>
      <c r="L10" s="67" t="s">
        <v>490</v>
      </c>
      <c r="M10" s="67" t="s">
        <v>491</v>
      </c>
      <c r="N10" s="67" t="s">
        <v>490</v>
      </c>
      <c r="O10" s="67" t="s">
        <v>490</v>
      </c>
      <c r="P10" s="67" t="s">
        <v>490</v>
      </c>
      <c r="Q10" s="67" t="s">
        <v>491</v>
      </c>
      <c r="R10" s="67" t="s">
        <v>490</v>
      </c>
      <c r="S10" s="67" t="s">
        <v>490</v>
      </c>
      <c r="T10" s="67" t="s">
        <v>506</v>
      </c>
      <c r="U10" s="67"/>
      <c r="V10" s="67"/>
      <c r="W10" s="67"/>
      <c r="X10" s="67"/>
      <c r="Y10" s="67"/>
      <c r="Z10" s="67" t="s">
        <v>493</v>
      </c>
      <c r="AA10" s="67" t="s">
        <v>493</v>
      </c>
      <c r="AB10" s="67"/>
      <c r="AC10" s="67"/>
    </row>
    <row r="11" spans="1:29" s="70" customFormat="1" ht="20.149999999999999" customHeight="1" x14ac:dyDescent="0.35">
      <c r="A11" s="65"/>
      <c r="B11" s="66" t="s">
        <v>749</v>
      </c>
      <c r="C11" s="71" t="s">
        <v>493</v>
      </c>
      <c r="D11" s="67">
        <v>67</v>
      </c>
      <c r="E11" s="68">
        <v>2021</v>
      </c>
      <c r="F11" s="67">
        <v>4</v>
      </c>
      <c r="G11" s="69">
        <v>1</v>
      </c>
      <c r="H11" s="67" t="s">
        <v>490</v>
      </c>
      <c r="I11" s="67" t="s">
        <v>490</v>
      </c>
      <c r="J11" s="67" t="s">
        <v>490</v>
      </c>
      <c r="K11" s="67" t="s">
        <v>490</v>
      </c>
      <c r="L11" s="67" t="s">
        <v>490</v>
      </c>
      <c r="M11" s="67" t="s">
        <v>490</v>
      </c>
      <c r="N11" s="67" t="s">
        <v>490</v>
      </c>
      <c r="O11" s="67" t="s">
        <v>490</v>
      </c>
      <c r="P11" s="67" t="s">
        <v>490</v>
      </c>
      <c r="Q11" s="67" t="s">
        <v>491</v>
      </c>
      <c r="R11" s="67" t="s">
        <v>490</v>
      </c>
      <c r="S11" s="67" t="s">
        <v>490</v>
      </c>
      <c r="T11" s="67" t="s">
        <v>508</v>
      </c>
      <c r="U11" s="67"/>
      <c r="V11" s="67"/>
      <c r="W11" s="67" t="s">
        <v>493</v>
      </c>
      <c r="X11" s="67" t="s">
        <v>493</v>
      </c>
      <c r="Y11" s="67" t="s">
        <v>493</v>
      </c>
      <c r="Z11" s="67"/>
      <c r="AA11" s="67" t="s">
        <v>493</v>
      </c>
      <c r="AB11" s="67" t="s">
        <v>493</v>
      </c>
      <c r="AC11" s="67"/>
    </row>
    <row r="12" spans="1:29" s="70" customFormat="1" ht="20.149999999999999" customHeight="1" x14ac:dyDescent="0.35">
      <c r="A12" s="65"/>
      <c r="B12" s="66" t="s">
        <v>498</v>
      </c>
      <c r="C12" s="71" t="s">
        <v>493</v>
      </c>
      <c r="D12" s="67">
        <v>54</v>
      </c>
      <c r="E12" s="68">
        <v>2022</v>
      </c>
      <c r="F12" s="67">
        <v>3</v>
      </c>
      <c r="G12" s="69">
        <v>0.94</v>
      </c>
      <c r="H12" s="67" t="s">
        <v>490</v>
      </c>
      <c r="I12" s="67" t="s">
        <v>490</v>
      </c>
      <c r="J12" s="67" t="s">
        <v>490</v>
      </c>
      <c r="K12" s="67" t="s">
        <v>490</v>
      </c>
      <c r="L12" s="67" t="s">
        <v>490</v>
      </c>
      <c r="M12" s="67" t="s">
        <v>490</v>
      </c>
      <c r="N12" s="67" t="s">
        <v>490</v>
      </c>
      <c r="O12" s="67" t="s">
        <v>490</v>
      </c>
      <c r="P12" s="67" t="s">
        <v>490</v>
      </c>
      <c r="Q12" s="67" t="s">
        <v>490</v>
      </c>
      <c r="R12" s="67" t="s">
        <v>490</v>
      </c>
      <c r="S12" s="67" t="s">
        <v>490</v>
      </c>
      <c r="T12" s="67" t="s">
        <v>506</v>
      </c>
      <c r="U12" s="67"/>
      <c r="V12" s="67" t="s">
        <v>493</v>
      </c>
      <c r="W12" s="67"/>
      <c r="X12" s="67"/>
      <c r="Y12" s="67"/>
      <c r="Z12" s="67"/>
      <c r="AA12" s="67"/>
      <c r="AB12" s="67"/>
      <c r="AC12" s="67" t="s">
        <v>492</v>
      </c>
    </row>
    <row r="13" spans="1:29" s="70" customFormat="1" ht="20.149999999999999" customHeight="1" x14ac:dyDescent="0.35">
      <c r="A13" s="65"/>
      <c r="B13" s="66" t="s">
        <v>750</v>
      </c>
      <c r="C13" s="71" t="s">
        <v>493</v>
      </c>
      <c r="D13" s="67">
        <v>48</v>
      </c>
      <c r="E13" s="68">
        <v>2024</v>
      </c>
      <c r="F13" s="67">
        <v>1</v>
      </c>
      <c r="G13" s="69">
        <v>0.82</v>
      </c>
      <c r="H13" s="67" t="s">
        <v>490</v>
      </c>
      <c r="I13" s="67" t="s">
        <v>490</v>
      </c>
      <c r="J13" s="67" t="s">
        <v>490</v>
      </c>
      <c r="K13" s="67" t="s">
        <v>490</v>
      </c>
      <c r="L13" s="67" t="s">
        <v>490</v>
      </c>
      <c r="M13" s="67" t="s">
        <v>490</v>
      </c>
      <c r="N13" s="67" t="s">
        <v>490</v>
      </c>
      <c r="O13" s="67" t="s">
        <v>491</v>
      </c>
      <c r="P13" s="67" t="s">
        <v>490</v>
      </c>
      <c r="Q13" s="67" t="s">
        <v>490</v>
      </c>
      <c r="R13" s="67" t="s">
        <v>490</v>
      </c>
      <c r="S13" s="67" t="s">
        <v>490</v>
      </c>
      <c r="T13" s="67" t="s">
        <v>504</v>
      </c>
      <c r="U13" s="67"/>
      <c r="V13" s="67"/>
      <c r="W13" s="67"/>
      <c r="X13" s="67"/>
      <c r="Y13" s="67"/>
      <c r="Z13" s="67"/>
      <c r="AA13" s="67"/>
      <c r="AB13" s="67"/>
      <c r="AC13" s="67" t="s">
        <v>493</v>
      </c>
    </row>
    <row r="14" spans="1:29" s="70" customFormat="1" ht="20.149999999999999" customHeight="1" x14ac:dyDescent="0.35">
      <c r="A14" s="65"/>
      <c r="B14" s="66" t="s">
        <v>751</v>
      </c>
      <c r="C14" s="71" t="s">
        <v>493</v>
      </c>
      <c r="D14" s="67">
        <v>56</v>
      </c>
      <c r="E14" s="68">
        <v>2025</v>
      </c>
      <c r="F14" s="67">
        <v>1</v>
      </c>
      <c r="G14" s="69">
        <v>1</v>
      </c>
      <c r="H14" s="67" t="s">
        <v>490</v>
      </c>
      <c r="I14" s="67" t="s">
        <v>490</v>
      </c>
      <c r="J14" s="67" t="s">
        <v>490</v>
      </c>
      <c r="K14" s="67" t="s">
        <v>490</v>
      </c>
      <c r="L14" s="67" t="s">
        <v>490</v>
      </c>
      <c r="M14" s="67" t="s">
        <v>490</v>
      </c>
      <c r="N14" s="67" t="s">
        <v>490</v>
      </c>
      <c r="O14" s="67" t="s">
        <v>490</v>
      </c>
      <c r="P14" s="67" t="s">
        <v>490</v>
      </c>
      <c r="Q14" s="67" t="s">
        <v>490</v>
      </c>
      <c r="R14" s="67" t="s">
        <v>490</v>
      </c>
      <c r="S14" s="67" t="s">
        <v>490</v>
      </c>
      <c r="T14" s="67" t="s">
        <v>504</v>
      </c>
      <c r="U14" s="67"/>
      <c r="V14" s="67"/>
      <c r="W14" s="67"/>
      <c r="X14" s="67"/>
      <c r="Y14" s="67"/>
      <c r="Z14" s="67" t="s">
        <v>493</v>
      </c>
      <c r="AA14" s="67"/>
      <c r="AB14" s="67"/>
      <c r="AC14" s="67"/>
    </row>
    <row r="15" spans="1:29" s="70" customFormat="1" ht="20.149999999999999" customHeight="1" x14ac:dyDescent="0.35">
      <c r="A15" s="65"/>
      <c r="B15" s="66" t="s">
        <v>500</v>
      </c>
      <c r="C15" s="71" t="s">
        <v>493</v>
      </c>
      <c r="D15" s="67">
        <v>66</v>
      </c>
      <c r="E15" s="68">
        <v>2021</v>
      </c>
      <c r="F15" s="67">
        <v>4</v>
      </c>
      <c r="G15" s="69">
        <v>1</v>
      </c>
      <c r="H15" s="67" t="s">
        <v>490</v>
      </c>
      <c r="I15" s="67" t="s">
        <v>490</v>
      </c>
      <c r="J15" s="67" t="s">
        <v>490</v>
      </c>
      <c r="K15" s="67" t="s">
        <v>490</v>
      </c>
      <c r="L15" s="67" t="s">
        <v>490</v>
      </c>
      <c r="M15" s="67" t="s">
        <v>490</v>
      </c>
      <c r="N15" s="67" t="s">
        <v>490</v>
      </c>
      <c r="O15" s="67" t="s">
        <v>490</v>
      </c>
      <c r="P15" s="67" t="s">
        <v>490</v>
      </c>
      <c r="Q15" s="67" t="s">
        <v>490</v>
      </c>
      <c r="R15" s="67" t="s">
        <v>490</v>
      </c>
      <c r="S15" s="67" t="s">
        <v>490</v>
      </c>
      <c r="T15" s="67" t="s">
        <v>504</v>
      </c>
      <c r="U15" s="67" t="s">
        <v>752</v>
      </c>
      <c r="V15" s="67"/>
      <c r="W15" s="67" t="s">
        <v>492</v>
      </c>
      <c r="X15" s="67"/>
      <c r="Y15" s="67"/>
      <c r="Z15" s="67"/>
      <c r="AA15" s="67"/>
      <c r="AB15" s="67"/>
      <c r="AC15" s="67"/>
    </row>
    <row r="16" spans="1:29" s="74" customFormat="1" ht="20.149999999999999" customHeight="1" x14ac:dyDescent="0.35">
      <c r="A16" s="73"/>
      <c r="B16" s="66" t="s">
        <v>502</v>
      </c>
      <c r="C16" s="71" t="s">
        <v>493</v>
      </c>
      <c r="D16" s="67">
        <v>53</v>
      </c>
      <c r="E16" s="68">
        <v>2024</v>
      </c>
      <c r="F16" s="67">
        <v>1</v>
      </c>
      <c r="G16" s="69">
        <v>1</v>
      </c>
      <c r="H16" s="67" t="s">
        <v>490</v>
      </c>
      <c r="I16" s="67" t="s">
        <v>490</v>
      </c>
      <c r="J16" s="67" t="s">
        <v>490</v>
      </c>
      <c r="K16" s="67" t="s">
        <v>490</v>
      </c>
      <c r="L16" s="67" t="s">
        <v>490</v>
      </c>
      <c r="M16" s="67" t="s">
        <v>490</v>
      </c>
      <c r="N16" s="67" t="s">
        <v>490</v>
      </c>
      <c r="O16" s="67" t="s">
        <v>490</v>
      </c>
      <c r="P16" s="67" t="s">
        <v>490</v>
      </c>
      <c r="Q16" s="67" t="s">
        <v>490</v>
      </c>
      <c r="R16" s="67" t="s">
        <v>490</v>
      </c>
      <c r="S16" s="67" t="s">
        <v>490</v>
      </c>
      <c r="T16" s="67" t="s">
        <v>507</v>
      </c>
      <c r="U16" s="67"/>
      <c r="V16" s="67" t="s">
        <v>493</v>
      </c>
      <c r="W16" s="67"/>
      <c r="X16" s="67"/>
      <c r="Y16" s="67"/>
      <c r="Z16" s="67"/>
      <c r="AA16" s="67"/>
      <c r="AB16" s="67" t="s">
        <v>493</v>
      </c>
      <c r="AC16" s="67" t="s">
        <v>493</v>
      </c>
    </row>
    <row r="17" spans="1:29" s="74" customFormat="1" ht="20.149999999999999" customHeight="1" x14ac:dyDescent="0.35">
      <c r="A17" s="73"/>
      <c r="B17" s="66" t="s">
        <v>501</v>
      </c>
      <c r="C17" s="71" t="s">
        <v>493</v>
      </c>
      <c r="D17" s="67">
        <v>69</v>
      </c>
      <c r="E17" s="68">
        <v>2008</v>
      </c>
      <c r="F17" s="67">
        <v>17</v>
      </c>
      <c r="G17" s="69">
        <v>1</v>
      </c>
      <c r="H17" s="67" t="s">
        <v>490</v>
      </c>
      <c r="I17" s="67" t="s">
        <v>490</v>
      </c>
      <c r="J17" s="67" t="s">
        <v>490</v>
      </c>
      <c r="K17" s="67" t="s">
        <v>490</v>
      </c>
      <c r="L17" s="67" t="s">
        <v>490</v>
      </c>
      <c r="M17" s="67" t="s">
        <v>490</v>
      </c>
      <c r="N17" s="67" t="s">
        <v>490</v>
      </c>
      <c r="O17" s="67" t="s">
        <v>490</v>
      </c>
      <c r="P17" s="67" t="s">
        <v>490</v>
      </c>
      <c r="Q17" s="67" t="s">
        <v>490</v>
      </c>
      <c r="R17" s="67" t="s">
        <v>490</v>
      </c>
      <c r="S17" s="67" t="s">
        <v>490</v>
      </c>
      <c r="T17" s="67" t="s">
        <v>507</v>
      </c>
      <c r="U17" s="67"/>
      <c r="V17" s="67"/>
      <c r="W17" s="67" t="s">
        <v>493</v>
      </c>
      <c r="X17" s="67" t="s">
        <v>493</v>
      </c>
      <c r="Y17" s="67" t="s">
        <v>492</v>
      </c>
      <c r="Z17" s="67"/>
      <c r="AA17" s="67"/>
      <c r="AB17" s="67"/>
      <c r="AC17" s="67"/>
    </row>
    <row r="18" spans="1:29" s="74" customFormat="1" ht="20.149999999999999" customHeight="1" x14ac:dyDescent="0.35">
      <c r="A18" s="73"/>
      <c r="B18" s="75" t="s">
        <v>503</v>
      </c>
      <c r="C18" s="76" t="s">
        <v>40</v>
      </c>
      <c r="D18" s="408">
        <v>58.692307692307701</v>
      </c>
      <c r="E18" s="406" t="s">
        <v>40</v>
      </c>
      <c r="F18" s="409">
        <v>8.7692307692307701</v>
      </c>
      <c r="G18" s="407">
        <v>0.97692307692307689</v>
      </c>
      <c r="H18" s="407">
        <v>1</v>
      </c>
      <c r="I18" s="407">
        <v>0.53846153846153844</v>
      </c>
      <c r="J18" s="77">
        <v>1</v>
      </c>
      <c r="K18" s="78"/>
      <c r="L18" s="78"/>
      <c r="M18" s="78"/>
      <c r="N18" s="78"/>
      <c r="O18" s="78"/>
      <c r="P18" s="78"/>
      <c r="Q18" s="78"/>
      <c r="R18" s="78"/>
      <c r="S18" s="78"/>
      <c r="T18" s="480">
        <v>2.6153846153846199</v>
      </c>
      <c r="U18" s="76" t="s">
        <v>753</v>
      </c>
      <c r="V18" s="76" t="s">
        <v>754</v>
      </c>
      <c r="W18" s="76" t="s">
        <v>755</v>
      </c>
      <c r="X18" s="76" t="s">
        <v>754</v>
      </c>
      <c r="Y18" s="76" t="s">
        <v>755</v>
      </c>
      <c r="Z18" s="76" t="s">
        <v>754</v>
      </c>
      <c r="AA18" s="76" t="s">
        <v>755</v>
      </c>
      <c r="AB18" s="76" t="s">
        <v>754</v>
      </c>
      <c r="AC18" s="76" t="s">
        <v>756</v>
      </c>
    </row>
    <row r="19" spans="1:29" s="87" customFormat="1" ht="20.149999999999999" customHeight="1" x14ac:dyDescent="0.35">
      <c r="A19" s="79"/>
      <c r="B19" s="80"/>
      <c r="C19" s="81"/>
      <c r="D19" s="81"/>
      <c r="E19" s="81"/>
      <c r="F19" s="81"/>
      <c r="G19" s="81"/>
      <c r="H19" s="81"/>
      <c r="I19" s="81"/>
      <c r="J19" s="81"/>
      <c r="K19" s="82"/>
      <c r="L19" s="82"/>
      <c r="M19" s="83"/>
      <c r="N19" s="82"/>
      <c r="O19" s="84"/>
      <c r="P19" s="82"/>
      <c r="Q19" s="84"/>
      <c r="R19" s="82"/>
      <c r="S19" s="82"/>
      <c r="T19" s="85"/>
      <c r="U19" s="81"/>
      <c r="V19" s="86"/>
      <c r="W19" s="81"/>
      <c r="X19" s="81"/>
      <c r="Y19" s="81"/>
      <c r="Z19" s="81"/>
      <c r="AA19" s="81"/>
      <c r="AB19" s="81"/>
    </row>
    <row r="20" spans="1:29" s="89" customFormat="1" ht="240" customHeight="1" x14ac:dyDescent="0.35">
      <c r="A20" s="88"/>
      <c r="B20" s="496" t="s">
        <v>757</v>
      </c>
      <c r="C20" s="497"/>
      <c r="D20" s="497"/>
      <c r="E20" s="497"/>
      <c r="F20" s="497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7"/>
      <c r="S20" s="497"/>
      <c r="T20" s="497"/>
      <c r="U20" s="497"/>
      <c r="V20" s="497"/>
      <c r="W20" s="497"/>
      <c r="X20" s="497"/>
      <c r="Y20" s="497"/>
      <c r="Z20" s="497"/>
      <c r="AA20" s="497"/>
      <c r="AB20" s="497"/>
      <c r="AC20" s="86"/>
    </row>
    <row r="64" spans="1:29" s="47" customFormat="1" ht="20.149999999999999" customHeight="1" x14ac:dyDescent="0.35">
      <c r="A64" s="90"/>
      <c r="B64" s="45"/>
      <c r="C64" s="91"/>
      <c r="D64" s="47" t="e">
        <f>(D65+D72+D78)/#REF!</f>
        <v>#REF!</v>
      </c>
      <c r="E64" s="48"/>
      <c r="F64" s="48"/>
      <c r="I64" s="49"/>
      <c r="J64" s="92"/>
      <c r="K64" s="92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</row>
    <row r="78" spans="1:29" s="47" customFormat="1" ht="20.149999999999999" customHeight="1" x14ac:dyDescent="0.35">
      <c r="A78" s="90"/>
      <c r="B78" s="45"/>
      <c r="C78" s="91"/>
      <c r="D78" s="47">
        <v>0</v>
      </c>
      <c r="E78" s="47">
        <v>0</v>
      </c>
      <c r="G78" s="47">
        <v>0</v>
      </c>
      <c r="I78" s="49"/>
      <c r="J78" s="92"/>
      <c r="K78" s="92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</row>
    <row r="79" spans="1:29" s="48" customFormat="1" ht="20.149999999999999" customHeight="1" x14ac:dyDescent="0.35">
      <c r="A79" s="90"/>
      <c r="B79" s="45"/>
      <c r="C79" s="91"/>
      <c r="D79" s="47">
        <v>0</v>
      </c>
      <c r="E79" s="48">
        <v>0</v>
      </c>
      <c r="G79" s="47"/>
      <c r="H79" s="47"/>
      <c r="I79" s="49"/>
      <c r="J79" s="92"/>
      <c r="K79" s="92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</row>
  </sheetData>
  <mergeCells count="2">
    <mergeCell ref="B20:AB20"/>
    <mergeCell ref="U3:AC3"/>
  </mergeCells>
  <pageMargins left="0.7" right="0.7" top="0.75" bottom="0.75" header="0.3" footer="0.3"/>
  <pageSetup paperSize="9" orientation="portrait" r:id="rId1"/>
  <headerFooter>
    <oddFooter>&amp;L_x000D_&amp;1#&amp;"Aptos"&amp;9&amp;K000000 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FBE8-7191-4D0E-90EB-A181445D9648}">
  <sheetPr>
    <tabColor rgb="FFFF6200"/>
  </sheetPr>
  <dimension ref="A1:I90"/>
  <sheetViews>
    <sheetView showGridLines="0" zoomScale="70" zoomScaleNormal="70" workbookViewId="0"/>
  </sheetViews>
  <sheetFormatPr defaultColWidth="9.1796875" defaultRowHeight="20.149999999999999" customHeight="1" x14ac:dyDescent="0.35"/>
  <cols>
    <col min="1" max="1" width="3.1796875" style="109" customWidth="1"/>
    <col min="2" max="2" width="120.54296875" style="110" customWidth="1"/>
    <col min="3" max="3" width="18" style="111" bestFit="1" customWidth="1"/>
    <col min="4" max="4" width="50.54296875" style="14" customWidth="1"/>
    <col min="5" max="16384" width="9.1796875" style="70"/>
  </cols>
  <sheetData>
    <row r="1" spans="1:9" s="52" customFormat="1" ht="20.149999999999999" customHeight="1" x14ac:dyDescent="0.35">
      <c r="A1" s="44"/>
      <c r="B1" s="45"/>
      <c r="C1" s="46"/>
      <c r="D1" s="47"/>
      <c r="E1" s="48"/>
      <c r="F1" s="47"/>
      <c r="G1" s="47"/>
      <c r="H1" s="49"/>
      <c r="I1" s="50"/>
    </row>
    <row r="2" spans="1:9" s="52" customFormat="1" ht="20.149999999999999" customHeight="1" x14ac:dyDescent="0.35">
      <c r="A2" s="44"/>
      <c r="B2" s="15" t="s">
        <v>20</v>
      </c>
      <c r="C2" s="16"/>
      <c r="D2" s="47"/>
      <c r="E2" s="48"/>
      <c r="F2" s="47"/>
      <c r="G2" s="47"/>
      <c r="H2" s="49"/>
      <c r="I2" s="50"/>
    </row>
    <row r="3" spans="1:9" s="53" customFormat="1" ht="20.149999999999999" customHeight="1" x14ac:dyDescent="0.55000000000000004">
      <c r="C3" s="54"/>
      <c r="D3" s="55"/>
      <c r="E3" s="56"/>
      <c r="G3" s="94"/>
      <c r="H3" s="58"/>
    </row>
    <row r="4" spans="1:9" s="96" customFormat="1" ht="20.149999999999999" customHeight="1" x14ac:dyDescent="0.35">
      <c r="A4" s="95"/>
      <c r="B4" s="19" t="s">
        <v>509</v>
      </c>
      <c r="C4" s="19" t="s">
        <v>510</v>
      </c>
      <c r="D4" s="20" t="s">
        <v>511</v>
      </c>
    </row>
    <row r="5" spans="1:9" ht="19.5" customHeight="1" x14ac:dyDescent="0.35">
      <c r="A5" s="65"/>
      <c r="B5" s="97" t="s">
        <v>512</v>
      </c>
      <c r="C5" s="98">
        <v>1967</v>
      </c>
      <c r="D5" s="99" t="s">
        <v>513</v>
      </c>
    </row>
    <row r="6" spans="1:9" ht="19.5" customHeight="1" x14ac:dyDescent="0.35">
      <c r="A6" s="65"/>
      <c r="B6" s="97" t="s">
        <v>759</v>
      </c>
      <c r="C6" s="98">
        <v>2024</v>
      </c>
      <c r="D6" s="99" t="s">
        <v>515</v>
      </c>
    </row>
    <row r="7" spans="1:9" ht="19.5" customHeight="1" x14ac:dyDescent="0.35">
      <c r="A7" s="65"/>
      <c r="B7" s="97" t="s">
        <v>514</v>
      </c>
      <c r="C7" s="98">
        <v>1977</v>
      </c>
      <c r="D7" s="99" t="s">
        <v>515</v>
      </c>
    </row>
    <row r="8" spans="1:9" ht="19.5" customHeight="1" x14ac:dyDescent="0.35">
      <c r="A8" s="65"/>
      <c r="B8" s="97" t="s">
        <v>516</v>
      </c>
      <c r="C8" s="98">
        <v>2000</v>
      </c>
      <c r="D8" s="99" t="s">
        <v>513</v>
      </c>
    </row>
    <row r="9" spans="1:9" ht="19.5" customHeight="1" x14ac:dyDescent="0.35">
      <c r="A9" s="72"/>
      <c r="B9" s="97" t="s">
        <v>517</v>
      </c>
      <c r="C9" s="98">
        <v>2001</v>
      </c>
      <c r="D9" s="99" t="s">
        <v>515</v>
      </c>
    </row>
    <row r="10" spans="1:9" ht="19.5" customHeight="1" x14ac:dyDescent="0.35">
      <c r="A10" s="65"/>
      <c r="B10" s="97" t="s">
        <v>518</v>
      </c>
      <c r="C10" s="98">
        <v>2001</v>
      </c>
      <c r="D10" s="99" t="s">
        <v>515</v>
      </c>
    </row>
    <row r="11" spans="1:9" ht="19.5" customHeight="1" x14ac:dyDescent="0.35">
      <c r="A11" s="65"/>
      <c r="B11" s="97" t="s">
        <v>519</v>
      </c>
      <c r="C11" s="98">
        <v>2001</v>
      </c>
      <c r="D11" s="99" t="s">
        <v>515</v>
      </c>
    </row>
    <row r="12" spans="1:9" ht="19.5" customHeight="1" x14ac:dyDescent="0.35">
      <c r="A12" s="65"/>
      <c r="B12" s="100" t="s">
        <v>520</v>
      </c>
      <c r="C12" s="101">
        <v>2003</v>
      </c>
      <c r="D12" s="99" t="s">
        <v>513</v>
      </c>
    </row>
    <row r="13" spans="1:9" ht="19.5" customHeight="1" x14ac:dyDescent="0.35">
      <c r="A13" s="65"/>
      <c r="B13" s="97" t="s">
        <v>521</v>
      </c>
      <c r="C13" s="98">
        <v>2004</v>
      </c>
      <c r="D13" s="99" t="s">
        <v>513</v>
      </c>
    </row>
    <row r="14" spans="1:9" ht="19.5" customHeight="1" x14ac:dyDescent="0.35">
      <c r="A14" s="65"/>
      <c r="B14" s="97" t="s">
        <v>522</v>
      </c>
      <c r="C14" s="98">
        <v>2005</v>
      </c>
      <c r="D14" s="99" t="s">
        <v>515</v>
      </c>
    </row>
    <row r="15" spans="1:9" ht="19.5" customHeight="1" x14ac:dyDescent="0.35">
      <c r="A15" s="65"/>
      <c r="B15" s="97" t="s">
        <v>523</v>
      </c>
      <c r="C15" s="98">
        <v>2007</v>
      </c>
      <c r="D15" s="99" t="s">
        <v>513</v>
      </c>
    </row>
    <row r="16" spans="1:9" ht="19.5" customHeight="1" x14ac:dyDescent="0.35">
      <c r="A16" s="65"/>
      <c r="B16" s="97" t="s">
        <v>524</v>
      </c>
      <c r="C16" s="98">
        <v>2007</v>
      </c>
      <c r="D16" s="99" t="s">
        <v>513</v>
      </c>
    </row>
    <row r="17" spans="1:4" ht="19.5" customHeight="1" x14ac:dyDescent="0.35">
      <c r="A17" s="65"/>
      <c r="B17" s="97" t="s">
        <v>525</v>
      </c>
      <c r="C17" s="98">
        <v>2007</v>
      </c>
      <c r="D17" s="99" t="s">
        <v>513</v>
      </c>
    </row>
    <row r="18" spans="1:4" ht="19.5" customHeight="1" x14ac:dyDescent="0.35">
      <c r="A18" s="65"/>
      <c r="B18" s="97" t="s">
        <v>526</v>
      </c>
      <c r="C18" s="98">
        <v>2007</v>
      </c>
      <c r="D18" s="99" t="s">
        <v>513</v>
      </c>
    </row>
    <row r="19" spans="1:4" ht="19.5" customHeight="1" x14ac:dyDescent="0.35">
      <c r="A19" s="102"/>
      <c r="B19" s="97" t="s">
        <v>527</v>
      </c>
      <c r="C19" s="98">
        <v>2007</v>
      </c>
      <c r="D19" s="99" t="s">
        <v>513</v>
      </c>
    </row>
    <row r="20" spans="1:4" s="74" customFormat="1" ht="19.5" customHeight="1" x14ac:dyDescent="0.35">
      <c r="A20" s="73"/>
      <c r="B20" s="97" t="s">
        <v>528</v>
      </c>
      <c r="C20" s="98">
        <v>2008</v>
      </c>
      <c r="D20" s="99" t="s">
        <v>515</v>
      </c>
    </row>
    <row r="21" spans="1:4" ht="19.5" customHeight="1" x14ac:dyDescent="0.35">
      <c r="A21" s="72"/>
      <c r="B21" s="97" t="s">
        <v>529</v>
      </c>
      <c r="C21" s="98">
        <v>2008</v>
      </c>
      <c r="D21" s="99" t="s">
        <v>513</v>
      </c>
    </row>
    <row r="22" spans="1:4" ht="19.5" customHeight="1" x14ac:dyDescent="0.35">
      <c r="A22" s="72"/>
      <c r="B22" s="97" t="s">
        <v>530</v>
      </c>
      <c r="C22" s="98">
        <v>2008</v>
      </c>
      <c r="D22" s="99" t="s">
        <v>515</v>
      </c>
    </row>
    <row r="23" spans="1:4" ht="19.5" customHeight="1" x14ac:dyDescent="0.35">
      <c r="A23" s="72"/>
      <c r="B23" s="97" t="s">
        <v>531</v>
      </c>
      <c r="C23" s="98">
        <v>2008</v>
      </c>
      <c r="D23" s="99" t="s">
        <v>513</v>
      </c>
    </row>
    <row r="24" spans="1:4" ht="19.5" customHeight="1" x14ac:dyDescent="0.35">
      <c r="A24" s="72"/>
      <c r="B24" s="97" t="s">
        <v>532</v>
      </c>
      <c r="C24" s="98">
        <v>2008</v>
      </c>
      <c r="D24" s="99" t="s">
        <v>513</v>
      </c>
    </row>
    <row r="25" spans="1:4" ht="19.5" customHeight="1" x14ac:dyDescent="0.35">
      <c r="A25" s="72"/>
      <c r="B25" s="97" t="s">
        <v>533</v>
      </c>
      <c r="C25" s="98">
        <v>2009</v>
      </c>
      <c r="D25" s="99" t="s">
        <v>513</v>
      </c>
    </row>
    <row r="26" spans="1:4" ht="19.5" customHeight="1" x14ac:dyDescent="0.35">
      <c r="A26" s="72"/>
      <c r="B26" s="97" t="s">
        <v>534</v>
      </c>
      <c r="C26" s="98">
        <v>2009</v>
      </c>
      <c r="D26" s="99" t="s">
        <v>513</v>
      </c>
    </row>
    <row r="27" spans="1:4" ht="19.5" customHeight="1" x14ac:dyDescent="0.35">
      <c r="A27" s="102"/>
      <c r="B27" s="97" t="s">
        <v>535</v>
      </c>
      <c r="C27" s="98">
        <v>2009</v>
      </c>
      <c r="D27" s="99" t="s">
        <v>515</v>
      </c>
    </row>
    <row r="28" spans="1:4" s="104" customFormat="1" ht="19.5" customHeight="1" x14ac:dyDescent="0.35">
      <c r="A28" s="103"/>
      <c r="B28" s="97" t="s">
        <v>536</v>
      </c>
      <c r="C28" s="98">
        <v>2010</v>
      </c>
      <c r="D28" s="99" t="s">
        <v>515</v>
      </c>
    </row>
    <row r="29" spans="1:4" s="74" customFormat="1" ht="19.5" customHeight="1" x14ac:dyDescent="0.35">
      <c r="A29" s="73"/>
      <c r="B29" s="97" t="s">
        <v>537</v>
      </c>
      <c r="C29" s="98">
        <v>2012</v>
      </c>
      <c r="D29" s="99" t="s">
        <v>515</v>
      </c>
    </row>
    <row r="30" spans="1:4" ht="19.5" customHeight="1" x14ac:dyDescent="0.35">
      <c r="A30" s="72"/>
      <c r="B30" s="97" t="s">
        <v>538</v>
      </c>
      <c r="C30" s="98">
        <v>2012</v>
      </c>
      <c r="D30" s="99" t="s">
        <v>515</v>
      </c>
    </row>
    <row r="31" spans="1:4" ht="19.5" customHeight="1" x14ac:dyDescent="0.35">
      <c r="A31" s="72"/>
      <c r="B31" s="97" t="s">
        <v>539</v>
      </c>
      <c r="C31" s="98">
        <v>2012</v>
      </c>
      <c r="D31" s="99" t="s">
        <v>513</v>
      </c>
    </row>
    <row r="32" spans="1:4" ht="19.5" customHeight="1" x14ac:dyDescent="0.35">
      <c r="A32" s="102"/>
      <c r="B32" s="97" t="s">
        <v>540</v>
      </c>
      <c r="C32" s="98">
        <v>2012</v>
      </c>
      <c r="D32" s="99" t="s">
        <v>513</v>
      </c>
    </row>
    <row r="33" spans="1:4" s="74" customFormat="1" ht="19.5" customHeight="1" x14ac:dyDescent="0.35">
      <c r="A33" s="73"/>
      <c r="B33" s="97" t="s">
        <v>541</v>
      </c>
      <c r="C33" s="98">
        <v>2012</v>
      </c>
      <c r="D33" s="99" t="s">
        <v>513</v>
      </c>
    </row>
    <row r="34" spans="1:4" ht="19.5" customHeight="1" x14ac:dyDescent="0.35">
      <c r="A34" s="72"/>
      <c r="B34" s="97" t="s">
        <v>542</v>
      </c>
      <c r="C34" s="98">
        <v>2012</v>
      </c>
      <c r="D34" s="99" t="s">
        <v>513</v>
      </c>
    </row>
    <row r="35" spans="1:4" ht="19.5" customHeight="1" x14ac:dyDescent="0.35">
      <c r="A35" s="72"/>
      <c r="B35" s="97" t="s">
        <v>543</v>
      </c>
      <c r="C35" s="98">
        <v>2012</v>
      </c>
      <c r="D35" s="99" t="s">
        <v>513</v>
      </c>
    </row>
    <row r="36" spans="1:4" ht="19.5" customHeight="1" x14ac:dyDescent="0.35">
      <c r="A36" s="72"/>
      <c r="B36" s="97" t="s">
        <v>544</v>
      </c>
      <c r="C36" s="98">
        <v>2014</v>
      </c>
      <c r="D36" s="99" t="s">
        <v>515</v>
      </c>
    </row>
    <row r="37" spans="1:4" ht="19.5" customHeight="1" x14ac:dyDescent="0.35">
      <c r="A37" s="102"/>
      <c r="B37" s="105" t="s">
        <v>545</v>
      </c>
      <c r="C37" s="106">
        <v>2014</v>
      </c>
      <c r="D37" s="99" t="s">
        <v>513</v>
      </c>
    </row>
    <row r="38" spans="1:4" s="74" customFormat="1" ht="19.5" customHeight="1" x14ac:dyDescent="0.35">
      <c r="A38" s="73"/>
      <c r="B38" s="97" t="s">
        <v>546</v>
      </c>
      <c r="C38" s="98">
        <v>2015</v>
      </c>
      <c r="D38" s="99" t="s">
        <v>513</v>
      </c>
    </row>
    <row r="39" spans="1:4" ht="19.5" customHeight="1" x14ac:dyDescent="0.35">
      <c r="A39" s="72"/>
      <c r="B39" s="97" t="s">
        <v>760</v>
      </c>
      <c r="C39" s="98">
        <v>2025</v>
      </c>
      <c r="D39" s="99" t="s">
        <v>515</v>
      </c>
    </row>
    <row r="40" spans="1:4" ht="19.5" customHeight="1" x14ac:dyDescent="0.35">
      <c r="A40" s="72"/>
      <c r="B40" s="97" t="s">
        <v>547</v>
      </c>
      <c r="C40" s="98">
        <v>2016</v>
      </c>
      <c r="D40" s="99" t="s">
        <v>515</v>
      </c>
    </row>
    <row r="41" spans="1:4" ht="19.5" customHeight="1" x14ac:dyDescent="0.35">
      <c r="A41" s="72"/>
      <c r="B41" s="97" t="s">
        <v>548</v>
      </c>
      <c r="C41" s="98">
        <v>2016</v>
      </c>
      <c r="D41" s="99" t="s">
        <v>515</v>
      </c>
    </row>
    <row r="42" spans="1:4" ht="19.5" customHeight="1" x14ac:dyDescent="0.35">
      <c r="A42" s="102"/>
      <c r="B42" s="97" t="s">
        <v>549</v>
      </c>
      <c r="C42" s="98">
        <v>2016</v>
      </c>
      <c r="D42" s="99" t="s">
        <v>513</v>
      </c>
    </row>
    <row r="43" spans="1:4" s="74" customFormat="1" ht="19.5" customHeight="1" x14ac:dyDescent="0.35">
      <c r="A43" s="73"/>
      <c r="B43" s="97" t="s">
        <v>550</v>
      </c>
      <c r="C43" s="98">
        <v>2017</v>
      </c>
      <c r="D43" s="99" t="s">
        <v>515</v>
      </c>
    </row>
    <row r="44" spans="1:4" ht="19.5" customHeight="1" x14ac:dyDescent="0.35">
      <c r="A44" s="72"/>
      <c r="B44" s="97" t="s">
        <v>551</v>
      </c>
      <c r="C44" s="98">
        <v>2017</v>
      </c>
      <c r="D44" s="99" t="s">
        <v>515</v>
      </c>
    </row>
    <row r="45" spans="1:4" ht="19.5" customHeight="1" x14ac:dyDescent="0.35">
      <c r="A45" s="102"/>
      <c r="B45" s="100" t="s">
        <v>552</v>
      </c>
      <c r="C45" s="101">
        <v>2017</v>
      </c>
      <c r="D45" s="99" t="s">
        <v>515</v>
      </c>
    </row>
    <row r="46" spans="1:4" s="74" customFormat="1" ht="19.5" customHeight="1" x14ac:dyDescent="0.35">
      <c r="A46" s="73"/>
      <c r="B46" s="97" t="s">
        <v>761</v>
      </c>
      <c r="C46" s="98">
        <v>2025</v>
      </c>
      <c r="D46" s="99" t="s">
        <v>515</v>
      </c>
    </row>
    <row r="47" spans="1:4" ht="19.5" customHeight="1" x14ac:dyDescent="0.35">
      <c r="A47" s="72"/>
      <c r="B47" s="97" t="s">
        <v>553</v>
      </c>
      <c r="C47" s="107">
        <v>2018</v>
      </c>
      <c r="D47" s="99" t="s">
        <v>515</v>
      </c>
    </row>
    <row r="48" spans="1:4" ht="19.5" customHeight="1" x14ac:dyDescent="0.35">
      <c r="A48" s="72"/>
      <c r="B48" s="97" t="s">
        <v>554</v>
      </c>
      <c r="C48" s="98">
        <v>2018</v>
      </c>
      <c r="D48" s="99" t="s">
        <v>513</v>
      </c>
    </row>
    <row r="49" spans="1:4" ht="19.5" customHeight="1" x14ac:dyDescent="0.35">
      <c r="A49" s="102"/>
      <c r="B49" s="105" t="s">
        <v>555</v>
      </c>
      <c r="C49" s="106">
        <v>2018</v>
      </c>
      <c r="D49" s="99" t="s">
        <v>515</v>
      </c>
    </row>
    <row r="50" spans="1:4" s="74" customFormat="1" ht="19.5" customHeight="1" x14ac:dyDescent="0.35">
      <c r="A50" s="73"/>
      <c r="B50" s="97" t="s">
        <v>556</v>
      </c>
      <c r="C50" s="98">
        <v>2018</v>
      </c>
      <c r="D50" s="99" t="s">
        <v>515</v>
      </c>
    </row>
    <row r="51" spans="1:4" ht="19.5" customHeight="1" x14ac:dyDescent="0.35">
      <c r="A51" s="72"/>
      <c r="B51" s="97" t="s">
        <v>557</v>
      </c>
      <c r="C51" s="98">
        <v>2019</v>
      </c>
      <c r="D51" s="99" t="s">
        <v>513</v>
      </c>
    </row>
    <row r="52" spans="1:4" ht="19.5" customHeight="1" x14ac:dyDescent="0.35">
      <c r="A52" s="72"/>
      <c r="B52" s="97" t="s">
        <v>558</v>
      </c>
      <c r="C52" s="107">
        <v>2018</v>
      </c>
      <c r="D52" s="99" t="s">
        <v>513</v>
      </c>
    </row>
    <row r="53" spans="1:4" ht="19.5" customHeight="1" x14ac:dyDescent="0.35">
      <c r="A53" s="72"/>
      <c r="B53" s="97" t="s">
        <v>559</v>
      </c>
      <c r="C53" s="107">
        <v>2018</v>
      </c>
      <c r="D53" s="99" t="s">
        <v>513</v>
      </c>
    </row>
    <row r="54" spans="1:4" ht="19.5" customHeight="1" x14ac:dyDescent="0.35">
      <c r="A54" s="102"/>
      <c r="B54" s="97" t="s">
        <v>560</v>
      </c>
      <c r="C54" s="98">
        <v>2018</v>
      </c>
      <c r="D54" s="99" t="s">
        <v>513</v>
      </c>
    </row>
    <row r="55" spans="1:4" s="104" customFormat="1" ht="19.5" customHeight="1" x14ac:dyDescent="0.35">
      <c r="A55" s="103"/>
      <c r="B55" s="97" t="s">
        <v>561</v>
      </c>
      <c r="C55" s="98">
        <v>2018</v>
      </c>
      <c r="D55" s="99" t="s">
        <v>513</v>
      </c>
    </row>
    <row r="56" spans="1:4" s="74" customFormat="1" ht="19.5" customHeight="1" x14ac:dyDescent="0.35">
      <c r="A56" s="73"/>
      <c r="B56" s="97" t="s">
        <v>562</v>
      </c>
      <c r="C56" s="98">
        <v>2019</v>
      </c>
      <c r="D56" s="99" t="s">
        <v>515</v>
      </c>
    </row>
    <row r="57" spans="1:4" ht="19.5" customHeight="1" x14ac:dyDescent="0.35">
      <c r="A57" s="72"/>
      <c r="B57" s="97" t="s">
        <v>563</v>
      </c>
      <c r="C57" s="98">
        <v>2019</v>
      </c>
      <c r="D57" s="99" t="s">
        <v>513</v>
      </c>
    </row>
    <row r="58" spans="1:4" ht="19.5" customHeight="1" x14ac:dyDescent="0.35">
      <c r="A58" s="72"/>
      <c r="B58" s="97" t="s">
        <v>564</v>
      </c>
      <c r="C58" s="98">
        <v>2019</v>
      </c>
      <c r="D58" s="99" t="s">
        <v>513</v>
      </c>
    </row>
    <row r="59" spans="1:4" ht="19.5" customHeight="1" x14ac:dyDescent="0.35">
      <c r="A59" s="72"/>
      <c r="B59" s="97" t="s">
        <v>565</v>
      </c>
      <c r="C59" s="107">
        <v>2020</v>
      </c>
      <c r="D59" s="99" t="s">
        <v>513</v>
      </c>
    </row>
    <row r="60" spans="1:4" ht="19.5" customHeight="1" x14ac:dyDescent="0.35">
      <c r="A60" s="72"/>
      <c r="B60" s="97" t="s">
        <v>566</v>
      </c>
      <c r="C60" s="98">
        <v>2020</v>
      </c>
      <c r="D60" s="99" t="s">
        <v>513</v>
      </c>
    </row>
    <row r="61" spans="1:4" ht="19.5" customHeight="1" x14ac:dyDescent="0.35">
      <c r="A61" s="72"/>
      <c r="B61" s="97" t="s">
        <v>567</v>
      </c>
      <c r="C61" s="98">
        <v>2021</v>
      </c>
      <c r="D61" s="99" t="s">
        <v>513</v>
      </c>
    </row>
    <row r="62" spans="1:4" ht="19.5" customHeight="1" x14ac:dyDescent="0.35">
      <c r="A62" s="72"/>
      <c r="B62" s="97" t="s">
        <v>568</v>
      </c>
      <c r="C62" s="98">
        <v>2021</v>
      </c>
      <c r="D62" s="99" t="s">
        <v>513</v>
      </c>
    </row>
    <row r="63" spans="1:4" s="108" customFormat="1" ht="19.5" customHeight="1" x14ac:dyDescent="0.35">
      <c r="A63" s="72"/>
      <c r="B63" s="97" t="s">
        <v>569</v>
      </c>
      <c r="C63" s="98">
        <v>2021</v>
      </c>
      <c r="D63" s="99" t="s">
        <v>513</v>
      </c>
    </row>
    <row r="64" spans="1:4" ht="19.5" customHeight="1" x14ac:dyDescent="0.35">
      <c r="A64" s="102"/>
      <c r="B64" s="97" t="s">
        <v>570</v>
      </c>
      <c r="C64" s="98">
        <v>2021</v>
      </c>
      <c r="D64" s="99" t="s">
        <v>513</v>
      </c>
    </row>
    <row r="65" spans="1:4" s="74" customFormat="1" ht="19.5" customHeight="1" x14ac:dyDescent="0.35">
      <c r="A65" s="73"/>
      <c r="B65" s="97" t="s">
        <v>571</v>
      </c>
      <c r="C65" s="98">
        <v>2022</v>
      </c>
      <c r="D65" s="99" t="s">
        <v>515</v>
      </c>
    </row>
    <row r="66" spans="1:4" ht="19.5" customHeight="1" x14ac:dyDescent="0.35">
      <c r="A66" s="72"/>
      <c r="B66" s="97" t="s">
        <v>572</v>
      </c>
      <c r="C66" s="98">
        <v>2022</v>
      </c>
      <c r="D66" s="99" t="s">
        <v>513</v>
      </c>
    </row>
    <row r="67" spans="1:4" ht="19.5" customHeight="1" x14ac:dyDescent="0.35">
      <c r="A67" s="72"/>
      <c r="B67" s="97" t="s">
        <v>573</v>
      </c>
      <c r="C67" s="98">
        <v>2022</v>
      </c>
      <c r="D67" s="99" t="s">
        <v>515</v>
      </c>
    </row>
    <row r="68" spans="1:4" s="74" customFormat="1" ht="19.5" customHeight="1" x14ac:dyDescent="0.35">
      <c r="A68" s="73"/>
      <c r="B68" s="97" t="s">
        <v>762</v>
      </c>
      <c r="C68" s="98">
        <v>2025</v>
      </c>
      <c r="D68" s="99" t="s">
        <v>515</v>
      </c>
    </row>
    <row r="69" spans="1:4" ht="19.5" customHeight="1" x14ac:dyDescent="0.35">
      <c r="A69" s="72"/>
      <c r="B69" s="97" t="s">
        <v>574</v>
      </c>
      <c r="C69" s="98">
        <v>2022</v>
      </c>
      <c r="D69" s="99" t="s">
        <v>515</v>
      </c>
    </row>
    <row r="70" spans="1:4" ht="19.5" customHeight="1" x14ac:dyDescent="0.35">
      <c r="A70" s="102"/>
      <c r="B70" s="97" t="s">
        <v>575</v>
      </c>
      <c r="C70" s="98">
        <v>2022</v>
      </c>
      <c r="D70" s="99" t="s">
        <v>515</v>
      </c>
    </row>
    <row r="71" spans="1:4" s="104" customFormat="1" ht="19.5" customHeight="1" x14ac:dyDescent="0.35">
      <c r="A71" s="103"/>
      <c r="B71" s="97" t="s">
        <v>576</v>
      </c>
      <c r="C71" s="98">
        <v>2024</v>
      </c>
      <c r="D71" s="99" t="s">
        <v>515</v>
      </c>
    </row>
    <row r="72" spans="1:4" s="74" customFormat="1" ht="19.5" customHeight="1" x14ac:dyDescent="0.35">
      <c r="A72" s="73"/>
      <c r="B72" s="97" t="s">
        <v>577</v>
      </c>
      <c r="C72" s="98">
        <v>2024</v>
      </c>
      <c r="D72" s="99" t="s">
        <v>515</v>
      </c>
    </row>
    <row r="73" spans="1:4" ht="19.5" customHeight="1" x14ac:dyDescent="0.35">
      <c r="A73" s="72"/>
      <c r="B73" s="97" t="s">
        <v>578</v>
      </c>
      <c r="C73" s="98">
        <v>2023</v>
      </c>
      <c r="D73" s="99" t="s">
        <v>513</v>
      </c>
    </row>
    <row r="74" spans="1:4" ht="19.5" customHeight="1" x14ac:dyDescent="0.35">
      <c r="A74" s="72"/>
      <c r="B74" s="97" t="s">
        <v>579</v>
      </c>
      <c r="C74" s="98">
        <v>2024</v>
      </c>
      <c r="D74" s="99" t="s">
        <v>513</v>
      </c>
    </row>
    <row r="75" spans="1:4" ht="19.5" customHeight="1" x14ac:dyDescent="0.35">
      <c r="A75" s="72"/>
      <c r="B75" s="97" t="s">
        <v>580</v>
      </c>
      <c r="C75" s="98">
        <v>2024</v>
      </c>
      <c r="D75" s="99" t="s">
        <v>513</v>
      </c>
    </row>
    <row r="76" spans="1:4" ht="19.5" customHeight="1" x14ac:dyDescent="0.35">
      <c r="A76" s="72"/>
      <c r="B76" s="97" t="s">
        <v>581</v>
      </c>
      <c r="C76" s="98">
        <v>2024</v>
      </c>
      <c r="D76" s="99" t="s">
        <v>515</v>
      </c>
    </row>
    <row r="77" spans="1:4" ht="19.5" customHeight="1" x14ac:dyDescent="0.35">
      <c r="A77" s="102"/>
      <c r="B77" s="97" t="s">
        <v>582</v>
      </c>
      <c r="C77" s="98">
        <v>2024</v>
      </c>
      <c r="D77" s="99" t="s">
        <v>513</v>
      </c>
    </row>
    <row r="78" spans="1:4" ht="20.149999999999999" customHeight="1" x14ac:dyDescent="0.35">
      <c r="B78" s="97" t="s">
        <v>763</v>
      </c>
      <c r="C78" s="98">
        <v>2025</v>
      </c>
      <c r="D78" s="99" t="s">
        <v>515</v>
      </c>
    </row>
    <row r="79" spans="1:4" ht="20.149999999999999" customHeight="1" x14ac:dyDescent="0.35">
      <c r="B79" s="97" t="s">
        <v>583</v>
      </c>
      <c r="C79" s="98">
        <v>2024</v>
      </c>
      <c r="D79" s="99" t="s">
        <v>515</v>
      </c>
    </row>
    <row r="80" spans="1:4" ht="20.149999999999999" customHeight="1" x14ac:dyDescent="0.35">
      <c r="B80" s="97" t="s">
        <v>584</v>
      </c>
      <c r="C80" s="98">
        <v>2023</v>
      </c>
      <c r="D80" s="99" t="s">
        <v>515</v>
      </c>
    </row>
    <row r="81" spans="2:5" ht="20.149999999999999" customHeight="1" x14ac:dyDescent="0.35">
      <c r="B81" s="97" t="s">
        <v>585</v>
      </c>
      <c r="C81" s="98">
        <v>2023</v>
      </c>
      <c r="D81" s="99" t="s">
        <v>513</v>
      </c>
    </row>
    <row r="82" spans="2:5" ht="20.149999999999999" customHeight="1" x14ac:dyDescent="0.35">
      <c r="B82" s="97" t="s">
        <v>586</v>
      </c>
      <c r="C82" s="98">
        <v>2024</v>
      </c>
      <c r="D82" s="99" t="s">
        <v>515</v>
      </c>
    </row>
    <row r="83" spans="2:5" ht="20.149999999999999" customHeight="1" x14ac:dyDescent="0.35">
      <c r="B83" s="97" t="s">
        <v>587</v>
      </c>
      <c r="C83" s="98">
        <v>2024</v>
      </c>
      <c r="D83" s="99" t="s">
        <v>513</v>
      </c>
    </row>
    <row r="84" spans="2:5" ht="20.149999999999999" customHeight="1" x14ac:dyDescent="0.35">
      <c r="B84" s="97" t="s">
        <v>764</v>
      </c>
      <c r="C84" s="98">
        <v>2025</v>
      </c>
      <c r="D84" s="99" t="s">
        <v>515</v>
      </c>
    </row>
    <row r="85" spans="2:5" ht="20.149999999999999" customHeight="1" x14ac:dyDescent="0.35">
      <c r="B85" s="97" t="s">
        <v>588</v>
      </c>
      <c r="C85" s="98">
        <v>2024</v>
      </c>
      <c r="D85" s="99" t="s">
        <v>515</v>
      </c>
    </row>
    <row r="86" spans="2:5" ht="20.149999999999999" customHeight="1" x14ac:dyDescent="0.35">
      <c r="B86" s="97" t="s">
        <v>589</v>
      </c>
      <c r="C86" s="98">
        <v>2024</v>
      </c>
      <c r="D86" s="99" t="s">
        <v>513</v>
      </c>
    </row>
    <row r="87" spans="2:5" ht="20.149999999999999" customHeight="1" x14ac:dyDescent="0.35">
      <c r="B87" s="97" t="s">
        <v>590</v>
      </c>
      <c r="C87" s="98">
        <v>2024</v>
      </c>
      <c r="D87" s="99" t="s">
        <v>515</v>
      </c>
    </row>
    <row r="88" spans="2:5" ht="20.149999999999999" customHeight="1" x14ac:dyDescent="0.35">
      <c r="B88" s="97" t="s">
        <v>765</v>
      </c>
      <c r="C88" s="98">
        <v>2025</v>
      </c>
      <c r="D88" s="99" t="s">
        <v>515</v>
      </c>
    </row>
    <row r="89" spans="2:5" ht="20.149999999999999" customHeight="1" x14ac:dyDescent="0.35">
      <c r="B89" s="97" t="s">
        <v>591</v>
      </c>
      <c r="C89" s="98">
        <v>2024</v>
      </c>
      <c r="D89" s="99" t="s">
        <v>513</v>
      </c>
    </row>
    <row r="90" spans="2:5" ht="20.149999999999999" customHeight="1" x14ac:dyDescent="0.35">
      <c r="E90" s="14"/>
    </row>
  </sheetData>
  <pageMargins left="0.7" right="0.7" top="0.75" bottom="0.75" header="0.3" footer="0.3"/>
  <pageSetup paperSize="9" orientation="portrait" r:id="rId1"/>
  <headerFooter>
    <oddFooter>&amp;L_x000D_&amp;1#&amp;"Aptos"&amp;9&amp;K000000 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C7451-7D53-4D8E-98C6-0DDB6B97B1B4}">
  <sheetPr>
    <tabColor rgb="FFFF6200"/>
    <pageSetUpPr fitToPage="1"/>
  </sheetPr>
  <dimension ref="A1:I34"/>
  <sheetViews>
    <sheetView showGridLines="0" zoomScale="70" zoomScaleNormal="70" workbookViewId="0"/>
  </sheetViews>
  <sheetFormatPr defaultColWidth="9.1796875" defaultRowHeight="14.5" x14ac:dyDescent="0.35"/>
  <cols>
    <col min="1" max="1" width="3.1796875" style="112" customWidth="1"/>
    <col min="2" max="9" width="23.81640625" style="113" customWidth="1"/>
    <col min="10" max="16384" width="9.1796875" style="112"/>
  </cols>
  <sheetData>
    <row r="1" spans="1:9" ht="9.65" customHeight="1" x14ac:dyDescent="0.35"/>
    <row r="2" spans="1:9" s="52" customFormat="1" ht="20.149999999999999" customHeight="1" x14ac:dyDescent="0.35">
      <c r="A2" s="44"/>
      <c r="B2" s="45"/>
      <c r="C2" s="46">
        <f>1-(481/790)</f>
        <v>0.39113924050632909</v>
      </c>
      <c r="D2" s="47"/>
      <c r="E2" s="48"/>
      <c r="F2" s="47"/>
      <c r="G2" s="47"/>
      <c r="H2" s="49"/>
      <c r="I2" s="50"/>
    </row>
    <row r="3" spans="1:9" s="52" customFormat="1" ht="20.149999999999999" customHeight="1" x14ac:dyDescent="0.35">
      <c r="A3" s="44"/>
      <c r="B3" s="15" t="s">
        <v>592</v>
      </c>
      <c r="C3" s="16"/>
      <c r="D3" s="47"/>
      <c r="E3" s="48"/>
      <c r="F3" s="47"/>
      <c r="G3" s="47"/>
      <c r="H3" s="49"/>
      <c r="I3" s="50"/>
    </row>
    <row r="4" spans="1:9" s="53" customFormat="1" ht="20.149999999999999" customHeight="1" x14ac:dyDescent="0.55000000000000004">
      <c r="C4" s="54"/>
      <c r="D4" s="55"/>
      <c r="E4" s="56"/>
      <c r="G4" s="94"/>
      <c r="H4" s="58"/>
    </row>
    <row r="5" spans="1:9" s="117" customFormat="1" ht="69.75" customHeight="1" x14ac:dyDescent="0.35">
      <c r="A5" s="114"/>
      <c r="B5" s="115" t="s">
        <v>593</v>
      </c>
      <c r="C5" s="115" t="s">
        <v>594</v>
      </c>
      <c r="D5" s="115" t="s">
        <v>595</v>
      </c>
      <c r="E5" s="116" t="s">
        <v>596</v>
      </c>
      <c r="F5" s="116" t="s">
        <v>597</v>
      </c>
      <c r="G5" s="115" t="s">
        <v>598</v>
      </c>
      <c r="H5" s="115" t="s">
        <v>599</v>
      </c>
      <c r="I5" s="115" t="s">
        <v>771</v>
      </c>
    </row>
    <row r="6" spans="1:9" s="113" customFormat="1" ht="21" customHeight="1" x14ac:dyDescent="0.35">
      <c r="B6" s="118" t="s">
        <v>600</v>
      </c>
      <c r="C6" s="119">
        <v>337802.99</v>
      </c>
      <c r="D6" s="119">
        <v>44903.33</v>
      </c>
      <c r="E6" s="119">
        <v>-9654.7999999999993</v>
      </c>
      <c r="F6" s="119">
        <v>5779.96</v>
      </c>
      <c r="G6" s="119">
        <v>-3874.84</v>
      </c>
      <c r="H6" s="119">
        <v>-7846.71</v>
      </c>
      <c r="I6" s="119">
        <v>82694</v>
      </c>
    </row>
    <row r="7" spans="1:9" s="113" customFormat="1" ht="21" customHeight="1" x14ac:dyDescent="0.35">
      <c r="B7" s="118" t="s">
        <v>221</v>
      </c>
      <c r="C7" s="119">
        <v>25438</v>
      </c>
      <c r="D7" s="119">
        <v>1176.58</v>
      </c>
      <c r="E7" s="119">
        <v>-78.22</v>
      </c>
      <c r="F7" s="119">
        <v>518.70000000000005</v>
      </c>
      <c r="G7" s="119">
        <v>440.47</v>
      </c>
      <c r="H7" s="119">
        <v>-904.12</v>
      </c>
      <c r="I7" s="119">
        <v>4670</v>
      </c>
    </row>
    <row r="8" spans="1:9" s="113" customFormat="1" ht="21" customHeight="1" x14ac:dyDescent="0.35">
      <c r="B8" s="118" t="s">
        <v>601</v>
      </c>
      <c r="C8" s="119">
        <v>5066.43</v>
      </c>
      <c r="D8" s="119">
        <v>-60.13</v>
      </c>
      <c r="E8" s="119">
        <v>-39.78</v>
      </c>
      <c r="F8" s="119">
        <v>12.98</v>
      </c>
      <c r="G8" s="119">
        <v>-26.8</v>
      </c>
      <c r="H8" s="119">
        <v>-245.86</v>
      </c>
      <c r="I8" s="119">
        <v>1854</v>
      </c>
    </row>
    <row r="9" spans="1:9" s="113" customFormat="1" ht="21" customHeight="1" x14ac:dyDescent="0.35">
      <c r="B9" s="118" t="s">
        <v>218</v>
      </c>
      <c r="C9" s="119">
        <v>5573.87</v>
      </c>
      <c r="D9" s="119">
        <v>1916.58</v>
      </c>
      <c r="E9" s="119">
        <v>-419.48</v>
      </c>
      <c r="F9" s="119">
        <v>7.91</v>
      </c>
      <c r="G9" s="119">
        <v>-411.57</v>
      </c>
      <c r="H9" s="119">
        <v>-565.51</v>
      </c>
      <c r="I9" s="119">
        <v>1303</v>
      </c>
    </row>
    <row r="10" spans="1:9" s="113" customFormat="1" ht="21" customHeight="1" x14ac:dyDescent="0.35">
      <c r="B10" s="118" t="s">
        <v>219</v>
      </c>
      <c r="C10" s="119">
        <v>4630.8999999999996</v>
      </c>
      <c r="D10" s="119">
        <v>2282.5</v>
      </c>
      <c r="E10" s="119">
        <v>-207.43</v>
      </c>
      <c r="F10" s="119">
        <v>-17.55</v>
      </c>
      <c r="G10" s="119">
        <v>-224.97</v>
      </c>
      <c r="H10" s="119">
        <v>-233.37</v>
      </c>
      <c r="I10" s="119">
        <v>255</v>
      </c>
    </row>
    <row r="11" spans="1:9" s="113" customFormat="1" ht="21" customHeight="1" x14ac:dyDescent="0.35">
      <c r="B11" s="118" t="s">
        <v>217</v>
      </c>
      <c r="C11" s="119">
        <v>725.61</v>
      </c>
      <c r="D11" s="119">
        <v>953.22</v>
      </c>
      <c r="E11" s="119">
        <v>-95.87</v>
      </c>
      <c r="F11" s="119">
        <v>-14.65</v>
      </c>
      <c r="G11" s="119">
        <v>-110.53</v>
      </c>
      <c r="H11" s="119">
        <v>-82.02</v>
      </c>
      <c r="I11" s="119">
        <v>1354</v>
      </c>
    </row>
    <row r="12" spans="1:9" s="113" customFormat="1" ht="21" customHeight="1" x14ac:dyDescent="0.35">
      <c r="B12" s="118" t="s">
        <v>222</v>
      </c>
      <c r="C12" s="119">
        <v>3697.09</v>
      </c>
      <c r="D12" s="119">
        <v>-1036.07</v>
      </c>
      <c r="E12" s="119">
        <v>-174.58</v>
      </c>
      <c r="F12" s="119">
        <v>5.39</v>
      </c>
      <c r="G12" s="119">
        <v>-169.2</v>
      </c>
      <c r="H12" s="119">
        <v>-172.98</v>
      </c>
      <c r="I12" s="119">
        <v>24</v>
      </c>
    </row>
    <row r="13" spans="1:9" s="113" customFormat="1" ht="21" customHeight="1" x14ac:dyDescent="0.35">
      <c r="B13" s="118" t="s">
        <v>220</v>
      </c>
      <c r="C13" s="119">
        <v>435.8</v>
      </c>
      <c r="D13" s="119">
        <v>-128.85</v>
      </c>
      <c r="E13" s="119">
        <v>-5.66</v>
      </c>
      <c r="F13" s="119">
        <v>0.76</v>
      </c>
      <c r="G13" s="119">
        <v>-4.91</v>
      </c>
      <c r="H13" s="119">
        <v>-15.82</v>
      </c>
      <c r="I13" s="119">
        <v>181</v>
      </c>
    </row>
    <row r="14" spans="1:9" s="113" customFormat="1" ht="21" customHeight="1" x14ac:dyDescent="0.35">
      <c r="B14" s="118" t="s">
        <v>766</v>
      </c>
      <c r="C14" s="119">
        <v>4147.13</v>
      </c>
      <c r="D14" s="119">
        <v>128.85</v>
      </c>
      <c r="E14" s="119">
        <v>-19.350000000000001</v>
      </c>
      <c r="F14" s="120">
        <v>0.64</v>
      </c>
      <c r="G14" s="120">
        <v>-18.71</v>
      </c>
      <c r="H14" s="119">
        <v>-30.67</v>
      </c>
      <c r="I14" s="119">
        <v>66</v>
      </c>
    </row>
    <row r="15" spans="1:9" s="113" customFormat="1" ht="17" customHeight="1" x14ac:dyDescent="0.35">
      <c r="B15" s="118" t="s">
        <v>363</v>
      </c>
      <c r="C15" s="403">
        <v>272.36</v>
      </c>
      <c r="D15" s="403">
        <v>113.68</v>
      </c>
      <c r="E15" s="403">
        <v>0</v>
      </c>
      <c r="F15" s="403">
        <v>-0.03</v>
      </c>
      <c r="G15" s="403">
        <v>0.03</v>
      </c>
      <c r="H15" s="403">
        <v>0</v>
      </c>
      <c r="I15" s="403">
        <v>69</v>
      </c>
    </row>
    <row r="16" spans="1:9" s="113" customFormat="1" ht="14.25" customHeight="1" x14ac:dyDescent="0.35">
      <c r="B16" s="121" t="s">
        <v>602</v>
      </c>
      <c r="C16" s="404">
        <v>387790.18</v>
      </c>
      <c r="D16" s="404">
        <v>50249.69</v>
      </c>
      <c r="E16" s="404">
        <v>-10695.17</v>
      </c>
      <c r="F16" s="404">
        <v>6294.11</v>
      </c>
      <c r="G16" s="404">
        <v>-4401.03</v>
      </c>
      <c r="H16" s="404">
        <v>-10097.06</v>
      </c>
      <c r="I16" s="404">
        <v>92470</v>
      </c>
    </row>
    <row r="17" spans="2:9" s="122" customFormat="1" ht="15" customHeight="1" x14ac:dyDescent="0.35">
      <c r="B17" s="499" t="s">
        <v>603</v>
      </c>
      <c r="C17" s="499"/>
      <c r="D17" s="499"/>
      <c r="E17" s="499"/>
      <c r="F17" s="499"/>
      <c r="G17" s="499"/>
      <c r="H17" s="499"/>
      <c r="I17" s="499"/>
    </row>
    <row r="18" spans="2:9" s="122" customFormat="1" ht="29.5" customHeight="1" x14ac:dyDescent="0.35">
      <c r="B18" s="500" t="s">
        <v>604</v>
      </c>
      <c r="C18" s="500"/>
      <c r="D18" s="500"/>
      <c r="E18" s="500"/>
      <c r="F18" s="500"/>
      <c r="G18" s="500"/>
      <c r="H18" s="500"/>
      <c r="I18" s="500"/>
    </row>
    <row r="19" spans="2:9" s="113" customFormat="1" ht="20.149999999999999" customHeight="1" x14ac:dyDescent="0.35">
      <c r="B19" s="501"/>
      <c r="C19" s="501"/>
      <c r="D19" s="501"/>
      <c r="E19" s="501"/>
      <c r="F19" s="501"/>
      <c r="G19" s="501"/>
      <c r="H19" s="501"/>
      <c r="I19" s="501"/>
    </row>
    <row r="20" spans="2:9" s="113" customFormat="1" ht="20.149999999999999" customHeight="1" x14ac:dyDescent="0.35"/>
    <row r="21" spans="2:9" s="113" customFormat="1" ht="20.149999999999999" customHeight="1" x14ac:dyDescent="0.35"/>
    <row r="22" spans="2:9" s="113" customFormat="1" ht="20.149999999999999" customHeight="1" x14ac:dyDescent="0.35">
      <c r="B22" s="123"/>
      <c r="C22" s="123"/>
      <c r="D22" s="123"/>
      <c r="E22" s="124"/>
      <c r="F22" s="123"/>
      <c r="G22" s="123"/>
      <c r="H22" s="123"/>
      <c r="I22" s="123"/>
    </row>
    <row r="23" spans="2:9" s="113" customFormat="1" ht="20.149999999999999" customHeight="1" x14ac:dyDescent="0.35">
      <c r="B23" s="123"/>
      <c r="C23" s="123"/>
      <c r="D23" s="123"/>
      <c r="E23" s="123"/>
      <c r="F23" s="123"/>
      <c r="G23" s="123"/>
      <c r="H23" s="123"/>
      <c r="I23" s="123"/>
    </row>
    <row r="24" spans="2:9" s="113" customFormat="1" ht="20.149999999999999" customHeight="1" x14ac:dyDescent="0.35">
      <c r="B24" s="123"/>
      <c r="C24" s="123"/>
      <c r="D24" s="123"/>
      <c r="E24" s="123"/>
      <c r="F24" s="123"/>
      <c r="G24" s="123"/>
      <c r="H24" s="123"/>
      <c r="I24" s="123"/>
    </row>
    <row r="25" spans="2:9" s="113" customFormat="1" ht="20.149999999999999" customHeight="1" x14ac:dyDescent="0.35">
      <c r="B25" s="123"/>
      <c r="C25" s="123"/>
      <c r="D25" s="123"/>
      <c r="E25" s="123"/>
      <c r="F25" s="123"/>
      <c r="G25" s="123"/>
      <c r="H25" s="123"/>
      <c r="I25" s="123"/>
    </row>
    <row r="26" spans="2:9" s="113" customFormat="1" ht="20.149999999999999" customHeight="1" x14ac:dyDescent="0.35">
      <c r="B26" s="123"/>
      <c r="C26" s="123"/>
      <c r="D26" s="123"/>
      <c r="E26" s="123"/>
      <c r="F26" s="123"/>
      <c r="G26" s="123"/>
      <c r="H26" s="123"/>
      <c r="I26" s="123"/>
    </row>
    <row r="27" spans="2:9" s="113" customFormat="1" ht="20.149999999999999" customHeight="1" x14ac:dyDescent="0.35">
      <c r="B27" s="123"/>
      <c r="C27" s="123"/>
      <c r="D27" s="123"/>
      <c r="E27" s="123"/>
      <c r="F27" s="123"/>
      <c r="G27" s="123"/>
      <c r="H27" s="123"/>
      <c r="I27" s="123"/>
    </row>
    <row r="28" spans="2:9" s="113" customFormat="1" ht="20.149999999999999" customHeight="1" x14ac:dyDescent="0.35">
      <c r="B28" s="123"/>
      <c r="C28" s="123"/>
      <c r="D28" s="123"/>
      <c r="E28" s="123"/>
      <c r="F28" s="123"/>
      <c r="G28" s="123"/>
      <c r="H28" s="123"/>
      <c r="I28" s="123"/>
    </row>
    <row r="29" spans="2:9" s="113" customFormat="1" ht="20.149999999999999" customHeight="1" x14ac:dyDescent="0.35">
      <c r="B29" s="123"/>
      <c r="C29" s="123"/>
      <c r="D29" s="123"/>
      <c r="E29" s="123"/>
      <c r="F29" s="123"/>
      <c r="G29" s="123"/>
      <c r="H29" s="123"/>
      <c r="I29" s="123"/>
    </row>
    <row r="30" spans="2:9" s="113" customFormat="1" ht="20.149999999999999" customHeight="1" x14ac:dyDescent="0.35">
      <c r="B30" s="123"/>
      <c r="C30" s="123"/>
      <c r="D30" s="123"/>
      <c r="E30" s="123"/>
      <c r="F30" s="123"/>
      <c r="G30" s="123"/>
      <c r="H30" s="123"/>
      <c r="I30" s="123"/>
    </row>
    <row r="31" spans="2:9" s="113" customFormat="1" ht="20.149999999999999" customHeight="1" x14ac:dyDescent="0.35"/>
    <row r="32" spans="2:9" s="113" customFormat="1" ht="20.149999999999999" customHeight="1" x14ac:dyDescent="0.35">
      <c r="B32" s="123"/>
      <c r="C32" s="123"/>
      <c r="D32" s="123"/>
      <c r="E32" s="123"/>
      <c r="F32" s="123"/>
      <c r="G32" s="123"/>
      <c r="H32" s="123"/>
      <c r="I32" s="123"/>
    </row>
    <row r="33" spans="2:9" s="113" customFormat="1" ht="20.149999999999999" customHeight="1" x14ac:dyDescent="0.35">
      <c r="B33" s="123"/>
      <c r="C33" s="123"/>
      <c r="D33" s="123"/>
      <c r="E33" s="123"/>
      <c r="F33" s="123"/>
      <c r="G33" s="123"/>
      <c r="H33" s="123"/>
      <c r="I33" s="123"/>
    </row>
    <row r="34" spans="2:9" s="113" customFormat="1" ht="20.149999999999999" customHeight="1" x14ac:dyDescent="0.35">
      <c r="B34" s="123"/>
      <c r="C34" s="123"/>
      <c r="D34" s="123"/>
      <c r="E34" s="123"/>
      <c r="F34" s="123"/>
      <c r="G34" s="123"/>
      <c r="H34" s="123"/>
      <c r="I34" s="123"/>
    </row>
  </sheetData>
  <mergeCells count="3">
    <mergeCell ref="B17:I17"/>
    <mergeCell ref="B18:I18"/>
    <mergeCell ref="B19:I19"/>
  </mergeCells>
  <pageMargins left="0.511811024" right="0.511811024" top="0.78740157499999996" bottom="0.78740157499999996" header="0.31496062000000002" footer="0.31496062000000002"/>
  <pageSetup paperSize="9" scale="44" orientation="portrait" r:id="rId1"/>
  <headerFooter>
    <oddFooter>&amp;L_x000D_&amp;1#&amp;"Aptos"&amp;9&amp;K000000 Corporativo |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70BBD7E77E8A4D9F8F4B008E3B676E" ma:contentTypeVersion="18" ma:contentTypeDescription="Crie um novo documento." ma:contentTypeScope="" ma:versionID="8eb3bf9a17fb1e97a503906abd7f2b26">
  <xsd:schema xmlns:xsd="http://www.w3.org/2001/XMLSchema" xmlns:xs="http://www.w3.org/2001/XMLSchema" xmlns:p="http://schemas.microsoft.com/office/2006/metadata/properties" xmlns:ns2="5fd961e0-54ee-4f16-9701-4ddce7fa3857" xmlns:ns3="4a7dc8c6-3ef8-427b-9c9b-381bd21e1ad2" targetNamespace="http://schemas.microsoft.com/office/2006/metadata/properties" ma:root="true" ma:fieldsID="981a64e2c802764b70731d66bb4fdec3" ns2:_="" ns3:_="">
    <xsd:import namespace="5fd961e0-54ee-4f16-9701-4ddce7fa3857"/>
    <xsd:import namespace="4a7dc8c6-3ef8-427b-9c9b-381bd21e1a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961e0-54ee-4f16-9701-4ddce7fa3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50beca-b328-4607-a8b4-7a69b88987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c8c6-3ef8-427b-9c9b-381bd21e1a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fa074e-10d0-4b92-a9d3-18b94e621ed1}" ma:internalName="TaxCatchAll" ma:showField="CatchAllData" ma:web="4a7dc8c6-3ef8-427b-9c9b-381bd21e1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d961e0-54ee-4f16-9701-4ddce7fa3857">
      <Terms xmlns="http://schemas.microsoft.com/office/infopath/2007/PartnerControls"/>
    </lcf76f155ced4ddcb4097134ff3c332f>
    <TaxCatchAll xmlns="4a7dc8c6-3ef8-427b-9c9b-381bd21e1ad2" xsi:nil="true"/>
  </documentManagement>
</p:properties>
</file>

<file path=customXml/itemProps1.xml><?xml version="1.0" encoding="utf-8"?>
<ds:datastoreItem xmlns:ds="http://schemas.openxmlformats.org/officeDocument/2006/customXml" ds:itemID="{FE989F87-12D5-4F90-979D-C8CC99554C8A}"/>
</file>

<file path=customXml/itemProps2.xml><?xml version="1.0" encoding="utf-8"?>
<ds:datastoreItem xmlns:ds="http://schemas.openxmlformats.org/officeDocument/2006/customXml" ds:itemID="{E838F7BE-D1E9-4B74-8AB6-17DE581AA71F}"/>
</file>

<file path=customXml/itemProps3.xml><?xml version="1.0" encoding="utf-8"?>
<ds:datastoreItem xmlns:ds="http://schemas.openxmlformats.org/officeDocument/2006/customXml" ds:itemID="{84B91BA8-CEBF-4D6B-A1E9-E26E3567F8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Menu</vt:lpstr>
      <vt:lpstr>Indicadores ESG</vt:lpstr>
      <vt:lpstr>Conselho de Administração</vt:lpstr>
      <vt:lpstr>Entidades e afiliações</vt:lpstr>
      <vt:lpstr>Reporte fiscal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2026-05-07T15:17:26Z</dcterms:created>
  <dcterms:modified xsi:type="dcterms:W3CDTF">2026-05-07T15:17:40Z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c996bf-6aee-415c-aa4c-e35ad0009c67_Enabled">
    <vt:lpwstr>true</vt:lpwstr>
  </property>
  <property fmtid="{D5CDD505-2E9C-101B-9397-08002B2CF9AE}" pid="3" name="MSIP_Label_4fc996bf-6aee-415c-aa4c-e35ad0009c67_SetDate">
    <vt:lpwstr>2026-05-07T15:17:40Z</vt:lpwstr>
  </property>
  <property fmtid="{D5CDD505-2E9C-101B-9397-08002B2CF9AE}" pid="4" name="MSIP_Label_4fc996bf-6aee-415c-aa4c-e35ad0009c67_Method">
    <vt:lpwstr>Standard</vt:lpwstr>
  </property>
  <property fmtid="{D5CDD505-2E9C-101B-9397-08002B2CF9AE}" pid="5" name="MSIP_Label_4fc996bf-6aee-415c-aa4c-e35ad0009c67_Name">
    <vt:lpwstr>Compartilhamento Interno</vt:lpwstr>
  </property>
  <property fmtid="{D5CDD505-2E9C-101B-9397-08002B2CF9AE}" pid="6" name="MSIP_Label_4fc996bf-6aee-415c-aa4c-e35ad0009c67_SiteId">
    <vt:lpwstr>591669a0-183f-49a5-98f4-9aa0d0b63d81</vt:lpwstr>
  </property>
  <property fmtid="{D5CDD505-2E9C-101B-9397-08002B2CF9AE}" pid="7" name="MSIP_Label_4fc996bf-6aee-415c-aa4c-e35ad0009c67_ActionId">
    <vt:lpwstr>5c3d3bfb-ccfa-48bf-a188-98ea7bcbf17b</vt:lpwstr>
  </property>
  <property fmtid="{D5CDD505-2E9C-101B-9397-08002B2CF9AE}" pid="8" name="MSIP_Label_4fc996bf-6aee-415c-aa4c-e35ad0009c67_ContentBits">
    <vt:lpwstr>2</vt:lpwstr>
  </property>
  <property fmtid="{D5CDD505-2E9C-101B-9397-08002B2CF9AE}" pid="9" name="MSIP_Label_4fc996bf-6aee-415c-aa4c-e35ad0009c67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0x0101000B70BBD7E77E8A4D9F8F4B008E3B676E</vt:lpwstr>
  </property>
</Properties>
</file>