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bhz-fls-app1\Relações com Investidores\Pública\Divulgação de Resultados - 2016 em diante\Relatório Earnings Release\2022-3T22\02. Planilhas interativas\Dividendos\"/>
    </mc:Choice>
  </mc:AlternateContent>
  <xr:revisionPtr revIDLastSave="0" documentId="13_ncr:1_{54506842-29C2-4607-9705-63F9DDA4F4DD}" xr6:coauthVersionLast="47" xr6:coauthVersionMax="47" xr10:uidLastSave="{00000000-0000-0000-0000-000000000000}"/>
  <bookViews>
    <workbookView xWindow="-110" yWindow="-110" windowWidth="19420" windowHeight="10420" xr2:uid="{C494123D-9CC3-428E-BC50-16A27EB300AB}"/>
  </bookViews>
  <sheets>
    <sheet name="Dividendos |  Dividends" sheetId="1" r:id="rId1"/>
  </sheets>
  <definedNames>
    <definedName name="_xlnm._FilterDatabase" localSheetId="0" hidden="1">'Dividendos |  Dividends'!$A$2:$F$22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7" i="1" l="1"/>
  <c r="M27" i="1"/>
  <c r="L27" i="1"/>
  <c r="K27" i="1"/>
  <c r="J27" i="1"/>
  <c r="I27" i="1"/>
  <c r="J26" i="1"/>
  <c r="M26" i="1"/>
  <c r="N26" i="1"/>
  <c r="L26" i="1"/>
  <c r="K26" i="1"/>
  <c r="I26" i="1"/>
  <c r="N25" i="1"/>
  <c r="L25" i="1"/>
  <c r="K25" i="1"/>
  <c r="K23" i="1"/>
  <c r="M25" i="1"/>
  <c r="J25" i="1"/>
  <c r="I25" i="1"/>
  <c r="N24" i="1"/>
  <c r="M24" i="1"/>
  <c r="L24" i="1"/>
  <c r="K24" i="1"/>
  <c r="J24" i="1"/>
  <c r="I24" i="1"/>
  <c r="N23" i="1"/>
  <c r="M23" i="1"/>
  <c r="L23" i="1"/>
  <c r="J23" i="1"/>
  <c r="I23" i="1"/>
  <c r="N22" i="1"/>
  <c r="M22" i="1"/>
  <c r="L22" i="1"/>
  <c r="K22" i="1"/>
  <c r="J22" i="1"/>
  <c r="I22" i="1"/>
  <c r="N21" i="1"/>
  <c r="M21" i="1"/>
  <c r="L21" i="1"/>
  <c r="K21" i="1"/>
  <c r="J21" i="1"/>
  <c r="I21" i="1"/>
  <c r="N20" i="1"/>
  <c r="M20" i="1"/>
  <c r="L20" i="1"/>
  <c r="K20" i="1"/>
  <c r="J20" i="1"/>
  <c r="I20" i="1"/>
  <c r="N19" i="1"/>
  <c r="M19" i="1"/>
  <c r="L19" i="1"/>
  <c r="K19" i="1"/>
  <c r="J19" i="1"/>
  <c r="I19" i="1"/>
  <c r="N18" i="1"/>
  <c r="M18" i="1"/>
  <c r="L18" i="1"/>
  <c r="K18" i="1"/>
  <c r="J18" i="1"/>
  <c r="I18" i="1"/>
  <c r="N17" i="1"/>
  <c r="M17" i="1"/>
  <c r="L17" i="1"/>
  <c r="K17" i="1"/>
  <c r="J17" i="1"/>
  <c r="I17" i="1"/>
  <c r="N16" i="1"/>
  <c r="M16" i="1"/>
  <c r="L16" i="1"/>
  <c r="K16" i="1"/>
  <c r="J16" i="1"/>
  <c r="I16" i="1"/>
  <c r="N15" i="1"/>
  <c r="M15" i="1"/>
  <c r="L15" i="1"/>
  <c r="K15" i="1"/>
  <c r="J15" i="1"/>
  <c r="I15" i="1"/>
  <c r="N14" i="1"/>
  <c r="M14" i="1"/>
  <c r="L14" i="1"/>
  <c r="K14" i="1"/>
  <c r="J14" i="1"/>
  <c r="I14" i="1"/>
  <c r="N13" i="1"/>
  <c r="M13" i="1"/>
  <c r="L13" i="1"/>
  <c r="K13" i="1"/>
  <c r="J13" i="1"/>
  <c r="I13" i="1"/>
  <c r="N12" i="1"/>
  <c r="M12" i="1"/>
  <c r="L12" i="1"/>
  <c r="K12" i="1"/>
  <c r="J12" i="1"/>
  <c r="I12" i="1"/>
  <c r="N11" i="1"/>
  <c r="M11" i="1"/>
  <c r="L11" i="1"/>
  <c r="K11" i="1"/>
  <c r="J11" i="1"/>
  <c r="I11" i="1"/>
  <c r="N10" i="1"/>
  <c r="M10" i="1"/>
  <c r="L10" i="1"/>
  <c r="K10" i="1"/>
  <c r="J10" i="1"/>
  <c r="I10" i="1"/>
  <c r="N9" i="1"/>
  <c r="M9" i="1"/>
  <c r="L9" i="1"/>
  <c r="K9" i="1"/>
  <c r="J9" i="1"/>
  <c r="I9" i="1"/>
  <c r="N8" i="1"/>
  <c r="M8" i="1"/>
  <c r="L8" i="1"/>
  <c r="K8" i="1"/>
  <c r="J8" i="1"/>
  <c r="I8" i="1"/>
  <c r="N7" i="1"/>
  <c r="M7" i="1"/>
  <c r="L7" i="1"/>
  <c r="K7" i="1"/>
  <c r="J7" i="1"/>
  <c r="I7" i="1"/>
  <c r="N6" i="1"/>
  <c r="M6" i="1"/>
  <c r="L6" i="1"/>
  <c r="K6" i="1"/>
  <c r="J6" i="1"/>
  <c r="I6" i="1"/>
  <c r="N5" i="1"/>
  <c r="M5" i="1"/>
  <c r="L5" i="1"/>
  <c r="K5" i="1"/>
  <c r="J5" i="1"/>
  <c r="I5" i="1"/>
  <c r="N4" i="1"/>
  <c r="M4" i="1"/>
  <c r="L4" i="1"/>
  <c r="K4" i="1"/>
  <c r="J4" i="1"/>
  <c r="I4" i="1"/>
  <c r="N3" i="1"/>
  <c r="M3" i="1"/>
  <c r="L3" i="1"/>
  <c r="K3" i="1"/>
  <c r="J3" i="1"/>
  <c r="I3" i="1"/>
</calcChain>
</file>

<file path=xl/sharedStrings.xml><?xml version="1.0" encoding="utf-8"?>
<sst xmlns="http://schemas.openxmlformats.org/spreadsheetml/2006/main" count="41" uniqueCount="19">
  <si>
    <t>Exercício Social</t>
  </si>
  <si>
    <t>Tipo de Provento</t>
  </si>
  <si>
    <t>Posição Acionária*</t>
  </si>
  <si>
    <t>Data do Pagamento</t>
  </si>
  <si>
    <t>Total Pago e a Pagar (em R$)</t>
  </si>
  <si>
    <t>Valor por Ação
 (em R$)</t>
  </si>
  <si>
    <t>Fiscal Year</t>
  </si>
  <si>
    <t>Type of Income</t>
  </si>
  <si>
    <t>Stockholding position*</t>
  </si>
  <si>
    <t>Payment Date</t>
  </si>
  <si>
    <t>Total Paid and to be Paid (R$)</t>
  </si>
  <si>
    <t>Amount per Share (em R$)</t>
  </si>
  <si>
    <t>Dividendos Ordinários</t>
  </si>
  <si>
    <t>Juros sobre Capital Próprio**</t>
  </si>
  <si>
    <t>Dividendos Extraordinários</t>
  </si>
  <si>
    <t>* Posição Acionária : Data na qual o acionista precisa deter (até o fechamento do pregão) as ações da companhia para ter direito aos dividendos.</t>
  </si>
  <si>
    <t>* Stockholding position: Date in which the shareholder must own the company’s share, to be eligible for the dividends proposed.</t>
  </si>
  <si>
    <t>** O valor em R$ informado está já descontado do imposto de renda.</t>
  </si>
  <si>
    <t>** Amount in R$ after taxes.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</si>
</sst>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m/d/yyyy;@"/>
    <numFmt numFmtId="165" formatCode="_(* #,##0_);_(* \(#,##0\);_(* &quot;-&quot;??_);_(@_)"/>
    <numFmt numFmtId="166" formatCode="0.000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14" fontId="0" fillId="0" borderId="0" xfId="0" applyNumberFormat="1"/>
    <xf numFmtId="164" fontId="0" fillId="0" borderId="0" xfId="0" applyNumberFormat="1"/>
    <xf numFmtId="1" fontId="2" fillId="2" borderId="1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5" fontId="2" fillId="2" borderId="3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14" fontId="3" fillId="3" borderId="0" xfId="0" applyNumberFormat="1" applyFont="1" applyFill="1" applyAlignment="1">
      <alignment horizontal="center" vertical="center"/>
    </xf>
    <xf numFmtId="14" fontId="3" fillId="4" borderId="0" xfId="0" applyNumberFormat="1" applyFont="1" applyFill="1" applyAlignment="1">
      <alignment horizontal="center" vertical="center"/>
    </xf>
    <xf numFmtId="43" fontId="0" fillId="5" borderId="0" xfId="1" applyFont="1" applyFill="1"/>
    <xf numFmtId="166" fontId="3" fillId="4" borderId="0" xfId="0" applyNumberFormat="1" applyFont="1" applyFill="1" applyAlignment="1">
      <alignment horizontal="center" vertical="center"/>
    </xf>
    <xf numFmtId="164" fontId="3" fillId="5" borderId="0" xfId="0" applyNumberFormat="1" applyFont="1" applyFill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4" fillId="0" borderId="0" xfId="0" applyFont="1"/>
    <xf numFmtId="166" fontId="0" fillId="0" borderId="0" xfId="0" applyNumberFormat="1"/>
    <xf numFmtId="0" fontId="0" fillId="0" borderId="0" xfId="0" applyAlignment="1">
      <alignment horizontal="center" vertical="center"/>
    </xf>
    <xf numFmtId="43" fontId="0" fillId="5" borderId="0" xfId="1" applyFont="1" applyFill="1" applyAlignment="1">
      <alignment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apa | Cover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610704</xdr:colOff>
      <xdr:row>0</xdr:row>
      <xdr:rowOff>177091</xdr:rowOff>
    </xdr:from>
    <xdr:to>
      <xdr:col>2</xdr:col>
      <xdr:colOff>38584</xdr:colOff>
      <xdr:row>0</xdr:row>
      <xdr:rowOff>434266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D9D112-1ABB-40A9-99B0-8CE654570CA5}"/>
            </a:ext>
          </a:extLst>
        </xdr:cNvPr>
        <xdr:cNvSpPr/>
      </xdr:nvSpPr>
      <xdr:spPr>
        <a:xfrm>
          <a:off x="1725129" y="177091"/>
          <a:ext cx="1332880" cy="257175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>
              <a:latin typeface="+mn-lt"/>
              <a:cs typeface="Arial" panose="020B0604020202020204" pitchFamily="34" charset="0"/>
            </a:rPr>
            <a:t>Capa</a:t>
          </a:r>
          <a:r>
            <a:rPr lang="pt-BR" sz="1100" b="1" baseline="0">
              <a:latin typeface="+mn-lt"/>
              <a:cs typeface="Arial" panose="020B0604020202020204" pitchFamily="34" charset="0"/>
            </a:rPr>
            <a:t> | Cover</a:t>
          </a:r>
          <a:endParaRPr lang="pt-BR" sz="1100" b="1">
            <a:latin typeface="+mn-lt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89647</xdr:colOff>
      <xdr:row>0</xdr:row>
      <xdr:rowOff>157717</xdr:rowOff>
    </xdr:from>
    <xdr:to>
      <xdr:col>1</xdr:col>
      <xdr:colOff>496394</xdr:colOff>
      <xdr:row>0</xdr:row>
      <xdr:rowOff>453640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07BA16C-61DE-46FB-BACC-02CCB6A04F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07" t="43068" r="13570" b="42837"/>
        <a:stretch/>
      </xdr:blipFill>
      <xdr:spPr bwMode="auto">
        <a:xfrm>
          <a:off x="89647" y="157717"/>
          <a:ext cx="1521172" cy="29592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69FF2-8071-4514-9B11-76CF183EBC7F}">
  <sheetPr>
    <tabColor theme="1" tint="0.249977111117893"/>
  </sheetPr>
  <dimension ref="A1:N78"/>
  <sheetViews>
    <sheetView showGridLines="0" tabSelected="1" zoomScale="75" zoomScaleNormal="75" workbookViewId="0">
      <pane ySplit="2" topLeftCell="A3" activePane="bottomLeft" state="frozen"/>
      <selection activeCell="V32" sqref="V32"/>
      <selection pane="bottomLeft" activeCell="A2" sqref="A2"/>
    </sheetView>
  </sheetViews>
  <sheetFormatPr defaultRowHeight="14.5" x14ac:dyDescent="0.35"/>
  <cols>
    <col min="1" max="1" width="16.7265625" customWidth="1"/>
    <col min="2" max="2" width="28.54296875" bestFit="1" customWidth="1"/>
    <col min="3" max="4" width="18.26953125" style="1" customWidth="1"/>
    <col min="5" max="6" width="18.26953125" customWidth="1"/>
    <col min="7" max="8" width="9.26953125" customWidth="1"/>
    <col min="9" max="9" width="16.7265625" customWidth="1"/>
    <col min="10" max="10" width="30.1796875" bestFit="1" customWidth="1"/>
    <col min="11" max="12" width="19.26953125" style="2" customWidth="1"/>
    <col min="13" max="14" width="19.26953125" customWidth="1"/>
    <col min="15" max="15" width="13.453125" bestFit="1" customWidth="1"/>
    <col min="16" max="16" width="15.26953125" bestFit="1" customWidth="1"/>
  </cols>
  <sheetData>
    <row r="1" spans="1:14" ht="50.15" customHeight="1" x14ac:dyDescent="0.35"/>
    <row r="2" spans="1:14" ht="32.25" customHeight="1" x14ac:dyDescent="0.35">
      <c r="A2" s="3" t="s">
        <v>0</v>
      </c>
      <c r="B2" s="4" t="s">
        <v>1</v>
      </c>
      <c r="C2" s="5" t="s">
        <v>2</v>
      </c>
      <c r="D2" s="5" t="s">
        <v>3</v>
      </c>
      <c r="E2" s="6" t="s">
        <v>4</v>
      </c>
      <c r="F2" s="6" t="s">
        <v>5</v>
      </c>
      <c r="I2" s="7" t="s">
        <v>6</v>
      </c>
      <c r="J2" s="8" t="s">
        <v>7</v>
      </c>
      <c r="K2" s="9" t="s">
        <v>8</v>
      </c>
      <c r="L2" s="9" t="s">
        <v>9</v>
      </c>
      <c r="M2" s="10" t="s">
        <v>10</v>
      </c>
      <c r="N2" s="10" t="s">
        <v>11</v>
      </c>
    </row>
    <row r="3" spans="1:14" ht="15" customHeight="1" x14ac:dyDescent="0.35">
      <c r="A3" s="11">
        <v>2007</v>
      </c>
      <c r="B3" s="21" t="s">
        <v>12</v>
      </c>
      <c r="C3" s="13">
        <v>39552</v>
      </c>
      <c r="D3" s="14">
        <v>39601</v>
      </c>
      <c r="E3" s="22">
        <v>10165726.890000001</v>
      </c>
      <c r="F3" s="16">
        <v>7.5172000000000003E-2</v>
      </c>
      <c r="I3" s="11">
        <f t="shared" ref="I3:I22" si="0">A3</f>
        <v>2007</v>
      </c>
      <c r="J3" s="12" t="str">
        <f t="shared" ref="J3:J27" si="1">IF($B3="Dividendos Ordinários","Mandatory Minimum Dividends",IF($B3="Dividendos Extraordinários","Extraordinary Dividends",IF($B3="Juros sobre Capital Próprio**","Interest on Equity**")))</f>
        <v>Mandatory Minimum Dividends</v>
      </c>
      <c r="K3" s="17">
        <f t="shared" ref="K3:M24" si="2">C3</f>
        <v>39552</v>
      </c>
      <c r="L3" s="18">
        <f t="shared" si="2"/>
        <v>39601</v>
      </c>
      <c r="M3" s="15">
        <f t="shared" si="2"/>
        <v>10165726.890000001</v>
      </c>
      <c r="N3" s="16">
        <f>IF(F3="","",F3)</f>
        <v>7.5172000000000003E-2</v>
      </c>
    </row>
    <row r="4" spans="1:14" ht="15" customHeight="1" x14ac:dyDescent="0.35">
      <c r="A4" s="11">
        <v>2008</v>
      </c>
      <c r="B4" s="21" t="s">
        <v>12</v>
      </c>
      <c r="C4" s="13">
        <v>39948</v>
      </c>
      <c r="D4" s="14">
        <v>40086</v>
      </c>
      <c r="E4" s="22">
        <v>51322103.609999999</v>
      </c>
      <c r="F4" s="16">
        <v>0.37738678430357103</v>
      </c>
      <c r="I4" s="11">
        <f t="shared" si="0"/>
        <v>2008</v>
      </c>
      <c r="J4" s="12" t="str">
        <f t="shared" si="1"/>
        <v>Mandatory Minimum Dividends</v>
      </c>
      <c r="K4" s="17">
        <f t="shared" si="2"/>
        <v>39948</v>
      </c>
      <c r="L4" s="18">
        <f t="shared" si="2"/>
        <v>40086</v>
      </c>
      <c r="M4" s="15">
        <f t="shared" si="2"/>
        <v>51322103.609999999</v>
      </c>
      <c r="N4" s="16">
        <f t="shared" ref="N4:N21" si="3">IF(F4="","",F4)</f>
        <v>0.37738678430357103</v>
      </c>
    </row>
    <row r="5" spans="1:14" ht="15" customHeight="1" x14ac:dyDescent="0.35">
      <c r="A5" s="11">
        <v>2009</v>
      </c>
      <c r="B5" s="21" t="s">
        <v>12</v>
      </c>
      <c r="C5" s="13">
        <v>40317</v>
      </c>
      <c r="D5" s="14">
        <v>40344</v>
      </c>
      <c r="E5" s="22">
        <v>82512653.609999999</v>
      </c>
      <c r="F5" s="16">
        <v>0.17140156329899828</v>
      </c>
      <c r="I5" s="11">
        <f t="shared" si="0"/>
        <v>2009</v>
      </c>
      <c r="J5" s="12" t="str">
        <f t="shared" si="1"/>
        <v>Mandatory Minimum Dividends</v>
      </c>
      <c r="K5" s="17">
        <f t="shared" si="2"/>
        <v>40317</v>
      </c>
      <c r="L5" s="18">
        <f t="shared" si="2"/>
        <v>40344</v>
      </c>
      <c r="M5" s="15">
        <f t="shared" si="2"/>
        <v>82512653.609999999</v>
      </c>
      <c r="N5" s="16">
        <f t="shared" si="3"/>
        <v>0.17140156329899828</v>
      </c>
    </row>
    <row r="6" spans="1:14" ht="15" customHeight="1" x14ac:dyDescent="0.35">
      <c r="A6" s="11">
        <v>2010</v>
      </c>
      <c r="B6" s="21" t="s">
        <v>13</v>
      </c>
      <c r="C6" s="13">
        <v>40541</v>
      </c>
      <c r="D6" s="14">
        <v>40709</v>
      </c>
      <c r="E6" s="22">
        <v>64917214.549999997</v>
      </c>
      <c r="F6" s="16">
        <v>0.13535199553816313</v>
      </c>
      <c r="I6" s="11">
        <f t="shared" si="0"/>
        <v>2010</v>
      </c>
      <c r="J6" s="12" t="str">
        <f t="shared" si="1"/>
        <v>Interest on Equity**</v>
      </c>
      <c r="K6" s="17">
        <f t="shared" si="2"/>
        <v>40541</v>
      </c>
      <c r="L6" s="18">
        <f t="shared" si="2"/>
        <v>40709</v>
      </c>
      <c r="M6" s="15">
        <f t="shared" si="2"/>
        <v>64917214.549999997</v>
      </c>
      <c r="N6" s="16">
        <f t="shared" si="3"/>
        <v>0.13535199553816313</v>
      </c>
    </row>
    <row r="7" spans="1:14" ht="15" customHeight="1" x14ac:dyDescent="0.35">
      <c r="A7" s="11">
        <v>2010</v>
      </c>
      <c r="B7" s="21" t="s">
        <v>14</v>
      </c>
      <c r="C7" s="13">
        <v>40680</v>
      </c>
      <c r="D7" s="14">
        <v>40709</v>
      </c>
      <c r="E7" s="22">
        <v>86931442.939999998</v>
      </c>
      <c r="F7" s="16">
        <v>0.18019294137946029</v>
      </c>
      <c r="I7" s="11">
        <f t="shared" si="0"/>
        <v>2010</v>
      </c>
      <c r="J7" s="12" t="str">
        <f t="shared" si="1"/>
        <v>Extraordinary Dividends</v>
      </c>
      <c r="K7" s="17">
        <f t="shared" si="2"/>
        <v>40680</v>
      </c>
      <c r="L7" s="18">
        <f t="shared" si="2"/>
        <v>40709</v>
      </c>
      <c r="M7" s="15">
        <f t="shared" si="2"/>
        <v>86931442.939999998</v>
      </c>
      <c r="N7" s="16">
        <f t="shared" si="3"/>
        <v>0.18019294137946029</v>
      </c>
    </row>
    <row r="8" spans="1:14" ht="15" customHeight="1" x14ac:dyDescent="0.35">
      <c r="A8" s="11">
        <v>2011</v>
      </c>
      <c r="B8" s="21" t="s">
        <v>12</v>
      </c>
      <c r="C8" s="13">
        <v>41046</v>
      </c>
      <c r="D8" s="14">
        <v>41075</v>
      </c>
      <c r="E8" s="22">
        <v>180524450.75</v>
      </c>
      <c r="F8" s="16">
        <v>0.37709306269207898</v>
      </c>
      <c r="I8" s="11">
        <f t="shared" si="0"/>
        <v>2011</v>
      </c>
      <c r="J8" s="12" t="str">
        <f t="shared" si="1"/>
        <v>Mandatory Minimum Dividends</v>
      </c>
      <c r="K8" s="17">
        <f t="shared" si="2"/>
        <v>41046</v>
      </c>
      <c r="L8" s="18">
        <f t="shared" si="2"/>
        <v>41075</v>
      </c>
      <c r="M8" s="15">
        <f t="shared" si="2"/>
        <v>180524450.75</v>
      </c>
      <c r="N8" s="16">
        <f t="shared" si="3"/>
        <v>0.37709306269207898</v>
      </c>
    </row>
    <row r="9" spans="1:14" ht="15" customHeight="1" x14ac:dyDescent="0.35">
      <c r="A9" s="11">
        <v>2012</v>
      </c>
      <c r="B9" s="21" t="s">
        <v>12</v>
      </c>
      <c r="C9" s="13">
        <v>41409</v>
      </c>
      <c r="D9" s="14">
        <v>41442</v>
      </c>
      <c r="E9" s="22">
        <v>125296913.23999999</v>
      </c>
      <c r="F9" s="16">
        <v>0.26236522756694503</v>
      </c>
      <c r="I9" s="11">
        <f t="shared" si="0"/>
        <v>2012</v>
      </c>
      <c r="J9" s="12" t="str">
        <f t="shared" si="1"/>
        <v>Mandatory Minimum Dividends</v>
      </c>
      <c r="K9" s="17">
        <f t="shared" si="2"/>
        <v>41409</v>
      </c>
      <c r="L9" s="18">
        <f t="shared" si="2"/>
        <v>41442</v>
      </c>
      <c r="M9" s="15">
        <f t="shared" si="2"/>
        <v>125296913.23999999</v>
      </c>
      <c r="N9" s="16">
        <f t="shared" si="3"/>
        <v>0.26236522756694503</v>
      </c>
    </row>
    <row r="10" spans="1:14" ht="15" customHeight="1" x14ac:dyDescent="0.35">
      <c r="A10" s="11">
        <v>2013</v>
      </c>
      <c r="B10" s="21" t="s">
        <v>12</v>
      </c>
      <c r="C10" s="13">
        <v>41774</v>
      </c>
      <c r="D10" s="14">
        <v>41806</v>
      </c>
      <c r="E10" s="22">
        <v>140675500.91</v>
      </c>
      <c r="F10" s="16">
        <v>0.30058393525385901</v>
      </c>
      <c r="I10" s="11">
        <f t="shared" si="0"/>
        <v>2013</v>
      </c>
      <c r="J10" s="12" t="str">
        <f t="shared" si="1"/>
        <v>Mandatory Minimum Dividends</v>
      </c>
      <c r="K10" s="17">
        <f t="shared" si="2"/>
        <v>41774</v>
      </c>
      <c r="L10" s="18">
        <f t="shared" si="2"/>
        <v>41806</v>
      </c>
      <c r="M10" s="15">
        <f t="shared" si="2"/>
        <v>140675500.91</v>
      </c>
      <c r="N10" s="16">
        <f t="shared" si="3"/>
        <v>0.30058393525385901</v>
      </c>
    </row>
    <row r="11" spans="1:14" ht="15" customHeight="1" x14ac:dyDescent="0.35">
      <c r="A11" s="11">
        <v>2014</v>
      </c>
      <c r="B11" s="21" t="s">
        <v>12</v>
      </c>
      <c r="C11" s="13">
        <v>42124</v>
      </c>
      <c r="D11" s="14">
        <v>42153</v>
      </c>
      <c r="E11" s="22">
        <v>171050080.43000001</v>
      </c>
      <c r="F11" s="16">
        <v>0.38772822636042403</v>
      </c>
      <c r="I11" s="11">
        <f t="shared" si="0"/>
        <v>2014</v>
      </c>
      <c r="J11" s="12" t="str">
        <f t="shared" si="1"/>
        <v>Mandatory Minimum Dividends</v>
      </c>
      <c r="K11" s="17">
        <f t="shared" si="2"/>
        <v>42124</v>
      </c>
      <c r="L11" s="18">
        <f t="shared" si="2"/>
        <v>42153</v>
      </c>
      <c r="M11" s="15">
        <f t="shared" si="2"/>
        <v>171050080.43000001</v>
      </c>
      <c r="N11" s="16">
        <f t="shared" si="3"/>
        <v>0.38772822636042403</v>
      </c>
    </row>
    <row r="12" spans="1:14" ht="15" customHeight="1" x14ac:dyDescent="0.35">
      <c r="A12" s="11">
        <v>2015</v>
      </c>
      <c r="B12" s="21" t="s">
        <v>12</v>
      </c>
      <c r="C12" s="13">
        <v>42506</v>
      </c>
      <c r="D12" s="14">
        <v>42536</v>
      </c>
      <c r="E12" s="22">
        <v>26010177.68</v>
      </c>
      <c r="F12" s="16">
        <v>5.8957569071408741E-2</v>
      </c>
      <c r="I12" s="11">
        <f t="shared" si="0"/>
        <v>2015</v>
      </c>
      <c r="J12" s="12" t="str">
        <f t="shared" si="1"/>
        <v>Mandatory Minimum Dividends</v>
      </c>
      <c r="K12" s="17">
        <f t="shared" si="2"/>
        <v>42506</v>
      </c>
      <c r="L12" s="18">
        <f t="shared" si="2"/>
        <v>42536</v>
      </c>
      <c r="M12" s="15">
        <f t="shared" si="2"/>
        <v>26010177.68</v>
      </c>
      <c r="N12" s="16">
        <f t="shared" si="3"/>
        <v>5.8957569071408741E-2</v>
      </c>
    </row>
    <row r="13" spans="1:14" ht="15" customHeight="1" x14ac:dyDescent="0.35">
      <c r="A13" s="11">
        <v>2015</v>
      </c>
      <c r="B13" s="21" t="s">
        <v>14</v>
      </c>
      <c r="C13" s="13">
        <v>42506</v>
      </c>
      <c r="D13" s="14">
        <v>42537</v>
      </c>
      <c r="E13" s="22">
        <v>130050588.41</v>
      </c>
      <c r="F13" s="16">
        <v>0.29478716536625843</v>
      </c>
      <c r="I13" s="11">
        <f t="shared" si="0"/>
        <v>2015</v>
      </c>
      <c r="J13" s="12" t="str">
        <f t="shared" si="1"/>
        <v>Extraordinary Dividends</v>
      </c>
      <c r="K13" s="17">
        <f t="shared" si="2"/>
        <v>42506</v>
      </c>
      <c r="L13" s="18">
        <f t="shared" si="2"/>
        <v>42537</v>
      </c>
      <c r="M13" s="15">
        <f t="shared" si="2"/>
        <v>130050588.41</v>
      </c>
      <c r="N13" s="16">
        <f t="shared" si="3"/>
        <v>0.29478716536625843</v>
      </c>
    </row>
    <row r="14" spans="1:14" ht="15" customHeight="1" x14ac:dyDescent="0.35">
      <c r="A14" s="11">
        <v>2015</v>
      </c>
      <c r="B14" s="21" t="s">
        <v>14</v>
      </c>
      <c r="C14" s="13">
        <v>42797</v>
      </c>
      <c r="D14" s="14">
        <v>42824</v>
      </c>
      <c r="E14" s="22">
        <v>150075042.56</v>
      </c>
      <c r="F14" s="16">
        <v>0.34</v>
      </c>
      <c r="I14" s="11">
        <f t="shared" si="0"/>
        <v>2015</v>
      </c>
      <c r="J14" s="12" t="str">
        <f t="shared" si="1"/>
        <v>Extraordinary Dividends</v>
      </c>
      <c r="K14" s="17">
        <f t="shared" si="2"/>
        <v>42797</v>
      </c>
      <c r="L14" s="18">
        <f t="shared" si="2"/>
        <v>42824</v>
      </c>
      <c r="M14" s="15">
        <f t="shared" si="2"/>
        <v>150075042.56</v>
      </c>
      <c r="N14" s="16">
        <f t="shared" si="3"/>
        <v>0.34</v>
      </c>
    </row>
    <row r="15" spans="1:14" ht="15" customHeight="1" x14ac:dyDescent="0.35">
      <c r="A15" s="11">
        <v>2016</v>
      </c>
      <c r="B15" s="21" t="s">
        <v>12</v>
      </c>
      <c r="C15" s="13">
        <v>42870</v>
      </c>
      <c r="D15" s="14">
        <v>42900</v>
      </c>
      <c r="E15" s="22">
        <v>132314638.81</v>
      </c>
      <c r="F15" s="16">
        <v>0.29970983553213942</v>
      </c>
      <c r="I15" s="11">
        <f t="shared" si="0"/>
        <v>2016</v>
      </c>
      <c r="J15" s="12" t="str">
        <f t="shared" si="1"/>
        <v>Mandatory Minimum Dividends</v>
      </c>
      <c r="K15" s="17">
        <f t="shared" si="2"/>
        <v>42870</v>
      </c>
      <c r="L15" s="18">
        <f t="shared" si="2"/>
        <v>42900</v>
      </c>
      <c r="M15" s="15">
        <f t="shared" si="2"/>
        <v>132314638.81</v>
      </c>
      <c r="N15" s="16">
        <f t="shared" si="3"/>
        <v>0.29970983553213942</v>
      </c>
    </row>
    <row r="16" spans="1:14" ht="15" customHeight="1" x14ac:dyDescent="0.35">
      <c r="A16" s="11">
        <v>2017</v>
      </c>
      <c r="B16" s="21" t="s">
        <v>14</v>
      </c>
      <c r="C16" s="13">
        <v>43210</v>
      </c>
      <c r="D16" s="14">
        <v>43217</v>
      </c>
      <c r="E16" s="22">
        <v>154914008.90000001</v>
      </c>
      <c r="F16" s="16">
        <v>0.35000000000000003</v>
      </c>
      <c r="I16" s="11">
        <f t="shared" si="0"/>
        <v>2017</v>
      </c>
      <c r="J16" s="12" t="str">
        <f t="shared" si="1"/>
        <v>Extraordinary Dividends</v>
      </c>
      <c r="K16" s="17">
        <f t="shared" si="2"/>
        <v>43210</v>
      </c>
      <c r="L16" s="18">
        <f t="shared" si="2"/>
        <v>43217</v>
      </c>
      <c r="M16" s="15">
        <f t="shared" si="2"/>
        <v>154914008.90000001</v>
      </c>
      <c r="N16" s="16">
        <f t="shared" si="3"/>
        <v>0.35000000000000003</v>
      </c>
    </row>
    <row r="17" spans="1:14" ht="15" customHeight="1" x14ac:dyDescent="0.35">
      <c r="A17" s="11">
        <v>2017</v>
      </c>
      <c r="B17" s="21" t="s">
        <v>12</v>
      </c>
      <c r="C17" s="13">
        <v>43248</v>
      </c>
      <c r="D17" s="14">
        <v>43266</v>
      </c>
      <c r="E17" s="22">
        <v>155182896.03999999</v>
      </c>
      <c r="F17" s="16">
        <v>0.35000159613356813</v>
      </c>
      <c r="I17" s="11">
        <f t="shared" si="0"/>
        <v>2017</v>
      </c>
      <c r="J17" s="12" t="str">
        <f t="shared" si="1"/>
        <v>Mandatory Minimum Dividends</v>
      </c>
      <c r="K17" s="17">
        <f t="shared" si="2"/>
        <v>43248</v>
      </c>
      <c r="L17" s="18">
        <f t="shared" si="2"/>
        <v>43266</v>
      </c>
      <c r="M17" s="15">
        <f t="shared" si="2"/>
        <v>155182896.03999999</v>
      </c>
      <c r="N17" s="16">
        <f t="shared" si="3"/>
        <v>0.35000159613356813</v>
      </c>
    </row>
    <row r="18" spans="1:14" ht="15" customHeight="1" x14ac:dyDescent="0.35">
      <c r="A18" s="11">
        <v>2017</v>
      </c>
      <c r="B18" s="21" t="s">
        <v>14</v>
      </c>
      <c r="C18" s="13">
        <v>43447</v>
      </c>
      <c r="D18" s="14">
        <v>43455</v>
      </c>
      <c r="E18" s="22">
        <v>145531829.52000001</v>
      </c>
      <c r="F18" s="16">
        <v>0.33</v>
      </c>
      <c r="I18" s="11">
        <f t="shared" si="0"/>
        <v>2017</v>
      </c>
      <c r="J18" s="12" t="str">
        <f t="shared" si="1"/>
        <v>Extraordinary Dividends</v>
      </c>
      <c r="K18" s="17">
        <f t="shared" si="2"/>
        <v>43447</v>
      </c>
      <c r="L18" s="18">
        <f t="shared" si="2"/>
        <v>43455</v>
      </c>
      <c r="M18" s="15">
        <f t="shared" si="2"/>
        <v>145531829.52000001</v>
      </c>
      <c r="N18" s="16">
        <f t="shared" si="3"/>
        <v>0.33</v>
      </c>
    </row>
    <row r="19" spans="1:14" ht="15" customHeight="1" x14ac:dyDescent="0.35">
      <c r="A19" s="11">
        <v>2018</v>
      </c>
      <c r="B19" s="21" t="s">
        <v>12</v>
      </c>
      <c r="C19" s="13">
        <v>43622</v>
      </c>
      <c r="D19" s="14">
        <v>43629</v>
      </c>
      <c r="E19" s="22">
        <v>163948285.38999999</v>
      </c>
      <c r="F19" s="16">
        <v>0.37101456241163799</v>
      </c>
      <c r="I19" s="11">
        <f t="shared" si="0"/>
        <v>2018</v>
      </c>
      <c r="J19" s="12" t="str">
        <f t="shared" si="1"/>
        <v>Mandatory Minimum Dividends</v>
      </c>
      <c r="K19" s="17">
        <f t="shared" si="2"/>
        <v>43622</v>
      </c>
      <c r="L19" s="18">
        <f t="shared" si="2"/>
        <v>43629</v>
      </c>
      <c r="M19" s="15">
        <f t="shared" si="2"/>
        <v>163948285.38999999</v>
      </c>
      <c r="N19" s="16">
        <f t="shared" si="3"/>
        <v>0.37101456241163799</v>
      </c>
    </row>
    <row r="20" spans="1:14" ht="15" customHeight="1" x14ac:dyDescent="0.35">
      <c r="A20" s="11">
        <v>2018</v>
      </c>
      <c r="B20" s="21" t="s">
        <v>14</v>
      </c>
      <c r="C20" s="13">
        <v>43787</v>
      </c>
      <c r="D20" s="14">
        <v>43796</v>
      </c>
      <c r="E20" s="22">
        <v>163948285.38749999</v>
      </c>
      <c r="F20" s="16">
        <v>0.37013483714026657</v>
      </c>
      <c r="I20" s="11">
        <f t="shared" si="0"/>
        <v>2018</v>
      </c>
      <c r="J20" s="12" t="str">
        <f t="shared" si="1"/>
        <v>Extraordinary Dividends</v>
      </c>
      <c r="K20" s="17">
        <f t="shared" si="2"/>
        <v>43787</v>
      </c>
      <c r="L20" s="18">
        <f t="shared" si="2"/>
        <v>43796</v>
      </c>
      <c r="M20" s="15">
        <f t="shared" si="2"/>
        <v>163948285.38749999</v>
      </c>
      <c r="N20" s="16">
        <f t="shared" si="3"/>
        <v>0.37013483714026657</v>
      </c>
    </row>
    <row r="21" spans="1:14" ht="15" customHeight="1" x14ac:dyDescent="0.35">
      <c r="A21" s="11">
        <v>2018</v>
      </c>
      <c r="B21" s="21" t="s">
        <v>14</v>
      </c>
      <c r="C21" s="13">
        <v>43809</v>
      </c>
      <c r="D21" s="14">
        <v>43819</v>
      </c>
      <c r="E21" s="22">
        <v>163948285.38749999</v>
      </c>
      <c r="F21" s="16">
        <v>0.37011667983196411</v>
      </c>
      <c r="I21" s="11">
        <f t="shared" si="0"/>
        <v>2018</v>
      </c>
      <c r="J21" s="12" t="str">
        <f t="shared" si="1"/>
        <v>Extraordinary Dividends</v>
      </c>
      <c r="K21" s="17">
        <f t="shared" si="2"/>
        <v>43809</v>
      </c>
      <c r="L21" s="18">
        <f t="shared" si="2"/>
        <v>43819</v>
      </c>
      <c r="M21" s="15">
        <f t="shared" si="2"/>
        <v>163948285.38749999</v>
      </c>
      <c r="N21" s="16">
        <f t="shared" si="3"/>
        <v>0.37011667983196411</v>
      </c>
    </row>
    <row r="22" spans="1:14" ht="15" customHeight="1" x14ac:dyDescent="0.35">
      <c r="A22" s="11">
        <v>2019</v>
      </c>
      <c r="B22" s="21" t="s">
        <v>12</v>
      </c>
      <c r="C22" s="13">
        <v>44117</v>
      </c>
      <c r="D22" s="14">
        <v>44127</v>
      </c>
      <c r="E22" s="22">
        <v>163933138.74000001</v>
      </c>
      <c r="F22" s="16">
        <v>0.34014373356968702</v>
      </c>
      <c r="I22" s="11">
        <f t="shared" si="0"/>
        <v>2019</v>
      </c>
      <c r="J22" s="12" t="str">
        <f t="shared" si="1"/>
        <v>Mandatory Minimum Dividends</v>
      </c>
      <c r="K22" s="17">
        <f t="shared" si="2"/>
        <v>44117</v>
      </c>
      <c r="L22" s="18">
        <f t="shared" si="2"/>
        <v>44127</v>
      </c>
      <c r="M22" s="15">
        <f t="shared" si="2"/>
        <v>163933138.74000001</v>
      </c>
      <c r="N22" s="16">
        <f>IF(F22="","",F22)</f>
        <v>0.34014373356968702</v>
      </c>
    </row>
    <row r="23" spans="1:14" ht="15" customHeight="1" x14ac:dyDescent="0.35">
      <c r="A23" s="11">
        <v>2019</v>
      </c>
      <c r="B23" s="21" t="s">
        <v>14</v>
      </c>
      <c r="C23" s="13">
        <v>44214</v>
      </c>
      <c r="D23" s="14">
        <v>44224</v>
      </c>
      <c r="E23" s="22">
        <v>100000000</v>
      </c>
      <c r="F23" s="16">
        <v>0.207093496925599</v>
      </c>
      <c r="I23" s="11">
        <f>A23</f>
        <v>2019</v>
      </c>
      <c r="J23" s="12" t="str">
        <f t="shared" si="1"/>
        <v>Extraordinary Dividends</v>
      </c>
      <c r="K23" s="17">
        <f>C23</f>
        <v>44214</v>
      </c>
      <c r="L23" s="18">
        <f t="shared" si="2"/>
        <v>44224</v>
      </c>
      <c r="M23" s="15">
        <f t="shared" si="2"/>
        <v>100000000</v>
      </c>
      <c r="N23" s="16">
        <f>IF(F23="","",F23)</f>
        <v>0.207093496925599</v>
      </c>
    </row>
    <row r="24" spans="1:14" ht="15" customHeight="1" x14ac:dyDescent="0.35">
      <c r="A24" s="11">
        <v>2020</v>
      </c>
      <c r="B24" s="21" t="s">
        <v>12</v>
      </c>
      <c r="C24" s="13">
        <v>44315</v>
      </c>
      <c r="D24" s="14">
        <v>44327</v>
      </c>
      <c r="E24" s="22">
        <v>130658407.34</v>
      </c>
      <c r="F24" s="16">
        <v>0.27058506478769911</v>
      </c>
      <c r="I24" s="11">
        <f t="shared" ref="I24:I26" si="4">A24</f>
        <v>2020</v>
      </c>
      <c r="J24" s="12" t="str">
        <f t="shared" si="1"/>
        <v>Mandatory Minimum Dividends</v>
      </c>
      <c r="K24" s="17">
        <f t="shared" si="2"/>
        <v>44315</v>
      </c>
      <c r="L24" s="18">
        <f t="shared" si="2"/>
        <v>44327</v>
      </c>
      <c r="M24" s="15">
        <f t="shared" si="2"/>
        <v>130658407.34</v>
      </c>
      <c r="N24" s="16">
        <f>IF(F24="","",F24)</f>
        <v>0.27058506478769911</v>
      </c>
    </row>
    <row r="25" spans="1:14" ht="15" customHeight="1" x14ac:dyDescent="0.35">
      <c r="A25" s="11">
        <v>2020</v>
      </c>
      <c r="B25" s="21" t="s">
        <v>14</v>
      </c>
      <c r="C25" s="13">
        <v>44536</v>
      </c>
      <c r="D25" s="14">
        <v>44546</v>
      </c>
      <c r="E25" s="22">
        <v>78395044.40549998</v>
      </c>
      <c r="F25" s="16">
        <v>0.1623510388757258</v>
      </c>
      <c r="I25" s="11">
        <f t="shared" si="4"/>
        <v>2020</v>
      </c>
      <c r="J25" s="12" t="str">
        <f t="shared" si="1"/>
        <v>Extraordinary Dividends</v>
      </c>
      <c r="K25" s="17">
        <f t="shared" ref="K25:M26" si="5">C25</f>
        <v>44536</v>
      </c>
      <c r="L25" s="18">
        <f t="shared" si="5"/>
        <v>44546</v>
      </c>
      <c r="M25" s="15">
        <f t="shared" si="5"/>
        <v>78395044.40549998</v>
      </c>
      <c r="N25" s="16">
        <f>IF(F25="","",F25)</f>
        <v>0.1623510388757258</v>
      </c>
    </row>
    <row r="26" spans="1:14" ht="15" customHeight="1" x14ac:dyDescent="0.35">
      <c r="A26" s="11">
        <v>2021</v>
      </c>
      <c r="B26" s="21" t="s">
        <v>12</v>
      </c>
      <c r="C26" s="13">
        <v>44735</v>
      </c>
      <c r="D26" s="14">
        <v>44747</v>
      </c>
      <c r="E26" s="22">
        <v>95587223.935000002</v>
      </c>
      <c r="F26" s="16">
        <v>0.19780837053398601</v>
      </c>
      <c r="I26" s="11">
        <f t="shared" si="4"/>
        <v>2021</v>
      </c>
      <c r="J26" s="12" t="str">
        <f t="shared" si="1"/>
        <v>Mandatory Minimum Dividends</v>
      </c>
      <c r="K26" s="17">
        <f t="shared" si="5"/>
        <v>44735</v>
      </c>
      <c r="L26" s="18">
        <f t="shared" si="5"/>
        <v>44747</v>
      </c>
      <c r="M26" s="15">
        <f t="shared" si="5"/>
        <v>95587223.935000002</v>
      </c>
      <c r="N26" s="16">
        <f>IF(F26="","",F26)</f>
        <v>0.19780837053398601</v>
      </c>
    </row>
    <row r="27" spans="1:14" ht="15" customHeight="1" x14ac:dyDescent="0.35">
      <c r="A27" s="11">
        <v>2021</v>
      </c>
      <c r="B27" s="21" t="s">
        <v>12</v>
      </c>
      <c r="C27" s="13">
        <v>44825</v>
      </c>
      <c r="D27" s="14">
        <v>44838</v>
      </c>
      <c r="E27" s="22">
        <v>95587223.935000002</v>
      </c>
      <c r="F27" s="16">
        <v>0.19780837053398601</v>
      </c>
      <c r="I27" s="11">
        <f t="shared" ref="I27" si="6">A27</f>
        <v>2021</v>
      </c>
      <c r="J27" s="12" t="str">
        <f t="shared" si="1"/>
        <v>Mandatory Minimum Dividends</v>
      </c>
      <c r="K27" s="17">
        <f t="shared" ref="K27" si="7">C27</f>
        <v>44825</v>
      </c>
      <c r="L27" s="18">
        <f t="shared" ref="L27" si="8">D27</f>
        <v>44838</v>
      </c>
      <c r="M27" s="15">
        <f t="shared" ref="M27" si="9">E27</f>
        <v>95587223.935000002</v>
      </c>
      <c r="N27" s="16">
        <f>IF(F27="","",F27)</f>
        <v>0.19780837053398601</v>
      </c>
    </row>
    <row r="28" spans="1:14" ht="12.75" customHeight="1" x14ac:dyDescent="0.35">
      <c r="A28" s="19" t="s">
        <v>15</v>
      </c>
      <c r="F28" s="20"/>
      <c r="I28" s="19" t="s">
        <v>16</v>
      </c>
    </row>
    <row r="29" spans="1:14" ht="13" customHeight="1" x14ac:dyDescent="0.35">
      <c r="A29" s="19" t="s">
        <v>17</v>
      </c>
      <c r="I29" s="19" t="s">
        <v>18</v>
      </c>
    </row>
    <row r="30" spans="1:14" ht="15" customHeight="1" x14ac:dyDescent="0.35">
      <c r="A30" s="19"/>
    </row>
    <row r="31" spans="1:14" ht="15" customHeight="1" x14ac:dyDescent="0.35"/>
    <row r="32" spans="1:14" ht="15" customHeight="1" x14ac:dyDescent="0.35"/>
    <row r="33" ht="15" customHeight="1" x14ac:dyDescent="0.35"/>
    <row r="34" ht="15" customHeight="1" x14ac:dyDescent="0.35"/>
    <row r="35" ht="15" customHeight="1" x14ac:dyDescent="0.35"/>
    <row r="36" ht="15" customHeight="1" x14ac:dyDescent="0.35"/>
    <row r="37" ht="15" customHeight="1" x14ac:dyDescent="0.35"/>
    <row r="38" ht="15" customHeight="1" x14ac:dyDescent="0.35"/>
    <row r="39" ht="15" customHeight="1" x14ac:dyDescent="0.35"/>
    <row r="40" ht="15" customHeight="1" x14ac:dyDescent="0.35"/>
    <row r="41" ht="15" customHeight="1" x14ac:dyDescent="0.35"/>
    <row r="42" ht="15" customHeight="1" x14ac:dyDescent="0.35"/>
    <row r="43" ht="15" customHeight="1" x14ac:dyDescent="0.35"/>
    <row r="44" ht="15" customHeight="1" x14ac:dyDescent="0.35"/>
    <row r="45" ht="15" customHeight="1" x14ac:dyDescent="0.35"/>
    <row r="46" ht="15" customHeight="1" x14ac:dyDescent="0.35"/>
    <row r="47" ht="15" customHeight="1" x14ac:dyDescent="0.35"/>
    <row r="48" ht="15" customHeight="1" x14ac:dyDescent="0.35"/>
    <row r="49" ht="15" customHeight="1" x14ac:dyDescent="0.35"/>
    <row r="50" ht="15" customHeight="1" x14ac:dyDescent="0.35"/>
    <row r="51" ht="15" customHeight="1" x14ac:dyDescent="0.35"/>
    <row r="52" ht="15" customHeight="1" x14ac:dyDescent="0.35"/>
    <row r="53" ht="15" customHeight="1" x14ac:dyDescent="0.35"/>
    <row r="54" ht="15" customHeight="1" x14ac:dyDescent="0.35"/>
    <row r="55" ht="15" customHeight="1" x14ac:dyDescent="0.35"/>
    <row r="56" ht="15" customHeight="1" x14ac:dyDescent="0.35"/>
    <row r="57" ht="15" customHeight="1" x14ac:dyDescent="0.35"/>
    <row r="58" ht="15" customHeight="1" x14ac:dyDescent="0.35"/>
    <row r="59" ht="15" customHeight="1" x14ac:dyDescent="0.35"/>
    <row r="60" ht="15" customHeight="1" x14ac:dyDescent="0.35"/>
    <row r="61" ht="15" customHeight="1" x14ac:dyDescent="0.35"/>
    <row r="62" ht="15" customHeight="1" x14ac:dyDescent="0.35"/>
    <row r="63" ht="15" customHeight="1" x14ac:dyDescent="0.35"/>
    <row r="64" ht="15" customHeight="1" x14ac:dyDescent="0.35"/>
    <row r="65" ht="15" customHeight="1" x14ac:dyDescent="0.35"/>
    <row r="66" ht="15" customHeight="1" x14ac:dyDescent="0.35"/>
    <row r="67" ht="15" customHeight="1" x14ac:dyDescent="0.35"/>
    <row r="68" ht="15" customHeight="1" x14ac:dyDescent="0.35"/>
    <row r="69" ht="15" customHeight="1" x14ac:dyDescent="0.35"/>
    <row r="70" ht="15" customHeight="1" x14ac:dyDescent="0.35"/>
    <row r="71" ht="15" customHeight="1" x14ac:dyDescent="0.35"/>
    <row r="72" ht="15" customHeight="1" x14ac:dyDescent="0.35"/>
    <row r="73" ht="15" customHeight="1" x14ac:dyDescent="0.35"/>
    <row r="74" ht="15" customHeight="1" x14ac:dyDescent="0.35"/>
    <row r="75" ht="15" customHeight="1" x14ac:dyDescent="0.35"/>
    <row r="76" ht="15" customHeight="1" x14ac:dyDescent="0.35"/>
    <row r="77" ht="15" customHeight="1" x14ac:dyDescent="0.35"/>
    <row r="78" ht="15" customHeight="1" x14ac:dyDescent="0.35"/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Dividendos |  Dividends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Gianluigi Bertuccio</dc:creator>
  <cp:lastModifiedBy>Barbara Queiroz Vargas</cp:lastModifiedBy>
  <dcterms:created xsi:type="dcterms:W3CDTF">2021-10-14T13:55:46Z</dcterms:created>
  <dcterms:modified xsi:type="dcterms:W3CDTF">2022-09-22T18:24:40Z</dcterms:modified>
</cp:coreProperties>
</file>