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ssiresidencialsa.sharepoint.com/sites/RelacaoInvestidores/Docs/Releases/2024/"/>
    </mc:Choice>
  </mc:AlternateContent>
  <xr:revisionPtr revIDLastSave="259" documentId="13_ncr:1_{F973BE78-F1D3-4FEB-B08B-D012F8EB68AD}" xr6:coauthVersionLast="47" xr6:coauthVersionMax="47" xr10:uidLastSave="{C8484407-7309-4F95-9053-64D6261C0586}"/>
  <bookViews>
    <workbookView xWindow="20370" yWindow="-120" windowWidth="21840" windowHeight="13140" tabRatio="598" xr2:uid="{00000000-000D-0000-FFFF-FFFF00000000}"/>
  </bookViews>
  <sheets>
    <sheet name="Cover" sheetId="5" r:id="rId1"/>
    <sheet name="Indicadores" sheetId="1" r:id="rId2"/>
    <sheet name="DRE" sheetId="2" r:id="rId3"/>
    <sheet name="BP Ativo" sheetId="3" r:id="rId4"/>
    <sheet name="BP Passiv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V16" i="1"/>
  <c r="W16" i="1" l="1"/>
  <c r="W14" i="1"/>
</calcChain>
</file>

<file path=xl/sharedStrings.xml><?xml version="1.0" encoding="utf-8"?>
<sst xmlns="http://schemas.openxmlformats.org/spreadsheetml/2006/main" count="536" uniqueCount="180">
  <si>
    <t>Indicadores</t>
  </si>
  <si>
    <t>1T19</t>
  </si>
  <si>
    <t>4T18</t>
  </si>
  <si>
    <t>3T18</t>
  </si>
  <si>
    <t>2T18</t>
  </si>
  <si>
    <t>1T18</t>
  </si>
  <si>
    <t> 4T17</t>
  </si>
  <si>
    <t> 3T17</t>
  </si>
  <si>
    <t> 2T17</t>
  </si>
  <si>
    <t> 1T17</t>
  </si>
  <si>
    <t> 4T16</t>
  </si>
  <si>
    <t> 3T16</t>
  </si>
  <si>
    <t> 2T16</t>
  </si>
  <si>
    <t> 1T16</t>
  </si>
  <si>
    <t> 4T15</t>
  </si>
  <si>
    <t> 3T15</t>
  </si>
  <si>
    <t> 2T15</t>
  </si>
  <si>
    <t> 1T15</t>
  </si>
  <si>
    <t> 4T14</t>
  </si>
  <si>
    <t> 3T14</t>
  </si>
  <si>
    <t> 2T14</t>
  </si>
  <si>
    <t> 1T14</t>
  </si>
  <si>
    <t> 4T13</t>
  </si>
  <si>
    <t> 3T13</t>
  </si>
  <si>
    <t> 2T13</t>
  </si>
  <si>
    <t> 1T13</t>
  </si>
  <si>
    <t>Lançamentos - 100% (milhões de R$)</t>
  </si>
  <si>
    <t>-</t>
  </si>
  <si>
    <t>Vendas Brutas - 100% (milhões de R$)</t>
  </si>
  <si>
    <t>Rescisões - 100% (milhões de R$)</t>
  </si>
  <si>
    <t>Vendas Líquidas - 100% (milhões de R$)</t>
  </si>
  <si>
    <t>Lançamentos - % Rossi (milhões de R$)</t>
  </si>
  <si>
    <t>Rescisões - % Rossi (milhões de R$)</t>
  </si>
  <si>
    <t>Vendas Líquidas - % Rossi (milhões de R$)</t>
  </si>
  <si>
    <t>Receita Operacional Líquida (milhões de R$)</t>
  </si>
  <si>
    <t>Margem bruta (%)</t>
  </si>
  <si>
    <t>EBITDA Ajustado (milhões de R$)</t>
  </si>
  <si>
    <t>Margem EBITDA Ajustado (%)</t>
  </si>
  <si>
    <t>Lucro Líquido (milhões de R$)</t>
  </si>
  <si>
    <t>Margem Líquida (%)</t>
  </si>
  <si>
    <t>Dívida Líquida / PL (%)</t>
  </si>
  <si>
    <t>Geração (Consumo) de Caixa (milhões de R$)</t>
  </si>
  <si>
    <t>Demonstrações de Resultados</t>
  </si>
  <si>
    <t>9M18</t>
  </si>
  <si>
    <t>6M18</t>
  </si>
  <si>
    <t>9M17</t>
  </si>
  <si>
    <t>6M17</t>
  </si>
  <si>
    <t>1T17</t>
  </si>
  <si>
    <t>9M16</t>
  </si>
  <si>
    <t>6M16</t>
  </si>
  <si>
    <t>1T16</t>
  </si>
  <si>
    <t>9M15</t>
  </si>
  <si>
    <t>6M15</t>
  </si>
  <si>
    <t>1T15</t>
  </si>
  <si>
    <t>9M14</t>
  </si>
  <si>
    <t>6M14</t>
  </si>
  <si>
    <t>1T14</t>
  </si>
  <si>
    <t>9M13</t>
  </si>
  <si>
    <t>6M13</t>
  </si>
  <si>
    <t>1T13</t>
  </si>
  <si>
    <t>Receita operacional líquida (milhares de R$)</t>
  </si>
  <si>
    <t>Custo dos imóveis vendidos e serviços prestados (milhares de R$)</t>
  </si>
  <si>
    <t>Lucro bruto (milhares de R$)</t>
  </si>
  <si>
    <t>Administrativas (milhares de R$)</t>
  </si>
  <si>
    <t>Comerciais (milhares de R$)</t>
  </si>
  <si>
    <t>Depreciação e amortização (milhares de R$)</t>
  </si>
  <si>
    <t>Resultado de equivalência patrimonial (milhares de R$)</t>
  </si>
  <si>
    <t>Outras despesas operacionais, líquidos (milhares de R$)</t>
  </si>
  <si>
    <t>Lucro antes do resultado financeiro (milhares de R$)</t>
  </si>
  <si>
    <t>Receitas financeiras (milhares de R$)</t>
  </si>
  <si>
    <t>Despesas financeiras (milhares de R$)</t>
  </si>
  <si>
    <t>Lucro antes dos impostos (milhares de R$)</t>
  </si>
  <si>
    <t>Imposto de renda e contribuição social (milhares de R$)</t>
  </si>
  <si>
    <t>Correntes (milhares de R$)</t>
  </si>
  <si>
    <t>Diferidos (milhares de R$)</t>
  </si>
  <si>
    <t>Acionistas não controladores (R$)</t>
  </si>
  <si>
    <t>Lucro (Prejuízo) líquido (milhares de R$)</t>
  </si>
  <si>
    <t>Balanço Patrimonial - Ativo</t>
  </si>
  <si>
    <t>4T17</t>
  </si>
  <si>
    <t>3T17</t>
  </si>
  <si>
    <t>2T17</t>
  </si>
  <si>
    <t>4T16</t>
  </si>
  <si>
    <t>3T16</t>
  </si>
  <si>
    <t>2T16</t>
  </si>
  <si>
    <t>4T15</t>
  </si>
  <si>
    <t>3T15</t>
  </si>
  <si>
    <t>2T15</t>
  </si>
  <si>
    <t>4T14</t>
  </si>
  <si>
    <t>3T14</t>
  </si>
  <si>
    <t>2T14</t>
  </si>
  <si>
    <t>4T13</t>
  </si>
  <si>
    <t>3T13</t>
  </si>
  <si>
    <t>2T13</t>
  </si>
  <si>
    <t>Caixa e equivalente de caixa (milhares de R$)</t>
  </si>
  <si>
    <t>Títulos mantidos para negociação (milhares de R$)</t>
  </si>
  <si>
    <t>Contas a receber de clientes (milhares de R$)</t>
  </si>
  <si>
    <t>Imóveis a comercializar (milhares de R$)</t>
  </si>
  <si>
    <t>Outros créditos (milhares de R$)</t>
  </si>
  <si>
    <t>Total do circulante (milhares de R$)</t>
  </si>
  <si>
    <t>Títulos e valores mobiliários (milhares de R$)</t>
  </si>
  <si>
    <t>Depósitos judiciais (milhares de R$)</t>
  </si>
  <si>
    <t>Partes Relacionadas (milhares de R$)</t>
  </si>
  <si>
    <t>Adiantamentos a parceiros de negócios (milhares de R$)</t>
  </si>
  <si>
    <t>Investimentos (milhares de R$)</t>
  </si>
  <si>
    <t>Imobilizado (milhares de R$)</t>
  </si>
  <si>
    <t>Intangível (milhares de R$)</t>
  </si>
  <si>
    <t>Total do ativo não circulante (milhares de R$)</t>
  </si>
  <si>
    <t>Total do ativo (milhares de R$)</t>
  </si>
  <si>
    <t>Balanço Patrimonial - Passivo</t>
  </si>
  <si>
    <t>Financiamento para construção - crédito imobiliário (milhares de R$)</t>
  </si>
  <si>
    <t>Empréstimos para capital de giro (milhares de R$)</t>
  </si>
  <si>
    <t>Debêntures (milhares de R$)</t>
  </si>
  <si>
    <t>Fornecedores (milhares de R$)</t>
  </si>
  <si>
    <t>Contas a pagar por aquisição de terrenos (milhares de R$)</t>
  </si>
  <si>
    <t>Salários e encargos sociais (milhares de R$)</t>
  </si>
  <si>
    <t>Impostos e contribuições a recolher (milhares de R$)</t>
  </si>
  <si>
    <t>Dividendos a pagar (milhares de R$)</t>
  </si>
  <si>
    <t>Participação dos administradores e empregados a pagar (milhares de R$)</t>
  </si>
  <si>
    <t>Adiantamentos de clientes (milhares de R$)</t>
  </si>
  <si>
    <t>Partes relacionadas (milhares de R$)</t>
  </si>
  <si>
    <t>Impostos e contribuições diferidos (milhares de R$)</t>
  </si>
  <si>
    <t>Outras contas a pagar (milhares de R$)</t>
  </si>
  <si>
    <t>Total do circulante (milhares de R$)</t>
  </si>
  <si>
    <t>Empréstimo para capital de giro (milhares de R$)</t>
  </si>
  <si>
    <t>Provisão para contingências (milhares de R$)</t>
  </si>
  <si>
    <t>Provisão para garantias de obras (milhares de R$)</t>
  </si>
  <si>
    <t>Provisão para perda de investimentos (milhares de R$)</t>
  </si>
  <si>
    <t>Total do não circulante (milhares de R$)</t>
  </si>
  <si>
    <t>Capital social (milhares de R$) (R$)</t>
  </si>
  <si>
    <t>Ações em tesouraria (milhares de R$)</t>
  </si>
  <si>
    <t>Reserva de capital (milhares de R$) (R$)</t>
  </si>
  <si>
    <t>Total do patrimônio líquido (milhares de R$)</t>
  </si>
  <si>
    <t>Participação dos não controladores (milhares de R$) (R$)</t>
  </si>
  <si>
    <t>Total do Passivo e Patrimônio Líquido (milhares de R$)</t>
  </si>
  <si>
    <t>2T19</t>
  </si>
  <si>
    <t>Vendas Brutas - % Rossi (milhões de R$)</t>
  </si>
  <si>
    <t>3T19</t>
  </si>
  <si>
    <t>4T19</t>
  </si>
  <si>
    <t>Circulante</t>
  </si>
  <si>
    <t>Não Circulante</t>
  </si>
  <si>
    <t>Cirulante</t>
  </si>
  <si>
    <t>Não circulante</t>
  </si>
  <si>
    <t>Patrimônio Líquido</t>
  </si>
  <si>
    <t>6M19</t>
  </si>
  <si>
    <t>9M19</t>
  </si>
  <si>
    <t>Indicadores Operacionais</t>
  </si>
  <si>
    <t>Indicadores Financeiros</t>
  </si>
  <si>
    <t>1T20</t>
  </si>
  <si>
    <t>2T20</t>
  </si>
  <si>
    <t>6M20</t>
  </si>
  <si>
    <t>3T20</t>
  </si>
  <si>
    <t>9M20</t>
  </si>
  <si>
    <t>4T20</t>
  </si>
  <si>
    <t>Impostos e contribuições diferidos (milhares de R$)</t>
  </si>
  <si>
    <t>1T21</t>
  </si>
  <si>
    <t>2T21</t>
  </si>
  <si>
    <t>6M21</t>
  </si>
  <si>
    <t>3T21</t>
  </si>
  <si>
    <t>9M21</t>
  </si>
  <si>
    <t>4T21</t>
  </si>
  <si>
    <t>1T22</t>
  </si>
  <si>
    <t>Lucros (Prejuízos) acumulados (milhares de R$)</t>
  </si>
  <si>
    <t>2T22</t>
  </si>
  <si>
    <t>6M22</t>
  </si>
  <si>
    <t>3T22</t>
  </si>
  <si>
    <t>9M22</t>
  </si>
  <si>
    <t>(Despesas) Receitas operacionais (milhares de R$)</t>
  </si>
  <si>
    <t>RELAÇÕES COM
INVESTIDORES</t>
  </si>
  <si>
    <t>4T22</t>
  </si>
  <si>
    <t>1T23</t>
  </si>
  <si>
    <t xml:space="preserve"> </t>
  </si>
  <si>
    <t>2T23</t>
  </si>
  <si>
    <t>6M23</t>
  </si>
  <si>
    <t>9M23</t>
  </si>
  <si>
    <t>3T23</t>
  </si>
  <si>
    <t>4T23</t>
  </si>
  <si>
    <t>Obrigações com credores da Recuperação Judicial (milhares de R$)</t>
  </si>
  <si>
    <t>1T24</t>
  </si>
  <si>
    <t>2T24</t>
  </si>
  <si>
    <t>6M24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</si>
</sst>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rgb="FFFF0000"/>
      <name val="Tahoma"/>
      <family val="2"/>
    </font>
    <font>
      <b/>
      <sz val="10"/>
      <color theme="0"/>
      <name val="Tahoma"/>
      <family val="2"/>
    </font>
    <font>
      <b/>
      <sz val="10"/>
      <color rgb="FFD21034"/>
      <name val="Tahoma"/>
      <family val="2"/>
    </font>
    <font>
      <b/>
      <sz val="10"/>
      <color theme="1"/>
      <name val="Tahoma"/>
      <family val="2"/>
    </font>
    <font>
      <u/>
      <sz val="10"/>
      <color theme="1"/>
      <name val="Tahoma"/>
      <family val="2"/>
    </font>
    <font>
      <b/>
      <sz val="10"/>
      <color theme="4" tint="-0.249977111117893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6"/>
      <color rgb="FFD21034"/>
      <name val="Tahoma"/>
      <family val="2"/>
    </font>
    <font>
      <sz val="12"/>
      <color rgb="FFD21034"/>
      <name val="Tahoma"/>
      <family val="2"/>
    </font>
    <font>
      <b/>
      <sz val="10"/>
      <color rgb="FFC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E6E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21034"/>
        <bgColor indexed="64"/>
      </patternFill>
    </fill>
    <fill>
      <patternFill patternType="solid">
        <fgColor rgb="FFE7474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21034"/>
      </top>
      <bottom/>
      <diagonal/>
    </border>
    <border>
      <left/>
      <right/>
      <top style="thin">
        <color rgb="FFD21034"/>
      </top>
      <bottom style="thin">
        <color rgb="FFD2103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right" vertical="center" wrapText="1"/>
    </xf>
    <xf numFmtId="164" fontId="5" fillId="2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0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horizontal="right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9" fontId="4" fillId="6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4" fontId="7" fillId="3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164" fontId="6" fillId="3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3" borderId="0" xfId="1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0" fillId="7" borderId="0" xfId="0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right" vertical="center"/>
    </xf>
    <xf numFmtId="164" fontId="6" fillId="3" borderId="0" xfId="1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888A"/>
      <color rgb="FF00B274"/>
      <color rgb="FFF58220"/>
      <color rgb="FFC00000"/>
      <color rgb="FFE7474C"/>
      <color rgb="FF89C765"/>
      <color rgb="FFD21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alan&#231;oPatrimonialAtivo!A1"/><Relationship Id="rId2" Type="http://schemas.openxmlformats.org/officeDocument/2006/relationships/hyperlink" Target="#DRE!A1"/><Relationship Id="rId1" Type="http://schemas.openxmlformats.org/officeDocument/2006/relationships/hyperlink" Target="#Indicadores!A1"/><Relationship Id="rId5" Type="http://schemas.openxmlformats.org/officeDocument/2006/relationships/image" Target="../media/image1.png"/><Relationship Id="rId4" Type="http://schemas.openxmlformats.org/officeDocument/2006/relationships/hyperlink" Target="#Balan&#231;oPatrimonialPassiv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269078</xdr:colOff>
      <xdr:row>2</xdr:row>
      <xdr:rowOff>21425</xdr:rowOff>
    </xdr:from>
    <xdr:to>
      <xdr:col>6</xdr:col>
      <xdr:colOff>407828</xdr:colOff>
      <xdr:row>5</xdr:row>
      <xdr:rowOff>169925</xdr:rowOff>
    </xdr:to>
    <xdr:sp macro="" textlink="">
      <xdr:nvSpPr>
        <xdr:cNvPr id="7" name="Retâ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36266" y="783425"/>
          <a:ext cx="2520000" cy="720000"/>
        </a:xfrm>
        <a:prstGeom prst="rect">
          <a:avLst/>
        </a:prstGeom>
        <a:solidFill>
          <a:srgbClr val="D2103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pt-BR" sz="14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Indicadores</a:t>
          </a:r>
          <a:endParaRPr lang="pt-BR" sz="1600" b="1">
            <a:solidFill>
              <a:schemeClr val="lt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2</xdr:col>
      <xdr:colOff>269079</xdr:colOff>
      <xdr:row>7</xdr:row>
      <xdr:rowOff>4760</xdr:rowOff>
    </xdr:from>
    <xdr:to>
      <xdr:col>6</xdr:col>
      <xdr:colOff>407829</xdr:colOff>
      <xdr:row>10</xdr:row>
      <xdr:rowOff>153260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436267" y="1719260"/>
          <a:ext cx="2520000" cy="720000"/>
        </a:xfrm>
        <a:prstGeom prst="rect">
          <a:avLst/>
        </a:prstGeom>
        <a:solidFill>
          <a:srgbClr val="F582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Demonstração</a:t>
          </a:r>
          <a:r>
            <a:rPr lang="pt-BR" sz="16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de </a:t>
          </a:r>
          <a:r>
            <a:rPr lang="pt-BR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Resultado</a:t>
          </a:r>
          <a:r>
            <a:rPr lang="pt-BR" sz="16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</a:p>
      </xdr:txBody>
    </xdr:sp>
    <xdr:clientData/>
  </xdr:twoCellAnchor>
  <xdr:twoCellAnchor editAs="oneCell">
    <xdr:from>
      <xdr:col>2</xdr:col>
      <xdr:colOff>273089</xdr:colOff>
      <xdr:row>11</xdr:row>
      <xdr:rowOff>184611</xdr:rowOff>
    </xdr:from>
    <xdr:to>
      <xdr:col>6</xdr:col>
      <xdr:colOff>411839</xdr:colOff>
      <xdr:row>15</xdr:row>
      <xdr:rowOff>142611</xdr:rowOff>
    </xdr:to>
    <xdr:sp macro="" textlink="">
      <xdr:nvSpPr>
        <xdr:cNvPr id="9" name="Retângul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439023" y="2661111"/>
          <a:ext cx="2504961" cy="720000"/>
        </a:xfrm>
        <a:prstGeom prst="rect">
          <a:avLst/>
        </a:prstGeom>
        <a:solidFill>
          <a:srgbClr val="00B2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Balanço</a:t>
          </a:r>
          <a:r>
            <a:rPr lang="pt-BR" sz="16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pt-BR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Patrimonial</a:t>
          </a:r>
          <a:r>
            <a:rPr lang="pt-BR" sz="16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-Ativo</a:t>
          </a:r>
          <a:endParaRPr lang="pt-BR" sz="16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2</xdr:col>
      <xdr:colOff>277602</xdr:colOff>
      <xdr:row>16</xdr:row>
      <xdr:rowOff>159414</xdr:rowOff>
    </xdr:from>
    <xdr:to>
      <xdr:col>6</xdr:col>
      <xdr:colOff>416352</xdr:colOff>
      <xdr:row>20</xdr:row>
      <xdr:rowOff>117414</xdr:rowOff>
    </xdr:to>
    <xdr:sp macro="" textlink="">
      <xdr:nvSpPr>
        <xdr:cNvPr id="10" name="Retângul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443536" y="3588414"/>
          <a:ext cx="2504961" cy="720000"/>
        </a:xfrm>
        <a:prstGeom prst="rect">
          <a:avLst/>
        </a:prstGeom>
        <a:solidFill>
          <a:srgbClr val="00888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  <a:r>
            <a:rPr lang="pt-BR" sz="1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- Passivo </a:t>
          </a:r>
          <a:endParaRPr lang="pt-BR" sz="1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569124</xdr:colOff>
      <xdr:row>9</xdr:row>
      <xdr:rowOff>14268</xdr:rowOff>
    </xdr:from>
    <xdr:to>
      <xdr:col>0</xdr:col>
      <xdr:colOff>2313922</xdr:colOff>
      <xdr:row>10</xdr:row>
      <xdr:rowOff>183768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90757E-5A3E-4AB8-8DE8-8BED39D5FA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5805" b="20974"/>
        <a:stretch/>
      </xdr:blipFill>
      <xdr:spPr>
        <a:xfrm>
          <a:off x="569124" y="1728768"/>
          <a:ext cx="1744798" cy="360000"/>
        </a:xfrm>
        <a:prstGeom prst="rect">
          <a:avLst/>
        </a:prstGeom>
      </xdr:spPr>
    </xdr:pic>
    <xdr:clientData/>
  </xdr:twoCellAnchor>
  <xdr:twoCellAnchor>
    <xdr:from>
      <xdr:col>1</xdr:col>
      <xdr:colOff>21438</xdr:colOff>
      <xdr:row>4</xdr:row>
      <xdr:rowOff>38097</xdr:rowOff>
    </xdr:from>
    <xdr:to>
      <xdr:col>1</xdr:col>
      <xdr:colOff>21438</xdr:colOff>
      <xdr:row>21</xdr:row>
      <xdr:rowOff>39597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85462247-D662-477A-8583-2524469E7C56}"/>
            </a:ext>
          </a:extLst>
        </xdr:cNvPr>
        <xdr:cNvCxnSpPr/>
      </xdr:nvCxnSpPr>
      <xdr:spPr>
        <a:xfrm>
          <a:off x="2878938" y="800097"/>
          <a:ext cx="0" cy="3240000"/>
        </a:xfrm>
        <a:prstGeom prst="line">
          <a:avLst/>
        </a:prstGeom>
        <a:ln w="381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2843217</xdr:colOff>
      <xdr:row>2</xdr:row>
      <xdr:rowOff>19050</xdr:rowOff>
    </xdr:from>
    <xdr:to>
      <xdr:col>0</xdr:col>
      <xdr:colOff>2843217</xdr:colOff>
      <xdr:row>19</xdr:row>
      <xdr:rowOff>20550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E02D7200-D9F8-7359-4F38-7850AACEC372}"/>
            </a:ext>
          </a:extLst>
        </xdr:cNvPr>
        <xdr:cNvCxnSpPr/>
      </xdr:nvCxnSpPr>
      <xdr:spPr>
        <a:xfrm>
          <a:off x="2843217" y="400050"/>
          <a:ext cx="0" cy="324000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111125</xdr:rowOff>
    </xdr:from>
    <xdr:to>
      <xdr:col>0</xdr:col>
      <xdr:colOff>3289498</xdr:colOff>
      <xdr:row>0</xdr:row>
      <xdr:rowOff>848805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" y="111125"/>
          <a:ext cx="2286198" cy="737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0</xdr:row>
      <xdr:rowOff>114300</xdr:rowOff>
    </xdr:from>
    <xdr:to>
      <xdr:col>0</xdr:col>
      <xdr:colOff>3286323</xdr:colOff>
      <xdr:row>0</xdr:row>
      <xdr:rowOff>851980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FBEADA5-61AD-42B3-88D2-F2B24667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114300"/>
          <a:ext cx="2286198" cy="737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0</xdr:row>
      <xdr:rowOff>114300</xdr:rowOff>
    </xdr:from>
    <xdr:to>
      <xdr:col>0</xdr:col>
      <xdr:colOff>3286323</xdr:colOff>
      <xdr:row>0</xdr:row>
      <xdr:rowOff>851980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674616-99C7-4FB2-BF0D-66ACD7C97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114300"/>
          <a:ext cx="2286198" cy="737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0</xdr:row>
      <xdr:rowOff>114300</xdr:rowOff>
    </xdr:from>
    <xdr:to>
      <xdr:col>0</xdr:col>
      <xdr:colOff>3286323</xdr:colOff>
      <xdr:row>0</xdr:row>
      <xdr:rowOff>851980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67B617-79BD-4F2D-BEAE-018D36E1D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114300"/>
          <a:ext cx="2286198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O45"/>
  <sheetViews>
    <sheetView tabSelected="1" zoomScaleNormal="100" workbookViewId="0">
      <selection activeCell="A6" sqref="A6"/>
    </sheetView>
  </sheetViews>
  <sheetFormatPr defaultColWidth="0" defaultRowHeight="15" customHeight="1" zeroHeight="1" x14ac:dyDescent="0.25"/>
  <cols>
    <col min="1" max="1" width="42.85546875" style="2" customWidth="1"/>
    <col min="2" max="7" width="8.85546875" style="2" customWidth="1"/>
    <col min="8" max="8" width="9.140625" style="1" customWidth="1"/>
    <col min="9" max="14" width="8.85546875" style="2" hidden="1" customWidth="1"/>
    <col min="15" max="41" width="0" style="2" hidden="1" customWidth="1"/>
    <col min="42" max="16384" width="8.85546875" style="2" hidden="1"/>
  </cols>
  <sheetData>
    <row r="1" spans="1:35" ht="15" customHeight="1" x14ac:dyDescent="0.25">
      <c r="A1" s="66" t="s">
        <v>170</v>
      </c>
      <c r="B1" s="66"/>
      <c r="C1" s="66"/>
      <c r="D1" s="66"/>
      <c r="E1" s="66"/>
      <c r="F1" s="66"/>
      <c r="G1" s="66"/>
      <c r="H1" s="6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 x14ac:dyDescent="0.25">
      <c r="A2" s="1"/>
      <c r="B2" s="1"/>
      <c r="C2" s="1"/>
      <c r="D2" s="1"/>
      <c r="E2" s="1"/>
      <c r="F2" s="1"/>
      <c r="G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 x14ac:dyDescent="0.25">
      <c r="A3" s="1"/>
      <c r="B3" s="1"/>
      <c r="C3" s="1"/>
      <c r="D3" s="1"/>
      <c r="E3" s="1"/>
      <c r="F3" s="1"/>
      <c r="G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1"/>
      <c r="B4" s="65"/>
      <c r="C4" s="1"/>
      <c r="D4" s="1"/>
      <c r="E4" s="1"/>
      <c r="F4" s="1"/>
      <c r="G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" customHeight="1" x14ac:dyDescent="0.25">
      <c r="A5" s="1"/>
      <c r="B5" s="65"/>
      <c r="C5" s="1"/>
      <c r="D5" s="1"/>
      <c r="E5" s="1"/>
      <c r="F5" s="1"/>
      <c r="G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5" customHeight="1" x14ac:dyDescent="0.25">
      <c r="A6" s="1"/>
      <c r="B6" s="65"/>
      <c r="C6" s="1"/>
      <c r="D6" s="1"/>
      <c r="E6" s="1"/>
      <c r="F6" s="1"/>
      <c r="G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5" customHeight="1" x14ac:dyDescent="0.25">
      <c r="A7" s="1"/>
      <c r="B7" s="1"/>
      <c r="C7" s="1"/>
      <c r="D7" s="1"/>
      <c r="E7" s="1"/>
      <c r="F7" s="1"/>
      <c r="G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5" customHeight="1" x14ac:dyDescent="0.25">
      <c r="A8" s="1"/>
      <c r="B8" s="1"/>
      <c r="C8" s="1"/>
      <c r="D8" s="1"/>
      <c r="E8" s="1"/>
      <c r="F8" s="1"/>
      <c r="G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25">
      <c r="A9" s="1"/>
      <c r="B9" s="1"/>
      <c r="C9" s="1"/>
      <c r="D9" s="1"/>
      <c r="E9" s="1"/>
      <c r="F9" s="1"/>
      <c r="G9" s="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5" customHeight="1" x14ac:dyDescent="0.25">
      <c r="A10" s="1"/>
      <c r="B10" s="1"/>
      <c r="C10" s="1"/>
      <c r="D10" s="1"/>
      <c r="E10" s="1"/>
      <c r="F10" s="1"/>
      <c r="G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5" customHeight="1" x14ac:dyDescent="0.25">
      <c r="B11" s="1"/>
      <c r="C11" s="1"/>
      <c r="D11" s="1"/>
      <c r="E11" s="1"/>
      <c r="F11" s="1"/>
      <c r="G11" s="1"/>
      <c r="H11" s="1" t="s">
        <v>170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5" customHeight="1" x14ac:dyDescent="0.25">
      <c r="A12" s="82" t="s">
        <v>167</v>
      </c>
      <c r="B12" s="1"/>
      <c r="C12" s="1"/>
      <c r="D12" s="1"/>
      <c r="E12" s="1"/>
      <c r="F12" s="1"/>
      <c r="G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5" customHeight="1" x14ac:dyDescent="0.25">
      <c r="A13" s="82"/>
      <c r="B13" s="1"/>
      <c r="C13" s="1"/>
      <c r="D13" s="1"/>
      <c r="E13" s="1"/>
      <c r="F13" s="1"/>
      <c r="G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" customHeight="1" x14ac:dyDescent="0.25">
      <c r="A14" s="67"/>
      <c r="B14" s="1"/>
      <c r="C14" s="1"/>
      <c r="D14" s="1"/>
      <c r="E14" s="1"/>
      <c r="F14" s="1"/>
      <c r="G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5" customHeight="1" x14ac:dyDescent="0.25">
      <c r="A15" s="67"/>
      <c r="B15" s="1"/>
      <c r="C15" s="1"/>
      <c r="D15" s="1"/>
      <c r="E15" s="1"/>
      <c r="F15" s="1"/>
      <c r="G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5" customHeight="1" x14ac:dyDescent="0.25">
      <c r="A16" s="1"/>
      <c r="B16" s="1"/>
      <c r="C16" s="1"/>
      <c r="D16" s="1"/>
      <c r="E16" s="1"/>
      <c r="F16" s="1"/>
      <c r="G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5" customHeight="1" x14ac:dyDescent="0.25">
      <c r="A17" s="1"/>
      <c r="B17" s="1"/>
      <c r="C17" s="1"/>
      <c r="D17" s="1"/>
      <c r="E17" s="1"/>
      <c r="F17" s="1"/>
      <c r="G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5" customHeight="1" x14ac:dyDescent="0.25">
      <c r="A18" s="1"/>
      <c r="B18" s="1"/>
      <c r="C18" s="1"/>
      <c r="D18" s="1"/>
      <c r="E18" s="1"/>
      <c r="F18" s="1"/>
      <c r="G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15" customHeight="1" x14ac:dyDescent="0.25">
      <c r="A19" s="1"/>
      <c r="B19" s="1"/>
      <c r="C19" s="1"/>
      <c r="D19" s="1"/>
      <c r="E19" s="1"/>
      <c r="F19" s="1"/>
      <c r="G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15" customHeight="1" x14ac:dyDescent="0.25">
      <c r="A20" s="1"/>
      <c r="B20" s="1"/>
      <c r="C20" s="1"/>
      <c r="D20" s="1"/>
      <c r="E20" s="1"/>
      <c r="F20" s="1"/>
      <c r="G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15" customHeight="1" x14ac:dyDescent="0.25">
      <c r="A21" s="1"/>
      <c r="B21" s="1"/>
      <c r="C21" s="1"/>
      <c r="D21" s="1"/>
      <c r="E21" s="1"/>
      <c r="F21" s="1"/>
      <c r="G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15" customHeight="1" x14ac:dyDescent="0.25">
      <c r="A22" s="1"/>
      <c r="B22" s="1"/>
      <c r="C22" s="1"/>
      <c r="D22" s="1"/>
      <c r="E22" s="1"/>
      <c r="F22" s="1"/>
      <c r="G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15" customHeight="1" x14ac:dyDescent="0.25">
      <c r="A23" s="66"/>
      <c r="B23" s="66"/>
      <c r="C23" s="66"/>
      <c r="D23" s="66"/>
      <c r="E23" s="66"/>
      <c r="F23" s="66"/>
      <c r="G23" s="66"/>
      <c r="H23" s="6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s="3" customFormat="1" ht="15" customHeight="1" x14ac:dyDescent="0.25"/>
    <row r="25" spans="1:35" s="3" customFormat="1" ht="15" customHeight="1" x14ac:dyDescent="0.25"/>
    <row r="26" spans="1:35" s="3" customFormat="1" ht="15" customHeight="1" x14ac:dyDescent="0.25"/>
    <row r="27" spans="1:35" s="3" customFormat="1" ht="15" customHeight="1" x14ac:dyDescent="0.25"/>
    <row r="28" spans="1:35" s="3" customFormat="1" ht="15" customHeight="1" x14ac:dyDescent="0.25"/>
    <row r="29" spans="1:35" s="3" customFormat="1" ht="15" customHeight="1" x14ac:dyDescent="0.25"/>
    <row r="30" spans="1:35" s="3" customFormat="1" ht="15" customHeight="1" x14ac:dyDescent="0.25"/>
    <row r="31" spans="1:35" s="3" customFormat="1" ht="15" customHeight="1" x14ac:dyDescent="0.25"/>
    <row r="32" spans="1:35" s="3" customFormat="1" ht="15" customHeight="1" x14ac:dyDescent="0.25"/>
    <row r="33" s="3" customFormat="1" ht="15" customHeight="1" x14ac:dyDescent="0.25"/>
    <row r="34" s="3" customFormat="1" ht="15" customHeight="1" x14ac:dyDescent="0.25"/>
    <row r="35" s="3" customFormat="1" ht="15" customHeight="1" x14ac:dyDescent="0.25"/>
    <row r="36" s="3" customFormat="1" ht="15" customHeight="1" x14ac:dyDescent="0.25"/>
    <row r="37" s="3" customFormat="1" ht="15" customHeight="1" x14ac:dyDescent="0.25"/>
    <row r="38" s="3" customFormat="1" ht="15" customHeight="1" x14ac:dyDescent="0.25"/>
    <row r="39" s="3" customFormat="1" ht="15" customHeight="1" x14ac:dyDescent="0.25"/>
    <row r="40" s="3" customFormat="1" ht="15" customHeight="1" x14ac:dyDescent="0.25"/>
    <row r="41" s="3" customFormat="1" ht="15" customHeight="1" x14ac:dyDescent="0.25"/>
    <row r="42" s="3" customFormat="1" ht="15" customHeight="1" x14ac:dyDescent="0.25"/>
    <row r="43" s="3" customFormat="1" ht="15" customHeight="1" x14ac:dyDescent="0.25"/>
    <row r="44" s="3" customFormat="1" ht="15" customHeight="1" x14ac:dyDescent="0.25"/>
    <row r="45" s="3" customFormat="1" ht="15" customHeight="1" x14ac:dyDescent="0.25"/>
  </sheetData>
  <mergeCells count="1">
    <mergeCell ref="A12:A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LG28"/>
  <sheetViews>
    <sheetView showGridLines="0" zoomScaleNormal="100" workbookViewId="0">
      <selection activeCell="E7" sqref="E7"/>
    </sheetView>
  </sheetViews>
  <sheetFormatPr defaultColWidth="0" defaultRowHeight="6" customHeight="1" zeroHeight="1" x14ac:dyDescent="0.25"/>
  <cols>
    <col min="1" max="1" width="64.28515625" style="7" customWidth="1"/>
    <col min="2" max="12" width="8.7109375" style="31" customWidth="1"/>
    <col min="13" max="13" width="8.140625" style="31" bestFit="1" customWidth="1"/>
    <col min="14" max="14" width="7.28515625" style="31" bestFit="1" customWidth="1"/>
    <col min="15" max="17" width="7" style="31" bestFit="1" customWidth="1"/>
    <col min="18" max="19" width="8.140625" style="31" bestFit="1" customWidth="1"/>
    <col min="20" max="20" width="9.28515625" style="31" bestFit="1" customWidth="1"/>
    <col min="21" max="21" width="7" style="31" bestFit="1" customWidth="1"/>
    <col min="22" max="23" width="8.140625" style="31" bestFit="1" customWidth="1"/>
    <col min="24" max="24" width="7" style="31" bestFit="1" customWidth="1"/>
    <col min="25" max="26" width="8.140625" style="31" bestFit="1" customWidth="1"/>
    <col min="27" max="28" width="7" style="31" bestFit="1" customWidth="1"/>
    <col min="29" max="29" width="6.28515625" style="31" bestFit="1" customWidth="1"/>
    <col min="30" max="32" width="7" style="31" bestFit="1" customWidth="1"/>
    <col min="33" max="33" width="6.28515625" style="31" bestFit="1" customWidth="1"/>
    <col min="34" max="34" width="7" style="31" bestFit="1" customWidth="1"/>
    <col min="35" max="35" width="6.7109375" style="31" customWidth="1"/>
    <col min="36" max="37" width="7" style="31" bestFit="1" customWidth="1"/>
    <col min="38" max="39" width="6.28515625" style="31" bestFit="1" customWidth="1"/>
    <col min="40" max="42" width="7" style="31" bestFit="1" customWidth="1"/>
    <col min="43" max="48" width="6.28515625" style="31" bestFit="1" customWidth="1"/>
    <col min="49" max="319" width="0" style="7" hidden="1" customWidth="1"/>
    <col min="320" max="16384" width="2.7109375" style="7" hidden="1"/>
  </cols>
  <sheetData>
    <row r="1" spans="1:58" ht="75" customHeight="1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44"/>
      <c r="Z1" s="44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"/>
    </row>
    <row r="2" spans="1:58" s="9" customFormat="1" ht="12.75" x14ac:dyDescent="0.25">
      <c r="A2" s="8" t="s">
        <v>0</v>
      </c>
      <c r="B2" s="8"/>
      <c r="C2" s="8" t="s">
        <v>178</v>
      </c>
      <c r="D2" s="8" t="s">
        <v>177</v>
      </c>
      <c r="E2" s="8" t="s">
        <v>175</v>
      </c>
      <c r="F2" s="8" t="s">
        <v>174</v>
      </c>
      <c r="G2" s="8" t="s">
        <v>171</v>
      </c>
      <c r="H2" s="8" t="s">
        <v>169</v>
      </c>
      <c r="I2" s="8" t="s">
        <v>168</v>
      </c>
      <c r="J2" s="8" t="s">
        <v>164</v>
      </c>
      <c r="K2" s="8" t="s">
        <v>162</v>
      </c>
      <c r="L2" s="8" t="s">
        <v>160</v>
      </c>
      <c r="M2" s="8" t="s">
        <v>159</v>
      </c>
      <c r="N2" s="8" t="s">
        <v>157</v>
      </c>
      <c r="O2" s="8" t="s">
        <v>155</v>
      </c>
      <c r="P2" s="8" t="s">
        <v>154</v>
      </c>
      <c r="Q2" s="8" t="s">
        <v>152</v>
      </c>
      <c r="R2" s="8" t="s">
        <v>150</v>
      </c>
      <c r="S2" s="8" t="s">
        <v>148</v>
      </c>
      <c r="T2" s="8" t="s">
        <v>147</v>
      </c>
      <c r="U2" s="8" t="s">
        <v>137</v>
      </c>
      <c r="V2" s="8" t="s">
        <v>136</v>
      </c>
      <c r="W2" s="8" t="s">
        <v>134</v>
      </c>
      <c r="X2" s="8" t="s">
        <v>1</v>
      </c>
      <c r="Y2" s="8" t="s">
        <v>2</v>
      </c>
      <c r="Z2" s="8" t="s">
        <v>3</v>
      </c>
      <c r="AA2" s="8" t="s">
        <v>4</v>
      </c>
      <c r="AB2" s="8" t="s">
        <v>5</v>
      </c>
      <c r="AC2" s="8" t="s">
        <v>6</v>
      </c>
      <c r="AD2" s="8" t="s">
        <v>7</v>
      </c>
      <c r="AE2" s="8" t="s">
        <v>8</v>
      </c>
      <c r="AF2" s="8" t="s">
        <v>9</v>
      </c>
      <c r="AG2" s="8" t="s">
        <v>10</v>
      </c>
      <c r="AH2" s="8" t="s">
        <v>11</v>
      </c>
      <c r="AI2" s="8" t="s">
        <v>12</v>
      </c>
      <c r="AJ2" s="8" t="s">
        <v>13</v>
      </c>
      <c r="AK2" s="8" t="s">
        <v>14</v>
      </c>
      <c r="AL2" s="8" t="s">
        <v>15</v>
      </c>
      <c r="AM2" s="8" t="s">
        <v>16</v>
      </c>
      <c r="AN2" s="8" t="s">
        <v>17</v>
      </c>
      <c r="AO2" s="8" t="s">
        <v>18</v>
      </c>
      <c r="AP2" s="8" t="s">
        <v>19</v>
      </c>
      <c r="AQ2" s="8" t="s">
        <v>20</v>
      </c>
      <c r="AR2" s="8" t="s">
        <v>21</v>
      </c>
      <c r="AS2" s="8" t="s">
        <v>22</v>
      </c>
      <c r="AT2" s="8" t="s">
        <v>23</v>
      </c>
      <c r="AU2" s="8" t="s">
        <v>24</v>
      </c>
      <c r="AV2" s="8" t="s">
        <v>25</v>
      </c>
    </row>
    <row r="3" spans="1:58" ht="12.75" x14ac:dyDescent="0.25">
      <c r="A3" s="46" t="s">
        <v>145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8"/>
      <c r="Y3" s="49"/>
      <c r="Z3" s="48"/>
      <c r="AA3" s="49"/>
      <c r="AB3" s="48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</row>
    <row r="4" spans="1:58" ht="12.75" x14ac:dyDescent="0.25">
      <c r="A4" s="39" t="s">
        <v>26</v>
      </c>
      <c r="B4" s="51"/>
      <c r="C4" s="51" t="s">
        <v>27</v>
      </c>
      <c r="D4" s="51" t="s">
        <v>27</v>
      </c>
      <c r="E4" s="51" t="s">
        <v>27</v>
      </c>
      <c r="F4" s="51" t="s">
        <v>27</v>
      </c>
      <c r="G4" s="51" t="s">
        <v>27</v>
      </c>
      <c r="H4" s="51" t="s">
        <v>27</v>
      </c>
      <c r="I4" s="51" t="s">
        <v>27</v>
      </c>
      <c r="J4" s="51" t="s">
        <v>27</v>
      </c>
      <c r="K4" s="51" t="s">
        <v>27</v>
      </c>
      <c r="L4" s="51" t="s">
        <v>27</v>
      </c>
      <c r="M4" s="51" t="s">
        <v>27</v>
      </c>
      <c r="N4" s="51" t="s">
        <v>27</v>
      </c>
      <c r="O4" s="51" t="s">
        <v>27</v>
      </c>
      <c r="P4" s="51" t="s">
        <v>27</v>
      </c>
      <c r="Q4" s="51" t="s">
        <v>27</v>
      </c>
      <c r="R4" s="51" t="s">
        <v>27</v>
      </c>
      <c r="S4" s="51" t="s">
        <v>27</v>
      </c>
      <c r="T4" s="51" t="s">
        <v>27</v>
      </c>
      <c r="U4" s="51" t="s">
        <v>27</v>
      </c>
      <c r="V4" s="51" t="s">
        <v>27</v>
      </c>
      <c r="W4" s="51" t="s">
        <v>27</v>
      </c>
      <c r="X4" s="51" t="s">
        <v>27</v>
      </c>
      <c r="Y4" s="51" t="s">
        <v>27</v>
      </c>
      <c r="Z4" s="52" t="s">
        <v>27</v>
      </c>
      <c r="AA4" s="51" t="s">
        <v>27</v>
      </c>
      <c r="AB4" s="52" t="s">
        <v>27</v>
      </c>
      <c r="AC4" s="52" t="s">
        <v>27</v>
      </c>
      <c r="AD4" s="52">
        <v>45.4</v>
      </c>
      <c r="AE4" s="52" t="s">
        <v>27</v>
      </c>
      <c r="AF4" s="52" t="s">
        <v>27</v>
      </c>
      <c r="AG4" s="52">
        <v>0</v>
      </c>
      <c r="AH4" s="52">
        <v>0</v>
      </c>
      <c r="AI4" s="52">
        <v>0</v>
      </c>
      <c r="AJ4" s="52">
        <v>0</v>
      </c>
      <c r="AK4" s="52">
        <v>0</v>
      </c>
      <c r="AL4" s="52">
        <v>0</v>
      </c>
      <c r="AM4" s="52">
        <v>0</v>
      </c>
      <c r="AN4" s="52">
        <v>0</v>
      </c>
      <c r="AO4" s="52">
        <v>163.4</v>
      </c>
      <c r="AP4" s="52">
        <v>72.900000000000006</v>
      </c>
      <c r="AQ4" s="52">
        <v>299.5</v>
      </c>
      <c r="AR4" s="52">
        <v>157.80000000000001</v>
      </c>
      <c r="AS4" s="52">
        <v>541</v>
      </c>
      <c r="AT4" s="52">
        <v>706.7</v>
      </c>
      <c r="AU4" s="52">
        <v>164</v>
      </c>
      <c r="AV4" s="52">
        <v>0</v>
      </c>
    </row>
    <row r="5" spans="1:58" ht="12.75" x14ac:dyDescent="0.25">
      <c r="A5" s="40" t="s">
        <v>28</v>
      </c>
      <c r="B5" s="53"/>
      <c r="C5" s="53">
        <v>5.8058115099999998</v>
      </c>
      <c r="D5" s="53">
        <v>8.3309630099999996</v>
      </c>
      <c r="E5" s="53">
        <v>9.2316224499999997</v>
      </c>
      <c r="F5" s="53">
        <v>10.400837939999999</v>
      </c>
      <c r="G5" s="53">
        <v>10.979897020000001</v>
      </c>
      <c r="H5" s="53">
        <v>6.0253837399999997</v>
      </c>
      <c r="I5" s="53">
        <v>1.6688103999999999</v>
      </c>
      <c r="J5" s="53">
        <v>8.0859553900000005</v>
      </c>
      <c r="K5" s="53">
        <v>16.48467583</v>
      </c>
      <c r="L5" s="53">
        <v>13.450612599999999</v>
      </c>
      <c r="M5" s="53">
        <v>15.767035610000001</v>
      </c>
      <c r="N5" s="53">
        <v>16.445461610000002</v>
      </c>
      <c r="O5" s="53">
        <v>22.470452269999996</v>
      </c>
      <c r="P5" s="53">
        <v>40.874031719999998</v>
      </c>
      <c r="Q5" s="53">
        <v>28.105980419999998</v>
      </c>
      <c r="R5" s="53">
        <v>44.3</v>
      </c>
      <c r="S5" s="53">
        <v>32.742880690000007</v>
      </c>
      <c r="T5" s="54">
        <v>37.022347519999997</v>
      </c>
      <c r="U5" s="54">
        <v>37.100257769999999</v>
      </c>
      <c r="V5" s="54">
        <v>36.571541289999999</v>
      </c>
      <c r="W5" s="54">
        <v>42.238283549999998</v>
      </c>
      <c r="X5" s="54">
        <v>50.6</v>
      </c>
      <c r="Y5" s="54">
        <v>45.7</v>
      </c>
      <c r="Z5" s="55">
        <v>89.1</v>
      </c>
      <c r="AA5" s="54">
        <v>92.3</v>
      </c>
      <c r="AB5" s="55">
        <v>123.2</v>
      </c>
      <c r="AC5" s="55">
        <v>168.4</v>
      </c>
      <c r="AD5" s="55">
        <v>191.2</v>
      </c>
      <c r="AE5" s="55">
        <v>209.4</v>
      </c>
      <c r="AF5" s="55">
        <v>291.8</v>
      </c>
      <c r="AG5" s="55">
        <v>288.89999999999998</v>
      </c>
      <c r="AH5" s="55">
        <v>227.6</v>
      </c>
      <c r="AI5" s="55">
        <v>310.10000000000002</v>
      </c>
      <c r="AJ5" s="55">
        <v>256.8</v>
      </c>
      <c r="AK5" s="55">
        <v>401.7</v>
      </c>
      <c r="AL5" s="55">
        <v>448.7</v>
      </c>
      <c r="AM5" s="55">
        <v>558.4</v>
      </c>
      <c r="AN5" s="55">
        <v>423.6</v>
      </c>
      <c r="AO5" s="55">
        <v>520.5</v>
      </c>
      <c r="AP5" s="55">
        <v>619.9</v>
      </c>
      <c r="AQ5" s="55">
        <v>654.9</v>
      </c>
      <c r="AR5" s="55">
        <v>578</v>
      </c>
      <c r="AS5" s="55">
        <v>690.1</v>
      </c>
      <c r="AT5" s="55">
        <v>776.1</v>
      </c>
      <c r="AU5" s="55">
        <v>572</v>
      </c>
      <c r="AV5" s="55">
        <v>593</v>
      </c>
    </row>
    <row r="6" spans="1:58" ht="12.75" x14ac:dyDescent="0.25">
      <c r="A6" s="39" t="s">
        <v>29</v>
      </c>
      <c r="B6" s="56"/>
      <c r="C6" s="56">
        <v>5.2414373762929891</v>
      </c>
      <c r="D6" s="56">
        <v>9.1721701861440277</v>
      </c>
      <c r="E6" s="56">
        <v>3.2681795911806759</v>
      </c>
      <c r="F6" s="56">
        <v>9.7987814041573618</v>
      </c>
      <c r="G6" s="56">
        <v>7.9641845557602347</v>
      </c>
      <c r="H6" s="56">
        <v>11.91592642533592</v>
      </c>
      <c r="I6" s="56">
        <v>2.4072595787786701</v>
      </c>
      <c r="J6" s="56">
        <v>35.872757160324824</v>
      </c>
      <c r="K6" s="56">
        <v>16.953395062422377</v>
      </c>
      <c r="L6" s="56">
        <v>13.819753514538796</v>
      </c>
      <c r="M6" s="56">
        <v>13.964359556775491</v>
      </c>
      <c r="N6" s="56">
        <v>31.822791000058992</v>
      </c>
      <c r="O6" s="56">
        <v>41.987561876455075</v>
      </c>
      <c r="P6" s="56">
        <v>43.221448010779767</v>
      </c>
      <c r="Q6" s="56">
        <v>29.779244048208593</v>
      </c>
      <c r="R6" s="56">
        <v>41.3</v>
      </c>
      <c r="S6" s="56">
        <v>43.323540799582275</v>
      </c>
      <c r="T6" s="56">
        <v>37</v>
      </c>
      <c r="U6" s="56">
        <v>27.9</v>
      </c>
      <c r="V6" s="56">
        <v>34.4</v>
      </c>
      <c r="W6" s="56">
        <v>41.1</v>
      </c>
      <c r="X6" s="56">
        <v>46.2</v>
      </c>
      <c r="Y6" s="56">
        <v>36.299999999999997</v>
      </c>
      <c r="Z6" s="56">
        <v>65.5</v>
      </c>
      <c r="AA6" s="56">
        <v>67.599999999999994</v>
      </c>
      <c r="AB6" s="56">
        <v>72.400000000000006</v>
      </c>
      <c r="AC6" s="56">
        <v>109.1</v>
      </c>
      <c r="AD6" s="56">
        <v>175.2</v>
      </c>
      <c r="AE6" s="56">
        <v>136.19999999999999</v>
      </c>
      <c r="AF6" s="56">
        <v>180.9</v>
      </c>
      <c r="AG6" s="56">
        <v>214.2</v>
      </c>
      <c r="AH6" s="56">
        <v>203.3</v>
      </c>
      <c r="AI6" s="56">
        <v>278.5</v>
      </c>
      <c r="AJ6" s="56">
        <v>224.7</v>
      </c>
      <c r="AK6" s="56">
        <v>210.6</v>
      </c>
      <c r="AL6" s="56">
        <v>267.60000000000002</v>
      </c>
      <c r="AM6" s="56">
        <v>170.3</v>
      </c>
      <c r="AN6" s="56">
        <v>337.4</v>
      </c>
      <c r="AO6" s="56">
        <v>381.1</v>
      </c>
      <c r="AP6" s="56">
        <v>423.8</v>
      </c>
      <c r="AQ6" s="56">
        <v>343.5</v>
      </c>
      <c r="AR6" s="56">
        <v>238</v>
      </c>
      <c r="AS6" s="56">
        <v>166</v>
      </c>
      <c r="AT6" s="56">
        <v>228</v>
      </c>
      <c r="AU6" s="56">
        <v>208</v>
      </c>
      <c r="AV6" s="56" t="s">
        <v>27</v>
      </c>
    </row>
    <row r="7" spans="1:58" ht="12.75" x14ac:dyDescent="0.25">
      <c r="A7" s="40" t="s">
        <v>30</v>
      </c>
      <c r="B7" s="53"/>
      <c r="C7" s="53">
        <v>0.56437413370701073</v>
      </c>
      <c r="D7" s="53">
        <v>-0.84120717614402807</v>
      </c>
      <c r="E7" s="53">
        <v>5.9634428588193238</v>
      </c>
      <c r="F7" s="53">
        <v>0.60205653584263708</v>
      </c>
      <c r="G7" s="53">
        <v>3.0157124642397664</v>
      </c>
      <c r="H7" s="53">
        <v>-5.8905426853359204</v>
      </c>
      <c r="I7" s="53">
        <v>-0.73844917877867022</v>
      </c>
      <c r="J7" s="53">
        <v>-27.786801770324821</v>
      </c>
      <c r="K7" s="53">
        <v>-0.46871923242237656</v>
      </c>
      <c r="L7" s="53">
        <v>-0.36914091453879649</v>
      </c>
      <c r="M7" s="53">
        <v>1.8026760532245092</v>
      </c>
      <c r="N7" s="53">
        <v>-15.377329390058989</v>
      </c>
      <c r="O7" s="53">
        <v>-19.51710960645508</v>
      </c>
      <c r="P7" s="53">
        <v>-2.3474162907797691</v>
      </c>
      <c r="Q7" s="53">
        <v>-1.6732636282085949</v>
      </c>
      <c r="R7" s="53">
        <v>3.1</v>
      </c>
      <c r="S7" s="53">
        <v>-10.580660109582274</v>
      </c>
      <c r="T7" s="53">
        <v>2.2347519999996734E-2</v>
      </c>
      <c r="U7" s="53">
        <v>9.2002577700000003</v>
      </c>
      <c r="V7" s="53">
        <v>2.1715412900000004</v>
      </c>
      <c r="W7" s="53">
        <v>1.138283549999997</v>
      </c>
      <c r="X7" s="53">
        <v>4.4000000000000004</v>
      </c>
      <c r="Y7" s="53">
        <v>9.4</v>
      </c>
      <c r="Z7" s="53">
        <v>23.6</v>
      </c>
      <c r="AA7" s="53">
        <v>24.7</v>
      </c>
      <c r="AB7" s="53">
        <v>50.8</v>
      </c>
      <c r="AC7" s="53">
        <v>59.3</v>
      </c>
      <c r="AD7" s="53">
        <v>16</v>
      </c>
      <c r="AE7" s="53">
        <v>73.2</v>
      </c>
      <c r="AF7" s="53">
        <v>110.9</v>
      </c>
      <c r="AG7" s="53">
        <v>74.599999999999994</v>
      </c>
      <c r="AH7" s="53">
        <v>24.3</v>
      </c>
      <c r="AI7" s="53">
        <v>31.6</v>
      </c>
      <c r="AJ7" s="53">
        <v>32.200000000000003</v>
      </c>
      <c r="AK7" s="53">
        <v>191.1</v>
      </c>
      <c r="AL7" s="53">
        <v>181.1</v>
      </c>
      <c r="AM7" s="53">
        <v>388.1</v>
      </c>
      <c r="AN7" s="53">
        <v>86.2</v>
      </c>
      <c r="AO7" s="53">
        <v>139.4</v>
      </c>
      <c r="AP7" s="53">
        <v>196.1</v>
      </c>
      <c r="AQ7" s="53">
        <v>311.39999999999998</v>
      </c>
      <c r="AR7" s="53">
        <v>340</v>
      </c>
      <c r="AS7" s="53">
        <v>524.1</v>
      </c>
      <c r="AT7" s="53">
        <v>548.1</v>
      </c>
      <c r="AU7" s="53">
        <v>364</v>
      </c>
      <c r="AV7" s="53">
        <v>122</v>
      </c>
    </row>
    <row r="8" spans="1:58" ht="12.75" x14ac:dyDescent="0.25">
      <c r="A8" s="39" t="s">
        <v>31</v>
      </c>
      <c r="B8" s="51"/>
      <c r="C8" s="51" t="s">
        <v>27</v>
      </c>
      <c r="D8" s="51" t="s">
        <v>27</v>
      </c>
      <c r="E8" s="51" t="s">
        <v>27</v>
      </c>
      <c r="F8" s="51" t="s">
        <v>27</v>
      </c>
      <c r="G8" s="51" t="s">
        <v>27</v>
      </c>
      <c r="H8" s="51" t="s">
        <v>27</v>
      </c>
      <c r="I8" s="51" t="s">
        <v>27</v>
      </c>
      <c r="J8" s="51" t="s">
        <v>27</v>
      </c>
      <c r="K8" s="56" t="s">
        <v>27</v>
      </c>
      <c r="L8" s="56" t="s">
        <v>27</v>
      </c>
      <c r="M8" s="56" t="s">
        <v>27</v>
      </c>
      <c r="N8" s="56" t="s">
        <v>27</v>
      </c>
      <c r="O8" s="56" t="s">
        <v>27</v>
      </c>
      <c r="P8" s="56" t="s">
        <v>27</v>
      </c>
      <c r="Q8" s="56" t="s">
        <v>27</v>
      </c>
      <c r="R8" s="56" t="s">
        <v>27</v>
      </c>
      <c r="S8" s="56" t="s">
        <v>27</v>
      </c>
      <c r="T8" s="56" t="s">
        <v>27</v>
      </c>
      <c r="U8" s="56" t="s">
        <v>27</v>
      </c>
      <c r="V8" s="56" t="s">
        <v>27</v>
      </c>
      <c r="W8" s="56" t="s">
        <v>27</v>
      </c>
      <c r="X8" s="56" t="s">
        <v>27</v>
      </c>
      <c r="Y8" s="56" t="s">
        <v>27</v>
      </c>
      <c r="Z8" s="56" t="s">
        <v>27</v>
      </c>
      <c r="AA8" s="56" t="s">
        <v>27</v>
      </c>
      <c r="AB8" s="56" t="s">
        <v>27</v>
      </c>
      <c r="AC8" s="56" t="s">
        <v>27</v>
      </c>
      <c r="AD8" s="56">
        <v>14.3</v>
      </c>
      <c r="AE8" s="56" t="s">
        <v>27</v>
      </c>
      <c r="AF8" s="56" t="s">
        <v>27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  <c r="AN8" s="56">
        <v>0</v>
      </c>
      <c r="AO8" s="56">
        <v>163.4</v>
      </c>
      <c r="AP8" s="56">
        <v>72.900000000000006</v>
      </c>
      <c r="AQ8" s="56">
        <v>244.6</v>
      </c>
      <c r="AR8" s="56">
        <v>130</v>
      </c>
      <c r="AS8" s="56">
        <v>359</v>
      </c>
      <c r="AT8" s="56">
        <v>441.9</v>
      </c>
      <c r="AU8" s="56">
        <v>148</v>
      </c>
      <c r="AV8" s="56">
        <v>0</v>
      </c>
    </row>
    <row r="9" spans="1:58" ht="12.75" x14ac:dyDescent="0.25">
      <c r="A9" s="40" t="s">
        <v>135</v>
      </c>
      <c r="B9" s="53"/>
      <c r="C9" s="53">
        <v>5.8058115122459704</v>
      </c>
      <c r="D9" s="53">
        <v>8.0309630166804595</v>
      </c>
      <c r="E9" s="53">
        <v>9.2279554218090407</v>
      </c>
      <c r="F9" s="53">
        <v>10.15315904100429</v>
      </c>
      <c r="G9" s="53">
        <v>10.979897020704502</v>
      </c>
      <c r="H9" s="53">
        <v>6.0253837399999997</v>
      </c>
      <c r="I9" s="53">
        <v>1.6688103999999999</v>
      </c>
      <c r="J9" s="53">
        <v>8.05860464445934</v>
      </c>
      <c r="K9" s="53">
        <v>16.454468748234156</v>
      </c>
      <c r="L9" s="53">
        <v>13.450612612075261</v>
      </c>
      <c r="M9" s="53">
        <v>15.608833610999058</v>
      </c>
      <c r="N9" s="53">
        <v>16.445461610000002</v>
      </c>
      <c r="O9" s="53">
        <v>22.41518027</v>
      </c>
      <c r="P9" s="53">
        <v>40.335119936724006</v>
      </c>
      <c r="Q9" s="53">
        <v>26.417585160697065</v>
      </c>
      <c r="R9" s="53">
        <v>39.5</v>
      </c>
      <c r="S9" s="53">
        <v>28.200000000000003</v>
      </c>
      <c r="T9" s="53">
        <v>30.900000000000002</v>
      </c>
      <c r="U9" s="53">
        <v>32</v>
      </c>
      <c r="V9" s="53">
        <v>33.700000000000003</v>
      </c>
      <c r="W9" s="53">
        <v>39</v>
      </c>
      <c r="X9" s="53">
        <v>45.7</v>
      </c>
      <c r="Y9" s="53">
        <v>40.4</v>
      </c>
      <c r="Z9" s="53">
        <v>75.5</v>
      </c>
      <c r="AA9" s="53">
        <v>82.6</v>
      </c>
      <c r="AB9" s="53">
        <v>94.2</v>
      </c>
      <c r="AC9" s="53">
        <v>136.5</v>
      </c>
      <c r="AD9" s="53">
        <v>147.6</v>
      </c>
      <c r="AE9" s="53">
        <v>161</v>
      </c>
      <c r="AF9" s="53">
        <v>229.6</v>
      </c>
      <c r="AG9" s="53">
        <v>235.5</v>
      </c>
      <c r="AH9" s="53">
        <v>158.19999999999999</v>
      </c>
      <c r="AI9" s="53">
        <v>215.8</v>
      </c>
      <c r="AJ9" s="53">
        <v>193.6</v>
      </c>
      <c r="AK9" s="53">
        <v>307.10000000000002</v>
      </c>
      <c r="AL9" s="53">
        <v>346.6</v>
      </c>
      <c r="AM9" s="53">
        <v>450.9</v>
      </c>
      <c r="AN9" s="53">
        <v>325.5</v>
      </c>
      <c r="AO9" s="53">
        <v>404.5</v>
      </c>
      <c r="AP9" s="53">
        <v>476.6</v>
      </c>
      <c r="AQ9" s="53">
        <v>521.5</v>
      </c>
      <c r="AR9" s="53">
        <v>446</v>
      </c>
      <c r="AS9" s="53">
        <v>489.5</v>
      </c>
      <c r="AT9" s="53">
        <v>607</v>
      </c>
      <c r="AU9" s="53">
        <v>433</v>
      </c>
      <c r="AV9" s="53">
        <v>471</v>
      </c>
    </row>
    <row r="10" spans="1:58" ht="12.75" x14ac:dyDescent="0.25">
      <c r="A10" s="39" t="s">
        <v>32</v>
      </c>
      <c r="B10" s="56"/>
      <c r="C10" s="56">
        <v>5.2414373771902039</v>
      </c>
      <c r="D10" s="56">
        <v>9.1721701861440277</v>
      </c>
      <c r="E10" s="56">
        <v>3.0013801148960058</v>
      </c>
      <c r="F10" s="56">
        <v>9.4946324225276726</v>
      </c>
      <c r="G10" s="56">
        <v>7.964184556326666</v>
      </c>
      <c r="H10" s="56">
        <v>11.915926427200901</v>
      </c>
      <c r="I10" s="56">
        <v>2.4072595787786701</v>
      </c>
      <c r="J10" s="56">
        <v>35.773077064879409</v>
      </c>
      <c r="K10" s="56">
        <v>16.871596871066547</v>
      </c>
      <c r="L10" s="56">
        <v>13.819753520189433</v>
      </c>
      <c r="M10" s="56">
        <v>13.731109178051938</v>
      </c>
      <c r="N10" s="56">
        <v>31.801860217328883</v>
      </c>
      <c r="O10" s="56">
        <v>40.404606765921528</v>
      </c>
      <c r="P10" s="56">
        <v>42.341165195337254</v>
      </c>
      <c r="Q10" s="56">
        <v>28.020978430050359</v>
      </c>
      <c r="R10" s="56">
        <v>36.9</v>
      </c>
      <c r="S10" s="56">
        <v>37.704962645799483</v>
      </c>
      <c r="T10" s="56">
        <v>33.304971694971506</v>
      </c>
      <c r="U10" s="56">
        <v>25.653532889816695</v>
      </c>
      <c r="V10" s="56">
        <v>32.799999999999997</v>
      </c>
      <c r="W10" s="56">
        <v>40.200000000000003</v>
      </c>
      <c r="X10" s="56">
        <v>42.4</v>
      </c>
      <c r="Y10" s="56">
        <v>31.2</v>
      </c>
      <c r="Z10" s="56">
        <v>56.9</v>
      </c>
      <c r="AA10" s="56">
        <v>61.1</v>
      </c>
      <c r="AB10" s="56">
        <v>60.7</v>
      </c>
      <c r="AC10" s="56">
        <v>83.4</v>
      </c>
      <c r="AD10" s="56">
        <v>135.30000000000001</v>
      </c>
      <c r="AE10" s="56">
        <v>104.8</v>
      </c>
      <c r="AF10" s="56">
        <v>124.3</v>
      </c>
      <c r="AG10" s="56">
        <v>168</v>
      </c>
      <c r="AH10" s="56">
        <v>137.6</v>
      </c>
      <c r="AI10" s="56">
        <v>196.8</v>
      </c>
      <c r="AJ10" s="56">
        <v>165.7</v>
      </c>
      <c r="AK10" s="56">
        <v>149.19999999999999</v>
      </c>
      <c r="AL10" s="56">
        <v>192.6</v>
      </c>
      <c r="AM10" s="56">
        <v>129.80000000000001</v>
      </c>
      <c r="AN10" s="56">
        <v>248</v>
      </c>
      <c r="AO10" s="56">
        <v>288.8</v>
      </c>
      <c r="AP10" s="56">
        <v>311.89999999999998</v>
      </c>
      <c r="AQ10" s="56">
        <v>261.89999999999998</v>
      </c>
      <c r="AR10" s="56">
        <v>179</v>
      </c>
      <c r="AS10" s="56">
        <v>120</v>
      </c>
      <c r="AT10" s="56">
        <v>176.7</v>
      </c>
      <c r="AU10" s="56">
        <v>165</v>
      </c>
      <c r="AV10" s="56">
        <v>127</v>
      </c>
    </row>
    <row r="11" spans="1:58" ht="12.75" x14ac:dyDescent="0.25">
      <c r="A11" s="40" t="s">
        <v>33</v>
      </c>
      <c r="B11" s="53"/>
      <c r="C11" s="53">
        <v>0.5643741350557665</v>
      </c>
      <c r="D11" s="53">
        <v>-1.1412071694635681</v>
      </c>
      <c r="E11" s="53">
        <v>6.226575306913035</v>
      </c>
      <c r="F11" s="53">
        <v>0.65852661847661764</v>
      </c>
      <c r="G11" s="53">
        <v>3.0157124643778364</v>
      </c>
      <c r="H11" s="53">
        <v>-5.8905426872009015</v>
      </c>
      <c r="I11" s="53">
        <v>-0.73844917877867022</v>
      </c>
      <c r="J11" s="53">
        <v>-27.714472420420069</v>
      </c>
      <c r="K11" s="53">
        <v>-0.41712812283239131</v>
      </c>
      <c r="L11" s="53">
        <v>-0.36914090811417211</v>
      </c>
      <c r="M11" s="53">
        <v>1.8777244329471205</v>
      </c>
      <c r="N11" s="53">
        <v>-15.356398607328881</v>
      </c>
      <c r="O11" s="53">
        <v>-17.989426495921528</v>
      </c>
      <c r="P11" s="53">
        <v>-2.0060452586132484</v>
      </c>
      <c r="Q11" s="53">
        <v>-1.603393269353294</v>
      </c>
      <c r="R11" s="53">
        <v>2.6</v>
      </c>
      <c r="S11" s="53">
        <v>-9.525923344155375</v>
      </c>
      <c r="T11" s="53">
        <v>-2.4049716949715041</v>
      </c>
      <c r="U11" s="53">
        <v>6.3464671101833048</v>
      </c>
      <c r="V11" s="53">
        <v>0.90000000000000568</v>
      </c>
      <c r="W11" s="53">
        <v>-1.2000000000000028</v>
      </c>
      <c r="X11" s="53">
        <v>3.3</v>
      </c>
      <c r="Y11" s="53">
        <v>9.1999999999999993</v>
      </c>
      <c r="Z11" s="53">
        <v>18.600000000000001</v>
      </c>
      <c r="AA11" s="53">
        <v>21.5</v>
      </c>
      <c r="AB11" s="53">
        <v>33.5</v>
      </c>
      <c r="AC11" s="53">
        <v>53.1</v>
      </c>
      <c r="AD11" s="53">
        <v>12.3</v>
      </c>
      <c r="AE11" s="53">
        <v>56.2</v>
      </c>
      <c r="AF11" s="53">
        <v>105.3</v>
      </c>
      <c r="AG11" s="53">
        <v>67.400000000000006</v>
      </c>
      <c r="AH11" s="53">
        <v>20.6</v>
      </c>
      <c r="AI11" s="53">
        <v>19</v>
      </c>
      <c r="AJ11" s="53">
        <v>27.9</v>
      </c>
      <c r="AK11" s="53">
        <v>157.9</v>
      </c>
      <c r="AL11" s="53">
        <v>154</v>
      </c>
      <c r="AM11" s="53">
        <v>321.10000000000002</v>
      </c>
      <c r="AN11" s="53">
        <v>75.5</v>
      </c>
      <c r="AO11" s="53">
        <v>115.7</v>
      </c>
      <c r="AP11" s="53">
        <v>164.7</v>
      </c>
      <c r="AQ11" s="53">
        <v>259.60000000000002</v>
      </c>
      <c r="AR11" s="53">
        <v>267</v>
      </c>
      <c r="AS11" s="53">
        <v>369.5</v>
      </c>
      <c r="AT11" s="53">
        <v>430.3</v>
      </c>
      <c r="AU11" s="53">
        <v>268.5</v>
      </c>
      <c r="AV11" s="53">
        <v>344</v>
      </c>
    </row>
    <row r="12" spans="1:58" s="60" customFormat="1" ht="12.75" x14ac:dyDescent="0.25">
      <c r="A12" s="57" t="s">
        <v>146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</row>
    <row r="13" spans="1:58" ht="12.75" x14ac:dyDescent="0.25">
      <c r="A13" s="39" t="s">
        <v>34</v>
      </c>
      <c r="B13" s="56"/>
      <c r="C13" s="56">
        <v>26.884004969999996</v>
      </c>
      <c r="D13" s="56">
        <v>8.2545679100000857</v>
      </c>
      <c r="E13" s="56">
        <v>15.792810259999904</v>
      </c>
      <c r="F13" s="56">
        <v>7.3517463900000024</v>
      </c>
      <c r="G13" s="56">
        <v>14.089568629999999</v>
      </c>
      <c r="H13" s="56">
        <v>-27.318568629999998</v>
      </c>
      <c r="I13" s="56">
        <v>-41.143615046354</v>
      </c>
      <c r="J13" s="56">
        <v>11.947695470000005</v>
      </c>
      <c r="K13" s="56">
        <v>-0.11219744999999057</v>
      </c>
      <c r="L13" s="56">
        <v>-8.0950000000000006</v>
      </c>
      <c r="M13" s="56">
        <v>18.690999999999999</v>
      </c>
      <c r="N13" s="56">
        <v>7.633</v>
      </c>
      <c r="O13" s="56">
        <v>16.861000000000001</v>
      </c>
      <c r="P13" s="56">
        <v>16.231000000000002</v>
      </c>
      <c r="Q13" s="56">
        <v>81.017499999999998</v>
      </c>
      <c r="R13" s="56">
        <v>14.2</v>
      </c>
      <c r="S13" s="56">
        <v>8.3710000000000004</v>
      </c>
      <c r="T13" s="51">
        <v>1.085</v>
      </c>
      <c r="U13" s="51">
        <v>29.738572490000021</v>
      </c>
      <c r="V13" s="51">
        <v>9.2235924399999902</v>
      </c>
      <c r="W13" s="51">
        <v>5.9921681999999956</v>
      </c>
      <c r="X13" s="51">
        <v>15.8</v>
      </c>
      <c r="Y13" s="51">
        <v>19.399999999999999</v>
      </c>
      <c r="Z13" s="52">
        <v>14</v>
      </c>
      <c r="AA13" s="51">
        <v>55.4</v>
      </c>
      <c r="AB13" s="52">
        <v>59.9</v>
      </c>
      <c r="AC13" s="52">
        <v>76.2</v>
      </c>
      <c r="AD13" s="52">
        <v>42.9</v>
      </c>
      <c r="AE13" s="52">
        <v>68.3</v>
      </c>
      <c r="AF13" s="52">
        <v>138.6</v>
      </c>
      <c r="AG13" s="52">
        <v>170.6</v>
      </c>
      <c r="AH13" s="52">
        <v>139.5</v>
      </c>
      <c r="AI13" s="52">
        <v>120.8</v>
      </c>
      <c r="AJ13" s="52">
        <v>107.1</v>
      </c>
      <c r="AK13" s="52">
        <v>227.2</v>
      </c>
      <c r="AL13" s="52">
        <v>259.39999999999998</v>
      </c>
      <c r="AM13" s="52">
        <v>492.6</v>
      </c>
      <c r="AN13" s="52">
        <v>247</v>
      </c>
      <c r="AO13" s="52">
        <v>220.7</v>
      </c>
      <c r="AP13" s="52">
        <v>421.7</v>
      </c>
      <c r="AQ13" s="52">
        <v>486.3</v>
      </c>
      <c r="AR13" s="52">
        <v>488.4</v>
      </c>
      <c r="AS13" s="52">
        <v>649</v>
      </c>
      <c r="AT13" s="52">
        <v>736</v>
      </c>
      <c r="AU13" s="52">
        <v>699</v>
      </c>
      <c r="AV13" s="52">
        <v>720</v>
      </c>
    </row>
    <row r="14" spans="1:58" ht="12.75" x14ac:dyDescent="0.25">
      <c r="A14" s="40" t="s">
        <v>35</v>
      </c>
      <c r="B14" s="61"/>
      <c r="C14" s="61">
        <v>4.7488976490841601</v>
      </c>
      <c r="D14" s="61">
        <f>0.186936739369568*100</f>
        <v>18.693673936956799</v>
      </c>
      <c r="E14" s="61">
        <v>68.783799597171694</v>
      </c>
      <c r="F14" s="61">
        <v>-198.95206504804401</v>
      </c>
      <c r="G14" s="61">
        <v>20.025238203477901</v>
      </c>
      <c r="H14" s="61">
        <v>43.960830608129797</v>
      </c>
      <c r="I14" s="61">
        <v>86.029599335099306</v>
      </c>
      <c r="J14" s="61">
        <v>15.286394305796501</v>
      </c>
      <c r="K14" s="61">
        <v>-14870.792081283</v>
      </c>
      <c r="L14" s="61">
        <v>246.79431747992601</v>
      </c>
      <c r="M14" s="61">
        <v>-212.59429672034699</v>
      </c>
      <c r="N14" s="61">
        <v>150.68780296082801</v>
      </c>
      <c r="O14" s="61">
        <v>90.160725935591003</v>
      </c>
      <c r="P14" s="61">
        <v>-3.9923602981948099</v>
      </c>
      <c r="Q14" s="61">
        <v>-6.5706641748817303</v>
      </c>
      <c r="R14" s="61">
        <v>12.3</v>
      </c>
      <c r="S14" s="61">
        <v>-4.3125074662525398</v>
      </c>
      <c r="T14" s="61">
        <v>-9.1244239631336406</v>
      </c>
      <c r="U14" s="61">
        <v>13.156620734550801</v>
      </c>
      <c r="V14" s="61">
        <v>-19.964632639414599</v>
      </c>
      <c r="W14" s="53">
        <f>-0.273199102922853*100</f>
        <v>-27.3199102922853</v>
      </c>
      <c r="X14" s="53">
        <v>-19.100000000000001</v>
      </c>
      <c r="Y14" s="53">
        <v>-112.6</v>
      </c>
      <c r="Z14" s="53">
        <v>18.399999999999999</v>
      </c>
      <c r="AA14" s="53">
        <v>-5.8</v>
      </c>
      <c r="AB14" s="53">
        <v>-19.600000000000001</v>
      </c>
      <c r="AC14" s="53">
        <v>2.2999999999999998</v>
      </c>
      <c r="AD14" s="53">
        <v>-114.3</v>
      </c>
      <c r="AE14" s="53">
        <v>-27.5</v>
      </c>
      <c r="AF14" s="53">
        <v>-1.7</v>
      </c>
      <c r="AG14" s="53">
        <v>0.2</v>
      </c>
      <c r="AH14" s="53">
        <v>0.1</v>
      </c>
      <c r="AI14" s="53">
        <v>6</v>
      </c>
      <c r="AJ14" s="53">
        <v>-4.5999999999999996</v>
      </c>
      <c r="AK14" s="53">
        <v>-7.8</v>
      </c>
      <c r="AL14" s="53">
        <v>16.600000000000001</v>
      </c>
      <c r="AM14" s="53">
        <v>18.600000000000001</v>
      </c>
      <c r="AN14" s="53">
        <v>9.4</v>
      </c>
      <c r="AO14" s="53">
        <v>4.4000000000000004</v>
      </c>
      <c r="AP14" s="53">
        <v>4.7</v>
      </c>
      <c r="AQ14" s="53">
        <v>19.600000000000001</v>
      </c>
      <c r="AR14" s="53">
        <v>20</v>
      </c>
      <c r="AS14" s="53">
        <v>18.100000000000001</v>
      </c>
      <c r="AT14" s="53">
        <v>18.2</v>
      </c>
      <c r="AU14" s="53">
        <v>26</v>
      </c>
      <c r="AV14" s="53">
        <v>26.8</v>
      </c>
    </row>
    <row r="15" spans="1:58" ht="12.75" x14ac:dyDescent="0.25">
      <c r="A15" s="39" t="s">
        <v>36</v>
      </c>
      <c r="B15" s="56"/>
      <c r="C15" s="56">
        <v>-10.506466639999999</v>
      </c>
      <c r="D15" s="56">
        <v>0.84977295000008513</v>
      </c>
      <c r="E15" s="56">
        <v>-253.85476018000006</v>
      </c>
      <c r="F15" s="56">
        <v>-38.583186790000006</v>
      </c>
      <c r="G15" s="56">
        <v>-31.360537350000005</v>
      </c>
      <c r="H15" s="56">
        <v>-23.778645399999995</v>
      </c>
      <c r="I15" s="56">
        <v>-213.80906646635398</v>
      </c>
      <c r="J15" s="56">
        <v>-20.779327260000013</v>
      </c>
      <c r="K15" s="56">
        <v>-24.840563830000001</v>
      </c>
      <c r="L15" s="56">
        <v>-104.28900000000002</v>
      </c>
      <c r="M15" s="56">
        <v>-123.70300000000002</v>
      </c>
      <c r="N15" s="56">
        <v>-77.48</v>
      </c>
      <c r="O15" s="56">
        <v>-67.489999999999995</v>
      </c>
      <c r="P15" s="56">
        <v>4.2970000000000041</v>
      </c>
      <c r="Q15" s="56">
        <v>-188.48138784788478</v>
      </c>
      <c r="R15" s="56">
        <v>-48.1</v>
      </c>
      <c r="S15" s="56">
        <v>-77.8</v>
      </c>
      <c r="T15" s="56">
        <v>-45.5</v>
      </c>
      <c r="U15" s="56">
        <v>-52.18387313473356</v>
      </c>
      <c r="V15" s="56">
        <v>-92.982350612188711</v>
      </c>
      <c r="W15" s="56">
        <v>-63.784081792304647</v>
      </c>
      <c r="X15" s="56">
        <v>-50.2</v>
      </c>
      <c r="Y15" s="56">
        <v>-146.30000000000001</v>
      </c>
      <c r="Z15" s="56">
        <v>-87.8</v>
      </c>
      <c r="AA15" s="56">
        <v>-37.799999999999997</v>
      </c>
      <c r="AB15" s="56">
        <v>-66.8</v>
      </c>
      <c r="AC15" s="56">
        <v>-46.7</v>
      </c>
      <c r="AD15" s="56">
        <v>-102.1</v>
      </c>
      <c r="AE15" s="56">
        <v>-90.6</v>
      </c>
      <c r="AF15" s="56">
        <v>-60.5</v>
      </c>
      <c r="AG15" s="56">
        <v>-6</v>
      </c>
      <c r="AH15" s="56">
        <v>-80</v>
      </c>
      <c r="AI15" s="56">
        <v>-41</v>
      </c>
      <c r="AJ15" s="56">
        <v>-63.3</v>
      </c>
      <c r="AK15" s="56">
        <v>-33.799999999999997</v>
      </c>
      <c r="AL15" s="56">
        <v>26.1</v>
      </c>
      <c r="AM15" s="56">
        <v>14</v>
      </c>
      <c r="AN15" s="56">
        <v>-35</v>
      </c>
      <c r="AO15" s="56">
        <v>-136.80000000000001</v>
      </c>
      <c r="AP15" s="56">
        <v>-65</v>
      </c>
      <c r="AQ15" s="56">
        <v>71.5</v>
      </c>
      <c r="AR15" s="56">
        <v>97.8</v>
      </c>
      <c r="AS15" s="56">
        <v>124.3</v>
      </c>
      <c r="AT15" s="56">
        <v>136</v>
      </c>
      <c r="AU15" s="56">
        <v>135.69999999999999</v>
      </c>
      <c r="AV15" s="56">
        <v>113</v>
      </c>
    </row>
    <row r="16" spans="1:58" ht="12.75" x14ac:dyDescent="0.25">
      <c r="A16" s="40" t="s">
        <v>37</v>
      </c>
      <c r="B16" s="61"/>
      <c r="C16" s="61">
        <v>-39.080734629100903</v>
      </c>
      <c r="D16" s="61">
        <v>0.10294578217360335</v>
      </c>
      <c r="E16" s="61">
        <v>-1607.40714287542</v>
      </c>
      <c r="F16" s="61">
        <v>-524.81661830013104</v>
      </c>
      <c r="G16" s="61">
        <v>-222.579826065264</v>
      </c>
      <c r="H16" s="61">
        <v>87.042061837337201</v>
      </c>
      <c r="I16" s="61">
        <v>519.66524143653498</v>
      </c>
      <c r="J16" s="61">
        <v>-1.7391912366845759</v>
      </c>
      <c r="K16" s="61">
        <v>22140.043138237201</v>
      </c>
      <c r="L16" s="61">
        <v>1288.31377393453</v>
      </c>
      <c r="M16" s="61">
        <v>-661.83189770477804</v>
      </c>
      <c r="N16" s="61">
        <v>-1015.06616009433</v>
      </c>
      <c r="O16" s="61">
        <v>-400.27281893126099</v>
      </c>
      <c r="P16" s="61">
        <v>26.474031174912199</v>
      </c>
      <c r="Q16" s="61">
        <v>-232.642809081846</v>
      </c>
      <c r="R16" s="61">
        <v>-3373</v>
      </c>
      <c r="S16" s="61">
        <v>-9292</v>
      </c>
      <c r="T16" s="61">
        <v>-41918</v>
      </c>
      <c r="U16" s="61">
        <v>-175.47538017260601</v>
      </c>
      <c r="V16" s="61">
        <f>-10.0809257582709*100</f>
        <v>-1008.0925758270901</v>
      </c>
      <c r="W16" s="53">
        <f>-10.6445746620238*100</f>
        <v>-1064.4574662023799</v>
      </c>
      <c r="X16" s="53">
        <v>-317.3</v>
      </c>
      <c r="Y16" s="53">
        <v>-754</v>
      </c>
      <c r="Z16" s="53">
        <v>-6.3</v>
      </c>
      <c r="AA16" s="53">
        <v>-68.2</v>
      </c>
      <c r="AB16" s="53">
        <v>-111.6</v>
      </c>
      <c r="AC16" s="53">
        <v>-61.3</v>
      </c>
      <c r="AD16" s="53">
        <v>-237.9</v>
      </c>
      <c r="AE16" s="53">
        <v>-132.5</v>
      </c>
      <c r="AF16" s="53">
        <v>-43.7</v>
      </c>
      <c r="AG16" s="53">
        <v>0</v>
      </c>
      <c r="AH16" s="53">
        <v>-57.3</v>
      </c>
      <c r="AI16" s="53">
        <v>-33.9</v>
      </c>
      <c r="AJ16" s="53">
        <v>-59</v>
      </c>
      <c r="AK16" s="53">
        <v>-14.9</v>
      </c>
      <c r="AL16" s="53">
        <v>-89.9</v>
      </c>
      <c r="AM16" s="53">
        <v>2.8</v>
      </c>
      <c r="AN16" s="53" t="s">
        <v>27</v>
      </c>
      <c r="AO16" s="53" t="s">
        <v>27</v>
      </c>
      <c r="AP16" s="53">
        <v>-15.4</v>
      </c>
      <c r="AQ16" s="53">
        <v>14.7</v>
      </c>
      <c r="AR16" s="53">
        <v>20</v>
      </c>
      <c r="AS16" s="53">
        <v>19.100000000000001</v>
      </c>
      <c r="AT16" s="53">
        <v>18</v>
      </c>
      <c r="AU16" s="53">
        <v>22.3</v>
      </c>
      <c r="AV16" s="53">
        <v>15</v>
      </c>
    </row>
    <row r="17" spans="1:48" ht="12.75" x14ac:dyDescent="0.25">
      <c r="A17" s="39" t="s">
        <v>38</v>
      </c>
      <c r="B17" s="56"/>
      <c r="C17" s="56">
        <v>-28.94730612</v>
      </c>
      <c r="D17" s="56">
        <v>-26.122917989999916</v>
      </c>
      <c r="E17" s="56">
        <v>396.31989495999994</v>
      </c>
      <c r="F17" s="56">
        <v>-48.246451260000001</v>
      </c>
      <c r="G17" s="56">
        <v>-43.142530320000006</v>
      </c>
      <c r="H17" s="56">
        <v>-48.847469679999996</v>
      </c>
      <c r="I17" s="56">
        <v>-194.141687176354</v>
      </c>
      <c r="J17" s="56">
        <v>-31.779628160000016</v>
      </c>
      <c r="K17" s="56">
        <v>-59.625350490000002</v>
      </c>
      <c r="L17" s="56">
        <v>-140.96</v>
      </c>
      <c r="M17" s="56">
        <v>-162.244</v>
      </c>
      <c r="N17" s="56">
        <v>-102.125</v>
      </c>
      <c r="O17" s="56">
        <v>106.229</v>
      </c>
      <c r="P17" s="62">
        <v>-32.543999999999997</v>
      </c>
      <c r="Q17" s="56">
        <v>195.71861215211521</v>
      </c>
      <c r="R17" s="56">
        <v>-77.599999999999994</v>
      </c>
      <c r="S17" s="56">
        <v>-30.029</v>
      </c>
      <c r="T17" s="56">
        <v>-73.126000000000005</v>
      </c>
      <c r="U17" s="56">
        <v>23.118591194378752</v>
      </c>
      <c r="V17" s="56">
        <v>-141.55745634680281</v>
      </c>
      <c r="W17" s="56">
        <v>-106.90305497680285</v>
      </c>
      <c r="X17" s="56">
        <v>-85.8</v>
      </c>
      <c r="Y17" s="56">
        <v>-213.2</v>
      </c>
      <c r="Z17" s="56">
        <v>-158.30000000000001</v>
      </c>
      <c r="AA17" s="56">
        <v>-99.7</v>
      </c>
      <c r="AB17" s="56">
        <v>-142.9</v>
      </c>
      <c r="AC17" s="56">
        <v>141.80000000000001</v>
      </c>
      <c r="AD17" s="56">
        <v>-156</v>
      </c>
      <c r="AE17" s="56">
        <v>-161.80000000000001</v>
      </c>
      <c r="AF17" s="56">
        <v>-162.9</v>
      </c>
      <c r="AG17" s="56">
        <v>-86.9</v>
      </c>
      <c r="AH17" s="56">
        <v>-160</v>
      </c>
      <c r="AI17" s="56">
        <v>-125</v>
      </c>
      <c r="AJ17" s="56">
        <v>-142.19999999999999</v>
      </c>
      <c r="AK17" s="56">
        <v>-180.5</v>
      </c>
      <c r="AL17" s="56">
        <v>-34.700000000000003</v>
      </c>
      <c r="AM17" s="56">
        <v>-77.5</v>
      </c>
      <c r="AN17" s="56">
        <v>-129</v>
      </c>
      <c r="AO17" s="56">
        <v>-361.4</v>
      </c>
      <c r="AP17" s="56">
        <v>-265.10000000000002</v>
      </c>
      <c r="AQ17" s="56">
        <v>0.3</v>
      </c>
      <c r="AR17" s="56">
        <v>6.8</v>
      </c>
      <c r="AS17" s="56">
        <v>2.5</v>
      </c>
      <c r="AT17" s="56">
        <v>2</v>
      </c>
      <c r="AU17" s="56">
        <v>46.4</v>
      </c>
      <c r="AV17" s="56">
        <v>-10</v>
      </c>
    </row>
    <row r="18" spans="1:48" ht="12.75" x14ac:dyDescent="0.25">
      <c r="A18" s="40" t="s">
        <v>39</v>
      </c>
      <c r="B18" s="53"/>
      <c r="C18" s="53">
        <v>-1.0767482803362987</v>
      </c>
      <c r="D18" s="53">
        <v>-3.1646620725420433</v>
      </c>
      <c r="E18" s="53">
        <v>2509.4957036481401</v>
      </c>
      <c r="F18" s="53">
        <v>-656.25837318906702</v>
      </c>
      <c r="G18" s="53">
        <v>-306.20192465040702</v>
      </c>
      <c r="H18" s="53">
        <v>178.80684138903899</v>
      </c>
      <c r="I18" s="53">
        <v>471.86346400924299</v>
      </c>
      <c r="J18" s="53">
        <v>-265.98960644583599</v>
      </c>
      <c r="K18" s="53">
        <v>53143.231410344</v>
      </c>
      <c r="L18" s="53">
        <v>1741.32180358246</v>
      </c>
      <c r="M18" s="53">
        <v>-868.05588265850304</v>
      </c>
      <c r="N18" s="53">
        <v>-1337.9405214201499</v>
      </c>
      <c r="O18" s="53">
        <v>630.02787497775898</v>
      </c>
      <c r="P18" s="53">
        <v>-200.50520608711699</v>
      </c>
      <c r="Q18" s="53">
        <v>241.57572395113999</v>
      </c>
      <c r="R18" s="53">
        <v>-544.81645258650951</v>
      </c>
      <c r="S18" s="53">
        <v>-358.72655596702907</v>
      </c>
      <c r="T18" s="53">
        <v>-6739.7235023041476</v>
      </c>
      <c r="U18" s="53">
        <v>77.739411339103995</v>
      </c>
      <c r="V18" s="53">
        <v>-1534.7323428224129</v>
      </c>
      <c r="W18" s="53">
        <v>-1784.0462985802521</v>
      </c>
      <c r="X18" s="53">
        <v>-541.62881667192914</v>
      </c>
      <c r="Y18" s="53">
        <v>-1099.1406590250433</v>
      </c>
      <c r="Z18" s="53">
        <v>-1130.0522717141521</v>
      </c>
      <c r="AA18" s="53">
        <v>-179.8</v>
      </c>
      <c r="AB18" s="53">
        <v>-238.5</v>
      </c>
      <c r="AC18" s="53">
        <v>186.1</v>
      </c>
      <c r="AD18" s="53">
        <v>-363.7</v>
      </c>
      <c r="AE18" s="53">
        <v>-236.7</v>
      </c>
      <c r="AF18" s="53">
        <v>-117.5</v>
      </c>
      <c r="AG18" s="53">
        <v>-0.5</v>
      </c>
      <c r="AH18" s="53">
        <v>-115</v>
      </c>
      <c r="AI18" s="53">
        <v>-103.5</v>
      </c>
      <c r="AJ18" s="53">
        <v>-132.80000000000001</v>
      </c>
      <c r="AK18" s="53">
        <v>-79.400000000000006</v>
      </c>
      <c r="AL18" s="53">
        <v>-66</v>
      </c>
      <c r="AM18" s="53">
        <v>-15.7</v>
      </c>
      <c r="AN18" s="53" t="s">
        <v>27</v>
      </c>
      <c r="AO18" s="53">
        <v>163.80000000000001</v>
      </c>
      <c r="AP18" s="53">
        <v>-62.9</v>
      </c>
      <c r="AQ18" s="53">
        <v>0.1</v>
      </c>
      <c r="AR18" s="53">
        <v>1.4</v>
      </c>
      <c r="AS18" s="53">
        <v>0.4</v>
      </c>
      <c r="AT18" s="53">
        <v>0.3</v>
      </c>
      <c r="AU18" s="53">
        <v>6.6</v>
      </c>
      <c r="AV18" s="53">
        <v>-1.4</v>
      </c>
    </row>
    <row r="19" spans="1:48" ht="12.75" x14ac:dyDescent="0.25">
      <c r="A19" s="39" t="s">
        <v>40</v>
      </c>
      <c r="B19" s="56"/>
      <c r="C19" s="56" t="s">
        <v>27</v>
      </c>
      <c r="D19" s="56" t="s">
        <v>27</v>
      </c>
      <c r="E19" s="56" t="s">
        <v>27</v>
      </c>
      <c r="F19" s="56" t="s">
        <v>27</v>
      </c>
      <c r="G19" s="56" t="s">
        <v>27</v>
      </c>
      <c r="H19" s="56" t="s">
        <v>27</v>
      </c>
      <c r="I19" s="56" t="s">
        <v>27</v>
      </c>
      <c r="J19" s="56" t="s">
        <v>27</v>
      </c>
      <c r="K19" s="56" t="s">
        <v>27</v>
      </c>
      <c r="L19" s="56" t="s">
        <v>27</v>
      </c>
      <c r="M19" s="56" t="s">
        <v>27</v>
      </c>
      <c r="N19" s="56" t="s">
        <v>27</v>
      </c>
      <c r="O19" s="56" t="s">
        <v>27</v>
      </c>
      <c r="P19" s="56" t="s">
        <v>27</v>
      </c>
      <c r="Q19" s="56" t="s">
        <v>27</v>
      </c>
      <c r="R19" s="56" t="s">
        <v>27</v>
      </c>
      <c r="S19" s="56" t="s">
        <v>27</v>
      </c>
      <c r="T19" s="56" t="s">
        <v>27</v>
      </c>
      <c r="U19" s="56" t="s">
        <v>27</v>
      </c>
      <c r="V19" s="56" t="s">
        <v>27</v>
      </c>
      <c r="W19" s="56" t="s">
        <v>27</v>
      </c>
      <c r="X19" s="56" t="s">
        <v>27</v>
      </c>
      <c r="Y19" s="56" t="s">
        <v>27</v>
      </c>
      <c r="Z19" s="56" t="s">
        <v>27</v>
      </c>
      <c r="AA19" s="56">
        <v>14.3</v>
      </c>
      <c r="AB19" s="56">
        <v>822.3</v>
      </c>
      <c r="AC19" s="56">
        <v>5.0999999999999996</v>
      </c>
      <c r="AD19" s="56">
        <v>959.1</v>
      </c>
      <c r="AE19" s="56">
        <v>510</v>
      </c>
      <c r="AF19" s="56">
        <v>352.9</v>
      </c>
      <c r="AG19" s="56">
        <v>269.89999999999998</v>
      </c>
      <c r="AH19" s="56">
        <v>240.4</v>
      </c>
      <c r="AI19" s="56">
        <v>187.4</v>
      </c>
      <c r="AJ19" s="56">
        <v>157.80000000000001</v>
      </c>
      <c r="AK19" s="56">
        <v>134.5</v>
      </c>
      <c r="AL19" s="56">
        <v>111.5</v>
      </c>
      <c r="AM19" s="56">
        <v>106.4</v>
      </c>
      <c r="AN19" s="56">
        <v>110.9</v>
      </c>
      <c r="AO19" s="56">
        <v>109.8</v>
      </c>
      <c r="AP19" s="56">
        <v>114.5</v>
      </c>
      <c r="AQ19" s="56">
        <v>108.7</v>
      </c>
      <c r="AR19" s="56">
        <v>89.9</v>
      </c>
      <c r="AS19" s="56">
        <v>118.7</v>
      </c>
      <c r="AT19" s="56">
        <v>123.9</v>
      </c>
      <c r="AU19" s="56">
        <v>122.1</v>
      </c>
      <c r="AV19" s="56">
        <v>124.3</v>
      </c>
    </row>
    <row r="20" spans="1:48" ht="12.75" x14ac:dyDescent="0.25">
      <c r="A20" s="40" t="s">
        <v>41</v>
      </c>
      <c r="B20" s="53"/>
      <c r="C20" s="53">
        <v>12.448097561999987</v>
      </c>
      <c r="D20" s="53">
        <v>-4.5847567619999836</v>
      </c>
      <c r="E20" s="53">
        <v>324.1883331119999</v>
      </c>
      <c r="F20" s="53">
        <v>-1.970344769999997</v>
      </c>
      <c r="G20" s="53">
        <v>-6.611274071999901</v>
      </c>
      <c r="H20" s="53">
        <v>-22.531001506900566</v>
      </c>
      <c r="I20" s="53">
        <v>17.420011833630383</v>
      </c>
      <c r="J20" s="53">
        <v>-6.3088174979415044</v>
      </c>
      <c r="K20" s="53">
        <v>-11.034866947176852</v>
      </c>
      <c r="L20" s="53">
        <v>-0.51692008445718329</v>
      </c>
      <c r="M20" s="53">
        <v>-22.276321228509801</v>
      </c>
      <c r="N20" s="53">
        <v>-27.221174936035368</v>
      </c>
      <c r="O20" s="53">
        <v>265.24078715687301</v>
      </c>
      <c r="P20" s="53">
        <v>11.931620746462386</v>
      </c>
      <c r="Q20" s="53">
        <v>531.61289066402605</v>
      </c>
      <c r="R20" s="53">
        <v>9.1</v>
      </c>
      <c r="S20" s="53">
        <v>70.645338829988759</v>
      </c>
      <c r="T20" s="53">
        <v>-5.9627389469694663</v>
      </c>
      <c r="U20" s="53">
        <v>146.47765544359618</v>
      </c>
      <c r="V20" s="53">
        <v>-2.7404779245707687</v>
      </c>
      <c r="W20" s="53">
        <v>-23.66719517190495</v>
      </c>
      <c r="X20" s="53">
        <v>33.9</v>
      </c>
      <c r="Y20" s="53">
        <v>57</v>
      </c>
      <c r="Z20" s="53">
        <v>285.7</v>
      </c>
      <c r="AA20" s="53">
        <v>9.9</v>
      </c>
      <c r="AB20" s="53">
        <v>12.5</v>
      </c>
      <c r="AC20" s="53">
        <v>323.10000000000002</v>
      </c>
      <c r="AD20" s="53">
        <v>-3</v>
      </c>
      <c r="AE20" s="53">
        <v>14.3</v>
      </c>
      <c r="AF20" s="53">
        <v>16.8</v>
      </c>
      <c r="AG20" s="53">
        <v>-63.2</v>
      </c>
      <c r="AH20" s="53">
        <v>-57</v>
      </c>
      <c r="AI20" s="53">
        <v>-74.5</v>
      </c>
      <c r="AJ20" s="53">
        <v>-55.5</v>
      </c>
      <c r="AK20" s="53">
        <v>-25.8</v>
      </c>
      <c r="AL20" s="53">
        <v>122.9</v>
      </c>
      <c r="AM20" s="53">
        <v>79.2</v>
      </c>
      <c r="AN20" s="53">
        <v>121.8</v>
      </c>
      <c r="AO20" s="53">
        <v>226.1</v>
      </c>
      <c r="AP20" s="53">
        <v>155.80000000000001</v>
      </c>
      <c r="AQ20" s="53">
        <v>131.1</v>
      </c>
      <c r="AR20" s="53">
        <v>167.5</v>
      </c>
      <c r="AS20" s="53">
        <v>117.6</v>
      </c>
      <c r="AT20" s="53">
        <v>-54</v>
      </c>
      <c r="AU20" s="53">
        <v>-6</v>
      </c>
      <c r="AV20" s="53">
        <v>24</v>
      </c>
    </row>
    <row r="21" spans="1:48" ht="6" hidden="1" customHeight="1" x14ac:dyDescent="0.25">
      <c r="A21" s="39"/>
      <c r="F21" s="31">
        <v>-1.970344769999997</v>
      </c>
      <c r="K21" s="31">
        <v>-22.276321228509801</v>
      </c>
      <c r="L21" s="31">
        <v>-22.276321228509801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4"/>
      <c r="AU21" s="64"/>
      <c r="AV21" s="64"/>
    </row>
    <row r="27" spans="1:48" ht="12.75" hidden="1" x14ac:dyDescent="0.25"/>
    <row r="28" spans="1:48" ht="12.75" hidden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58220"/>
  </sheetPr>
  <dimension ref="A1:AW26"/>
  <sheetViews>
    <sheetView showGridLines="0" zoomScaleNormal="100" workbookViewId="0">
      <selection activeCell="E12" sqref="E12"/>
    </sheetView>
  </sheetViews>
  <sheetFormatPr defaultColWidth="11.5703125" defaultRowHeight="0" customHeight="1" zeroHeight="1" x14ac:dyDescent="0.25"/>
  <cols>
    <col min="1" max="1" width="64.28515625" style="7" customWidth="1"/>
    <col min="2" max="2" width="12.28515625" style="31" customWidth="1"/>
    <col min="3" max="6" width="12.28515625" style="31" bestFit="1" customWidth="1"/>
    <col min="7" max="7" width="12.28515625" style="31" customWidth="1"/>
    <col min="8" max="8" width="12.28515625" style="31" bestFit="1" customWidth="1"/>
    <col min="9" max="9" width="12.28515625" style="31" customWidth="1"/>
    <col min="10" max="15" width="12.28515625" style="31" bestFit="1" customWidth="1"/>
    <col min="16" max="16" width="11.7109375" style="31" bestFit="1" customWidth="1"/>
    <col min="17" max="19" width="12.28515625" style="31" bestFit="1" customWidth="1"/>
    <col min="20" max="20" width="11.7109375" style="31" bestFit="1" customWidth="1"/>
    <col min="21" max="23" width="12.28515625" style="31" bestFit="1" customWidth="1"/>
    <col min="24" max="24" width="11.7109375" style="31" bestFit="1" customWidth="1"/>
    <col min="25" max="43" width="12.28515625" style="31" bestFit="1" customWidth="1"/>
    <col min="44" max="44" width="11.7109375" style="31" bestFit="1" customWidth="1"/>
    <col min="45" max="47" width="12.28515625" style="31" bestFit="1" customWidth="1"/>
    <col min="48" max="48" width="11.7109375" style="31" bestFit="1" customWidth="1"/>
    <col min="49" max="16384" width="11.5703125" style="7"/>
  </cols>
  <sheetData>
    <row r="1" spans="1:49" ht="75" customHeight="1" x14ac:dyDescent="0.25">
      <c r="A1" s="32" t="s">
        <v>170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</row>
    <row r="2" spans="1:49" s="9" customFormat="1" ht="12.75" x14ac:dyDescent="0.25">
      <c r="A2" s="8" t="s">
        <v>42</v>
      </c>
      <c r="B2" s="8"/>
      <c r="C2" s="8" t="s">
        <v>179</v>
      </c>
      <c r="D2" s="8" t="s">
        <v>177</v>
      </c>
      <c r="E2" s="8">
        <v>2023</v>
      </c>
      <c r="F2" s="8" t="s">
        <v>173</v>
      </c>
      <c r="G2" s="8" t="s">
        <v>172</v>
      </c>
      <c r="H2" s="8" t="s">
        <v>169</v>
      </c>
      <c r="I2" s="8">
        <v>2022</v>
      </c>
      <c r="J2" s="8" t="s">
        <v>165</v>
      </c>
      <c r="K2" s="8" t="s">
        <v>163</v>
      </c>
      <c r="L2" s="8" t="s">
        <v>160</v>
      </c>
      <c r="M2" s="8">
        <v>2021</v>
      </c>
      <c r="N2" s="8" t="s">
        <v>158</v>
      </c>
      <c r="O2" s="8" t="s">
        <v>156</v>
      </c>
      <c r="P2" s="8" t="s">
        <v>154</v>
      </c>
      <c r="Q2" s="8">
        <v>2020</v>
      </c>
      <c r="R2" s="8" t="s">
        <v>151</v>
      </c>
      <c r="S2" s="8" t="s">
        <v>149</v>
      </c>
      <c r="T2" s="8" t="s">
        <v>147</v>
      </c>
      <c r="U2" s="8">
        <v>2019</v>
      </c>
      <c r="V2" s="8" t="s">
        <v>144</v>
      </c>
      <c r="W2" s="8" t="s">
        <v>143</v>
      </c>
      <c r="X2" s="8" t="s">
        <v>1</v>
      </c>
      <c r="Y2" s="35">
        <v>2018</v>
      </c>
      <c r="Z2" s="8" t="s">
        <v>43</v>
      </c>
      <c r="AA2" s="8" t="s">
        <v>44</v>
      </c>
      <c r="AB2" s="8" t="s">
        <v>5</v>
      </c>
      <c r="AC2" s="8">
        <v>2017</v>
      </c>
      <c r="AD2" s="8" t="s">
        <v>45</v>
      </c>
      <c r="AE2" s="8" t="s">
        <v>46</v>
      </c>
      <c r="AF2" s="8" t="s">
        <v>47</v>
      </c>
      <c r="AG2" s="8">
        <v>2016</v>
      </c>
      <c r="AH2" s="8" t="s">
        <v>48</v>
      </c>
      <c r="AI2" s="8" t="s">
        <v>49</v>
      </c>
      <c r="AJ2" s="8" t="s">
        <v>50</v>
      </c>
      <c r="AK2" s="8">
        <v>2015</v>
      </c>
      <c r="AL2" s="8" t="s">
        <v>51</v>
      </c>
      <c r="AM2" s="8" t="s">
        <v>52</v>
      </c>
      <c r="AN2" s="8" t="s">
        <v>53</v>
      </c>
      <c r="AO2" s="8">
        <v>2014</v>
      </c>
      <c r="AP2" s="8" t="s">
        <v>54</v>
      </c>
      <c r="AQ2" s="8" t="s">
        <v>55</v>
      </c>
      <c r="AR2" s="8" t="s">
        <v>56</v>
      </c>
      <c r="AS2" s="8">
        <v>2013</v>
      </c>
      <c r="AT2" s="8" t="s">
        <v>57</v>
      </c>
      <c r="AU2" s="8" t="s">
        <v>58</v>
      </c>
      <c r="AV2" s="8" t="s">
        <v>59</v>
      </c>
    </row>
    <row r="3" spans="1:49" ht="12.75" x14ac:dyDescent="0.25">
      <c r="A3" s="4" t="s">
        <v>60</v>
      </c>
      <c r="B3" s="19"/>
      <c r="C3" s="19">
        <v>35139</v>
      </c>
      <c r="D3" s="19">
        <v>8254.5679100000852</v>
      </c>
      <c r="E3" s="19">
        <v>9917</v>
      </c>
      <c r="F3" s="19">
        <v>-5876</v>
      </c>
      <c r="G3" s="19">
        <v>-13228</v>
      </c>
      <c r="H3" s="19">
        <v>-27318.568629999998</v>
      </c>
      <c r="I3" s="19">
        <v>-37403.117026353997</v>
      </c>
      <c r="J3" s="19">
        <v>3740.4980200000136</v>
      </c>
      <c r="K3" s="19">
        <v>-8207.1974499999906</v>
      </c>
      <c r="L3" s="19">
        <v>-8095</v>
      </c>
      <c r="M3" s="19">
        <v>50254</v>
      </c>
      <c r="N3" s="19">
        <v>40725</v>
      </c>
      <c r="O3" s="19">
        <v>33092</v>
      </c>
      <c r="P3" s="19">
        <v>16231</v>
      </c>
      <c r="Q3" s="19">
        <v>104720.5</v>
      </c>
      <c r="R3" s="19">
        <v>23703</v>
      </c>
      <c r="S3" s="19">
        <v>9456</v>
      </c>
      <c r="T3" s="19">
        <v>1085</v>
      </c>
      <c r="U3" s="19">
        <v>60789.333129999999</v>
      </c>
      <c r="V3" s="19">
        <v>31050.760639999979</v>
      </c>
      <c r="W3" s="19">
        <v>21827.168199999989</v>
      </c>
      <c r="X3" s="19">
        <v>15835</v>
      </c>
      <c r="Y3" s="19">
        <v>148724</v>
      </c>
      <c r="Z3" s="19">
        <v>129323</v>
      </c>
      <c r="AA3" s="19">
        <v>115315</v>
      </c>
      <c r="AB3" s="19">
        <v>59896</v>
      </c>
      <c r="AC3" s="19">
        <v>326028</v>
      </c>
      <c r="AD3" s="19">
        <v>249852</v>
      </c>
      <c r="AE3" s="19">
        <v>206960</v>
      </c>
      <c r="AF3" s="19">
        <v>138619</v>
      </c>
      <c r="AG3" s="19">
        <v>538002</v>
      </c>
      <c r="AH3" s="19">
        <v>367387</v>
      </c>
      <c r="AI3" s="19">
        <v>227853</v>
      </c>
      <c r="AJ3" s="19">
        <v>107069</v>
      </c>
      <c r="AK3" s="19">
        <v>1226141</v>
      </c>
      <c r="AL3" s="19">
        <v>998926</v>
      </c>
      <c r="AM3" s="19">
        <v>739566</v>
      </c>
      <c r="AN3" s="19">
        <v>247006</v>
      </c>
      <c r="AO3" s="19">
        <v>1617041</v>
      </c>
      <c r="AP3" s="19">
        <v>1396385</v>
      </c>
      <c r="AQ3" s="19">
        <v>974637</v>
      </c>
      <c r="AR3" s="19">
        <v>488344</v>
      </c>
      <c r="AS3" s="19">
        <v>2132780</v>
      </c>
      <c r="AT3" s="19">
        <v>1611287</v>
      </c>
      <c r="AU3" s="19">
        <v>1048845</v>
      </c>
      <c r="AV3" s="19">
        <v>542519</v>
      </c>
    </row>
    <row r="4" spans="1:49" ht="12.75" x14ac:dyDescent="0.25">
      <c r="A4" s="15" t="s">
        <v>61</v>
      </c>
      <c r="B4" s="16"/>
      <c r="C4" s="16">
        <v>-32320</v>
      </c>
      <c r="D4" s="16">
        <v>-6712.4858999999997</v>
      </c>
      <c r="E4" s="16">
        <v>-22864</v>
      </c>
      <c r="F4" s="16">
        <v>-17934</v>
      </c>
      <c r="G4" s="16">
        <v>4043</v>
      </c>
      <c r="H4" s="16">
        <v>15310.098950000001</v>
      </c>
      <c r="I4" s="16">
        <v>542.06992000000037</v>
      </c>
      <c r="J4" s="16">
        <v>-5206.3579500000142</v>
      </c>
      <c r="K4" s="16">
        <v>4914.9656800000012</v>
      </c>
      <c r="L4" s="16">
        <v>-11882</v>
      </c>
      <c r="M4" s="16">
        <v>-73096</v>
      </c>
      <c r="N4" s="16">
        <v>-14669</v>
      </c>
      <c r="O4" s="16">
        <v>-18538</v>
      </c>
      <c r="P4" s="16">
        <v>-16879</v>
      </c>
      <c r="Q4" s="16">
        <v>-108747.88784788481</v>
      </c>
      <c r="R4" s="16">
        <v>-22407</v>
      </c>
      <c r="S4" s="16">
        <v>-9916</v>
      </c>
      <c r="T4" s="16">
        <v>-1184</v>
      </c>
      <c r="U4" s="16">
        <v>-63377.176379226905</v>
      </c>
      <c r="V4" s="16">
        <v>-37551.195083605635</v>
      </c>
      <c r="W4" s="16">
        <v>-26486.146296802828</v>
      </c>
      <c r="X4" s="16">
        <v>-18857</v>
      </c>
      <c r="Y4" s="16">
        <v>-182938</v>
      </c>
      <c r="Z4" s="16">
        <v>-141694</v>
      </c>
      <c r="AA4" s="16">
        <v>-130268</v>
      </c>
      <c r="AB4" s="16">
        <v>-71632</v>
      </c>
      <c r="AC4" s="16">
        <v>-394492</v>
      </c>
      <c r="AD4" s="16">
        <v>-320081</v>
      </c>
      <c r="AE4" s="16">
        <v>-228150</v>
      </c>
      <c r="AF4" s="16">
        <v>-141015</v>
      </c>
      <c r="AG4" s="16">
        <v>-503127</v>
      </c>
      <c r="AH4" s="16">
        <v>-365026</v>
      </c>
      <c r="AI4" s="16">
        <v>-225599</v>
      </c>
      <c r="AJ4" s="16">
        <v>-112017</v>
      </c>
      <c r="AK4" s="16">
        <v>-1085950</v>
      </c>
      <c r="AL4" s="16">
        <v>-841112</v>
      </c>
      <c r="AM4" s="16">
        <v>-624922</v>
      </c>
      <c r="AN4" s="16">
        <v>-223803</v>
      </c>
      <c r="AO4" s="16">
        <v>-1414409</v>
      </c>
      <c r="AP4" s="16">
        <v>-1183248</v>
      </c>
      <c r="AQ4" s="16">
        <v>-781409</v>
      </c>
      <c r="AR4" s="16">
        <v>-390624</v>
      </c>
      <c r="AS4" s="16">
        <v>-1732035</v>
      </c>
      <c r="AT4" s="16">
        <v>-1317132</v>
      </c>
      <c r="AU4" s="16">
        <v>-846137</v>
      </c>
      <c r="AV4" s="16">
        <v>-462909</v>
      </c>
    </row>
    <row r="5" spans="1:49" s="26" customFormat="1" ht="12.75" x14ac:dyDescent="0.25">
      <c r="A5" s="22" t="s">
        <v>62</v>
      </c>
      <c r="B5" s="23"/>
      <c r="C5" s="23">
        <v>-22171.884979999992</v>
      </c>
      <c r="D5" s="23">
        <v>-4843.3160699999971</v>
      </c>
      <c r="E5" s="23">
        <v>-12947</v>
      </c>
      <c r="F5" s="23">
        <v>-23810</v>
      </c>
      <c r="G5" s="23">
        <v>-9185</v>
      </c>
      <c r="H5" s="23">
        <v>-12009.469679999997</v>
      </c>
      <c r="I5" s="23">
        <v>-36861.047106353995</v>
      </c>
      <c r="J5" s="23">
        <v>-1465.8599300000005</v>
      </c>
      <c r="K5" s="23">
        <v>-3292.2317699999894</v>
      </c>
      <c r="L5" s="23">
        <v>-19977</v>
      </c>
      <c r="M5" s="23">
        <v>-22842</v>
      </c>
      <c r="N5" s="23">
        <v>26056</v>
      </c>
      <c r="O5" s="23">
        <v>14554</v>
      </c>
      <c r="P5" s="23">
        <v>-648</v>
      </c>
      <c r="Q5" s="23">
        <v>-4027.3878478848055</v>
      </c>
      <c r="R5" s="23">
        <v>1296</v>
      </c>
      <c r="S5" s="23">
        <v>-460</v>
      </c>
      <c r="T5" s="23">
        <v>-99</v>
      </c>
      <c r="U5" s="23">
        <v>-2587.8432492269058</v>
      </c>
      <c r="V5" s="23">
        <v>-6500.4344436056563</v>
      </c>
      <c r="W5" s="23">
        <v>-4658.978096802839</v>
      </c>
      <c r="X5" s="23">
        <v>-3022</v>
      </c>
      <c r="Y5" s="23">
        <v>-34214</v>
      </c>
      <c r="Z5" s="23">
        <v>-12371</v>
      </c>
      <c r="AA5" s="23">
        <v>-14953</v>
      </c>
      <c r="AB5" s="23">
        <v>-11736</v>
      </c>
      <c r="AC5" s="23">
        <v>-68464</v>
      </c>
      <c r="AD5" s="23">
        <v>-70229</v>
      </c>
      <c r="AE5" s="23">
        <v>-21190</v>
      </c>
      <c r="AF5" s="23">
        <v>-2396</v>
      </c>
      <c r="AG5" s="23">
        <v>34875</v>
      </c>
      <c r="AH5" s="23">
        <v>2361</v>
      </c>
      <c r="AI5" s="23">
        <v>2254</v>
      </c>
      <c r="AJ5" s="23">
        <v>-4948</v>
      </c>
      <c r="AK5" s="23">
        <v>140191</v>
      </c>
      <c r="AL5" s="23">
        <v>157814</v>
      </c>
      <c r="AM5" s="23">
        <v>114644</v>
      </c>
      <c r="AN5" s="23">
        <v>23203</v>
      </c>
      <c r="AO5" s="23">
        <v>202632</v>
      </c>
      <c r="AP5" s="23">
        <v>213137</v>
      </c>
      <c r="AQ5" s="23">
        <v>193228</v>
      </c>
      <c r="AR5" s="23">
        <v>97720</v>
      </c>
      <c r="AS5" s="23">
        <v>400745</v>
      </c>
      <c r="AT5" s="23">
        <v>294155</v>
      </c>
      <c r="AU5" s="23">
        <v>202708</v>
      </c>
      <c r="AV5" s="23">
        <v>79610</v>
      </c>
    </row>
    <row r="6" spans="1:49" s="38" customFormat="1" ht="12.75" x14ac:dyDescent="0.25">
      <c r="A6" s="36" t="s">
        <v>166</v>
      </c>
      <c r="B6" s="37"/>
      <c r="C6" s="37">
        <v>-8392.3815899999991</v>
      </c>
      <c r="D6" s="37">
        <v>-767.47889000000021</v>
      </c>
      <c r="E6" s="37">
        <v>-340042</v>
      </c>
      <c r="F6" s="37">
        <v>-72975</v>
      </c>
      <c r="G6" s="37">
        <v>-47686</v>
      </c>
      <c r="H6" s="37">
        <v>-12341</v>
      </c>
      <c r="I6" s="37">
        <v>-325956</v>
      </c>
      <c r="J6" s="37">
        <v>-147351</v>
      </c>
      <c r="K6" s="37">
        <v>-127944</v>
      </c>
      <c r="L6" s="37">
        <v>-85486</v>
      </c>
      <c r="M6" s="37">
        <v>-247243</v>
      </c>
      <c r="N6" s="37">
        <v>-170933</v>
      </c>
      <c r="O6" s="37">
        <v>-81656</v>
      </c>
      <c r="P6" s="37">
        <v>1814</v>
      </c>
      <c r="Q6" s="37">
        <v>-376426</v>
      </c>
      <c r="R6" s="37">
        <v>-181983</v>
      </c>
      <c r="S6" s="37">
        <v>-129394</v>
      </c>
      <c r="T6" s="37">
        <v>-47758</v>
      </c>
      <c r="U6" s="37">
        <v>-293579</v>
      </c>
      <c r="V6" s="37">
        <v>-215454</v>
      </c>
      <c r="W6" s="37">
        <v>-118879</v>
      </c>
      <c r="X6" s="37">
        <v>-52351</v>
      </c>
      <c r="Y6" s="37">
        <v>-404221</v>
      </c>
      <c r="Z6" s="37">
        <v>-233517</v>
      </c>
      <c r="AA6" s="37">
        <v>-138027</v>
      </c>
      <c r="AB6" s="37">
        <v>-81715</v>
      </c>
      <c r="AC6" s="37">
        <v>-367343</v>
      </c>
      <c r="AD6" s="37">
        <v>-246603</v>
      </c>
      <c r="AE6" s="37">
        <v>-172190</v>
      </c>
      <c r="AF6" s="37">
        <v>-80261</v>
      </c>
      <c r="AG6" s="37">
        <v>-347014</v>
      </c>
      <c r="AH6" s="37">
        <v>-278985</v>
      </c>
      <c r="AI6" s="37">
        <v>-172377</v>
      </c>
      <c r="AJ6" s="37">
        <v>-88095</v>
      </c>
      <c r="AK6" s="37">
        <v>-473476</v>
      </c>
      <c r="AL6" s="37">
        <v>-365297</v>
      </c>
      <c r="AM6" s="37">
        <v>-201897</v>
      </c>
      <c r="AN6" s="37">
        <v>-89834</v>
      </c>
      <c r="AO6" s="37">
        <v>-556845</v>
      </c>
      <c r="AP6" s="37">
        <v>-306856</v>
      </c>
      <c r="AQ6" s="37">
        <v>-116794</v>
      </c>
      <c r="AR6" s="37">
        <v>-55793</v>
      </c>
      <c r="AS6" s="37">
        <v>-205809</v>
      </c>
      <c r="AT6" s="37">
        <v>-129800</v>
      </c>
      <c r="AU6" s="37">
        <v>-100982</v>
      </c>
      <c r="AV6" s="37">
        <v>-56259</v>
      </c>
    </row>
    <row r="7" spans="1:49" ht="12.75" x14ac:dyDescent="0.25">
      <c r="A7" s="39" t="s">
        <v>63</v>
      </c>
      <c r="B7" s="19"/>
      <c r="C7" s="19">
        <v>-1755.5304200000028</v>
      </c>
      <c r="D7" s="19">
        <v>-1101.6909400000022</v>
      </c>
      <c r="E7" s="19">
        <v>-25598</v>
      </c>
      <c r="F7" s="19">
        <v>-11418</v>
      </c>
      <c r="G7" s="19">
        <v>-7570</v>
      </c>
      <c r="H7" s="19">
        <v>-3537</v>
      </c>
      <c r="I7" s="19">
        <v>-22394</v>
      </c>
      <c r="J7" s="19">
        <v>-18420</v>
      </c>
      <c r="K7" s="19">
        <v>-13305</v>
      </c>
      <c r="L7" s="19">
        <v>-6731</v>
      </c>
      <c r="M7" s="19">
        <v>-24916</v>
      </c>
      <c r="N7" s="19">
        <v>-18093</v>
      </c>
      <c r="O7" s="19">
        <v>-10404</v>
      </c>
      <c r="P7" s="19">
        <v>-5326</v>
      </c>
      <c r="Q7" s="19">
        <v>-28165</v>
      </c>
      <c r="R7" s="19">
        <v>-19380</v>
      </c>
      <c r="S7" s="19">
        <v>-12277</v>
      </c>
      <c r="T7" s="19">
        <v>-7096</v>
      </c>
      <c r="U7" s="19">
        <v>-37289</v>
      </c>
      <c r="V7" s="19">
        <v>-28389</v>
      </c>
      <c r="W7" s="19">
        <v>-22582</v>
      </c>
      <c r="X7" s="19">
        <v>-9152</v>
      </c>
      <c r="Y7" s="19">
        <v>-44354</v>
      </c>
      <c r="Z7" s="19">
        <v>-31427</v>
      </c>
      <c r="AA7" s="19">
        <v>-23555</v>
      </c>
      <c r="AB7" s="19">
        <v>-11266</v>
      </c>
      <c r="AC7" s="19">
        <v>-62968</v>
      </c>
      <c r="AD7" s="19">
        <v>-48413</v>
      </c>
      <c r="AE7" s="19">
        <v>-32302</v>
      </c>
      <c r="AF7" s="19">
        <v>-16109</v>
      </c>
      <c r="AG7" s="19">
        <v>-93302</v>
      </c>
      <c r="AH7" s="19">
        <v>-62931</v>
      </c>
      <c r="AI7" s="19">
        <v>-44539</v>
      </c>
      <c r="AJ7" s="19">
        <v>-25229</v>
      </c>
      <c r="AK7" s="19">
        <v>-147024</v>
      </c>
      <c r="AL7" s="19">
        <v>-123791</v>
      </c>
      <c r="AM7" s="19">
        <v>-78331</v>
      </c>
      <c r="AN7" s="19">
        <v>-39419</v>
      </c>
      <c r="AO7" s="19">
        <v>-176637</v>
      </c>
      <c r="AP7" s="19">
        <v>-135243</v>
      </c>
      <c r="AQ7" s="19">
        <v>-74384</v>
      </c>
      <c r="AR7" s="19">
        <v>-46031</v>
      </c>
      <c r="AS7" s="19">
        <v>-183734</v>
      </c>
      <c r="AT7" s="19">
        <v>-137002</v>
      </c>
      <c r="AU7" s="19">
        <v>-93003</v>
      </c>
      <c r="AV7" s="19">
        <v>-42039</v>
      </c>
    </row>
    <row r="8" spans="1:49" ht="12.75" x14ac:dyDescent="0.25">
      <c r="A8" s="40" t="s">
        <v>64</v>
      </c>
      <c r="B8" s="16"/>
      <c r="C8" s="16">
        <v>2819</v>
      </c>
      <c r="D8" s="16">
        <v>1543.0820100000856</v>
      </c>
      <c r="E8" s="16">
        <v>-6540</v>
      </c>
      <c r="F8" s="16">
        <v>-3420</v>
      </c>
      <c r="G8" s="16">
        <v>-2032</v>
      </c>
      <c r="H8" s="16">
        <v>-703</v>
      </c>
      <c r="I8" s="16">
        <v>-7963</v>
      </c>
      <c r="J8" s="16">
        <v>-7629</v>
      </c>
      <c r="K8" s="16">
        <v>-5863</v>
      </c>
      <c r="L8" s="16">
        <v>-3048</v>
      </c>
      <c r="M8" s="16">
        <v>-8792</v>
      </c>
      <c r="N8" s="16">
        <v>-19183</v>
      </c>
      <c r="O8" s="16">
        <v>-11128</v>
      </c>
      <c r="P8" s="16">
        <v>-5627</v>
      </c>
      <c r="Q8" s="16">
        <v>-20868</v>
      </c>
      <c r="R8" s="16">
        <v>-38619</v>
      </c>
      <c r="S8" s="16">
        <v>-18088</v>
      </c>
      <c r="T8" s="16">
        <v>-3457</v>
      </c>
      <c r="U8" s="16">
        <v>-45008</v>
      </c>
      <c r="V8" s="16">
        <v>-41329</v>
      </c>
      <c r="W8" s="16">
        <v>-12468</v>
      </c>
      <c r="X8" s="16">
        <v>-4955</v>
      </c>
      <c r="Y8" s="16">
        <v>-47634</v>
      </c>
      <c r="Z8" s="16">
        <v>-36290</v>
      </c>
      <c r="AA8" s="16">
        <v>-27871</v>
      </c>
      <c r="AB8" s="16">
        <v>-16601</v>
      </c>
      <c r="AC8" s="16">
        <v>-39849</v>
      </c>
      <c r="AD8" s="16">
        <v>-29423</v>
      </c>
      <c r="AE8" s="16">
        <v>-22693</v>
      </c>
      <c r="AF8" s="16">
        <v>-13505</v>
      </c>
      <c r="AG8" s="16">
        <v>-73259</v>
      </c>
      <c r="AH8" s="16">
        <v>-57098</v>
      </c>
      <c r="AI8" s="16">
        <v>-37747</v>
      </c>
      <c r="AJ8" s="16">
        <v>-14241</v>
      </c>
      <c r="AK8" s="16">
        <v>-114145</v>
      </c>
      <c r="AL8" s="16">
        <v>-85767</v>
      </c>
      <c r="AM8" s="16">
        <v>-51186</v>
      </c>
      <c r="AN8" s="16">
        <v>-21621</v>
      </c>
      <c r="AO8" s="16">
        <v>-182528</v>
      </c>
      <c r="AP8" s="16">
        <v>-140146</v>
      </c>
      <c r="AQ8" s="16">
        <v>-81883</v>
      </c>
      <c r="AR8" s="16">
        <v>-35926</v>
      </c>
      <c r="AS8" s="16">
        <v>-169489</v>
      </c>
      <c r="AT8" s="16">
        <v>-113808</v>
      </c>
      <c r="AU8" s="16">
        <v>-63370</v>
      </c>
      <c r="AV8" s="16">
        <v>-28772</v>
      </c>
    </row>
    <row r="9" spans="1:49" ht="12.75" x14ac:dyDescent="0.25">
      <c r="A9" s="39" t="s">
        <v>65</v>
      </c>
      <c r="B9" s="19"/>
      <c r="C9" s="19">
        <v>8.0224252255328837E-2</v>
      </c>
      <c r="D9" s="19">
        <v>0.18693673936956801</v>
      </c>
      <c r="E9" s="19">
        <v>-928</v>
      </c>
      <c r="F9" s="19">
        <v>-880</v>
      </c>
      <c r="G9" s="19">
        <v>-648</v>
      </c>
      <c r="H9" s="19">
        <v>-454</v>
      </c>
      <c r="I9" s="19">
        <v>-1313</v>
      </c>
      <c r="J9" s="19">
        <v>-990</v>
      </c>
      <c r="K9" s="19">
        <v>-622</v>
      </c>
      <c r="L9" s="19">
        <v>-341</v>
      </c>
      <c r="M9" s="19">
        <v>-2302</v>
      </c>
      <c r="N9" s="19">
        <v>-1937</v>
      </c>
      <c r="O9" s="19">
        <v>-1533</v>
      </c>
      <c r="P9" s="19">
        <v>-813</v>
      </c>
      <c r="Q9" s="19">
        <v>-5309</v>
      </c>
      <c r="R9" s="19">
        <v>-4128</v>
      </c>
      <c r="S9" s="19">
        <v>-3017</v>
      </c>
      <c r="T9" s="19">
        <v>-1575</v>
      </c>
      <c r="U9" s="19">
        <v>-7986</v>
      </c>
      <c r="V9" s="19">
        <v>-6345</v>
      </c>
      <c r="W9" s="19">
        <v>-4667</v>
      </c>
      <c r="X9" s="19">
        <v>-2366</v>
      </c>
      <c r="Y9" s="19">
        <v>-11047</v>
      </c>
      <c r="Z9" s="19">
        <v>-8652</v>
      </c>
      <c r="AA9" s="19">
        <v>-6297</v>
      </c>
      <c r="AB9" s="19">
        <v>-4001</v>
      </c>
      <c r="AC9" s="19">
        <v>-17784</v>
      </c>
      <c r="AD9" s="19">
        <v>-13374</v>
      </c>
      <c r="AE9" s="19">
        <v>-10186</v>
      </c>
      <c r="AF9" s="19">
        <v>-5756</v>
      </c>
      <c r="AG9" s="19">
        <v>-19852</v>
      </c>
      <c r="AH9" s="19">
        <v>-15153</v>
      </c>
      <c r="AI9" s="19">
        <v>-10352</v>
      </c>
      <c r="AJ9" s="19">
        <v>-5289</v>
      </c>
      <c r="AK9" s="19">
        <v>-16224</v>
      </c>
      <c r="AL9" s="19">
        <v>-8187</v>
      </c>
      <c r="AM9" s="19">
        <v>-4569</v>
      </c>
      <c r="AN9" s="19">
        <v>-2220</v>
      </c>
      <c r="AO9" s="19">
        <v>-9059</v>
      </c>
      <c r="AP9" s="19">
        <v>-5267</v>
      </c>
      <c r="AQ9" s="19">
        <v>-3347</v>
      </c>
      <c r="AR9" s="19">
        <v>-1667</v>
      </c>
      <c r="AS9" s="19">
        <v>-6606</v>
      </c>
      <c r="AT9" s="19">
        <v>-4959</v>
      </c>
      <c r="AU9" s="19">
        <v>-3264</v>
      </c>
      <c r="AV9" s="19">
        <v>-1667</v>
      </c>
    </row>
    <row r="10" spans="1:49" ht="12.75" x14ac:dyDescent="0.25">
      <c r="A10" s="40" t="s">
        <v>66</v>
      </c>
      <c r="B10" s="16"/>
      <c r="C10" s="16">
        <v>0.13018385326844825</v>
      </c>
      <c r="D10" s="16">
        <v>0.32040113775017215</v>
      </c>
      <c r="E10" s="16">
        <v>4936</v>
      </c>
      <c r="F10" s="16">
        <v>4877</v>
      </c>
      <c r="G10" s="16">
        <v>-299</v>
      </c>
      <c r="H10" s="16">
        <v>-292</v>
      </c>
      <c r="I10" s="16">
        <v>-5004</v>
      </c>
      <c r="J10" s="16">
        <v>-4955</v>
      </c>
      <c r="K10" s="16">
        <v>-4351</v>
      </c>
      <c r="L10" s="16">
        <v>-559</v>
      </c>
      <c r="M10" s="16">
        <v>-7142</v>
      </c>
      <c r="N10" s="16">
        <v>-3794</v>
      </c>
      <c r="O10" s="16">
        <v>-2630</v>
      </c>
      <c r="P10" s="16">
        <v>-1181</v>
      </c>
      <c r="Q10" s="16">
        <v>-15236</v>
      </c>
      <c r="R10" s="16">
        <v>-13711</v>
      </c>
      <c r="S10" s="16">
        <v>-9044</v>
      </c>
      <c r="T10" s="16">
        <v>-3657</v>
      </c>
      <c r="U10" s="16">
        <v>-9601</v>
      </c>
      <c r="V10" s="16">
        <v>-10256</v>
      </c>
      <c r="W10" s="16">
        <v>-8298</v>
      </c>
      <c r="X10" s="16">
        <v>-4500</v>
      </c>
      <c r="Y10" s="16">
        <v>-37164</v>
      </c>
      <c r="Z10" s="16">
        <v>-22890</v>
      </c>
      <c r="AA10" s="16">
        <v>-21264</v>
      </c>
      <c r="AB10" s="16">
        <v>-10754</v>
      </c>
      <c r="AC10" s="16">
        <v>-77283</v>
      </c>
      <c r="AD10" s="16">
        <v>-52882</v>
      </c>
      <c r="AE10" s="16">
        <v>-31825</v>
      </c>
      <c r="AF10" s="16">
        <v>-19466</v>
      </c>
      <c r="AG10" s="16">
        <v>-26466</v>
      </c>
      <c r="AH10" s="16">
        <v>-25574</v>
      </c>
      <c r="AI10" s="16">
        <v>6138</v>
      </c>
      <c r="AJ10" s="16">
        <v>-421</v>
      </c>
      <c r="AK10" s="16">
        <v>-11614</v>
      </c>
      <c r="AL10" s="16">
        <v>-33485</v>
      </c>
      <c r="AM10" s="16">
        <v>-14837</v>
      </c>
      <c r="AN10" s="16">
        <v>-14380</v>
      </c>
      <c r="AO10" s="16">
        <v>-25342</v>
      </c>
      <c r="AP10" s="16">
        <v>-12566</v>
      </c>
      <c r="AQ10" s="16">
        <v>27503</v>
      </c>
      <c r="AR10" s="16">
        <v>21240</v>
      </c>
      <c r="AS10" s="16">
        <v>109042</v>
      </c>
      <c r="AT10" s="16">
        <v>115238</v>
      </c>
      <c r="AU10" s="16">
        <v>77349</v>
      </c>
      <c r="AV10" s="16">
        <v>35253</v>
      </c>
    </row>
    <row r="11" spans="1:49" ht="12.75" x14ac:dyDescent="0.25">
      <c r="A11" s="39" t="s">
        <v>67</v>
      </c>
      <c r="B11" s="19"/>
      <c r="C11" s="19">
        <v>-14278</v>
      </c>
      <c r="D11" s="19">
        <v>-1844</v>
      </c>
      <c r="E11" s="19">
        <v>-311912</v>
      </c>
      <c r="F11" s="19">
        <v>-62134</v>
      </c>
      <c r="G11" s="19">
        <v>-37137</v>
      </c>
      <c r="H11" s="19">
        <v>-7355</v>
      </c>
      <c r="I11" s="19">
        <v>-289282</v>
      </c>
      <c r="J11" s="19">
        <v>-115357</v>
      </c>
      <c r="K11" s="19">
        <v>-103803</v>
      </c>
      <c r="L11" s="19">
        <v>-74807</v>
      </c>
      <c r="M11" s="19">
        <v>-204091</v>
      </c>
      <c r="N11" s="19">
        <v>-127926</v>
      </c>
      <c r="O11" s="19">
        <v>-55961</v>
      </c>
      <c r="P11" s="19">
        <v>14761</v>
      </c>
      <c r="Q11" s="19">
        <v>-306848</v>
      </c>
      <c r="R11" s="19">
        <v>-106145</v>
      </c>
      <c r="S11" s="19">
        <v>-86968</v>
      </c>
      <c r="T11" s="19">
        <v>-31973</v>
      </c>
      <c r="U11" s="19">
        <v>-193695</v>
      </c>
      <c r="V11" s="19">
        <v>-129135</v>
      </c>
      <c r="W11" s="19">
        <v>-70864</v>
      </c>
      <c r="X11" s="19">
        <v>-31378</v>
      </c>
      <c r="Y11" s="19">
        <v>-264022</v>
      </c>
      <c r="Z11" s="19">
        <v>-134258</v>
      </c>
      <c r="AA11" s="19">
        <v>-59040</v>
      </c>
      <c r="AB11" s="19">
        <v>-39093</v>
      </c>
      <c r="AC11" s="19">
        <v>-169459</v>
      </c>
      <c r="AD11" s="19">
        <v>-102511</v>
      </c>
      <c r="AE11" s="19">
        <v>-75184</v>
      </c>
      <c r="AF11" s="19">
        <v>-25425</v>
      </c>
      <c r="AG11" s="19">
        <v>-134135</v>
      </c>
      <c r="AH11" s="19">
        <v>-118229</v>
      </c>
      <c r="AI11" s="19">
        <v>-85877</v>
      </c>
      <c r="AJ11" s="19">
        <v>-42915</v>
      </c>
      <c r="AK11" s="19">
        <v>-184469</v>
      </c>
      <c r="AL11" s="19">
        <v>-114067</v>
      </c>
      <c r="AM11" s="19">
        <v>-52974</v>
      </c>
      <c r="AN11" s="19">
        <v>-12194</v>
      </c>
      <c r="AO11" s="19">
        <v>-163279</v>
      </c>
      <c r="AP11" s="19">
        <v>-13634</v>
      </c>
      <c r="AQ11" s="19">
        <v>15317</v>
      </c>
      <c r="AR11" s="19">
        <v>6591</v>
      </c>
      <c r="AS11" s="19">
        <v>44978</v>
      </c>
      <c r="AT11" s="19">
        <v>10731</v>
      </c>
      <c r="AU11" s="19">
        <v>-18694</v>
      </c>
      <c r="AV11" s="19">
        <v>-19034</v>
      </c>
    </row>
    <row r="12" spans="1:49" s="26" customFormat="1" ht="12.75" x14ac:dyDescent="0.25">
      <c r="A12" s="41" t="s">
        <v>68</v>
      </c>
      <c r="B12" s="42"/>
      <c r="C12" s="42">
        <v>-6939</v>
      </c>
      <c r="D12" s="42">
        <v>-3292</v>
      </c>
      <c r="E12" s="42">
        <v>-352989</v>
      </c>
      <c r="F12" s="42">
        <v>-96785</v>
      </c>
      <c r="G12" s="42">
        <v>-56871</v>
      </c>
      <c r="H12" s="42">
        <v>-24350.469679999995</v>
      </c>
      <c r="I12" s="42">
        <v>-362817.04710635397</v>
      </c>
      <c r="J12" s="42">
        <v>-165771</v>
      </c>
      <c r="K12" s="42">
        <v>-131236.23176999998</v>
      </c>
      <c r="L12" s="42">
        <v>-105463</v>
      </c>
      <c r="M12" s="42">
        <v>-270085</v>
      </c>
      <c r="N12" s="42">
        <v>-144877</v>
      </c>
      <c r="O12" s="42">
        <v>-67102</v>
      </c>
      <c r="P12" s="42">
        <v>1166</v>
      </c>
      <c r="Q12" s="42">
        <v>-380453</v>
      </c>
      <c r="R12" s="42">
        <v>-180687</v>
      </c>
      <c r="S12" s="42">
        <v>-129854</v>
      </c>
      <c r="T12" s="42">
        <v>-47857</v>
      </c>
      <c r="U12" s="42">
        <v>-296166.84324922692</v>
      </c>
      <c r="V12" s="42">
        <v>-221954.43444360566</v>
      </c>
      <c r="W12" s="42">
        <v>-123537.97809680284</v>
      </c>
      <c r="X12" s="42">
        <v>-55373</v>
      </c>
      <c r="Y12" s="42">
        <v>-438435</v>
      </c>
      <c r="Z12" s="42">
        <v>-245888</v>
      </c>
      <c r="AA12" s="42">
        <v>-152980</v>
      </c>
      <c r="AB12" s="42">
        <v>-93451</v>
      </c>
      <c r="AC12" s="42">
        <v>-435807</v>
      </c>
      <c r="AD12" s="42">
        <v>-316832</v>
      </c>
      <c r="AE12" s="42">
        <v>-193380</v>
      </c>
      <c r="AF12" s="42">
        <v>-82657</v>
      </c>
      <c r="AG12" s="42">
        <v>-312139</v>
      </c>
      <c r="AH12" s="42">
        <v>-276624</v>
      </c>
      <c r="AI12" s="42">
        <v>-170123</v>
      </c>
      <c r="AJ12" s="42">
        <v>-93043</v>
      </c>
      <c r="AK12" s="42">
        <v>-333285</v>
      </c>
      <c r="AL12" s="42">
        <v>-207483</v>
      </c>
      <c r="AM12" s="42">
        <v>-87253</v>
      </c>
      <c r="AN12" s="42">
        <v>-66631</v>
      </c>
      <c r="AO12" s="42">
        <v>-354213</v>
      </c>
      <c r="AP12" s="42">
        <v>-93719</v>
      </c>
      <c r="AQ12" s="42">
        <v>76434</v>
      </c>
      <c r="AR12" s="42">
        <v>41927</v>
      </c>
      <c r="AS12" s="42">
        <v>194936</v>
      </c>
      <c r="AT12" s="42">
        <v>164355</v>
      </c>
      <c r="AU12" s="42">
        <v>101726</v>
      </c>
      <c r="AV12" s="42">
        <v>23351</v>
      </c>
    </row>
    <row r="13" spans="1:49" ht="12.75" x14ac:dyDescent="0.25">
      <c r="A13" s="4" t="s">
        <v>69</v>
      </c>
      <c r="B13" s="19"/>
      <c r="C13" s="19">
        <v>-8360</v>
      </c>
      <c r="D13" s="19">
        <v>-1036</v>
      </c>
      <c r="E13" s="19">
        <v>1047716</v>
      </c>
      <c r="F13" s="19">
        <v>1591</v>
      </c>
      <c r="G13" s="19">
        <v>1085</v>
      </c>
      <c r="H13" s="19">
        <v>543</v>
      </c>
      <c r="I13" s="19">
        <v>5936</v>
      </c>
      <c r="J13" s="19">
        <v>4494</v>
      </c>
      <c r="K13" s="19">
        <v>2728</v>
      </c>
      <c r="L13" s="19">
        <v>-50042</v>
      </c>
      <c r="M13" s="19">
        <v>251622</v>
      </c>
      <c r="N13" s="19">
        <v>250306</v>
      </c>
      <c r="O13" s="19">
        <v>248373</v>
      </c>
      <c r="P13" s="19">
        <v>1272</v>
      </c>
      <c r="Q13" s="19">
        <v>567070</v>
      </c>
      <c r="R13" s="19">
        <v>101754</v>
      </c>
      <c r="S13" s="19">
        <v>98481</v>
      </c>
      <c r="T13" s="19">
        <v>3764</v>
      </c>
      <c r="U13" s="19">
        <v>132754</v>
      </c>
      <c r="V13" s="19">
        <v>7232</v>
      </c>
      <c r="W13" s="19">
        <v>5658</v>
      </c>
      <c r="X13" s="19">
        <v>1533</v>
      </c>
      <c r="Y13" s="19">
        <v>10546</v>
      </c>
      <c r="Z13" s="19">
        <v>9306</v>
      </c>
      <c r="AA13" s="19">
        <v>7604</v>
      </c>
      <c r="AB13" s="19">
        <v>5283</v>
      </c>
      <c r="AC13" s="19">
        <v>336288</v>
      </c>
      <c r="AD13" s="19">
        <v>16433</v>
      </c>
      <c r="AE13" s="19">
        <v>12484</v>
      </c>
      <c r="AF13" s="19">
        <v>5348</v>
      </c>
      <c r="AG13" s="19">
        <v>38064</v>
      </c>
      <c r="AH13" s="19">
        <v>30209</v>
      </c>
      <c r="AI13" s="19">
        <v>23002</v>
      </c>
      <c r="AJ13" s="19">
        <v>11436</v>
      </c>
      <c r="AK13" s="19">
        <v>74372</v>
      </c>
      <c r="AL13" s="19">
        <v>57826</v>
      </c>
      <c r="AM13" s="19">
        <v>33140</v>
      </c>
      <c r="AN13" s="19">
        <v>18020</v>
      </c>
      <c r="AO13" s="19">
        <v>86215</v>
      </c>
      <c r="AP13" s="19">
        <v>109757</v>
      </c>
      <c r="AQ13" s="19">
        <v>85224</v>
      </c>
      <c r="AR13" s="19">
        <v>31043</v>
      </c>
      <c r="AS13" s="19">
        <v>129277</v>
      </c>
      <c r="AT13" s="19">
        <v>96017</v>
      </c>
      <c r="AU13" s="19">
        <v>73066</v>
      </c>
      <c r="AV13" s="19">
        <v>29917</v>
      </c>
    </row>
    <row r="14" spans="1:49" ht="12.75" x14ac:dyDescent="0.25">
      <c r="A14" s="15" t="s">
        <v>70</v>
      </c>
      <c r="B14" s="16"/>
      <c r="C14" s="16">
        <v>-46</v>
      </c>
      <c r="D14" s="16">
        <v>-49</v>
      </c>
      <c r="E14" s="16">
        <v>-103254</v>
      </c>
      <c r="F14" s="16">
        <v>-44793</v>
      </c>
      <c r="G14" s="16">
        <v>-34823</v>
      </c>
      <c r="H14" s="16">
        <v>-25156</v>
      </c>
      <c r="I14" s="16">
        <v>-94180</v>
      </c>
      <c r="J14" s="16">
        <v>-109475</v>
      </c>
      <c r="K14" s="16">
        <v>-86400</v>
      </c>
      <c r="L14" s="16">
        <v>1545</v>
      </c>
      <c r="M14" s="16">
        <v>-129718</v>
      </c>
      <c r="N14" s="16">
        <v>-100660</v>
      </c>
      <c r="O14" s="16">
        <v>-63079</v>
      </c>
      <c r="P14" s="16">
        <v>-29122</v>
      </c>
      <c r="Q14" s="16">
        <v>-141756</v>
      </c>
      <c r="R14" s="16">
        <v>-109479</v>
      </c>
      <c r="S14" s="16">
        <v>-76957</v>
      </c>
      <c r="T14" s="16">
        <v>-35520</v>
      </c>
      <c r="U14" s="16">
        <v>-155719</v>
      </c>
      <c r="V14" s="16">
        <v>-123428</v>
      </c>
      <c r="W14" s="16">
        <v>-71710</v>
      </c>
      <c r="X14" s="16">
        <v>-29373</v>
      </c>
      <c r="Y14" s="16">
        <v>-179030</v>
      </c>
      <c r="Z14" s="16">
        <v>-140771</v>
      </c>
      <c r="AA14" s="16">
        <v>-82366</v>
      </c>
      <c r="AB14" s="16">
        <v>-45717</v>
      </c>
      <c r="AC14" s="16">
        <v>-256096</v>
      </c>
      <c r="AD14" s="16">
        <v>-198715</v>
      </c>
      <c r="AE14" s="16">
        <v>-146886</v>
      </c>
      <c r="AF14" s="16">
        <v>-82897</v>
      </c>
      <c r="AG14" s="16">
        <v>-253656</v>
      </c>
      <c r="AH14" s="16">
        <v>-186512</v>
      </c>
      <c r="AI14" s="16">
        <v>-116962</v>
      </c>
      <c r="AJ14" s="16">
        <v>-61138</v>
      </c>
      <c r="AK14" s="16">
        <v>-273355</v>
      </c>
      <c r="AL14" s="16">
        <v>-199706</v>
      </c>
      <c r="AM14" s="16">
        <v>-137202</v>
      </c>
      <c r="AN14" s="16">
        <v>-70335</v>
      </c>
      <c r="AO14" s="16">
        <v>-296262</v>
      </c>
      <c r="AP14" s="16">
        <v>-230013</v>
      </c>
      <c r="AQ14" s="16">
        <v>-120765</v>
      </c>
      <c r="AR14" s="16">
        <v>-50187</v>
      </c>
      <c r="AS14" s="16">
        <v>-214327</v>
      </c>
      <c r="AT14" s="16">
        <v>-166542</v>
      </c>
      <c r="AU14" s="16">
        <v>-101869</v>
      </c>
      <c r="AV14" s="16">
        <v>-42067</v>
      </c>
    </row>
    <row r="15" spans="1:49" s="26" customFormat="1" ht="12.75" x14ac:dyDescent="0.25">
      <c r="A15" s="22" t="s">
        <v>71</v>
      </c>
      <c r="B15" s="23"/>
      <c r="C15" s="23">
        <v>15732</v>
      </c>
      <c r="D15" s="23">
        <v>8131</v>
      </c>
      <c r="E15" s="23">
        <v>591473</v>
      </c>
      <c r="F15" s="23">
        <v>-139987</v>
      </c>
      <c r="G15" s="23">
        <v>-90609</v>
      </c>
      <c r="H15" s="23">
        <v>-48963.469679999995</v>
      </c>
      <c r="I15" s="23">
        <v>-451061.04710635397</v>
      </c>
      <c r="J15" s="23">
        <v>-270752</v>
      </c>
      <c r="K15" s="23">
        <v>-214908.23176999998</v>
      </c>
      <c r="L15" s="23">
        <v>-51587</v>
      </c>
      <c r="M15" s="23">
        <v>-148181</v>
      </c>
      <c r="N15" s="23">
        <v>4769</v>
      </c>
      <c r="O15" s="23">
        <v>118192</v>
      </c>
      <c r="P15" s="23">
        <v>-26684</v>
      </c>
      <c r="Q15" s="23">
        <v>44861</v>
      </c>
      <c r="R15" s="23">
        <v>-188412</v>
      </c>
      <c r="S15" s="23">
        <v>-108330</v>
      </c>
      <c r="T15" s="23">
        <v>-79613</v>
      </c>
      <c r="U15" s="23">
        <v>-319131.84324922692</v>
      </c>
      <c r="V15" s="23">
        <v>-338150.43444360566</v>
      </c>
      <c r="W15" s="23">
        <v>-189589.97809680284</v>
      </c>
      <c r="X15" s="23">
        <v>-83213</v>
      </c>
      <c r="Y15" s="23">
        <v>-606919</v>
      </c>
      <c r="Z15" s="23">
        <v>-377353</v>
      </c>
      <c r="AA15" s="23">
        <v>-227742</v>
      </c>
      <c r="AB15" s="23">
        <v>-133885</v>
      </c>
      <c r="AC15" s="23">
        <v>-355615</v>
      </c>
      <c r="AD15" s="23">
        <v>-499114</v>
      </c>
      <c r="AE15" s="23">
        <v>-327782</v>
      </c>
      <c r="AF15" s="23">
        <v>-160206</v>
      </c>
      <c r="AG15" s="23">
        <v>-527731</v>
      </c>
      <c r="AH15" s="23">
        <v>-432927</v>
      </c>
      <c r="AI15" s="23">
        <v>-264083</v>
      </c>
      <c r="AJ15" s="23">
        <v>-142745</v>
      </c>
      <c r="AK15" s="23">
        <v>-532268</v>
      </c>
      <c r="AL15" s="23">
        <v>-349363</v>
      </c>
      <c r="AM15" s="23">
        <v>-191315</v>
      </c>
      <c r="AN15" s="23">
        <v>-118946</v>
      </c>
      <c r="AO15" s="23">
        <v>-564260</v>
      </c>
      <c r="AP15" s="23">
        <v>-213975</v>
      </c>
      <c r="AQ15" s="23">
        <v>40893</v>
      </c>
      <c r="AR15" s="23">
        <v>22783</v>
      </c>
      <c r="AS15" s="23">
        <v>109886</v>
      </c>
      <c r="AT15" s="23">
        <v>93830</v>
      </c>
      <c r="AU15" s="23">
        <v>72923</v>
      </c>
      <c r="AV15" s="23">
        <v>11201</v>
      </c>
    </row>
    <row r="16" spans="1:49" s="38" customFormat="1" ht="12.75" x14ac:dyDescent="0.25">
      <c r="A16" s="36" t="s">
        <v>72</v>
      </c>
      <c r="B16" s="37"/>
      <c r="C16" s="37">
        <v>-14665</v>
      </c>
      <c r="D16" s="37">
        <v>-5598</v>
      </c>
      <c r="E16" s="37">
        <v>-336770</v>
      </c>
      <c r="F16" s="37">
        <v>-1626</v>
      </c>
      <c r="G16" s="37">
        <v>-2213</v>
      </c>
      <c r="H16" s="37">
        <v>-1047</v>
      </c>
      <c r="I16" s="37">
        <v>9017</v>
      </c>
      <c r="J16" s="37">
        <v>4400</v>
      </c>
      <c r="K16" s="37">
        <v>-39</v>
      </c>
      <c r="L16" s="37">
        <v>-669</v>
      </c>
      <c r="M16" s="37">
        <v>-40690</v>
      </c>
      <c r="N16" s="37">
        <v>-31273</v>
      </c>
      <c r="O16" s="37">
        <v>-40340</v>
      </c>
      <c r="P16" s="37">
        <v>-1940</v>
      </c>
      <c r="Q16" s="37">
        <v>-53777</v>
      </c>
      <c r="R16" s="37">
        <v>3611</v>
      </c>
      <c r="S16" s="37">
        <v>2366</v>
      </c>
      <c r="T16" s="37">
        <v>3107</v>
      </c>
      <c r="U16" s="37">
        <v>7768</v>
      </c>
      <c r="V16" s="37">
        <v>4397</v>
      </c>
      <c r="W16" s="37">
        <v>-515</v>
      </c>
      <c r="X16" s="37">
        <v>-1615</v>
      </c>
      <c r="Y16" s="37">
        <v>-148</v>
      </c>
      <c r="Z16" s="37">
        <v>-2292</v>
      </c>
      <c r="AA16" s="37">
        <v>-248</v>
      </c>
      <c r="AB16" s="37">
        <v>-2029</v>
      </c>
      <c r="AC16" s="37">
        <v>4862</v>
      </c>
      <c r="AD16" s="37">
        <v>5869</v>
      </c>
      <c r="AE16" s="37">
        <v>-2381</v>
      </c>
      <c r="AF16" s="37">
        <v>-3370</v>
      </c>
      <c r="AG16" s="37">
        <v>-761</v>
      </c>
      <c r="AH16" s="37">
        <v>-3141</v>
      </c>
      <c r="AI16" s="37">
        <v>-2902</v>
      </c>
      <c r="AJ16" s="37">
        <v>-3937</v>
      </c>
      <c r="AK16" s="37">
        <v>-18903</v>
      </c>
      <c r="AL16" s="37">
        <v>-16122</v>
      </c>
      <c r="AM16" s="37">
        <v>-5448</v>
      </c>
      <c r="AN16" s="37">
        <v>-5629</v>
      </c>
      <c r="AO16" s="37">
        <v>-44552</v>
      </c>
      <c r="AP16" s="37">
        <v>-31876</v>
      </c>
      <c r="AQ16" s="37">
        <v>-19131</v>
      </c>
      <c r="AR16" s="37">
        <v>-11064</v>
      </c>
      <c r="AS16" s="37">
        <v>-49327</v>
      </c>
      <c r="AT16" s="37">
        <v>-40948</v>
      </c>
      <c r="AU16" s="37">
        <v>-30915</v>
      </c>
      <c r="AV16" s="37">
        <v>-17999</v>
      </c>
    </row>
    <row r="17" spans="1:48" ht="12.75" x14ac:dyDescent="0.25">
      <c r="A17" s="39" t="s">
        <v>73</v>
      </c>
      <c r="B17" s="19"/>
      <c r="C17" s="19">
        <v>-11459</v>
      </c>
      <c r="D17" s="19">
        <v>-300.91798999991443</v>
      </c>
      <c r="E17" s="19">
        <v>-1296</v>
      </c>
      <c r="F17" s="19">
        <v>-943</v>
      </c>
      <c r="G17" s="19">
        <v>-748</v>
      </c>
      <c r="H17" s="19">
        <v>-207</v>
      </c>
      <c r="I17" s="19">
        <v>-4019</v>
      </c>
      <c r="J17" s="19">
        <v>-5462</v>
      </c>
      <c r="K17" s="19">
        <v>-5321</v>
      </c>
      <c r="L17" s="19">
        <v>-3224</v>
      </c>
      <c r="M17" s="19">
        <v>-34971</v>
      </c>
      <c r="N17" s="19">
        <v>-32566</v>
      </c>
      <c r="O17" s="19">
        <v>-40476</v>
      </c>
      <c r="P17" s="19">
        <v>-1230</v>
      </c>
      <c r="Q17" s="19">
        <v>-70750</v>
      </c>
      <c r="R17" s="19">
        <v>-2108</v>
      </c>
      <c r="S17" s="19">
        <v>-2612</v>
      </c>
      <c r="T17" s="19">
        <v>-1486</v>
      </c>
      <c r="U17" s="19">
        <v>-8210</v>
      </c>
      <c r="V17" s="19">
        <v>-7667</v>
      </c>
      <c r="W17" s="19">
        <v>-4800</v>
      </c>
      <c r="X17" s="19">
        <v>-2536</v>
      </c>
      <c r="Y17" s="19">
        <v>-8588</v>
      </c>
      <c r="Z17" s="19">
        <v>-7702</v>
      </c>
      <c r="AA17" s="19">
        <v>-3203</v>
      </c>
      <c r="AB17" s="19">
        <v>-2130</v>
      </c>
      <c r="AC17" s="19">
        <v>-4946</v>
      </c>
      <c r="AD17" s="19">
        <v>-3475</v>
      </c>
      <c r="AE17" s="19">
        <v>-6294</v>
      </c>
      <c r="AF17" s="19">
        <v>-3471</v>
      </c>
      <c r="AG17" s="19">
        <v>-13635</v>
      </c>
      <c r="AH17" s="19">
        <v>-10615</v>
      </c>
      <c r="AI17" s="19">
        <v>-6112</v>
      </c>
      <c r="AJ17" s="19">
        <v>-2875</v>
      </c>
      <c r="AK17" s="19">
        <v>-46349</v>
      </c>
      <c r="AL17" s="19">
        <v>-40737</v>
      </c>
      <c r="AM17" s="19">
        <v>-25325</v>
      </c>
      <c r="AN17" s="19">
        <v>-16306</v>
      </c>
      <c r="AO17" s="19">
        <v>-50915</v>
      </c>
      <c r="AP17" s="19">
        <v>-35283</v>
      </c>
      <c r="AQ17" s="19">
        <v>-19684</v>
      </c>
      <c r="AR17" s="19">
        <v>-8678</v>
      </c>
      <c r="AS17" s="19">
        <v>-39050</v>
      </c>
      <c r="AT17" s="19">
        <v>-30183</v>
      </c>
      <c r="AU17" s="19">
        <v>-19512</v>
      </c>
      <c r="AV17" s="19">
        <v>-9990</v>
      </c>
    </row>
    <row r="18" spans="1:48" ht="12.75" x14ac:dyDescent="0.25">
      <c r="A18" s="40" t="s">
        <v>74</v>
      </c>
      <c r="B18" s="16"/>
      <c r="C18" s="16">
        <v>-47452</v>
      </c>
      <c r="D18" s="16">
        <v>-30394</v>
      </c>
      <c r="E18" s="16">
        <v>-335474</v>
      </c>
      <c r="F18" s="16">
        <v>-683</v>
      </c>
      <c r="G18" s="16">
        <v>-1465</v>
      </c>
      <c r="H18" s="16">
        <v>-840</v>
      </c>
      <c r="I18" s="16">
        <v>13036</v>
      </c>
      <c r="J18" s="16">
        <v>9862</v>
      </c>
      <c r="K18" s="16">
        <v>5282</v>
      </c>
      <c r="L18" s="16">
        <v>2555</v>
      </c>
      <c r="M18" s="16">
        <v>-5719</v>
      </c>
      <c r="N18" s="16">
        <v>1293</v>
      </c>
      <c r="O18" s="16">
        <v>136</v>
      </c>
      <c r="P18" s="16">
        <v>-710</v>
      </c>
      <c r="Q18" s="16">
        <v>16973</v>
      </c>
      <c r="R18" s="16">
        <v>5719</v>
      </c>
      <c r="S18" s="16">
        <v>4978</v>
      </c>
      <c r="T18" s="16">
        <v>4593</v>
      </c>
      <c r="U18" s="16">
        <v>15978</v>
      </c>
      <c r="V18" s="16">
        <v>12064</v>
      </c>
      <c r="W18" s="16">
        <v>4285</v>
      </c>
      <c r="X18" s="16">
        <v>921</v>
      </c>
      <c r="Y18" s="16">
        <v>8440</v>
      </c>
      <c r="Z18" s="16">
        <v>5410</v>
      </c>
      <c r="AA18" s="16">
        <v>2955</v>
      </c>
      <c r="AB18" s="16">
        <v>101</v>
      </c>
      <c r="AC18" s="16">
        <v>9808</v>
      </c>
      <c r="AD18" s="16">
        <v>9344</v>
      </c>
      <c r="AE18" s="16">
        <v>3913</v>
      </c>
      <c r="AF18" s="16">
        <v>101</v>
      </c>
      <c r="AG18" s="16">
        <v>12874</v>
      </c>
      <c r="AH18" s="16">
        <v>7474</v>
      </c>
      <c r="AI18" s="16">
        <v>3210</v>
      </c>
      <c r="AJ18" s="16">
        <v>-1062</v>
      </c>
      <c r="AK18" s="16">
        <v>27446</v>
      </c>
      <c r="AL18" s="16">
        <v>24615</v>
      </c>
      <c r="AM18" s="16">
        <v>19877</v>
      </c>
      <c r="AN18" s="16">
        <v>10677</v>
      </c>
      <c r="AO18" s="16">
        <v>6363</v>
      </c>
      <c r="AP18" s="16">
        <v>3407</v>
      </c>
      <c r="AQ18" s="16">
        <v>553</v>
      </c>
      <c r="AR18" s="16">
        <v>-2386</v>
      </c>
      <c r="AS18" s="16">
        <v>-10277</v>
      </c>
      <c r="AT18" s="16">
        <v>-10765</v>
      </c>
      <c r="AU18" s="16">
        <v>-11403</v>
      </c>
      <c r="AV18" s="16">
        <v>-8009</v>
      </c>
    </row>
    <row r="19" spans="1:48" ht="12.75" x14ac:dyDescent="0.25">
      <c r="A19" s="4" t="s">
        <v>75</v>
      </c>
      <c r="B19" s="19"/>
      <c r="C19" s="19">
        <v>2966</v>
      </c>
      <c r="D19" s="19">
        <v>1645</v>
      </c>
      <c r="E19" s="19">
        <v>1384</v>
      </c>
      <c r="F19" s="19">
        <v>1380</v>
      </c>
      <c r="G19" s="19">
        <v>835</v>
      </c>
      <c r="H19" s="19">
        <v>1163</v>
      </c>
      <c r="I19" s="19">
        <v>15539</v>
      </c>
      <c r="J19" s="19">
        <v>17034</v>
      </c>
      <c r="K19" s="19">
        <v>14363</v>
      </c>
      <c r="L19" s="19">
        <v>15215</v>
      </c>
      <c r="M19" s="19">
        <v>-1813</v>
      </c>
      <c r="N19" s="19">
        <v>-1936</v>
      </c>
      <c r="O19" s="19">
        <v>-4167</v>
      </c>
      <c r="P19" s="19">
        <v>-3920</v>
      </c>
      <c r="Q19" s="19">
        <v>23860</v>
      </c>
      <c r="R19" s="19">
        <v>4026</v>
      </c>
      <c r="S19" s="19">
        <v>2809</v>
      </c>
      <c r="T19" s="19">
        <v>3380</v>
      </c>
      <c r="U19" s="19">
        <v>255</v>
      </c>
      <c r="V19" s="19">
        <v>-474</v>
      </c>
      <c r="W19" s="19">
        <v>-2565</v>
      </c>
      <c r="X19" s="19">
        <v>-939</v>
      </c>
      <c r="Y19" s="19">
        <v>-6982</v>
      </c>
      <c r="Z19" s="19">
        <v>-21156</v>
      </c>
      <c r="AA19" s="19">
        <v>-14514</v>
      </c>
      <c r="AB19" s="19">
        <v>-6938</v>
      </c>
      <c r="AC19" s="19">
        <v>11862</v>
      </c>
      <c r="AD19" s="19">
        <v>12591</v>
      </c>
      <c r="AE19" s="19">
        <v>5504</v>
      </c>
      <c r="AF19" s="19">
        <v>693</v>
      </c>
      <c r="AG19" s="19">
        <v>14119</v>
      </c>
      <c r="AH19" s="19">
        <v>8621</v>
      </c>
      <c r="AI19" s="19">
        <v>-137</v>
      </c>
      <c r="AJ19" s="19">
        <v>4521</v>
      </c>
      <c r="AK19" s="19">
        <v>-6895</v>
      </c>
      <c r="AL19" s="19">
        <v>-12112</v>
      </c>
      <c r="AM19" s="19">
        <v>-9721</v>
      </c>
      <c r="AN19" s="19">
        <v>-4393</v>
      </c>
      <c r="AO19" s="19">
        <v>-10617</v>
      </c>
      <c r="AP19" s="19">
        <v>-12135</v>
      </c>
      <c r="AQ19" s="19">
        <v>-14643</v>
      </c>
      <c r="AR19" s="19">
        <v>-4887</v>
      </c>
      <c r="AS19" s="19">
        <v>-19501</v>
      </c>
      <c r="AT19" s="19">
        <v>-14346</v>
      </c>
      <c r="AU19" s="19">
        <v>-5577</v>
      </c>
      <c r="AV19" s="19">
        <v>-3172</v>
      </c>
    </row>
    <row r="20" spans="1:48" s="26" customFormat="1" ht="12.75" x14ac:dyDescent="0.25">
      <c r="A20" s="41" t="s">
        <v>76</v>
      </c>
      <c r="B20" s="42"/>
      <c r="C20" s="42">
        <v>-50418</v>
      </c>
      <c r="D20" s="42">
        <v>-32039</v>
      </c>
      <c r="E20" s="42">
        <v>256087</v>
      </c>
      <c r="F20" s="42">
        <v>-140233</v>
      </c>
      <c r="G20" s="42">
        <v>-91987</v>
      </c>
      <c r="H20" s="42">
        <v>-48847.469679999995</v>
      </c>
      <c r="I20" s="42">
        <v>-426505.04710635397</v>
      </c>
      <c r="J20" s="42">
        <v>-232363.85993000001</v>
      </c>
      <c r="K20" s="42">
        <v>-200584.23176999998</v>
      </c>
      <c r="L20" s="42">
        <v>-140958.88128</v>
      </c>
      <c r="M20" s="42">
        <v>-190684</v>
      </c>
      <c r="N20" s="42">
        <v>-28440</v>
      </c>
      <c r="O20" s="42">
        <v>73685</v>
      </c>
      <c r="P20" s="42">
        <v>-32544</v>
      </c>
      <c r="Q20" s="42">
        <v>14944</v>
      </c>
      <c r="R20" s="42">
        <v>-180775</v>
      </c>
      <c r="S20" s="42">
        <v>-103155</v>
      </c>
      <c r="T20" s="42">
        <v>-73126</v>
      </c>
      <c r="U20" s="42">
        <v>-311108.84324922692</v>
      </c>
      <c r="V20" s="42">
        <v>-334227.43444360566</v>
      </c>
      <c r="W20" s="42">
        <v>-192669.97809680284</v>
      </c>
      <c r="X20" s="42">
        <v>-85767</v>
      </c>
      <c r="Y20" s="42">
        <v>-614049</v>
      </c>
      <c r="Z20" s="42">
        <v>-400801</v>
      </c>
      <c r="AA20" s="42">
        <v>-242504</v>
      </c>
      <c r="AB20" s="42">
        <v>-142852</v>
      </c>
      <c r="AC20" s="42">
        <v>-338891</v>
      </c>
      <c r="AD20" s="42">
        <v>-480654</v>
      </c>
      <c r="AE20" s="42">
        <v>-324659</v>
      </c>
      <c r="AF20" s="42">
        <v>-162883</v>
      </c>
      <c r="AG20" s="42">
        <v>-514373</v>
      </c>
      <c r="AH20" s="42">
        <v>-427447</v>
      </c>
      <c r="AI20" s="42">
        <v>-267122</v>
      </c>
      <c r="AJ20" s="42">
        <v>-142161</v>
      </c>
      <c r="AK20" s="42">
        <v>-558066</v>
      </c>
      <c r="AL20" s="42">
        <v>-377597</v>
      </c>
      <c r="AM20" s="42">
        <v>-206484</v>
      </c>
      <c r="AN20" s="42">
        <v>-128968</v>
      </c>
      <c r="AO20" s="42">
        <v>-619429</v>
      </c>
      <c r="AP20" s="42">
        <v>-257987</v>
      </c>
      <c r="AQ20" s="42">
        <v>7119</v>
      </c>
      <c r="AR20" s="42">
        <v>6832</v>
      </c>
      <c r="AS20" s="42">
        <v>41058</v>
      </c>
      <c r="AT20" s="42">
        <v>38536</v>
      </c>
      <c r="AU20" s="42">
        <v>36431</v>
      </c>
      <c r="AV20" s="42">
        <v>-9970</v>
      </c>
    </row>
    <row r="21" spans="1:48" ht="6" hidden="1" customHeight="1" x14ac:dyDescent="0.25">
      <c r="B21" s="43"/>
      <c r="C21" s="43">
        <v>-58911</v>
      </c>
      <c r="D21" s="43">
        <v>-30694.917989999914</v>
      </c>
      <c r="E21" s="43"/>
      <c r="F21" s="43">
        <v>0</v>
      </c>
      <c r="G21" s="43">
        <v>0</v>
      </c>
      <c r="H21" s="43"/>
      <c r="I21" s="43"/>
      <c r="J21" s="43"/>
      <c r="K21" s="43"/>
      <c r="L21" s="43"/>
      <c r="M21" s="43">
        <v>0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48" ht="6" hidden="1" customHeight="1" x14ac:dyDescent="0.25">
      <c r="B22" s="43"/>
      <c r="C22" s="43">
        <v>-1.6765132758473491</v>
      </c>
      <c r="D22" s="43">
        <v>-3.7185372177766234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48" ht="0" hidden="1" customHeight="1" x14ac:dyDescent="0.25">
      <c r="C23" s="31">
        <v>-1454</v>
      </c>
      <c r="D23" s="31">
        <v>-453</v>
      </c>
    </row>
    <row r="24" spans="1:48" ht="0" hidden="1" customHeight="1" x14ac:dyDescent="0.25">
      <c r="C24" s="31">
        <v>6028</v>
      </c>
      <c r="D24" s="31">
        <v>5763</v>
      </c>
    </row>
    <row r="25" spans="1:48" ht="0" hidden="1" customHeight="1" x14ac:dyDescent="0.25">
      <c r="C25" s="31">
        <v>-734</v>
      </c>
      <c r="D25" s="31">
        <v>-738</v>
      </c>
    </row>
    <row r="26" spans="1:48" ht="0" hidden="1" customHeight="1" x14ac:dyDescent="0.25">
      <c r="C26" s="31">
        <v>-55071</v>
      </c>
      <c r="D26" s="31">
        <v>-26122.917989999914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274"/>
  </sheetPr>
  <dimension ref="A1:AU22"/>
  <sheetViews>
    <sheetView showGridLines="0" zoomScaleNormal="100" workbookViewId="0">
      <selection activeCell="E5" sqref="E5"/>
    </sheetView>
  </sheetViews>
  <sheetFormatPr defaultColWidth="0" defaultRowHeight="6" customHeight="1" zeroHeight="1" x14ac:dyDescent="0.25"/>
  <cols>
    <col min="1" max="1" width="64.28515625" style="7" customWidth="1"/>
    <col min="2" max="6" width="10.140625" style="31" customWidth="1"/>
    <col min="7" max="7" width="10.140625" style="31" bestFit="1" customWidth="1"/>
    <col min="8" max="8" width="10.140625" style="31" customWidth="1"/>
    <col min="9" max="11" width="10.140625" style="31" bestFit="1" customWidth="1"/>
    <col min="12" max="16" width="11.85546875" style="31" bestFit="1" customWidth="1"/>
    <col min="17" max="47" width="11.85546875" style="7" bestFit="1" customWidth="1"/>
    <col min="48" max="16384" width="2.7109375" style="7" hidden="1"/>
  </cols>
  <sheetData>
    <row r="1" spans="1:47" ht="75" customHeigh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4"/>
      <c r="R1" s="4"/>
      <c r="S1" s="6"/>
      <c r="T1" s="6"/>
      <c r="U1" s="6"/>
      <c r="V1" s="6"/>
      <c r="W1" s="6"/>
      <c r="X1" s="6"/>
      <c r="Y1" s="6"/>
      <c r="Z1" s="6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</row>
    <row r="2" spans="1:47" s="9" customFormat="1" ht="12.75" customHeight="1" x14ac:dyDescent="0.25">
      <c r="A2" s="8" t="s">
        <v>77</v>
      </c>
      <c r="B2" s="8" t="s">
        <v>178</v>
      </c>
      <c r="C2" s="8" t="s">
        <v>177</v>
      </c>
      <c r="D2" s="8" t="s">
        <v>175</v>
      </c>
      <c r="E2" s="8" t="s">
        <v>174</v>
      </c>
      <c r="F2" s="8" t="s">
        <v>171</v>
      </c>
      <c r="G2" s="8" t="s">
        <v>169</v>
      </c>
      <c r="H2" s="8" t="s">
        <v>168</v>
      </c>
      <c r="I2" s="8" t="s">
        <v>164</v>
      </c>
      <c r="J2" s="8" t="s">
        <v>162</v>
      </c>
      <c r="K2" s="8" t="s">
        <v>160</v>
      </c>
      <c r="L2" s="8" t="s">
        <v>159</v>
      </c>
      <c r="M2" s="8" t="s">
        <v>157</v>
      </c>
      <c r="N2" s="8" t="s">
        <v>155</v>
      </c>
      <c r="O2" s="8" t="s">
        <v>154</v>
      </c>
      <c r="P2" s="8" t="s">
        <v>152</v>
      </c>
      <c r="Q2" s="8" t="s">
        <v>150</v>
      </c>
      <c r="R2" s="8" t="s">
        <v>148</v>
      </c>
      <c r="S2" s="8" t="s">
        <v>147</v>
      </c>
      <c r="T2" s="8" t="s">
        <v>137</v>
      </c>
      <c r="U2" s="8" t="s">
        <v>136</v>
      </c>
      <c r="V2" s="8" t="s">
        <v>134</v>
      </c>
      <c r="W2" s="8" t="s">
        <v>1</v>
      </c>
      <c r="X2" s="8" t="s">
        <v>2</v>
      </c>
      <c r="Y2" s="8" t="s">
        <v>3</v>
      </c>
      <c r="Z2" s="8" t="s">
        <v>4</v>
      </c>
      <c r="AA2" s="8" t="s">
        <v>5</v>
      </c>
      <c r="AB2" s="8" t="s">
        <v>78</v>
      </c>
      <c r="AC2" s="8" t="s">
        <v>79</v>
      </c>
      <c r="AD2" s="8" t="s">
        <v>80</v>
      </c>
      <c r="AE2" s="8" t="s">
        <v>47</v>
      </c>
      <c r="AF2" s="8" t="s">
        <v>81</v>
      </c>
      <c r="AG2" s="8" t="s">
        <v>82</v>
      </c>
      <c r="AH2" s="8" t="s">
        <v>83</v>
      </c>
      <c r="AI2" s="8" t="s">
        <v>50</v>
      </c>
      <c r="AJ2" s="8" t="s">
        <v>84</v>
      </c>
      <c r="AK2" s="8" t="s">
        <v>85</v>
      </c>
      <c r="AL2" s="8" t="s">
        <v>86</v>
      </c>
      <c r="AM2" s="8" t="s">
        <v>53</v>
      </c>
      <c r="AN2" s="8" t="s">
        <v>87</v>
      </c>
      <c r="AO2" s="8" t="s">
        <v>88</v>
      </c>
      <c r="AP2" s="8" t="s">
        <v>89</v>
      </c>
      <c r="AQ2" s="8" t="s">
        <v>56</v>
      </c>
      <c r="AR2" s="8" t="s">
        <v>90</v>
      </c>
      <c r="AS2" s="8" t="s">
        <v>91</v>
      </c>
      <c r="AT2" s="8" t="s">
        <v>92</v>
      </c>
      <c r="AU2" s="8" t="s">
        <v>59</v>
      </c>
    </row>
    <row r="3" spans="1:47" s="14" customFormat="1" ht="12.75" x14ac:dyDescent="0.25">
      <c r="A3" s="10" t="s">
        <v>138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10"/>
      <c r="S3" s="12"/>
      <c r="T3" s="12"/>
      <c r="U3" s="12"/>
      <c r="V3" s="12"/>
      <c r="W3" s="12"/>
      <c r="X3" s="12"/>
      <c r="Y3" s="12"/>
      <c r="Z3" s="13"/>
      <c r="AA3" s="12"/>
      <c r="AB3" s="12"/>
      <c r="AC3" s="12"/>
      <c r="AD3" s="13"/>
      <c r="AE3" s="12"/>
      <c r="AF3" s="12"/>
      <c r="AG3" s="12"/>
      <c r="AH3" s="13"/>
      <c r="AI3" s="12"/>
      <c r="AJ3" s="12"/>
      <c r="AK3" s="12"/>
      <c r="AL3" s="13"/>
      <c r="AM3" s="12"/>
      <c r="AN3" s="12"/>
      <c r="AO3" s="12"/>
      <c r="AP3" s="13"/>
      <c r="AQ3" s="12"/>
      <c r="AR3" s="12"/>
      <c r="AS3" s="12"/>
      <c r="AT3" s="13"/>
      <c r="AU3" s="12"/>
    </row>
    <row r="4" spans="1:47" ht="12.75" x14ac:dyDescent="0.25">
      <c r="A4" s="15" t="s">
        <v>93</v>
      </c>
      <c r="B4" s="16">
        <v>3495</v>
      </c>
      <c r="C4" s="16">
        <v>10761</v>
      </c>
      <c r="D4" s="16">
        <v>1842</v>
      </c>
      <c r="E4" s="16">
        <v>3922</v>
      </c>
      <c r="F4" s="16">
        <v>4913</v>
      </c>
      <c r="G4" s="16">
        <v>3377</v>
      </c>
      <c r="H4" s="16">
        <v>3143</v>
      </c>
      <c r="I4" s="16">
        <v>9752</v>
      </c>
      <c r="J4" s="16">
        <v>3549</v>
      </c>
      <c r="K4" s="16">
        <v>3921</v>
      </c>
      <c r="L4" s="16">
        <v>7510</v>
      </c>
      <c r="M4" s="16">
        <v>16528</v>
      </c>
      <c r="N4" s="16">
        <v>20928</v>
      </c>
      <c r="O4" s="16">
        <v>22689</v>
      </c>
      <c r="P4" s="16">
        <v>24773</v>
      </c>
      <c r="Q4" s="17">
        <v>20935</v>
      </c>
      <c r="R4" s="17">
        <v>10789</v>
      </c>
      <c r="S4" s="18">
        <v>25413</v>
      </c>
      <c r="T4" s="18">
        <v>25375</v>
      </c>
      <c r="U4" s="18">
        <v>33306</v>
      </c>
      <c r="V4" s="18">
        <v>27607</v>
      </c>
      <c r="W4" s="18">
        <v>39632</v>
      </c>
      <c r="X4" s="18">
        <v>47369</v>
      </c>
      <c r="Y4" s="18">
        <v>32786</v>
      </c>
      <c r="Z4" s="18">
        <v>46377</v>
      </c>
      <c r="AA4" s="18">
        <v>47998</v>
      </c>
      <c r="AB4" s="18">
        <v>29572</v>
      </c>
      <c r="AC4" s="18">
        <v>33125</v>
      </c>
      <c r="AD4" s="18">
        <v>56356</v>
      </c>
      <c r="AE4" s="18">
        <v>103716</v>
      </c>
      <c r="AF4" s="18">
        <v>45883</v>
      </c>
      <c r="AG4" s="18">
        <v>61869</v>
      </c>
      <c r="AH4" s="18">
        <v>96386</v>
      </c>
      <c r="AI4" s="18">
        <v>108466</v>
      </c>
      <c r="AJ4" s="18">
        <v>146220</v>
      </c>
      <c r="AK4" s="18">
        <v>121585</v>
      </c>
      <c r="AL4" s="18">
        <v>160394</v>
      </c>
      <c r="AM4" s="18">
        <v>156710</v>
      </c>
      <c r="AN4" s="18">
        <v>278709</v>
      </c>
      <c r="AO4" s="18">
        <v>383443</v>
      </c>
      <c r="AP4" s="18">
        <v>550899</v>
      </c>
      <c r="AQ4" s="18">
        <v>562037</v>
      </c>
      <c r="AR4" s="18">
        <v>367149</v>
      </c>
      <c r="AS4" s="18">
        <v>455341</v>
      </c>
      <c r="AT4" s="18">
        <v>621782</v>
      </c>
      <c r="AU4" s="18">
        <v>473696</v>
      </c>
    </row>
    <row r="5" spans="1:47" ht="12.75" x14ac:dyDescent="0.25">
      <c r="A5" s="4" t="s">
        <v>94</v>
      </c>
      <c r="B5" s="19">
        <v>35101</v>
      </c>
      <c r="C5" s="19">
        <v>16432</v>
      </c>
      <c r="D5" s="19">
        <v>16013</v>
      </c>
      <c r="E5" s="19">
        <v>13515</v>
      </c>
      <c r="F5" s="19">
        <v>5153</v>
      </c>
      <c r="G5" s="19">
        <v>5038</v>
      </c>
      <c r="H5" s="19">
        <v>4765</v>
      </c>
      <c r="I5" s="19">
        <v>859</v>
      </c>
      <c r="J5" s="19">
        <v>832</v>
      </c>
      <c r="K5" s="19">
        <v>1496</v>
      </c>
      <c r="L5" s="19">
        <v>2464</v>
      </c>
      <c r="M5" s="19">
        <v>5191</v>
      </c>
      <c r="N5" s="19">
        <v>10855</v>
      </c>
      <c r="O5" s="19">
        <v>23188</v>
      </c>
      <c r="P5" s="19">
        <v>27177</v>
      </c>
      <c r="Q5" s="20">
        <v>28604</v>
      </c>
      <c r="R5" s="20">
        <v>31716</v>
      </c>
      <c r="S5" s="21">
        <v>37871</v>
      </c>
      <c r="T5" s="21">
        <v>43650</v>
      </c>
      <c r="U5" s="21">
        <v>36323</v>
      </c>
      <c r="V5" s="21">
        <v>33175</v>
      </c>
      <c r="W5" s="21">
        <v>31520</v>
      </c>
      <c r="X5" s="21">
        <v>22202</v>
      </c>
      <c r="Y5" s="21">
        <v>5976</v>
      </c>
      <c r="Z5" s="21">
        <v>6988</v>
      </c>
      <c r="AA5" s="21">
        <v>6362</v>
      </c>
      <c r="AB5" s="21">
        <v>17092</v>
      </c>
      <c r="AC5" s="21">
        <v>23711</v>
      </c>
      <c r="AD5" s="21">
        <v>12134</v>
      </c>
      <c r="AE5" s="21">
        <v>16026</v>
      </c>
      <c r="AF5" s="21">
        <v>16585</v>
      </c>
      <c r="AG5" s="21">
        <v>38008</v>
      </c>
      <c r="AH5" s="21">
        <v>30998</v>
      </c>
      <c r="AI5" s="21">
        <v>47573</v>
      </c>
      <c r="AJ5" s="21">
        <v>61313</v>
      </c>
      <c r="AK5" s="21">
        <v>51922</v>
      </c>
      <c r="AL5" s="21">
        <v>70480</v>
      </c>
      <c r="AM5" s="21">
        <v>71496</v>
      </c>
      <c r="AN5" s="21">
        <v>49242</v>
      </c>
      <c r="AO5" s="21">
        <v>77700</v>
      </c>
      <c r="AP5" s="21">
        <v>82713</v>
      </c>
      <c r="AQ5" s="21">
        <v>36687</v>
      </c>
      <c r="AR5" s="21">
        <v>162480</v>
      </c>
      <c r="AS5" s="21">
        <v>167359</v>
      </c>
      <c r="AT5" s="21">
        <v>153375</v>
      </c>
      <c r="AU5" s="21">
        <v>249952</v>
      </c>
    </row>
    <row r="6" spans="1:47" ht="12.75" x14ac:dyDescent="0.25">
      <c r="A6" s="15" t="s">
        <v>95</v>
      </c>
      <c r="B6" s="16">
        <v>45484</v>
      </c>
      <c r="C6" s="16">
        <v>47382</v>
      </c>
      <c r="D6" s="16">
        <v>54071</v>
      </c>
      <c r="E6" s="16">
        <v>56960</v>
      </c>
      <c r="F6" s="16">
        <v>66226</v>
      </c>
      <c r="G6" s="16">
        <v>65257</v>
      </c>
      <c r="H6" s="16">
        <v>79549</v>
      </c>
      <c r="I6" s="16">
        <v>104470</v>
      </c>
      <c r="J6" s="16">
        <v>122020</v>
      </c>
      <c r="K6" s="16">
        <v>161132</v>
      </c>
      <c r="L6" s="16">
        <v>144486</v>
      </c>
      <c r="M6" s="16">
        <v>282498</v>
      </c>
      <c r="N6" s="16">
        <v>294707</v>
      </c>
      <c r="O6" s="16">
        <v>347703</v>
      </c>
      <c r="P6" s="16">
        <v>339145</v>
      </c>
      <c r="Q6" s="17">
        <v>334639</v>
      </c>
      <c r="R6" s="17">
        <v>363693</v>
      </c>
      <c r="S6" s="18">
        <v>384262</v>
      </c>
      <c r="T6" s="18">
        <v>436149</v>
      </c>
      <c r="U6" s="18">
        <v>484822</v>
      </c>
      <c r="V6" s="18">
        <v>628698</v>
      </c>
      <c r="W6" s="18">
        <v>675960</v>
      </c>
      <c r="X6" s="18">
        <v>732737</v>
      </c>
      <c r="Y6" s="18">
        <v>774381</v>
      </c>
      <c r="Z6" s="18">
        <v>861929</v>
      </c>
      <c r="AA6" s="18">
        <v>893416</v>
      </c>
      <c r="AB6" s="18">
        <v>766998</v>
      </c>
      <c r="AC6" s="18">
        <v>780948</v>
      </c>
      <c r="AD6" s="18">
        <v>855265</v>
      </c>
      <c r="AE6" s="18">
        <v>920596</v>
      </c>
      <c r="AF6" s="18">
        <v>944394</v>
      </c>
      <c r="AG6" s="18">
        <v>1004478</v>
      </c>
      <c r="AH6" s="18">
        <v>1049937</v>
      </c>
      <c r="AI6" s="18">
        <v>923825</v>
      </c>
      <c r="AJ6" s="18">
        <v>990221</v>
      </c>
      <c r="AK6" s="18">
        <v>1014899</v>
      </c>
      <c r="AL6" s="18">
        <v>1262355</v>
      </c>
      <c r="AM6" s="18">
        <v>1307442</v>
      </c>
      <c r="AN6" s="18">
        <v>1588831</v>
      </c>
      <c r="AO6" s="18">
        <v>2002920</v>
      </c>
      <c r="AP6" s="18">
        <v>1754037</v>
      </c>
      <c r="AQ6" s="18">
        <v>1726722</v>
      </c>
      <c r="AR6" s="18">
        <v>1950729</v>
      </c>
      <c r="AS6" s="18">
        <v>1865040</v>
      </c>
      <c r="AT6" s="18">
        <v>2172336</v>
      </c>
      <c r="AU6" s="18">
        <v>2185972</v>
      </c>
    </row>
    <row r="7" spans="1:47" ht="12.75" x14ac:dyDescent="0.25">
      <c r="A7" s="4" t="s">
        <v>96</v>
      </c>
      <c r="B7" s="19">
        <v>190249</v>
      </c>
      <c r="C7" s="19">
        <v>215369</v>
      </c>
      <c r="D7" s="19">
        <v>221654</v>
      </c>
      <c r="E7" s="19">
        <v>243256</v>
      </c>
      <c r="F7" s="19">
        <v>265233</v>
      </c>
      <c r="G7" s="19">
        <v>284529</v>
      </c>
      <c r="H7" s="19">
        <v>269219</v>
      </c>
      <c r="I7" s="19">
        <v>279689</v>
      </c>
      <c r="J7" s="19">
        <v>296837</v>
      </c>
      <c r="K7" s="19">
        <v>261643</v>
      </c>
      <c r="L7" s="19">
        <v>277369</v>
      </c>
      <c r="M7" s="19">
        <v>167490</v>
      </c>
      <c r="N7" s="19">
        <v>151471</v>
      </c>
      <c r="O7" s="19">
        <v>171214</v>
      </c>
      <c r="P7" s="19">
        <v>186710</v>
      </c>
      <c r="Q7" s="20">
        <v>257547</v>
      </c>
      <c r="R7" s="20">
        <v>272110</v>
      </c>
      <c r="S7" s="21">
        <v>285243</v>
      </c>
      <c r="T7" s="21">
        <v>288822</v>
      </c>
      <c r="U7" s="21">
        <v>329361</v>
      </c>
      <c r="V7" s="21">
        <v>338802</v>
      </c>
      <c r="W7" s="21">
        <v>358976</v>
      </c>
      <c r="X7" s="21">
        <v>378932</v>
      </c>
      <c r="Y7" s="21">
        <v>457779</v>
      </c>
      <c r="Z7" s="21">
        <v>586896</v>
      </c>
      <c r="AA7" s="21">
        <v>623220</v>
      </c>
      <c r="AB7" s="21">
        <v>535902</v>
      </c>
      <c r="AC7" s="21">
        <v>663982</v>
      </c>
      <c r="AD7" s="21">
        <v>746576</v>
      </c>
      <c r="AE7" s="21">
        <v>807019</v>
      </c>
      <c r="AF7" s="21">
        <v>848486</v>
      </c>
      <c r="AG7" s="21">
        <v>909187</v>
      </c>
      <c r="AH7" s="21">
        <v>905466</v>
      </c>
      <c r="AI7" s="21">
        <v>796968</v>
      </c>
      <c r="AJ7" s="21">
        <v>773788</v>
      </c>
      <c r="AK7" s="21">
        <v>682433</v>
      </c>
      <c r="AL7" s="21">
        <v>705274</v>
      </c>
      <c r="AM7" s="21">
        <v>1218945</v>
      </c>
      <c r="AN7" s="21">
        <v>1109363</v>
      </c>
      <c r="AO7" s="21">
        <v>858732</v>
      </c>
      <c r="AP7" s="21">
        <v>905522</v>
      </c>
      <c r="AQ7" s="21">
        <v>1048383</v>
      </c>
      <c r="AR7" s="21">
        <v>1182302</v>
      </c>
      <c r="AS7" s="21">
        <v>1196539</v>
      </c>
      <c r="AT7" s="21">
        <v>1188678</v>
      </c>
      <c r="AU7" s="21">
        <v>1013079</v>
      </c>
    </row>
    <row r="8" spans="1:47" ht="12.75" x14ac:dyDescent="0.25">
      <c r="A8" s="15" t="s">
        <v>97</v>
      </c>
      <c r="B8" s="16">
        <v>8704</v>
      </c>
      <c r="C8" s="16">
        <v>14302</v>
      </c>
      <c r="D8" s="16">
        <v>15606</v>
      </c>
      <c r="E8" s="16">
        <v>12820</v>
      </c>
      <c r="F8" s="16">
        <v>13169</v>
      </c>
      <c r="G8" s="16">
        <v>13251</v>
      </c>
      <c r="H8" s="16">
        <v>15490</v>
      </c>
      <c r="I8" s="16">
        <v>15638</v>
      </c>
      <c r="J8" s="16">
        <v>15220</v>
      </c>
      <c r="K8" s="16">
        <v>19999</v>
      </c>
      <c r="L8" s="16">
        <v>16032</v>
      </c>
      <c r="M8" s="16">
        <v>33082</v>
      </c>
      <c r="N8" s="16">
        <v>24199</v>
      </c>
      <c r="O8" s="16">
        <v>23170</v>
      </c>
      <c r="P8" s="16">
        <v>23395</v>
      </c>
      <c r="Q8" s="17">
        <v>35994</v>
      </c>
      <c r="R8" s="17">
        <v>35291</v>
      </c>
      <c r="S8" s="18">
        <v>36877</v>
      </c>
      <c r="T8" s="18">
        <v>42554</v>
      </c>
      <c r="U8" s="18">
        <v>49832</v>
      </c>
      <c r="V8" s="18">
        <v>51129</v>
      </c>
      <c r="W8" s="18">
        <v>70695</v>
      </c>
      <c r="X8" s="18">
        <v>71902</v>
      </c>
      <c r="Y8" s="18">
        <v>100012</v>
      </c>
      <c r="Z8" s="18">
        <v>94306</v>
      </c>
      <c r="AA8" s="18">
        <v>94600</v>
      </c>
      <c r="AB8" s="18">
        <v>107618</v>
      </c>
      <c r="AC8" s="18">
        <v>116133</v>
      </c>
      <c r="AD8" s="18">
        <v>117710</v>
      </c>
      <c r="AE8" s="18">
        <v>134094</v>
      </c>
      <c r="AF8" s="18">
        <v>142598</v>
      </c>
      <c r="AG8" s="18">
        <v>132635</v>
      </c>
      <c r="AH8" s="18">
        <v>127117</v>
      </c>
      <c r="AI8" s="18">
        <v>142642</v>
      </c>
      <c r="AJ8" s="18">
        <v>147153</v>
      </c>
      <c r="AK8" s="18">
        <v>184612</v>
      </c>
      <c r="AL8" s="18">
        <v>156138</v>
      </c>
      <c r="AM8" s="18">
        <v>166448</v>
      </c>
      <c r="AN8" s="18">
        <v>182338</v>
      </c>
      <c r="AO8" s="18">
        <v>749991</v>
      </c>
      <c r="AP8" s="18">
        <v>1068948</v>
      </c>
      <c r="AQ8" s="18">
        <v>916611</v>
      </c>
      <c r="AR8" s="18">
        <v>880281</v>
      </c>
      <c r="AS8" s="18">
        <v>812204</v>
      </c>
      <c r="AT8" s="18">
        <v>667628</v>
      </c>
      <c r="AU8" s="18">
        <v>584204</v>
      </c>
    </row>
    <row r="9" spans="1:47" s="26" customFormat="1" ht="12.75" x14ac:dyDescent="0.25">
      <c r="A9" s="22" t="s">
        <v>98</v>
      </c>
      <c r="B9" s="23">
        <v>283033</v>
      </c>
      <c r="C9" s="23">
        <v>304246</v>
      </c>
      <c r="D9" s="23">
        <v>309186</v>
      </c>
      <c r="E9" s="23">
        <v>330473</v>
      </c>
      <c r="F9" s="23">
        <v>354694</v>
      </c>
      <c r="G9" s="23">
        <v>371452</v>
      </c>
      <c r="H9" s="23">
        <v>372166</v>
      </c>
      <c r="I9" s="23">
        <v>410408</v>
      </c>
      <c r="J9" s="23">
        <v>438458</v>
      </c>
      <c r="K9" s="23">
        <v>448191</v>
      </c>
      <c r="L9" s="23">
        <v>447861</v>
      </c>
      <c r="M9" s="23">
        <v>504789</v>
      </c>
      <c r="N9" s="23">
        <v>502160</v>
      </c>
      <c r="O9" s="23">
        <v>587964</v>
      </c>
      <c r="P9" s="23">
        <v>601200</v>
      </c>
      <c r="Q9" s="24">
        <v>677719</v>
      </c>
      <c r="R9" s="24">
        <v>713599</v>
      </c>
      <c r="S9" s="25">
        <v>769666</v>
      </c>
      <c r="T9" s="25">
        <v>836550</v>
      </c>
      <c r="U9" s="25">
        <v>933644</v>
      </c>
      <c r="V9" s="25">
        <v>1079411</v>
      </c>
      <c r="W9" s="25">
        <v>1176783</v>
      </c>
      <c r="X9" s="25">
        <v>1253142</v>
      </c>
      <c r="Y9" s="25">
        <v>1370934</v>
      </c>
      <c r="Z9" s="25">
        <v>1596496</v>
      </c>
      <c r="AA9" s="25">
        <v>1665596</v>
      </c>
      <c r="AB9" s="25">
        <v>1457182</v>
      </c>
      <c r="AC9" s="25">
        <v>1617899</v>
      </c>
      <c r="AD9" s="25">
        <v>1788041</v>
      </c>
      <c r="AE9" s="25">
        <v>1981451</v>
      </c>
      <c r="AF9" s="25">
        <v>1997946</v>
      </c>
      <c r="AG9" s="25">
        <v>2146177</v>
      </c>
      <c r="AH9" s="25">
        <v>2209904</v>
      </c>
      <c r="AI9" s="25">
        <v>2019474</v>
      </c>
      <c r="AJ9" s="25">
        <v>2118695</v>
      </c>
      <c r="AK9" s="25">
        <v>2055451</v>
      </c>
      <c r="AL9" s="25">
        <v>2354641</v>
      </c>
      <c r="AM9" s="25">
        <v>2921041</v>
      </c>
      <c r="AN9" s="25">
        <v>3208483</v>
      </c>
      <c r="AO9" s="25">
        <v>4072786</v>
      </c>
      <c r="AP9" s="25">
        <v>4362119</v>
      </c>
      <c r="AQ9" s="25">
        <v>4290440</v>
      </c>
      <c r="AR9" s="25">
        <v>4542941</v>
      </c>
      <c r="AS9" s="25">
        <v>4496483</v>
      </c>
      <c r="AT9" s="25">
        <v>4803799</v>
      </c>
      <c r="AU9" s="25">
        <v>4506903</v>
      </c>
    </row>
    <row r="10" spans="1:47" s="30" customFormat="1" ht="12.75" x14ac:dyDescent="0.25">
      <c r="A10" s="27" t="s">
        <v>139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7"/>
      <c r="R10" s="27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</row>
    <row r="11" spans="1:47" ht="12.75" x14ac:dyDescent="0.25">
      <c r="A11" s="4" t="s">
        <v>99</v>
      </c>
      <c r="B11" s="19">
        <v>32590</v>
      </c>
      <c r="C11" s="19">
        <v>32391</v>
      </c>
      <c r="D11" s="19">
        <v>0</v>
      </c>
      <c r="E11" s="19">
        <v>0</v>
      </c>
      <c r="F11" s="19">
        <v>0</v>
      </c>
      <c r="G11" s="19">
        <v>0</v>
      </c>
      <c r="H11" s="19" t="s">
        <v>27</v>
      </c>
      <c r="I11" s="19" t="s">
        <v>27</v>
      </c>
      <c r="J11" s="19" t="s">
        <v>27</v>
      </c>
      <c r="K11" s="19" t="s">
        <v>27</v>
      </c>
      <c r="L11" s="19">
        <v>0</v>
      </c>
      <c r="M11" s="19">
        <v>0</v>
      </c>
      <c r="N11" s="19">
        <v>0</v>
      </c>
      <c r="O11" s="19">
        <v>0</v>
      </c>
      <c r="P11" s="19" t="s">
        <v>27</v>
      </c>
      <c r="Q11" s="21">
        <v>0</v>
      </c>
      <c r="R11" s="21">
        <v>0</v>
      </c>
      <c r="S11" s="21">
        <v>0</v>
      </c>
      <c r="T11" s="21">
        <v>0</v>
      </c>
      <c r="U11" s="21" t="s">
        <v>27</v>
      </c>
      <c r="V11" s="21" t="s">
        <v>27</v>
      </c>
      <c r="W11" s="21" t="s">
        <v>27</v>
      </c>
      <c r="X11" s="21" t="s">
        <v>27</v>
      </c>
      <c r="Y11" s="21" t="s">
        <v>27</v>
      </c>
      <c r="Z11" s="21" t="s">
        <v>27</v>
      </c>
      <c r="AA11" s="21" t="s">
        <v>27</v>
      </c>
      <c r="AB11" s="21" t="s">
        <v>27</v>
      </c>
      <c r="AC11" s="21" t="s">
        <v>27</v>
      </c>
      <c r="AD11" s="21" t="s">
        <v>27</v>
      </c>
      <c r="AE11" s="21" t="s">
        <v>27</v>
      </c>
      <c r="AF11" s="21" t="s">
        <v>27</v>
      </c>
      <c r="AG11" s="21" t="s">
        <v>27</v>
      </c>
      <c r="AH11" s="21" t="s">
        <v>27</v>
      </c>
      <c r="AI11" s="21" t="s">
        <v>27</v>
      </c>
      <c r="AJ11" s="21" t="s">
        <v>27</v>
      </c>
      <c r="AK11" s="21">
        <v>63685</v>
      </c>
      <c r="AL11" s="21">
        <v>97010</v>
      </c>
      <c r="AM11" s="21">
        <v>85823</v>
      </c>
      <c r="AN11" s="21">
        <v>151613</v>
      </c>
      <c r="AO11" s="21">
        <v>110290</v>
      </c>
      <c r="AP11" s="21">
        <v>112751</v>
      </c>
      <c r="AQ11" s="21">
        <v>374266</v>
      </c>
      <c r="AR11" s="21">
        <v>260076</v>
      </c>
      <c r="AS11" s="21">
        <v>196851</v>
      </c>
      <c r="AT11" s="21">
        <v>229733</v>
      </c>
      <c r="AU11" s="21">
        <v>434575</v>
      </c>
    </row>
    <row r="12" spans="1:47" ht="12.75" x14ac:dyDescent="0.25">
      <c r="A12" s="15" t="s">
        <v>95</v>
      </c>
      <c r="B12" s="16">
        <v>129416</v>
      </c>
      <c r="C12" s="16">
        <v>129416</v>
      </c>
      <c r="D12" s="16">
        <v>32967</v>
      </c>
      <c r="E12" s="16">
        <v>32846</v>
      </c>
      <c r="F12" s="16">
        <v>33313</v>
      </c>
      <c r="G12" s="16">
        <v>33253</v>
      </c>
      <c r="H12" s="16">
        <v>34909</v>
      </c>
      <c r="I12" s="16">
        <v>37158</v>
      </c>
      <c r="J12" s="16">
        <v>53100</v>
      </c>
      <c r="K12" s="16">
        <v>18341</v>
      </c>
      <c r="L12" s="16">
        <v>44769</v>
      </c>
      <c r="M12" s="16">
        <v>54307</v>
      </c>
      <c r="N12" s="16">
        <v>65100</v>
      </c>
      <c r="O12" s="16">
        <v>66415</v>
      </c>
      <c r="P12" s="16">
        <v>80745</v>
      </c>
      <c r="Q12" s="17">
        <v>82668</v>
      </c>
      <c r="R12" s="17">
        <v>79668</v>
      </c>
      <c r="S12" s="18">
        <v>91335</v>
      </c>
      <c r="T12" s="18">
        <v>81223</v>
      </c>
      <c r="U12" s="18">
        <v>74844</v>
      </c>
      <c r="V12" s="18">
        <v>85501</v>
      </c>
      <c r="W12" s="18">
        <v>89979</v>
      </c>
      <c r="X12" s="18">
        <v>84082</v>
      </c>
      <c r="Y12" s="18">
        <v>99857</v>
      </c>
      <c r="Z12" s="18">
        <v>123750</v>
      </c>
      <c r="AA12" s="18">
        <v>133529</v>
      </c>
      <c r="AB12" s="18">
        <v>104284</v>
      </c>
      <c r="AC12" s="18">
        <v>123067</v>
      </c>
      <c r="AD12" s="18">
        <v>112709</v>
      </c>
      <c r="AE12" s="18">
        <v>126582</v>
      </c>
      <c r="AF12" s="18">
        <v>130510</v>
      </c>
      <c r="AG12" s="18">
        <v>121363</v>
      </c>
      <c r="AH12" s="18">
        <v>165209</v>
      </c>
      <c r="AI12" s="18">
        <v>256456</v>
      </c>
      <c r="AJ12" s="18">
        <v>285064</v>
      </c>
      <c r="AK12" s="18">
        <v>355573</v>
      </c>
      <c r="AL12" s="18">
        <v>336928</v>
      </c>
      <c r="AM12" s="18">
        <v>392279</v>
      </c>
      <c r="AN12" s="18">
        <v>383905</v>
      </c>
      <c r="AO12" s="18">
        <v>504895</v>
      </c>
      <c r="AP12" s="18">
        <v>698660</v>
      </c>
      <c r="AQ12" s="18">
        <v>818549</v>
      </c>
      <c r="AR12" s="18">
        <v>608471</v>
      </c>
      <c r="AS12" s="18">
        <v>681423</v>
      </c>
      <c r="AT12" s="18">
        <v>457078</v>
      </c>
      <c r="AU12" s="18">
        <v>482006</v>
      </c>
    </row>
    <row r="13" spans="1:47" ht="12.75" x14ac:dyDescent="0.25">
      <c r="A13" s="4" t="s">
        <v>96</v>
      </c>
      <c r="B13" s="19">
        <v>33809</v>
      </c>
      <c r="C13" s="19">
        <v>34990</v>
      </c>
      <c r="D13" s="19">
        <v>129416</v>
      </c>
      <c r="E13" s="19">
        <v>184066</v>
      </c>
      <c r="F13" s="19">
        <v>184066</v>
      </c>
      <c r="G13" s="19">
        <v>184066</v>
      </c>
      <c r="H13" s="19">
        <v>184066</v>
      </c>
      <c r="I13" s="19">
        <v>184064</v>
      </c>
      <c r="J13" s="19">
        <v>174297</v>
      </c>
      <c r="K13" s="19">
        <v>207768</v>
      </c>
      <c r="L13" s="19">
        <v>235323</v>
      </c>
      <c r="M13" s="19">
        <v>295267</v>
      </c>
      <c r="N13" s="19">
        <v>313978</v>
      </c>
      <c r="O13" s="19">
        <v>306426</v>
      </c>
      <c r="P13" s="19">
        <v>312474</v>
      </c>
      <c r="Q13" s="20">
        <v>267783</v>
      </c>
      <c r="R13" s="20">
        <v>291364</v>
      </c>
      <c r="S13" s="21">
        <v>290949</v>
      </c>
      <c r="T13" s="21">
        <v>291277</v>
      </c>
      <c r="U13" s="21">
        <v>336712</v>
      </c>
      <c r="V13" s="21">
        <v>336438</v>
      </c>
      <c r="W13" s="21">
        <v>346352</v>
      </c>
      <c r="X13" s="21">
        <v>346352</v>
      </c>
      <c r="Y13" s="21">
        <v>423689</v>
      </c>
      <c r="Z13" s="21">
        <v>521364</v>
      </c>
      <c r="AA13" s="21">
        <v>505022</v>
      </c>
      <c r="AB13" s="21">
        <v>477477</v>
      </c>
      <c r="AC13" s="21">
        <v>502690</v>
      </c>
      <c r="AD13" s="21">
        <v>493794</v>
      </c>
      <c r="AE13" s="21">
        <v>483731</v>
      </c>
      <c r="AF13" s="21">
        <v>529076</v>
      </c>
      <c r="AG13" s="21">
        <v>552505</v>
      </c>
      <c r="AH13" s="21">
        <v>573924</v>
      </c>
      <c r="AI13" s="21">
        <v>637978</v>
      </c>
      <c r="AJ13" s="21">
        <v>653284</v>
      </c>
      <c r="AK13" s="21">
        <v>699477</v>
      </c>
      <c r="AL13" s="21">
        <v>644361</v>
      </c>
      <c r="AM13" s="21">
        <v>313998</v>
      </c>
      <c r="AN13" s="21">
        <v>399897</v>
      </c>
      <c r="AO13" s="21">
        <v>565220</v>
      </c>
      <c r="AP13" s="21">
        <v>534118</v>
      </c>
      <c r="AQ13" s="21">
        <v>413340</v>
      </c>
      <c r="AR13" s="21">
        <v>317361</v>
      </c>
      <c r="AS13" s="21">
        <v>366611</v>
      </c>
      <c r="AT13" s="21">
        <v>375409</v>
      </c>
      <c r="AU13" s="21">
        <v>506666</v>
      </c>
    </row>
    <row r="14" spans="1:47" ht="12.75" x14ac:dyDescent="0.25">
      <c r="A14" s="15" t="s">
        <v>100</v>
      </c>
      <c r="B14" s="16">
        <v>3627</v>
      </c>
      <c r="C14" s="16">
        <v>3625</v>
      </c>
      <c r="D14" s="16">
        <v>36266</v>
      </c>
      <c r="E14" s="16">
        <v>43899</v>
      </c>
      <c r="F14" s="16">
        <v>43922</v>
      </c>
      <c r="G14" s="16">
        <v>44424</v>
      </c>
      <c r="H14" s="16">
        <v>45644</v>
      </c>
      <c r="I14" s="16">
        <v>44204</v>
      </c>
      <c r="J14" s="16">
        <v>45450</v>
      </c>
      <c r="K14" s="16">
        <v>53525</v>
      </c>
      <c r="L14" s="16">
        <v>55576</v>
      </c>
      <c r="M14" s="16">
        <v>52832</v>
      </c>
      <c r="N14" s="16">
        <v>52816</v>
      </c>
      <c r="O14" s="16">
        <v>60485</v>
      </c>
      <c r="P14" s="16">
        <v>61146</v>
      </c>
      <c r="Q14" s="17">
        <v>61051</v>
      </c>
      <c r="R14" s="17">
        <v>63571</v>
      </c>
      <c r="S14" s="18">
        <v>64083</v>
      </c>
      <c r="T14" s="18">
        <v>62127</v>
      </c>
      <c r="U14" s="18">
        <v>65100</v>
      </c>
      <c r="V14" s="18">
        <v>68432</v>
      </c>
      <c r="W14" s="18">
        <v>66560</v>
      </c>
      <c r="X14" s="18">
        <v>67140</v>
      </c>
      <c r="Y14" s="18">
        <v>96497</v>
      </c>
      <c r="Z14" s="18">
        <v>97512</v>
      </c>
      <c r="AA14" s="18">
        <v>93526</v>
      </c>
      <c r="AB14" s="18">
        <v>90826</v>
      </c>
      <c r="AC14" s="18">
        <v>103251</v>
      </c>
      <c r="AD14" s="18">
        <v>99655</v>
      </c>
      <c r="AE14" s="18">
        <v>89818</v>
      </c>
      <c r="AF14" s="18">
        <v>81907</v>
      </c>
      <c r="AG14" s="18">
        <v>87943</v>
      </c>
      <c r="AH14" s="18">
        <v>70095</v>
      </c>
      <c r="AI14" s="18">
        <v>67158</v>
      </c>
      <c r="AJ14" s="18">
        <v>66261</v>
      </c>
      <c r="AK14" s="18">
        <v>67192</v>
      </c>
      <c r="AL14" s="18">
        <v>60554</v>
      </c>
      <c r="AM14" s="18">
        <v>58303</v>
      </c>
      <c r="AN14" s="18">
        <v>59425</v>
      </c>
      <c r="AO14" s="18">
        <v>56100</v>
      </c>
      <c r="AP14" s="18">
        <v>55001</v>
      </c>
      <c r="AQ14" s="18">
        <v>53838</v>
      </c>
      <c r="AR14" s="18">
        <v>52010</v>
      </c>
      <c r="AS14" s="18">
        <v>52482</v>
      </c>
      <c r="AT14" s="18">
        <v>49496</v>
      </c>
      <c r="AU14" s="18">
        <v>47260</v>
      </c>
    </row>
    <row r="15" spans="1:47" ht="12.75" x14ac:dyDescent="0.25">
      <c r="A15" s="4" t="s">
        <v>101</v>
      </c>
      <c r="B15" s="19">
        <v>0</v>
      </c>
      <c r="C15" s="19">
        <v>0</v>
      </c>
      <c r="D15" s="19">
        <v>3627</v>
      </c>
      <c r="E15" s="19">
        <v>3601</v>
      </c>
      <c r="F15" s="19">
        <v>3604</v>
      </c>
      <c r="G15" s="19">
        <v>9600</v>
      </c>
      <c r="H15" s="19">
        <v>10749</v>
      </c>
      <c r="I15" s="19">
        <v>52329</v>
      </c>
      <c r="J15" s="19">
        <v>66528</v>
      </c>
      <c r="K15" s="19">
        <v>33226</v>
      </c>
      <c r="L15" s="19">
        <v>209567</v>
      </c>
      <c r="M15" s="19">
        <v>218514</v>
      </c>
      <c r="N15" s="19">
        <v>215286</v>
      </c>
      <c r="O15" s="19">
        <v>204030</v>
      </c>
      <c r="P15" s="19">
        <v>207307</v>
      </c>
      <c r="Q15" s="20">
        <v>212541</v>
      </c>
      <c r="R15" s="20">
        <v>209307</v>
      </c>
      <c r="S15" s="21">
        <v>210466</v>
      </c>
      <c r="T15" s="21">
        <v>210701</v>
      </c>
      <c r="U15" s="21">
        <v>214766</v>
      </c>
      <c r="V15" s="21">
        <v>228451</v>
      </c>
      <c r="W15" s="21">
        <v>210875</v>
      </c>
      <c r="X15" s="21">
        <v>217958</v>
      </c>
      <c r="Y15" s="21">
        <v>231143</v>
      </c>
      <c r="Z15" s="21">
        <v>221852</v>
      </c>
      <c r="AA15" s="21">
        <v>168667</v>
      </c>
      <c r="AB15" s="21">
        <v>119954</v>
      </c>
      <c r="AC15" s="21">
        <v>185763</v>
      </c>
      <c r="AD15" s="21">
        <v>219203</v>
      </c>
      <c r="AE15" s="21">
        <v>257101</v>
      </c>
      <c r="AF15" s="21">
        <v>278080</v>
      </c>
      <c r="AG15" s="21">
        <v>251637</v>
      </c>
      <c r="AH15" s="21">
        <v>273742</v>
      </c>
      <c r="AI15" s="21">
        <v>272963</v>
      </c>
      <c r="AJ15" s="21">
        <v>282258</v>
      </c>
      <c r="AK15" s="21">
        <v>224684</v>
      </c>
      <c r="AL15" s="21">
        <v>291527</v>
      </c>
      <c r="AM15" s="21">
        <v>320400</v>
      </c>
      <c r="AN15" s="21">
        <v>296303</v>
      </c>
      <c r="AO15" s="21">
        <v>298996</v>
      </c>
      <c r="AP15" s="21">
        <v>331260</v>
      </c>
      <c r="AQ15" s="21">
        <v>323476</v>
      </c>
      <c r="AR15" s="21">
        <v>381217</v>
      </c>
      <c r="AS15" s="21">
        <v>426273</v>
      </c>
      <c r="AT15" s="21">
        <v>473192</v>
      </c>
      <c r="AU15" s="21">
        <v>542318</v>
      </c>
    </row>
    <row r="16" spans="1:47" ht="12.75" x14ac:dyDescent="0.25">
      <c r="A16" s="15" t="s">
        <v>102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108065</v>
      </c>
      <c r="J16" s="16">
        <v>116630</v>
      </c>
      <c r="K16" s="16">
        <v>118004</v>
      </c>
      <c r="L16" s="16">
        <v>148901</v>
      </c>
      <c r="M16" s="16">
        <v>178636</v>
      </c>
      <c r="N16" s="16">
        <v>186636</v>
      </c>
      <c r="O16" s="16">
        <v>193890</v>
      </c>
      <c r="P16" s="16">
        <v>186847</v>
      </c>
      <c r="Q16" s="17">
        <v>246316</v>
      </c>
      <c r="R16" s="17">
        <v>248231</v>
      </c>
      <c r="S16" s="18">
        <v>248828</v>
      </c>
      <c r="T16" s="18">
        <v>248316</v>
      </c>
      <c r="U16" s="18">
        <v>244531</v>
      </c>
      <c r="V16" s="18">
        <v>243692</v>
      </c>
      <c r="W16" s="18">
        <v>248119</v>
      </c>
      <c r="X16" s="18">
        <v>254181</v>
      </c>
      <c r="Y16" s="18">
        <v>216599</v>
      </c>
      <c r="Z16" s="18">
        <v>292161</v>
      </c>
      <c r="AA16" s="18">
        <v>345924</v>
      </c>
      <c r="AB16" s="18">
        <v>473810</v>
      </c>
      <c r="AC16" s="18">
        <v>473187</v>
      </c>
      <c r="AD16" s="18">
        <v>485434</v>
      </c>
      <c r="AE16" s="18">
        <v>479677</v>
      </c>
      <c r="AF16" s="18">
        <v>519710</v>
      </c>
      <c r="AG16" s="18">
        <v>527863</v>
      </c>
      <c r="AH16" s="18">
        <v>504625</v>
      </c>
      <c r="AI16" s="18">
        <v>498034</v>
      </c>
      <c r="AJ16" s="18">
        <v>475737</v>
      </c>
      <c r="AK16" s="18">
        <v>702493</v>
      </c>
      <c r="AL16" s="18">
        <v>737497</v>
      </c>
      <c r="AM16" s="18">
        <v>679549</v>
      </c>
      <c r="AN16" s="18">
        <v>629668</v>
      </c>
      <c r="AO16" s="18" t="s">
        <v>27</v>
      </c>
      <c r="AP16" s="18" t="s">
        <v>27</v>
      </c>
      <c r="AQ16" s="18" t="s">
        <v>27</v>
      </c>
      <c r="AR16" s="18" t="s">
        <v>27</v>
      </c>
      <c r="AS16" s="18" t="s">
        <v>27</v>
      </c>
      <c r="AT16" s="18" t="s">
        <v>27</v>
      </c>
      <c r="AU16" s="18" t="s">
        <v>27</v>
      </c>
    </row>
    <row r="17" spans="1:47" ht="12.75" x14ac:dyDescent="0.25">
      <c r="A17" s="7" t="s">
        <v>153</v>
      </c>
      <c r="B17" s="19">
        <v>46665</v>
      </c>
      <c r="C17" s="19">
        <v>39035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11955</v>
      </c>
      <c r="N17" s="19">
        <v>11955</v>
      </c>
      <c r="O17" s="19">
        <v>11955</v>
      </c>
      <c r="P17" s="19">
        <v>11955</v>
      </c>
      <c r="Q17" s="21">
        <v>0</v>
      </c>
      <c r="R17" s="21">
        <v>0</v>
      </c>
      <c r="S17" s="21">
        <v>0</v>
      </c>
      <c r="T17" s="21">
        <v>0</v>
      </c>
      <c r="U17" s="21" t="s">
        <v>27</v>
      </c>
      <c r="V17" s="21" t="s">
        <v>27</v>
      </c>
      <c r="W17" s="21" t="s">
        <v>27</v>
      </c>
      <c r="X17" s="21" t="s">
        <v>27</v>
      </c>
      <c r="Y17" s="21" t="s">
        <v>27</v>
      </c>
      <c r="Z17" s="21" t="s">
        <v>27</v>
      </c>
      <c r="AA17" s="21" t="s">
        <v>27</v>
      </c>
      <c r="AB17" s="21" t="s">
        <v>27</v>
      </c>
      <c r="AC17" s="21" t="s">
        <v>27</v>
      </c>
      <c r="AD17" s="21" t="s">
        <v>27</v>
      </c>
      <c r="AE17" s="21" t="s">
        <v>27</v>
      </c>
      <c r="AF17" s="21" t="s">
        <v>27</v>
      </c>
      <c r="AG17" s="21" t="s">
        <v>27</v>
      </c>
      <c r="AH17" s="21" t="s">
        <v>27</v>
      </c>
      <c r="AI17" s="21" t="s">
        <v>27</v>
      </c>
      <c r="AJ17" s="21" t="s">
        <v>27</v>
      </c>
      <c r="AK17" s="21" t="s">
        <v>27</v>
      </c>
      <c r="AL17" s="21" t="s">
        <v>27</v>
      </c>
      <c r="AM17" s="21" t="s">
        <v>27</v>
      </c>
      <c r="AN17" s="21" t="s">
        <v>27</v>
      </c>
      <c r="AO17" s="21" t="s">
        <v>27</v>
      </c>
      <c r="AP17" s="21" t="s">
        <v>27</v>
      </c>
      <c r="AQ17" s="21" t="s">
        <v>27</v>
      </c>
      <c r="AR17" s="21" t="s">
        <v>27</v>
      </c>
      <c r="AS17" s="21" t="s">
        <v>27</v>
      </c>
      <c r="AT17" s="21" t="s">
        <v>27</v>
      </c>
      <c r="AU17" s="21" t="s">
        <v>27</v>
      </c>
    </row>
    <row r="18" spans="1:47" ht="12.75" x14ac:dyDescent="0.25">
      <c r="A18" s="15" t="s">
        <v>103</v>
      </c>
      <c r="B18" s="16">
        <v>638</v>
      </c>
      <c r="C18" s="16">
        <v>62</v>
      </c>
      <c r="D18" s="16">
        <v>30905</v>
      </c>
      <c r="E18" s="16">
        <v>30644</v>
      </c>
      <c r="F18" s="16">
        <v>24590</v>
      </c>
      <c r="G18" s="16">
        <v>25329</v>
      </c>
      <c r="H18" s="16">
        <v>24662</v>
      </c>
      <c r="I18" s="16">
        <v>25191</v>
      </c>
      <c r="J18" s="16">
        <v>27804</v>
      </c>
      <c r="K18" s="16">
        <v>29444</v>
      </c>
      <c r="L18" s="16">
        <v>121921</v>
      </c>
      <c r="M18" s="16">
        <v>121778</v>
      </c>
      <c r="N18" s="16">
        <v>136821</v>
      </c>
      <c r="O18" s="16">
        <v>152978</v>
      </c>
      <c r="P18" s="16">
        <v>162781</v>
      </c>
      <c r="Q18" s="17">
        <v>273618</v>
      </c>
      <c r="R18" s="17">
        <v>276822</v>
      </c>
      <c r="S18" s="18">
        <v>281747</v>
      </c>
      <c r="T18" s="18">
        <v>282606</v>
      </c>
      <c r="U18" s="18">
        <v>286754</v>
      </c>
      <c r="V18" s="18">
        <v>288508</v>
      </c>
      <c r="W18" s="18">
        <v>291880</v>
      </c>
      <c r="X18" s="18">
        <v>297623</v>
      </c>
      <c r="Y18" s="18">
        <v>508541</v>
      </c>
      <c r="Z18" s="18">
        <v>530088</v>
      </c>
      <c r="AA18" s="18">
        <v>549857</v>
      </c>
      <c r="AB18" s="18">
        <v>1046836</v>
      </c>
      <c r="AC18" s="18">
        <v>1122567</v>
      </c>
      <c r="AD18" s="18">
        <v>1144539</v>
      </c>
      <c r="AE18" s="18">
        <v>1164664</v>
      </c>
      <c r="AF18" s="18">
        <v>1194984</v>
      </c>
      <c r="AG18" s="18">
        <v>1209524</v>
      </c>
      <c r="AH18" s="18">
        <v>1223831</v>
      </c>
      <c r="AI18" s="18">
        <v>1340032</v>
      </c>
      <c r="AJ18" s="18">
        <v>1317915</v>
      </c>
      <c r="AK18" s="18">
        <v>1683294</v>
      </c>
      <c r="AL18" s="18">
        <v>1709868</v>
      </c>
      <c r="AM18" s="18">
        <v>1663530</v>
      </c>
      <c r="AN18" s="18">
        <v>1557296</v>
      </c>
      <c r="AO18" s="18">
        <v>1459237</v>
      </c>
      <c r="AP18" s="18">
        <v>1531163</v>
      </c>
      <c r="AQ18" s="18">
        <v>1438554</v>
      </c>
      <c r="AR18" s="18">
        <v>1327853</v>
      </c>
      <c r="AS18" s="18">
        <v>1173403</v>
      </c>
      <c r="AT18" s="18">
        <v>1026693</v>
      </c>
      <c r="AU18" s="18">
        <v>909783</v>
      </c>
    </row>
    <row r="19" spans="1:47" ht="12.75" x14ac:dyDescent="0.25">
      <c r="A19" s="4" t="s">
        <v>104</v>
      </c>
      <c r="B19" s="19">
        <v>0</v>
      </c>
      <c r="C19" s="19">
        <v>0</v>
      </c>
      <c r="D19" s="19">
        <v>113</v>
      </c>
      <c r="E19" s="19">
        <v>135</v>
      </c>
      <c r="F19" s="19">
        <v>183</v>
      </c>
      <c r="G19" s="19">
        <v>231</v>
      </c>
      <c r="H19" s="19">
        <v>280</v>
      </c>
      <c r="I19" s="19">
        <v>357</v>
      </c>
      <c r="J19" s="19">
        <v>376</v>
      </c>
      <c r="K19" s="19">
        <v>453</v>
      </c>
      <c r="L19" s="19">
        <v>512</v>
      </c>
      <c r="M19" s="19">
        <v>591</v>
      </c>
      <c r="N19" s="19">
        <v>2004</v>
      </c>
      <c r="O19" s="19">
        <v>3996</v>
      </c>
      <c r="P19" s="19">
        <v>4474</v>
      </c>
      <c r="Q19" s="20">
        <v>4510</v>
      </c>
      <c r="R19" s="20">
        <v>5301</v>
      </c>
      <c r="S19" s="21">
        <v>7003</v>
      </c>
      <c r="T19" s="21">
        <v>7994</v>
      </c>
      <c r="U19" s="21">
        <v>9455</v>
      </c>
      <c r="V19" s="21">
        <v>10535</v>
      </c>
      <c r="W19" s="21">
        <v>11578</v>
      </c>
      <c r="X19" s="21">
        <v>12622</v>
      </c>
      <c r="Y19" s="21">
        <v>13735</v>
      </c>
      <c r="Z19" s="21">
        <v>16008</v>
      </c>
      <c r="AA19" s="21">
        <v>17113</v>
      </c>
      <c r="AB19" s="21">
        <v>16096</v>
      </c>
      <c r="AC19" s="21">
        <v>18228</v>
      </c>
      <c r="AD19" s="21">
        <v>19273</v>
      </c>
      <c r="AE19" s="21">
        <v>20355</v>
      </c>
      <c r="AF19" s="21">
        <v>22954</v>
      </c>
      <c r="AG19" s="21">
        <v>24218</v>
      </c>
      <c r="AH19" s="21">
        <v>27986</v>
      </c>
      <c r="AI19" s="21">
        <v>29826</v>
      </c>
      <c r="AJ19" s="21">
        <v>31529</v>
      </c>
      <c r="AK19" s="21">
        <v>33504</v>
      </c>
      <c r="AL19" s="21">
        <v>35706</v>
      </c>
      <c r="AM19" s="21">
        <v>38435</v>
      </c>
      <c r="AN19" s="21">
        <v>41977</v>
      </c>
      <c r="AO19" s="21">
        <v>50838</v>
      </c>
      <c r="AP19" s="21">
        <v>50906</v>
      </c>
      <c r="AQ19" s="21">
        <v>51973</v>
      </c>
      <c r="AR19" s="21">
        <v>53894</v>
      </c>
      <c r="AS19" s="21">
        <v>53289</v>
      </c>
      <c r="AT19" s="21">
        <v>55605</v>
      </c>
      <c r="AU19" s="21">
        <v>56194</v>
      </c>
    </row>
    <row r="20" spans="1:47" ht="12.75" x14ac:dyDescent="0.25">
      <c r="A20" s="15" t="s">
        <v>105</v>
      </c>
      <c r="B20" s="16">
        <v>246745</v>
      </c>
      <c r="C20" s="16">
        <v>239519</v>
      </c>
      <c r="D20" s="16">
        <v>0</v>
      </c>
      <c r="E20" s="16">
        <v>485</v>
      </c>
      <c r="F20" s="16">
        <v>669</v>
      </c>
      <c r="G20" s="16">
        <v>945</v>
      </c>
      <c r="H20" s="16">
        <v>1220</v>
      </c>
      <c r="I20" s="16">
        <v>1496</v>
      </c>
      <c r="J20" s="16">
        <v>1772</v>
      </c>
      <c r="K20" s="16">
        <v>2047</v>
      </c>
      <c r="L20" s="16">
        <v>2330</v>
      </c>
      <c r="M20" s="16">
        <v>2616</v>
      </c>
      <c r="N20" s="16">
        <v>2926</v>
      </c>
      <c r="O20" s="16">
        <v>3246</v>
      </c>
      <c r="P20" s="16">
        <v>3567</v>
      </c>
      <c r="Q20" s="17">
        <v>3887</v>
      </c>
      <c r="R20" s="17">
        <v>4207</v>
      </c>
      <c r="S20" s="18">
        <v>4729</v>
      </c>
      <c r="T20" s="18">
        <v>5313</v>
      </c>
      <c r="U20" s="18">
        <v>5929</v>
      </c>
      <c r="V20" s="18">
        <v>6566</v>
      </c>
      <c r="W20" s="18">
        <v>7824</v>
      </c>
      <c r="X20" s="18">
        <v>9146</v>
      </c>
      <c r="Y20" s="18">
        <v>10905</v>
      </c>
      <c r="Z20" s="18">
        <v>11518</v>
      </c>
      <c r="AA20" s="18">
        <v>12625</v>
      </c>
      <c r="AB20" s="18">
        <v>53588</v>
      </c>
      <c r="AC20" s="18">
        <v>52023</v>
      </c>
      <c r="AD20" s="18">
        <v>55389</v>
      </c>
      <c r="AE20" s="18">
        <v>58776</v>
      </c>
      <c r="AF20" s="18">
        <v>62197</v>
      </c>
      <c r="AG20" s="18">
        <v>75670</v>
      </c>
      <c r="AH20" s="18">
        <v>81604</v>
      </c>
      <c r="AI20" s="18">
        <v>72681</v>
      </c>
      <c r="AJ20" s="18">
        <v>30046</v>
      </c>
      <c r="AK20" s="18">
        <v>32430</v>
      </c>
      <c r="AL20" s="18">
        <v>35246</v>
      </c>
      <c r="AM20" s="18">
        <v>65063</v>
      </c>
      <c r="AN20" s="18">
        <v>62459</v>
      </c>
      <c r="AO20" s="18">
        <v>60914</v>
      </c>
      <c r="AP20" s="18">
        <v>57426</v>
      </c>
      <c r="AQ20" s="18">
        <v>55174</v>
      </c>
      <c r="AR20" s="18">
        <v>49070</v>
      </c>
      <c r="AS20" s="18">
        <v>45902</v>
      </c>
      <c r="AT20" s="18">
        <v>43442</v>
      </c>
      <c r="AU20" s="18">
        <v>40273</v>
      </c>
    </row>
    <row r="21" spans="1:47" s="26" customFormat="1" ht="12.75" x14ac:dyDescent="0.25">
      <c r="A21" s="22" t="s">
        <v>106</v>
      </c>
      <c r="B21" s="23">
        <v>529778</v>
      </c>
      <c r="C21" s="23">
        <v>543765</v>
      </c>
      <c r="D21" s="23">
        <v>233294</v>
      </c>
      <c r="E21" s="23">
        <v>295676</v>
      </c>
      <c r="F21" s="23">
        <v>290347</v>
      </c>
      <c r="G21" s="23">
        <v>297848</v>
      </c>
      <c r="H21" s="23">
        <v>301530</v>
      </c>
      <c r="I21" s="23">
        <v>452864</v>
      </c>
      <c r="J21" s="23">
        <v>485957</v>
      </c>
      <c r="K21" s="23">
        <v>462808</v>
      </c>
      <c r="L21" s="23">
        <v>818899</v>
      </c>
      <c r="M21" s="23">
        <v>936496</v>
      </c>
      <c r="N21" s="23">
        <v>987522</v>
      </c>
      <c r="O21" s="23">
        <v>1003421</v>
      </c>
      <c r="P21" s="23">
        <v>1031296</v>
      </c>
      <c r="Q21" s="24">
        <v>1152374</v>
      </c>
      <c r="R21" s="24">
        <v>1178471</v>
      </c>
      <c r="S21" s="25">
        <v>1199140</v>
      </c>
      <c r="T21" s="25">
        <v>1189557</v>
      </c>
      <c r="U21" s="25">
        <v>1238091</v>
      </c>
      <c r="V21" s="25">
        <v>1268123</v>
      </c>
      <c r="W21" s="25">
        <v>1273167</v>
      </c>
      <c r="X21" s="25">
        <v>1289104</v>
      </c>
      <c r="Y21" s="25">
        <v>1600966</v>
      </c>
      <c r="Z21" s="25">
        <v>1814253</v>
      </c>
      <c r="AA21" s="25">
        <v>1826263</v>
      </c>
      <c r="AB21" s="25">
        <v>2382871</v>
      </c>
      <c r="AC21" s="25">
        <v>2580776</v>
      </c>
      <c r="AD21" s="25">
        <v>2629996</v>
      </c>
      <c r="AE21" s="25">
        <v>2680704</v>
      </c>
      <c r="AF21" s="25">
        <v>2819418</v>
      </c>
      <c r="AG21" s="25">
        <v>2850723</v>
      </c>
      <c r="AH21" s="25">
        <v>2921016</v>
      </c>
      <c r="AI21" s="25">
        <v>3175128</v>
      </c>
      <c r="AJ21" s="25">
        <v>3142094</v>
      </c>
      <c r="AK21" s="25">
        <v>3862332</v>
      </c>
      <c r="AL21" s="25">
        <v>3948697</v>
      </c>
      <c r="AM21" s="25">
        <v>3617380</v>
      </c>
      <c r="AN21" s="25">
        <v>3582543</v>
      </c>
      <c r="AO21" s="25">
        <v>3106490</v>
      </c>
      <c r="AP21" s="25">
        <v>3371285</v>
      </c>
      <c r="AQ21" s="25">
        <v>3529170</v>
      </c>
      <c r="AR21" s="25">
        <v>3049952</v>
      </c>
      <c r="AS21" s="25">
        <v>2996234</v>
      </c>
      <c r="AT21" s="25">
        <v>2710648</v>
      </c>
      <c r="AU21" s="25">
        <v>3019075</v>
      </c>
    </row>
    <row r="22" spans="1:47" s="30" customFormat="1" ht="12.75" x14ac:dyDescent="0.25">
      <c r="A22" s="27" t="s">
        <v>107</v>
      </c>
      <c r="B22" s="29"/>
      <c r="C22" s="29"/>
      <c r="D22" s="29">
        <v>542480</v>
      </c>
      <c r="E22" s="29">
        <v>626149</v>
      </c>
      <c r="F22" s="29">
        <v>645041</v>
      </c>
      <c r="G22" s="29">
        <v>669300</v>
      </c>
      <c r="H22" s="29">
        <v>673696</v>
      </c>
      <c r="I22" s="29">
        <v>863272</v>
      </c>
      <c r="J22" s="29">
        <v>924415</v>
      </c>
      <c r="K22" s="29">
        <v>910999</v>
      </c>
      <c r="L22" s="29">
        <v>1266760</v>
      </c>
      <c r="M22" s="29">
        <v>1441285</v>
      </c>
      <c r="N22" s="29">
        <v>1489682</v>
      </c>
      <c r="O22" s="29">
        <v>1591385</v>
      </c>
      <c r="P22" s="29">
        <v>1632496</v>
      </c>
      <c r="Q22" s="29">
        <v>1830093</v>
      </c>
      <c r="R22" s="29">
        <v>1892070</v>
      </c>
      <c r="S22" s="29">
        <v>1968806</v>
      </c>
      <c r="T22" s="29">
        <v>2026107</v>
      </c>
      <c r="U22" s="29">
        <v>2171735</v>
      </c>
      <c r="V22" s="29">
        <v>2347534</v>
      </c>
      <c r="W22" s="29">
        <v>2449950</v>
      </c>
      <c r="X22" s="29">
        <v>2542246</v>
      </c>
      <c r="Y22" s="29">
        <v>2971900</v>
      </c>
      <c r="Z22" s="29">
        <v>3410749</v>
      </c>
      <c r="AA22" s="29">
        <v>3491859</v>
      </c>
      <c r="AB22" s="29">
        <v>3840053</v>
      </c>
      <c r="AC22" s="29">
        <v>4198675</v>
      </c>
      <c r="AD22" s="29">
        <v>4418037</v>
      </c>
      <c r="AE22" s="29">
        <v>4662155</v>
      </c>
      <c r="AF22" s="29">
        <v>4817364</v>
      </c>
      <c r="AG22" s="29">
        <v>4996900</v>
      </c>
      <c r="AH22" s="29">
        <v>5130920</v>
      </c>
      <c r="AI22" s="29">
        <v>5194602</v>
      </c>
      <c r="AJ22" s="29">
        <v>5260789</v>
      </c>
      <c r="AK22" s="29">
        <v>5917783</v>
      </c>
      <c r="AL22" s="29">
        <v>6303338</v>
      </c>
      <c r="AM22" s="29">
        <v>6538421</v>
      </c>
      <c r="AN22" s="29">
        <v>6791026</v>
      </c>
      <c r="AO22" s="29">
        <v>7179276</v>
      </c>
      <c r="AP22" s="29">
        <v>7733404</v>
      </c>
      <c r="AQ22" s="29">
        <v>7819610</v>
      </c>
      <c r="AR22" s="29">
        <v>7592893</v>
      </c>
      <c r="AS22" s="29">
        <v>7492717</v>
      </c>
      <c r="AT22" s="29">
        <v>7514447</v>
      </c>
      <c r="AU22" s="29">
        <v>7525978</v>
      </c>
    </row>
  </sheetData>
  <mergeCells count="1">
    <mergeCell ref="AA1:AU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888A"/>
  </sheetPr>
  <dimension ref="A1:AU41"/>
  <sheetViews>
    <sheetView showGridLines="0" zoomScaleNormal="100" workbookViewId="0">
      <selection activeCell="D16" sqref="D16"/>
    </sheetView>
  </sheetViews>
  <sheetFormatPr defaultColWidth="10.140625" defaultRowHeight="6" customHeight="1" zeroHeight="1" x14ac:dyDescent="0.25"/>
  <cols>
    <col min="1" max="1" width="64.28515625" style="7" customWidth="1"/>
    <col min="2" max="4" width="10.5703125" style="31" bestFit="1" customWidth="1"/>
    <col min="5" max="16" width="11.85546875" style="31" bestFit="1" customWidth="1"/>
    <col min="17" max="47" width="11.85546875" style="7" bestFit="1" customWidth="1"/>
    <col min="48" max="16384" width="10.140625" style="7"/>
  </cols>
  <sheetData>
    <row r="1" spans="1:47" ht="75" customHeight="1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2"/>
      <c r="R1" s="32"/>
      <c r="S1" s="32"/>
      <c r="T1" s="32"/>
      <c r="U1" s="32"/>
      <c r="V1" s="32"/>
      <c r="W1" s="32"/>
      <c r="X1" s="33"/>
      <c r="Y1" s="33"/>
      <c r="Z1" s="3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</row>
    <row r="2" spans="1:47" s="9" customFormat="1" ht="12.75" x14ac:dyDescent="0.25">
      <c r="A2" s="8" t="s">
        <v>108</v>
      </c>
      <c r="B2" s="8" t="s">
        <v>178</v>
      </c>
      <c r="C2" s="8" t="s">
        <v>177</v>
      </c>
      <c r="D2" s="8" t="s">
        <v>175</v>
      </c>
      <c r="E2" s="8" t="s">
        <v>174</v>
      </c>
      <c r="F2" s="8" t="s">
        <v>171</v>
      </c>
      <c r="G2" s="8" t="s">
        <v>169</v>
      </c>
      <c r="H2" s="8" t="s">
        <v>168</v>
      </c>
      <c r="I2" s="8" t="s">
        <v>164</v>
      </c>
      <c r="J2" s="8" t="s">
        <v>162</v>
      </c>
      <c r="K2" s="8" t="s">
        <v>160</v>
      </c>
      <c r="L2" s="8" t="s">
        <v>159</v>
      </c>
      <c r="M2" s="8" t="s">
        <v>157</v>
      </c>
      <c r="N2" s="8" t="s">
        <v>155</v>
      </c>
      <c r="O2" s="8" t="s">
        <v>154</v>
      </c>
      <c r="P2" s="8" t="s">
        <v>152</v>
      </c>
      <c r="Q2" s="8" t="s">
        <v>150</v>
      </c>
      <c r="R2" s="8" t="s">
        <v>148</v>
      </c>
      <c r="S2" s="8" t="s">
        <v>147</v>
      </c>
      <c r="T2" s="8" t="s">
        <v>137</v>
      </c>
      <c r="U2" s="8" t="s">
        <v>136</v>
      </c>
      <c r="V2" s="8" t="s">
        <v>134</v>
      </c>
      <c r="W2" s="8" t="s">
        <v>1</v>
      </c>
      <c r="X2" s="8" t="s">
        <v>2</v>
      </c>
      <c r="Y2" s="8" t="s">
        <v>3</v>
      </c>
      <c r="Z2" s="8" t="s">
        <v>4</v>
      </c>
      <c r="AA2" s="8" t="s">
        <v>5</v>
      </c>
      <c r="AB2" s="8" t="s">
        <v>78</v>
      </c>
      <c r="AC2" s="8" t="s">
        <v>79</v>
      </c>
      <c r="AD2" s="8" t="s">
        <v>80</v>
      </c>
      <c r="AE2" s="8" t="s">
        <v>47</v>
      </c>
      <c r="AF2" s="8" t="s">
        <v>81</v>
      </c>
      <c r="AG2" s="8" t="s">
        <v>82</v>
      </c>
      <c r="AH2" s="8" t="s">
        <v>83</v>
      </c>
      <c r="AI2" s="8" t="s">
        <v>50</v>
      </c>
      <c r="AJ2" s="8" t="s">
        <v>84</v>
      </c>
      <c r="AK2" s="8" t="s">
        <v>85</v>
      </c>
      <c r="AL2" s="8" t="s">
        <v>86</v>
      </c>
      <c r="AM2" s="8" t="s">
        <v>53</v>
      </c>
      <c r="AN2" s="8" t="s">
        <v>87</v>
      </c>
      <c r="AO2" s="8" t="s">
        <v>88</v>
      </c>
      <c r="AP2" s="8" t="s">
        <v>89</v>
      </c>
      <c r="AQ2" s="8" t="s">
        <v>56</v>
      </c>
      <c r="AR2" s="8" t="s">
        <v>90</v>
      </c>
      <c r="AS2" s="8" t="s">
        <v>91</v>
      </c>
      <c r="AT2" s="8" t="s">
        <v>92</v>
      </c>
      <c r="AU2" s="8" t="s">
        <v>59</v>
      </c>
    </row>
    <row r="3" spans="1:47" s="14" customFormat="1" ht="12.75" x14ac:dyDescent="0.25">
      <c r="A3" s="10" t="s">
        <v>140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10"/>
      <c r="S3" s="12"/>
      <c r="T3" s="12"/>
      <c r="U3" s="12"/>
      <c r="V3" s="12"/>
      <c r="W3" s="12"/>
      <c r="X3" s="12"/>
      <c r="Y3" s="12"/>
      <c r="Z3" s="13"/>
      <c r="AA3" s="12"/>
      <c r="AB3" s="12"/>
      <c r="AC3" s="12"/>
      <c r="AD3" s="13"/>
      <c r="AE3" s="12"/>
      <c r="AF3" s="12"/>
      <c r="AG3" s="12"/>
      <c r="AH3" s="13"/>
      <c r="AI3" s="12"/>
      <c r="AJ3" s="12"/>
      <c r="AK3" s="12"/>
      <c r="AL3" s="13"/>
      <c r="AM3" s="12"/>
      <c r="AN3" s="12"/>
      <c r="AO3" s="12"/>
      <c r="AP3" s="13"/>
      <c r="AQ3" s="12"/>
      <c r="AR3" s="12"/>
      <c r="AS3" s="12"/>
      <c r="AT3" s="13"/>
      <c r="AU3" s="12"/>
    </row>
    <row r="4" spans="1:47" ht="12.75" x14ac:dyDescent="0.25">
      <c r="A4" s="15" t="s">
        <v>109</v>
      </c>
      <c r="B4" s="18">
        <v>329973</v>
      </c>
      <c r="C4" s="18">
        <v>322065</v>
      </c>
      <c r="D4" s="18">
        <v>308144</v>
      </c>
      <c r="E4" s="18">
        <v>631914</v>
      </c>
      <c r="F4" s="18">
        <v>622572</v>
      </c>
      <c r="G4" s="18">
        <v>614296</v>
      </c>
      <c r="H4" s="18">
        <v>591215</v>
      </c>
      <c r="I4" s="18">
        <v>611385</v>
      </c>
      <c r="J4" s="18">
        <v>551467</v>
      </c>
      <c r="K4" s="18">
        <v>542828</v>
      </c>
      <c r="L4" s="18">
        <v>602690</v>
      </c>
      <c r="M4" s="18">
        <v>591404</v>
      </c>
      <c r="N4" s="18">
        <v>574768</v>
      </c>
      <c r="O4" s="18">
        <v>848329</v>
      </c>
      <c r="P4" s="18">
        <v>871461</v>
      </c>
      <c r="Q4" s="18">
        <v>927173</v>
      </c>
      <c r="R4" s="18">
        <v>964201</v>
      </c>
      <c r="S4" s="18">
        <v>1027411</v>
      </c>
      <c r="T4" s="18">
        <v>934618</v>
      </c>
      <c r="U4" s="18">
        <v>195220</v>
      </c>
      <c r="V4" s="18">
        <v>181750</v>
      </c>
      <c r="W4" s="18">
        <v>156999</v>
      </c>
      <c r="X4" s="18">
        <v>189320</v>
      </c>
      <c r="Y4" s="18">
        <v>480278</v>
      </c>
      <c r="Z4" s="18">
        <v>744066</v>
      </c>
      <c r="AA4" s="18">
        <v>782963</v>
      </c>
      <c r="AB4" s="18">
        <v>613300</v>
      </c>
      <c r="AC4" s="18">
        <v>806530</v>
      </c>
      <c r="AD4" s="18">
        <v>908049</v>
      </c>
      <c r="AE4" s="18">
        <v>833995</v>
      </c>
      <c r="AF4" s="18">
        <v>1016428</v>
      </c>
      <c r="AG4" s="18">
        <v>772769</v>
      </c>
      <c r="AH4" s="18">
        <v>765368</v>
      </c>
      <c r="AI4" s="18">
        <v>1057834</v>
      </c>
      <c r="AJ4" s="18">
        <v>1247240</v>
      </c>
      <c r="AK4" s="18">
        <v>881129</v>
      </c>
      <c r="AL4" s="18">
        <v>936912</v>
      </c>
      <c r="AM4" s="18">
        <v>1032419</v>
      </c>
      <c r="AN4" s="18">
        <v>1023048</v>
      </c>
      <c r="AO4" s="18">
        <v>1121487</v>
      </c>
      <c r="AP4" s="18">
        <v>1074956</v>
      </c>
      <c r="AQ4" s="18">
        <v>842179</v>
      </c>
      <c r="AR4" s="18">
        <v>1234947</v>
      </c>
      <c r="AS4" s="18">
        <v>1037603</v>
      </c>
      <c r="AT4" s="18">
        <v>1109284</v>
      </c>
      <c r="AU4" s="18">
        <v>495635</v>
      </c>
    </row>
    <row r="5" spans="1:47" ht="12.75" x14ac:dyDescent="0.25">
      <c r="A5" s="4" t="s">
        <v>110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 t="s">
        <v>27</v>
      </c>
      <c r="I5" s="21" t="s">
        <v>27</v>
      </c>
      <c r="J5" s="21" t="s">
        <v>27</v>
      </c>
      <c r="K5" s="21" t="s">
        <v>27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 t="s">
        <v>27</v>
      </c>
      <c r="U5" s="21" t="s">
        <v>27</v>
      </c>
      <c r="V5" s="21" t="s">
        <v>27</v>
      </c>
      <c r="W5" s="21" t="s">
        <v>27</v>
      </c>
      <c r="X5" s="21" t="s">
        <v>27</v>
      </c>
      <c r="Y5" s="21" t="s">
        <v>27</v>
      </c>
      <c r="Z5" s="21" t="s">
        <v>27</v>
      </c>
      <c r="AA5" s="21" t="s">
        <v>27</v>
      </c>
      <c r="AB5" s="21" t="s">
        <v>27</v>
      </c>
      <c r="AC5" s="21" t="s">
        <v>27</v>
      </c>
      <c r="AD5" s="21" t="s">
        <v>27</v>
      </c>
      <c r="AE5" s="21" t="s">
        <v>27</v>
      </c>
      <c r="AF5" s="21" t="s">
        <v>27</v>
      </c>
      <c r="AG5" s="21">
        <v>152192</v>
      </c>
      <c r="AH5" s="21">
        <v>134727</v>
      </c>
      <c r="AI5" s="21">
        <v>213587</v>
      </c>
      <c r="AJ5" s="21">
        <v>172410</v>
      </c>
      <c r="AK5" s="21">
        <v>166628</v>
      </c>
      <c r="AL5" s="21">
        <v>183936</v>
      </c>
      <c r="AM5" s="21">
        <v>218676</v>
      </c>
      <c r="AN5" s="21">
        <v>210716</v>
      </c>
      <c r="AO5" s="21">
        <v>251271</v>
      </c>
      <c r="AP5" s="21">
        <v>212348</v>
      </c>
      <c r="AQ5" s="21">
        <v>182324</v>
      </c>
      <c r="AR5" s="21">
        <v>190982</v>
      </c>
      <c r="AS5" s="21">
        <v>135850</v>
      </c>
      <c r="AT5" s="21">
        <v>166025</v>
      </c>
      <c r="AU5" s="21">
        <v>246835</v>
      </c>
    </row>
    <row r="6" spans="1:47" ht="12.75" x14ac:dyDescent="0.25">
      <c r="A6" s="15" t="s">
        <v>111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 t="s">
        <v>27</v>
      </c>
      <c r="I6" s="18" t="s">
        <v>27</v>
      </c>
      <c r="J6" s="18" t="s">
        <v>27</v>
      </c>
      <c r="K6" s="18" t="s">
        <v>27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 t="s">
        <v>27</v>
      </c>
      <c r="U6" s="18" t="s">
        <v>27</v>
      </c>
      <c r="V6" s="18" t="s">
        <v>27</v>
      </c>
      <c r="W6" s="18" t="s">
        <v>27</v>
      </c>
      <c r="X6" s="18" t="s">
        <v>27</v>
      </c>
      <c r="Y6" s="18" t="s">
        <v>27</v>
      </c>
      <c r="Z6" s="18" t="s">
        <v>27</v>
      </c>
      <c r="AA6" s="18" t="s">
        <v>27</v>
      </c>
      <c r="AB6" s="18" t="s">
        <v>27</v>
      </c>
      <c r="AC6" s="18" t="s">
        <v>27</v>
      </c>
      <c r="AD6" s="18" t="s">
        <v>27</v>
      </c>
      <c r="AE6" s="18" t="s">
        <v>27</v>
      </c>
      <c r="AF6" s="18" t="s">
        <v>27</v>
      </c>
      <c r="AG6" s="18" t="s">
        <v>27</v>
      </c>
      <c r="AH6" s="18" t="s">
        <v>27</v>
      </c>
      <c r="AI6" s="18" t="s">
        <v>27</v>
      </c>
      <c r="AJ6" s="18" t="s">
        <v>27</v>
      </c>
      <c r="AK6" s="18" t="s">
        <v>27</v>
      </c>
      <c r="AL6" s="18" t="s">
        <v>27</v>
      </c>
      <c r="AM6" s="18" t="s">
        <v>27</v>
      </c>
      <c r="AN6" s="18">
        <v>101499</v>
      </c>
      <c r="AO6" s="18">
        <v>209320</v>
      </c>
      <c r="AP6" s="18">
        <v>309932</v>
      </c>
      <c r="AQ6" s="18">
        <v>318418</v>
      </c>
      <c r="AR6" s="18">
        <v>308761</v>
      </c>
      <c r="AS6" s="18">
        <v>319982</v>
      </c>
      <c r="AT6" s="18">
        <v>311443</v>
      </c>
      <c r="AU6" s="18">
        <v>321782</v>
      </c>
    </row>
    <row r="7" spans="1:47" ht="12.75" x14ac:dyDescent="0.25">
      <c r="A7" s="4" t="s">
        <v>112</v>
      </c>
      <c r="B7" s="21">
        <v>9910</v>
      </c>
      <c r="C7" s="21">
        <v>11712</v>
      </c>
      <c r="D7" s="21">
        <v>12445</v>
      </c>
      <c r="E7" s="21">
        <v>40745</v>
      </c>
      <c r="F7" s="21">
        <v>41003</v>
      </c>
      <c r="G7" s="21">
        <v>40603</v>
      </c>
      <c r="H7" s="21">
        <v>40808</v>
      </c>
      <c r="I7" s="21">
        <v>39396</v>
      </c>
      <c r="J7" s="21">
        <v>41165</v>
      </c>
      <c r="K7" s="21">
        <v>45651</v>
      </c>
      <c r="L7" s="21">
        <v>52364</v>
      </c>
      <c r="M7" s="21">
        <v>30438</v>
      </c>
      <c r="N7" s="21">
        <v>35693</v>
      </c>
      <c r="O7" s="21">
        <v>45064</v>
      </c>
      <c r="P7" s="21">
        <v>43268</v>
      </c>
      <c r="Q7" s="21">
        <v>171892</v>
      </c>
      <c r="R7" s="21">
        <v>161939</v>
      </c>
      <c r="S7" s="21">
        <v>134531</v>
      </c>
      <c r="T7" s="21">
        <v>124768</v>
      </c>
      <c r="U7" s="21">
        <v>123620</v>
      </c>
      <c r="V7" s="21">
        <v>113393</v>
      </c>
      <c r="W7" s="21">
        <v>121699</v>
      </c>
      <c r="X7" s="21">
        <v>109794</v>
      </c>
      <c r="Y7" s="21">
        <v>91774</v>
      </c>
      <c r="Z7" s="21">
        <v>72972</v>
      </c>
      <c r="AA7" s="21">
        <v>75770</v>
      </c>
      <c r="AB7" s="21">
        <v>60087</v>
      </c>
      <c r="AC7" s="21">
        <v>54166</v>
      </c>
      <c r="AD7" s="21">
        <v>48578</v>
      </c>
      <c r="AE7" s="21">
        <v>43808</v>
      </c>
      <c r="AF7" s="21">
        <v>47249</v>
      </c>
      <c r="AG7" s="21">
        <v>70082</v>
      </c>
      <c r="AH7" s="21">
        <v>70446</v>
      </c>
      <c r="AI7" s="21">
        <v>35201</v>
      </c>
      <c r="AJ7" s="21">
        <v>36505</v>
      </c>
      <c r="AK7" s="21">
        <v>40664</v>
      </c>
      <c r="AL7" s="21">
        <v>40377</v>
      </c>
      <c r="AM7" s="21">
        <v>46130</v>
      </c>
      <c r="AN7" s="21">
        <v>46184</v>
      </c>
      <c r="AO7" s="21">
        <v>64027</v>
      </c>
      <c r="AP7" s="21">
        <v>95605</v>
      </c>
      <c r="AQ7" s="21">
        <v>89875</v>
      </c>
      <c r="AR7" s="21">
        <v>86518</v>
      </c>
      <c r="AS7" s="21">
        <v>82596</v>
      </c>
      <c r="AT7" s="21">
        <v>82714</v>
      </c>
      <c r="AU7" s="21">
        <v>82939</v>
      </c>
    </row>
    <row r="8" spans="1:47" ht="12.75" x14ac:dyDescent="0.25">
      <c r="A8" s="15" t="s">
        <v>176</v>
      </c>
      <c r="B8" s="18">
        <v>19340</v>
      </c>
      <c r="C8" s="18">
        <v>11175</v>
      </c>
      <c r="D8" s="18">
        <v>11359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</row>
    <row r="9" spans="1:47" ht="12.75" x14ac:dyDescent="0.25">
      <c r="A9" s="4" t="s">
        <v>113</v>
      </c>
      <c r="B9" s="21">
        <v>154</v>
      </c>
      <c r="C9" s="21">
        <v>154</v>
      </c>
      <c r="D9" s="21">
        <v>154</v>
      </c>
      <c r="E9" s="21">
        <v>154</v>
      </c>
      <c r="F9" s="21">
        <v>154</v>
      </c>
      <c r="G9" s="21">
        <v>154</v>
      </c>
      <c r="H9" s="21">
        <v>154</v>
      </c>
      <c r="I9" s="21">
        <v>154</v>
      </c>
      <c r="J9" s="21">
        <v>1573</v>
      </c>
      <c r="K9" s="21">
        <v>11616</v>
      </c>
      <c r="L9" s="21">
        <v>11525</v>
      </c>
      <c r="M9" s="21">
        <v>68257</v>
      </c>
      <c r="N9" s="21">
        <v>54465</v>
      </c>
      <c r="O9" s="21">
        <v>54238</v>
      </c>
      <c r="P9" s="21">
        <v>54065</v>
      </c>
      <c r="Q9" s="21">
        <v>69344</v>
      </c>
      <c r="R9" s="21">
        <v>69230</v>
      </c>
      <c r="S9" s="21">
        <v>69202</v>
      </c>
      <c r="T9" s="21">
        <v>69163</v>
      </c>
      <c r="U9" s="21">
        <v>72972</v>
      </c>
      <c r="V9" s="21">
        <v>73392</v>
      </c>
      <c r="W9" s="21">
        <v>94893</v>
      </c>
      <c r="X9" s="21">
        <v>94847</v>
      </c>
      <c r="Y9" s="21">
        <v>113438</v>
      </c>
      <c r="Z9" s="21">
        <v>120214</v>
      </c>
      <c r="AA9" s="21">
        <v>114610</v>
      </c>
      <c r="AB9" s="21">
        <v>119702</v>
      </c>
      <c r="AC9" s="21">
        <v>120162</v>
      </c>
      <c r="AD9" s="21">
        <v>121341</v>
      </c>
      <c r="AE9" s="21">
        <v>145533</v>
      </c>
      <c r="AF9" s="21">
        <v>150325</v>
      </c>
      <c r="AG9" s="21">
        <v>124900</v>
      </c>
      <c r="AH9" s="21">
        <v>125383</v>
      </c>
      <c r="AI9" s="21">
        <v>157290</v>
      </c>
      <c r="AJ9" s="21">
        <v>158927</v>
      </c>
      <c r="AK9" s="21">
        <v>208780</v>
      </c>
      <c r="AL9" s="21">
        <v>177407</v>
      </c>
      <c r="AM9" s="21">
        <v>198634</v>
      </c>
      <c r="AN9" s="21">
        <v>160698</v>
      </c>
      <c r="AO9" s="21">
        <v>167996</v>
      </c>
      <c r="AP9" s="21">
        <v>248904</v>
      </c>
      <c r="AQ9" s="21">
        <v>211259</v>
      </c>
      <c r="AR9" s="21">
        <v>211795</v>
      </c>
      <c r="AS9" s="21">
        <v>221139</v>
      </c>
      <c r="AT9" s="21">
        <v>224232</v>
      </c>
      <c r="AU9" s="21">
        <v>236361</v>
      </c>
    </row>
    <row r="10" spans="1:47" ht="12.75" x14ac:dyDescent="0.25">
      <c r="A10" s="15" t="s">
        <v>114</v>
      </c>
      <c r="B10" s="18">
        <v>886</v>
      </c>
      <c r="C10" s="18">
        <v>688</v>
      </c>
      <c r="D10" s="18">
        <v>614</v>
      </c>
      <c r="E10" s="18">
        <v>896</v>
      </c>
      <c r="F10" s="18">
        <v>856</v>
      </c>
      <c r="G10" s="18">
        <v>731</v>
      </c>
      <c r="H10" s="18">
        <v>752</v>
      </c>
      <c r="I10" s="18">
        <v>999</v>
      </c>
      <c r="J10" s="18">
        <v>1103</v>
      </c>
      <c r="K10" s="18">
        <v>1246</v>
      </c>
      <c r="L10" s="18">
        <v>1239</v>
      </c>
      <c r="M10" s="18">
        <v>1181</v>
      </c>
      <c r="N10" s="18">
        <v>1066</v>
      </c>
      <c r="O10" s="18">
        <v>1365</v>
      </c>
      <c r="P10" s="18">
        <v>1155</v>
      </c>
      <c r="Q10" s="18">
        <v>1512</v>
      </c>
      <c r="R10" s="18">
        <v>1368</v>
      </c>
      <c r="S10" s="18">
        <v>2630</v>
      </c>
      <c r="T10" s="18">
        <v>2774</v>
      </c>
      <c r="U10" s="18">
        <v>3126</v>
      </c>
      <c r="V10" s="18">
        <v>2885</v>
      </c>
      <c r="W10" s="18">
        <v>4331</v>
      </c>
      <c r="X10" s="18">
        <v>4082</v>
      </c>
      <c r="Y10" s="18">
        <v>4966</v>
      </c>
      <c r="Z10" s="18">
        <v>5726</v>
      </c>
      <c r="AA10" s="18">
        <v>5927</v>
      </c>
      <c r="AB10" s="18">
        <v>7759</v>
      </c>
      <c r="AC10" s="18">
        <v>8219</v>
      </c>
      <c r="AD10" s="18">
        <v>9053</v>
      </c>
      <c r="AE10" s="18">
        <v>8096</v>
      </c>
      <c r="AF10" s="18">
        <v>8515</v>
      </c>
      <c r="AG10" s="18">
        <v>11906</v>
      </c>
      <c r="AH10" s="18">
        <v>14077</v>
      </c>
      <c r="AI10" s="18">
        <v>13611</v>
      </c>
      <c r="AJ10" s="18">
        <v>18963</v>
      </c>
      <c r="AK10" s="18">
        <v>22030</v>
      </c>
      <c r="AL10" s="18">
        <v>24862</v>
      </c>
      <c r="AM10" s="18">
        <v>23921</v>
      </c>
      <c r="AN10" s="18">
        <v>39526</v>
      </c>
      <c r="AO10" s="18">
        <v>36946</v>
      </c>
      <c r="AP10" s="18">
        <v>29328</v>
      </c>
      <c r="AQ10" s="18">
        <v>27747</v>
      </c>
      <c r="AR10" s="18">
        <v>30621</v>
      </c>
      <c r="AS10" s="18">
        <v>30845</v>
      </c>
      <c r="AT10" s="18">
        <v>28190</v>
      </c>
      <c r="AU10" s="18">
        <v>24500</v>
      </c>
    </row>
    <row r="11" spans="1:47" ht="12.75" x14ac:dyDescent="0.25">
      <c r="A11" s="4" t="s">
        <v>115</v>
      </c>
      <c r="B11" s="21">
        <v>349272</v>
      </c>
      <c r="C11" s="21">
        <v>344833</v>
      </c>
      <c r="D11" s="21">
        <v>342348</v>
      </c>
      <c r="E11" s="21">
        <v>206663</v>
      </c>
      <c r="F11" s="21">
        <v>202341</v>
      </c>
      <c r="G11" s="21">
        <v>194834</v>
      </c>
      <c r="H11" s="21">
        <v>195068</v>
      </c>
      <c r="I11" s="21">
        <v>219656</v>
      </c>
      <c r="J11" s="21">
        <v>212369</v>
      </c>
      <c r="K11" s="21">
        <v>199819</v>
      </c>
      <c r="L11" s="21">
        <v>201372</v>
      </c>
      <c r="M11" s="21">
        <v>215467</v>
      </c>
      <c r="N11" s="21">
        <v>198217</v>
      </c>
      <c r="O11" s="21">
        <v>157075</v>
      </c>
      <c r="P11" s="21">
        <v>152734</v>
      </c>
      <c r="Q11" s="21">
        <v>73817</v>
      </c>
      <c r="R11" s="21">
        <v>73555</v>
      </c>
      <c r="S11" s="21">
        <v>54905</v>
      </c>
      <c r="T11" s="21">
        <v>54889</v>
      </c>
      <c r="U11" s="21">
        <v>52471</v>
      </c>
      <c r="V11" s="21">
        <v>49995</v>
      </c>
      <c r="W11" s="21">
        <v>46468</v>
      </c>
      <c r="X11" s="21">
        <v>42013</v>
      </c>
      <c r="Y11" s="21">
        <v>40656</v>
      </c>
      <c r="Z11" s="21">
        <v>30258</v>
      </c>
      <c r="AA11" s="21">
        <v>27554</v>
      </c>
      <c r="AB11" s="21">
        <v>24044</v>
      </c>
      <c r="AC11" s="21">
        <v>22549</v>
      </c>
      <c r="AD11" s="21">
        <v>30231</v>
      </c>
      <c r="AE11" s="21">
        <v>25985</v>
      </c>
      <c r="AF11" s="21">
        <v>21411</v>
      </c>
      <c r="AG11" s="21">
        <v>23192</v>
      </c>
      <c r="AH11" s="21">
        <v>19010</v>
      </c>
      <c r="AI11" s="21">
        <v>18247</v>
      </c>
      <c r="AJ11" s="21">
        <v>22765</v>
      </c>
      <c r="AK11" s="21">
        <v>44060</v>
      </c>
      <c r="AL11" s="21">
        <v>33650</v>
      </c>
      <c r="AM11" s="21">
        <v>38680</v>
      </c>
      <c r="AN11" s="21">
        <v>64943</v>
      </c>
      <c r="AO11" s="21">
        <v>51589</v>
      </c>
      <c r="AP11" s="21">
        <v>43256</v>
      </c>
      <c r="AQ11" s="21">
        <v>34838</v>
      </c>
      <c r="AR11" s="21">
        <v>30669</v>
      </c>
      <c r="AS11" s="21">
        <v>34046</v>
      </c>
      <c r="AT11" s="21">
        <v>30662</v>
      </c>
      <c r="AU11" s="21">
        <v>27111</v>
      </c>
    </row>
    <row r="12" spans="1:47" ht="12.75" x14ac:dyDescent="0.25">
      <c r="A12" s="15" t="s">
        <v>116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 t="s">
        <v>27</v>
      </c>
      <c r="I12" s="18" t="s">
        <v>27</v>
      </c>
      <c r="J12" s="18" t="s">
        <v>27</v>
      </c>
      <c r="K12" s="18" t="s">
        <v>27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 t="s">
        <v>27</v>
      </c>
      <c r="U12" s="18" t="s">
        <v>27</v>
      </c>
      <c r="V12" s="18" t="s">
        <v>27</v>
      </c>
      <c r="W12" s="18" t="s">
        <v>27</v>
      </c>
      <c r="X12" s="18" t="s">
        <v>27</v>
      </c>
      <c r="Y12" s="18" t="s">
        <v>27</v>
      </c>
      <c r="Z12" s="18" t="s">
        <v>27</v>
      </c>
      <c r="AA12" s="18" t="s">
        <v>27</v>
      </c>
      <c r="AB12" s="18" t="s">
        <v>27</v>
      </c>
      <c r="AC12" s="18" t="s">
        <v>27</v>
      </c>
      <c r="AD12" s="18" t="s">
        <v>27</v>
      </c>
      <c r="AE12" s="18" t="s">
        <v>27</v>
      </c>
      <c r="AF12" s="18" t="s">
        <v>27</v>
      </c>
      <c r="AG12" s="18" t="s">
        <v>27</v>
      </c>
      <c r="AH12" s="18" t="s">
        <v>27</v>
      </c>
      <c r="AI12" s="18" t="s">
        <v>27</v>
      </c>
      <c r="AJ12" s="18">
        <v>14092</v>
      </c>
      <c r="AK12" s="18" t="s">
        <v>27</v>
      </c>
      <c r="AL12" s="18" t="s">
        <v>27</v>
      </c>
      <c r="AM12" s="18" t="s">
        <v>27</v>
      </c>
      <c r="AN12" s="18">
        <v>19892</v>
      </c>
      <c r="AO12" s="18">
        <v>81894</v>
      </c>
      <c r="AP12" s="18" t="s">
        <v>27</v>
      </c>
      <c r="AQ12" s="18" t="s">
        <v>27</v>
      </c>
      <c r="AR12" s="18" t="s">
        <v>27</v>
      </c>
      <c r="AS12" s="18" t="s">
        <v>27</v>
      </c>
      <c r="AT12" s="18" t="s">
        <v>27</v>
      </c>
      <c r="AU12" s="18" t="s">
        <v>27</v>
      </c>
    </row>
    <row r="13" spans="1:47" ht="12.75" x14ac:dyDescent="0.25">
      <c r="A13" s="4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 t="s">
        <v>27</v>
      </c>
      <c r="I13" s="21" t="s">
        <v>27</v>
      </c>
      <c r="J13" s="21" t="s">
        <v>27</v>
      </c>
      <c r="K13" s="21" t="s">
        <v>27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16</v>
      </c>
      <c r="U13" s="21">
        <v>315</v>
      </c>
      <c r="V13" s="21">
        <v>365</v>
      </c>
      <c r="W13" s="21">
        <v>419</v>
      </c>
      <c r="X13" s="21">
        <v>419</v>
      </c>
      <c r="Y13" s="21">
        <v>420</v>
      </c>
      <c r="Z13" s="21">
        <v>420</v>
      </c>
      <c r="AA13" s="21">
        <v>494</v>
      </c>
      <c r="AB13" s="21">
        <v>590</v>
      </c>
      <c r="AC13" s="21">
        <v>1798</v>
      </c>
      <c r="AD13" s="21">
        <v>1798</v>
      </c>
      <c r="AE13" s="21">
        <v>2087</v>
      </c>
      <c r="AF13" s="21">
        <v>2598</v>
      </c>
      <c r="AG13" s="21">
        <v>2598</v>
      </c>
      <c r="AH13" s="21">
        <v>2710</v>
      </c>
      <c r="AI13" s="21">
        <v>2710</v>
      </c>
      <c r="AJ13" s="21">
        <v>2742</v>
      </c>
      <c r="AK13" s="21">
        <v>18406</v>
      </c>
      <c r="AL13" s="21">
        <v>19254</v>
      </c>
      <c r="AM13" s="21">
        <v>19595</v>
      </c>
      <c r="AN13" s="21">
        <v>19892</v>
      </c>
      <c r="AO13" s="21">
        <v>9352</v>
      </c>
      <c r="AP13" s="21">
        <v>4916</v>
      </c>
      <c r="AQ13" s="21">
        <v>7584</v>
      </c>
      <c r="AR13" s="21">
        <v>5551</v>
      </c>
      <c r="AS13" s="21">
        <v>4428</v>
      </c>
      <c r="AT13" s="21">
        <v>4638</v>
      </c>
      <c r="AU13" s="21">
        <v>7316</v>
      </c>
    </row>
    <row r="14" spans="1:47" ht="12.75" x14ac:dyDescent="0.25">
      <c r="A14" s="15" t="s">
        <v>118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 t="s">
        <v>27</v>
      </c>
      <c r="I14" s="18">
        <v>55787</v>
      </c>
      <c r="J14" s="18">
        <v>55787</v>
      </c>
      <c r="K14" s="18">
        <v>64521</v>
      </c>
      <c r="L14" s="18">
        <v>64521</v>
      </c>
      <c r="M14" s="18">
        <v>64520</v>
      </c>
      <c r="N14" s="18">
        <v>65443</v>
      </c>
      <c r="O14" s="18">
        <v>65439</v>
      </c>
      <c r="P14" s="18">
        <v>66076</v>
      </c>
      <c r="Q14" s="18">
        <v>65756</v>
      </c>
      <c r="R14" s="18">
        <v>87820</v>
      </c>
      <c r="S14" s="18">
        <v>88001</v>
      </c>
      <c r="T14" s="18">
        <v>88392</v>
      </c>
      <c r="U14" s="18">
        <v>112872</v>
      </c>
      <c r="V14" s="18">
        <v>112587</v>
      </c>
      <c r="W14" s="18">
        <v>114329</v>
      </c>
      <c r="X14" s="18">
        <v>110851</v>
      </c>
      <c r="Y14" s="18">
        <v>165353</v>
      </c>
      <c r="Z14" s="18">
        <v>163994</v>
      </c>
      <c r="AA14" s="18">
        <v>164953</v>
      </c>
      <c r="AB14" s="18">
        <v>164260</v>
      </c>
      <c r="AC14" s="18">
        <v>192877</v>
      </c>
      <c r="AD14" s="18">
        <v>200158</v>
      </c>
      <c r="AE14" s="18">
        <v>218711</v>
      </c>
      <c r="AF14" s="18">
        <v>213552</v>
      </c>
      <c r="AG14" s="18">
        <v>226341</v>
      </c>
      <c r="AH14" s="18">
        <v>217591</v>
      </c>
      <c r="AI14" s="18">
        <v>215549</v>
      </c>
      <c r="AJ14" s="18">
        <v>213401</v>
      </c>
      <c r="AK14" s="18">
        <v>236667</v>
      </c>
      <c r="AL14" s="18">
        <v>208385</v>
      </c>
      <c r="AM14" s="18">
        <v>237351</v>
      </c>
      <c r="AN14" s="18">
        <v>222160</v>
      </c>
      <c r="AO14" s="18">
        <v>211008</v>
      </c>
      <c r="AP14" s="18">
        <v>82396</v>
      </c>
      <c r="AQ14" s="18">
        <v>102277</v>
      </c>
      <c r="AR14" s="18">
        <v>124795</v>
      </c>
      <c r="AS14" s="18">
        <v>90397</v>
      </c>
      <c r="AT14" s="18">
        <v>105745</v>
      </c>
      <c r="AU14" s="18">
        <v>120357</v>
      </c>
    </row>
    <row r="15" spans="1:47" ht="12.75" x14ac:dyDescent="0.25">
      <c r="A15" s="4" t="s">
        <v>119</v>
      </c>
      <c r="B15" s="21">
        <v>14883</v>
      </c>
      <c r="C15" s="21">
        <v>14881</v>
      </c>
      <c r="D15" s="21">
        <v>14883</v>
      </c>
      <c r="E15" s="21">
        <v>15923</v>
      </c>
      <c r="F15" s="21">
        <v>15923</v>
      </c>
      <c r="G15" s="21">
        <v>15929</v>
      </c>
      <c r="H15" s="21">
        <v>16761</v>
      </c>
      <c r="I15" s="21">
        <v>31979</v>
      </c>
      <c r="J15" s="21">
        <v>43042</v>
      </c>
      <c r="K15" s="21">
        <v>45245</v>
      </c>
      <c r="L15" s="21">
        <v>188777</v>
      </c>
      <c r="M15" s="21">
        <v>188951</v>
      </c>
      <c r="N15" s="21">
        <v>197095</v>
      </c>
      <c r="O15" s="21">
        <v>197112</v>
      </c>
      <c r="P15" s="21">
        <v>200600</v>
      </c>
      <c r="Q15" s="21">
        <v>233525</v>
      </c>
      <c r="R15" s="21">
        <v>220935</v>
      </c>
      <c r="S15" s="21">
        <v>232840</v>
      </c>
      <c r="T15" s="21">
        <v>231623</v>
      </c>
      <c r="U15" s="21">
        <v>234163</v>
      </c>
      <c r="V15" s="21">
        <v>246072</v>
      </c>
      <c r="W15" s="21">
        <v>234668</v>
      </c>
      <c r="X15" s="21">
        <v>231007</v>
      </c>
      <c r="Y15" s="21">
        <v>417326</v>
      </c>
      <c r="Z15" s="21">
        <v>434272</v>
      </c>
      <c r="AA15" s="21">
        <v>422317</v>
      </c>
      <c r="AB15" s="21">
        <v>831164</v>
      </c>
      <c r="AC15" s="21">
        <v>845894</v>
      </c>
      <c r="AD15" s="21">
        <v>875266</v>
      </c>
      <c r="AE15" s="21">
        <v>906927</v>
      </c>
      <c r="AF15" s="21">
        <v>953297</v>
      </c>
      <c r="AG15" s="21">
        <v>910154</v>
      </c>
      <c r="AH15" s="21">
        <v>904873</v>
      </c>
      <c r="AI15" s="21">
        <v>894937</v>
      </c>
      <c r="AJ15" s="21">
        <v>904360</v>
      </c>
      <c r="AK15" s="21">
        <v>1451804</v>
      </c>
      <c r="AL15" s="21">
        <v>1433921</v>
      </c>
      <c r="AM15" s="21">
        <v>1406990</v>
      </c>
      <c r="AN15" s="21">
        <v>1170128</v>
      </c>
      <c r="AO15" s="21">
        <v>1012320</v>
      </c>
      <c r="AP15" s="21">
        <v>1078875</v>
      </c>
      <c r="AQ15" s="21">
        <v>1049788</v>
      </c>
      <c r="AR15" s="21">
        <v>808838</v>
      </c>
      <c r="AS15" s="21">
        <v>491930</v>
      </c>
      <c r="AT15" s="21">
        <v>396061</v>
      </c>
      <c r="AU15" s="21">
        <v>270081</v>
      </c>
    </row>
    <row r="16" spans="1:47" ht="12.75" x14ac:dyDescent="0.25">
      <c r="A16" s="15" t="s">
        <v>120</v>
      </c>
      <c r="B16" s="18">
        <v>8664</v>
      </c>
      <c r="C16" s="18">
        <v>8964</v>
      </c>
      <c r="D16" s="18">
        <v>9868</v>
      </c>
      <c r="E16" s="18">
        <v>10200</v>
      </c>
      <c r="F16" s="18">
        <v>11061</v>
      </c>
      <c r="G16" s="18">
        <v>11521</v>
      </c>
      <c r="H16" s="18">
        <v>13002</v>
      </c>
      <c r="I16" s="18">
        <v>13798</v>
      </c>
      <c r="J16" s="18">
        <v>15130</v>
      </c>
      <c r="K16" s="18">
        <v>16462</v>
      </c>
      <c r="L16" s="18">
        <v>15390</v>
      </c>
      <c r="M16" s="18">
        <v>21334</v>
      </c>
      <c r="N16" s="18">
        <v>22297</v>
      </c>
      <c r="O16" s="18">
        <v>24226</v>
      </c>
      <c r="P16" s="18">
        <v>23782</v>
      </c>
      <c r="Q16" s="18">
        <v>20539</v>
      </c>
      <c r="R16" s="18">
        <v>22028</v>
      </c>
      <c r="S16" s="18">
        <v>23680</v>
      </c>
      <c r="T16" s="18">
        <v>28207</v>
      </c>
      <c r="U16" s="18">
        <v>30685</v>
      </c>
      <c r="V16" s="18">
        <v>33675</v>
      </c>
      <c r="W16" s="18">
        <v>35366</v>
      </c>
      <c r="X16" s="18">
        <v>35314</v>
      </c>
      <c r="Y16" s="18">
        <v>37498</v>
      </c>
      <c r="Z16" s="18">
        <v>40549</v>
      </c>
      <c r="AA16" s="18">
        <v>40551</v>
      </c>
      <c r="AB16" s="18">
        <v>34155</v>
      </c>
      <c r="AC16" s="18">
        <v>34714</v>
      </c>
      <c r="AD16" s="18">
        <v>39286</v>
      </c>
      <c r="AE16" s="18">
        <v>41940</v>
      </c>
      <c r="AF16" s="18">
        <v>41297</v>
      </c>
      <c r="AG16" s="18">
        <v>56505</v>
      </c>
      <c r="AH16" s="18">
        <v>54548</v>
      </c>
      <c r="AI16" s="18">
        <v>24870</v>
      </c>
      <c r="AJ16" s="18">
        <v>53918</v>
      </c>
      <c r="AK16" s="18">
        <v>40106</v>
      </c>
      <c r="AL16" s="18">
        <v>50173</v>
      </c>
      <c r="AM16" s="18" t="s">
        <v>27</v>
      </c>
      <c r="AN16" s="18" t="s">
        <v>27</v>
      </c>
      <c r="AO16" s="18">
        <v>158373</v>
      </c>
      <c r="AP16" s="18">
        <v>139718</v>
      </c>
      <c r="AQ16" s="18">
        <v>136344</v>
      </c>
      <c r="AR16" s="18">
        <v>151036</v>
      </c>
      <c r="AS16" s="18">
        <v>140953</v>
      </c>
      <c r="AT16" s="18">
        <v>156732</v>
      </c>
      <c r="AU16" s="18">
        <v>150484</v>
      </c>
    </row>
    <row r="17" spans="1:47" ht="12.75" x14ac:dyDescent="0.25">
      <c r="A17" s="4" t="s">
        <v>121</v>
      </c>
      <c r="B17" s="21">
        <v>106668</v>
      </c>
      <c r="C17" s="21">
        <v>108741</v>
      </c>
      <c r="D17" s="21">
        <v>98078</v>
      </c>
      <c r="E17" s="21">
        <v>613373</v>
      </c>
      <c r="F17" s="21">
        <v>606929</v>
      </c>
      <c r="G17" s="21">
        <v>594532</v>
      </c>
      <c r="H17" s="21">
        <v>568600</v>
      </c>
      <c r="I17" s="21">
        <v>557197</v>
      </c>
      <c r="J17" s="21">
        <v>567525</v>
      </c>
      <c r="K17" s="21">
        <v>517709</v>
      </c>
      <c r="L17" s="21">
        <v>502974</v>
      </c>
      <c r="M17" s="21">
        <v>530698</v>
      </c>
      <c r="N17" s="21">
        <v>465443</v>
      </c>
      <c r="O17" s="21">
        <v>429204</v>
      </c>
      <c r="P17" s="21">
        <v>390611</v>
      </c>
      <c r="Q17" s="21">
        <v>205541</v>
      </c>
      <c r="R17" s="21">
        <v>193415</v>
      </c>
      <c r="S17" s="21">
        <v>188936</v>
      </c>
      <c r="T17" s="21">
        <v>186694</v>
      </c>
      <c r="U17" s="21">
        <v>188630</v>
      </c>
      <c r="V17" s="21">
        <v>183175</v>
      </c>
      <c r="W17" s="21">
        <v>175277</v>
      </c>
      <c r="X17" s="21">
        <v>176915</v>
      </c>
      <c r="Y17" s="21">
        <v>188599</v>
      </c>
      <c r="Z17" s="21">
        <v>198939</v>
      </c>
      <c r="AA17" s="21">
        <v>178222</v>
      </c>
      <c r="AB17" s="21">
        <v>146745</v>
      </c>
      <c r="AC17" s="21">
        <v>245379</v>
      </c>
      <c r="AD17" s="21">
        <v>256469</v>
      </c>
      <c r="AE17" s="21">
        <v>239022</v>
      </c>
      <c r="AF17" s="21">
        <v>216760</v>
      </c>
      <c r="AG17" s="21">
        <v>285594</v>
      </c>
      <c r="AH17" s="21">
        <v>257925</v>
      </c>
      <c r="AI17" s="21">
        <v>225088</v>
      </c>
      <c r="AJ17" s="21">
        <v>189050</v>
      </c>
      <c r="AK17" s="21">
        <v>141534</v>
      </c>
      <c r="AL17" s="21">
        <v>83799</v>
      </c>
      <c r="AM17" s="21">
        <v>83089</v>
      </c>
      <c r="AN17" s="21">
        <v>96551</v>
      </c>
      <c r="AO17" s="21">
        <v>70496</v>
      </c>
      <c r="AP17" s="21">
        <v>99288</v>
      </c>
      <c r="AQ17" s="21">
        <v>50053</v>
      </c>
      <c r="AR17" s="21">
        <v>55407</v>
      </c>
      <c r="AS17" s="21">
        <v>58468</v>
      </c>
      <c r="AT17" s="21">
        <v>54167</v>
      </c>
      <c r="AU17" s="21">
        <v>43815</v>
      </c>
    </row>
    <row r="18" spans="1:47" s="26" customFormat="1" ht="12.75" x14ac:dyDescent="0.25">
      <c r="A18" s="41" t="s">
        <v>122</v>
      </c>
      <c r="B18" s="81">
        <v>839750</v>
      </c>
      <c r="C18" s="81">
        <v>823214</v>
      </c>
      <c r="D18" s="81">
        <v>797893</v>
      </c>
      <c r="E18" s="81">
        <v>1519868</v>
      </c>
      <c r="F18" s="81">
        <v>1500839</v>
      </c>
      <c r="G18" s="81">
        <v>1472600</v>
      </c>
      <c r="H18" s="81">
        <v>1426360</v>
      </c>
      <c r="I18" s="81">
        <v>1530351</v>
      </c>
      <c r="J18" s="81">
        <v>1489161</v>
      </c>
      <c r="K18" s="81">
        <v>1445097</v>
      </c>
      <c r="L18" s="81">
        <v>1640853</v>
      </c>
      <c r="M18" s="81">
        <v>1712250</v>
      </c>
      <c r="N18" s="81">
        <v>1614487</v>
      </c>
      <c r="O18" s="81">
        <v>1822052</v>
      </c>
      <c r="P18" s="81">
        <v>1803752</v>
      </c>
      <c r="Q18" s="81">
        <v>1769099</v>
      </c>
      <c r="R18" s="81">
        <v>1794491</v>
      </c>
      <c r="S18" s="81">
        <v>1822136</v>
      </c>
      <c r="T18" s="81">
        <v>1721144</v>
      </c>
      <c r="U18" s="81">
        <v>1014074</v>
      </c>
      <c r="V18" s="81">
        <v>997289</v>
      </c>
      <c r="W18" s="81">
        <v>984449</v>
      </c>
      <c r="X18" s="81">
        <v>994562</v>
      </c>
      <c r="Y18" s="81">
        <v>1540308</v>
      </c>
      <c r="Z18" s="81">
        <v>1811410</v>
      </c>
      <c r="AA18" s="81">
        <v>1813361</v>
      </c>
      <c r="AB18" s="81">
        <v>2001806</v>
      </c>
      <c r="AC18" s="81">
        <v>2332288</v>
      </c>
      <c r="AD18" s="81">
        <v>2490229</v>
      </c>
      <c r="AE18" s="81">
        <v>2466104</v>
      </c>
      <c r="AF18" s="81">
        <v>2671432</v>
      </c>
      <c r="AG18" s="81">
        <v>2636233</v>
      </c>
      <c r="AH18" s="81">
        <v>2566626</v>
      </c>
      <c r="AI18" s="81">
        <v>2858924</v>
      </c>
      <c r="AJ18" s="81">
        <v>3020281</v>
      </c>
      <c r="AK18" s="81">
        <v>3251807</v>
      </c>
      <c r="AL18" s="81">
        <v>3192676</v>
      </c>
      <c r="AM18" s="81">
        <v>3305485</v>
      </c>
      <c r="AN18" s="81">
        <v>3155345</v>
      </c>
      <c r="AO18" s="81">
        <v>3364185</v>
      </c>
      <c r="AP18" s="81">
        <v>3419522</v>
      </c>
      <c r="AQ18" s="81">
        <v>3052686</v>
      </c>
      <c r="AR18" s="81">
        <v>3239920</v>
      </c>
      <c r="AS18" s="81">
        <v>2648237</v>
      </c>
      <c r="AT18" s="81">
        <v>2669893</v>
      </c>
      <c r="AU18" s="81">
        <v>2027216</v>
      </c>
    </row>
    <row r="19" spans="1:47" s="71" customFormat="1" ht="12.75" x14ac:dyDescent="0.25">
      <c r="A19" s="68" t="s">
        <v>141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8"/>
      <c r="R19" s="6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</row>
    <row r="20" spans="1:47" ht="12.75" x14ac:dyDescent="0.25">
      <c r="A20" s="4" t="s">
        <v>109</v>
      </c>
      <c r="B20" s="21">
        <v>385</v>
      </c>
      <c r="C20" s="21">
        <v>0</v>
      </c>
      <c r="D20" s="21">
        <v>0</v>
      </c>
      <c r="E20" s="21">
        <v>0</v>
      </c>
      <c r="F20" s="21">
        <v>0</v>
      </c>
      <c r="G20" s="19">
        <v>14</v>
      </c>
      <c r="H20" s="21">
        <v>58</v>
      </c>
      <c r="I20" s="21" t="s">
        <v>27</v>
      </c>
      <c r="J20" s="19">
        <v>47367</v>
      </c>
      <c r="K20" s="19">
        <v>45979</v>
      </c>
      <c r="L20" s="19">
        <v>260</v>
      </c>
      <c r="M20" s="19">
        <v>303</v>
      </c>
      <c r="N20" s="19">
        <v>346</v>
      </c>
      <c r="O20" s="19">
        <v>6046</v>
      </c>
      <c r="P20" s="19">
        <v>11297</v>
      </c>
      <c r="Q20" s="20">
        <v>450075</v>
      </c>
      <c r="R20" s="20">
        <v>410550</v>
      </c>
      <c r="S20" s="21">
        <v>437146</v>
      </c>
      <c r="T20" s="21">
        <v>528679</v>
      </c>
      <c r="U20" s="21">
        <v>1410197</v>
      </c>
      <c r="V20" s="21">
        <v>1413547</v>
      </c>
      <c r="W20" s="21">
        <v>1423819</v>
      </c>
      <c r="X20" s="21">
        <v>1414975</v>
      </c>
      <c r="Y20" s="21">
        <v>1127239</v>
      </c>
      <c r="Z20" s="21">
        <v>1148007</v>
      </c>
      <c r="AA20" s="21">
        <v>1118674</v>
      </c>
      <c r="AB20" s="21">
        <v>1141519</v>
      </c>
      <c r="AC20" s="21">
        <v>1259982</v>
      </c>
      <c r="AD20" s="21">
        <v>1166465</v>
      </c>
      <c r="AE20" s="21">
        <v>1268470</v>
      </c>
      <c r="AF20" s="21">
        <v>1025953</v>
      </c>
      <c r="AG20" s="21">
        <v>1012761</v>
      </c>
      <c r="AH20" s="21">
        <v>1016112</v>
      </c>
      <c r="AI20" s="21">
        <v>625729</v>
      </c>
      <c r="AJ20" s="21">
        <v>463887</v>
      </c>
      <c r="AK20" s="21">
        <v>764688</v>
      </c>
      <c r="AL20" s="21">
        <v>855326</v>
      </c>
      <c r="AM20" s="21">
        <v>837549</v>
      </c>
      <c r="AN20" s="21">
        <v>1017936</v>
      </c>
      <c r="AO20" s="21">
        <v>1054889</v>
      </c>
      <c r="AP20" s="21">
        <v>1217076</v>
      </c>
      <c r="AQ20" s="21">
        <v>1379072</v>
      </c>
      <c r="AR20" s="21">
        <v>948790</v>
      </c>
      <c r="AS20" s="21">
        <v>1285465</v>
      </c>
      <c r="AT20" s="21">
        <v>1205494</v>
      </c>
      <c r="AU20" s="21">
        <v>1769807</v>
      </c>
    </row>
    <row r="21" spans="1:47" ht="12.75" x14ac:dyDescent="0.25">
      <c r="A21" s="15" t="s">
        <v>112</v>
      </c>
      <c r="B21" s="18">
        <v>24168</v>
      </c>
      <c r="C21" s="18">
        <v>24168</v>
      </c>
      <c r="D21" s="18">
        <v>24168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</row>
    <row r="22" spans="1:47" ht="12.75" x14ac:dyDescent="0.25">
      <c r="A22" s="4" t="s">
        <v>176</v>
      </c>
      <c r="B22" s="21">
        <v>117136</v>
      </c>
      <c r="C22" s="21">
        <v>120819</v>
      </c>
      <c r="D22" s="21">
        <v>105647</v>
      </c>
      <c r="E22" s="21">
        <v>0</v>
      </c>
      <c r="F22" s="21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20">
        <v>0</v>
      </c>
      <c r="R22" s="20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</row>
    <row r="23" spans="1:47" ht="12.75" x14ac:dyDescent="0.25">
      <c r="A23" s="15" t="s">
        <v>123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88607</v>
      </c>
      <c r="AH23" s="18">
        <v>97400</v>
      </c>
      <c r="AI23" s="18">
        <v>32398</v>
      </c>
      <c r="AJ23" s="18">
        <v>41887</v>
      </c>
      <c r="AK23" s="18">
        <v>61713</v>
      </c>
      <c r="AL23" s="18">
        <v>97813</v>
      </c>
      <c r="AM23" s="18">
        <v>50736</v>
      </c>
      <c r="AN23" s="18">
        <v>73546</v>
      </c>
      <c r="AO23" s="18">
        <v>100070</v>
      </c>
      <c r="AP23" s="18">
        <v>148256</v>
      </c>
      <c r="AQ23" s="18">
        <v>162445</v>
      </c>
      <c r="AR23" s="18">
        <v>185306</v>
      </c>
      <c r="AS23" s="18">
        <v>216862</v>
      </c>
      <c r="AT23" s="18">
        <v>221251</v>
      </c>
      <c r="AU23" s="18">
        <v>247240</v>
      </c>
    </row>
    <row r="24" spans="1:47" ht="12.75" x14ac:dyDescent="0.25">
      <c r="A24" s="4" t="s">
        <v>111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 t="s">
        <v>27</v>
      </c>
      <c r="AH24" s="21" t="s">
        <v>27</v>
      </c>
      <c r="AI24" s="21" t="s">
        <v>27</v>
      </c>
      <c r="AJ24" s="21" t="s">
        <v>27</v>
      </c>
      <c r="AK24" s="21" t="s">
        <v>27</v>
      </c>
      <c r="AL24" s="21" t="s">
        <v>27</v>
      </c>
      <c r="AM24" s="21" t="s">
        <v>27</v>
      </c>
      <c r="AN24" s="21" t="s">
        <v>27</v>
      </c>
      <c r="AO24" s="21">
        <v>7546</v>
      </c>
      <c r="AP24" s="21">
        <v>48926</v>
      </c>
      <c r="AQ24" s="21">
        <v>250000</v>
      </c>
      <c r="AR24" s="21">
        <v>250000</v>
      </c>
      <c r="AS24" s="21">
        <v>350000</v>
      </c>
      <c r="AT24" s="21">
        <v>450000</v>
      </c>
      <c r="AU24" s="21">
        <v>550000</v>
      </c>
    </row>
    <row r="25" spans="1:47" ht="12.75" x14ac:dyDescent="0.25">
      <c r="A25" s="15" t="s">
        <v>113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4412</v>
      </c>
      <c r="V25" s="18">
        <v>4646</v>
      </c>
      <c r="W25" s="18">
        <v>4646</v>
      </c>
      <c r="X25" s="18">
        <v>4646</v>
      </c>
      <c r="Y25" s="18">
        <v>4400</v>
      </c>
      <c r="Z25" s="18">
        <v>4433</v>
      </c>
      <c r="AA25" s="18">
        <v>9390</v>
      </c>
      <c r="AB25" s="18">
        <v>4727</v>
      </c>
      <c r="AC25" s="18">
        <v>5125</v>
      </c>
      <c r="AD25" s="18">
        <v>757</v>
      </c>
      <c r="AE25" s="18">
        <v>873</v>
      </c>
      <c r="AF25" s="18">
        <v>1155</v>
      </c>
      <c r="AG25" s="18">
        <v>37806</v>
      </c>
      <c r="AH25" s="18">
        <v>36981</v>
      </c>
      <c r="AI25" s="18">
        <v>39418</v>
      </c>
      <c r="AJ25" s="18">
        <v>51480</v>
      </c>
      <c r="AK25" s="18">
        <v>60021</v>
      </c>
      <c r="AL25" s="18">
        <v>111779</v>
      </c>
      <c r="AM25" s="18">
        <v>112405</v>
      </c>
      <c r="AN25" s="18">
        <v>175442</v>
      </c>
      <c r="AO25" s="18">
        <v>44690</v>
      </c>
      <c r="AP25" s="18">
        <v>7714</v>
      </c>
      <c r="AQ25" s="18">
        <v>47323</v>
      </c>
      <c r="AR25" s="18">
        <v>54890</v>
      </c>
      <c r="AS25" s="18">
        <v>56414</v>
      </c>
      <c r="AT25" s="18">
        <v>73677</v>
      </c>
      <c r="AU25" s="18">
        <v>82678</v>
      </c>
    </row>
    <row r="26" spans="1:47" ht="12.75" x14ac:dyDescent="0.25">
      <c r="A26" s="4" t="s">
        <v>118</v>
      </c>
      <c r="B26" s="21">
        <v>0</v>
      </c>
      <c r="C26" s="21">
        <v>0</v>
      </c>
      <c r="D26" s="21">
        <v>0</v>
      </c>
      <c r="E26" s="21">
        <v>55787</v>
      </c>
      <c r="F26" s="21">
        <v>55787</v>
      </c>
      <c r="G26" s="21">
        <v>55787</v>
      </c>
      <c r="H26" s="21">
        <v>55787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 t="s">
        <v>27</v>
      </c>
      <c r="V26" s="21" t="s">
        <v>27</v>
      </c>
      <c r="W26" s="21" t="s">
        <v>27</v>
      </c>
      <c r="X26" s="21" t="s">
        <v>27</v>
      </c>
      <c r="Y26" s="21" t="s">
        <v>27</v>
      </c>
      <c r="Z26" s="21" t="s">
        <v>27</v>
      </c>
      <c r="AA26" s="21" t="s">
        <v>27</v>
      </c>
      <c r="AB26" s="21" t="s">
        <v>27</v>
      </c>
      <c r="AC26" s="21" t="s">
        <v>27</v>
      </c>
      <c r="AD26" s="21" t="s">
        <v>27</v>
      </c>
      <c r="AE26" s="21" t="s">
        <v>27</v>
      </c>
      <c r="AF26" s="21" t="s">
        <v>27</v>
      </c>
      <c r="AG26" s="21" t="s">
        <v>27</v>
      </c>
      <c r="AH26" s="21" t="s">
        <v>27</v>
      </c>
      <c r="AI26" s="21" t="s">
        <v>27</v>
      </c>
      <c r="AJ26" s="21" t="s">
        <v>27</v>
      </c>
      <c r="AK26" s="21" t="s">
        <v>27</v>
      </c>
      <c r="AL26" s="21" t="s">
        <v>27</v>
      </c>
      <c r="AM26" s="21" t="s">
        <v>27</v>
      </c>
      <c r="AN26" s="21" t="s">
        <v>27</v>
      </c>
      <c r="AO26" s="21" t="s">
        <v>27</v>
      </c>
      <c r="AP26" s="21" t="s">
        <v>27</v>
      </c>
      <c r="AQ26" s="21" t="s">
        <v>27</v>
      </c>
      <c r="AR26" s="21" t="s">
        <v>27</v>
      </c>
      <c r="AS26" s="21" t="s">
        <v>27</v>
      </c>
      <c r="AT26" s="21" t="s">
        <v>27</v>
      </c>
      <c r="AU26" s="21" t="s">
        <v>27</v>
      </c>
    </row>
    <row r="27" spans="1:47" ht="12.75" x14ac:dyDescent="0.25">
      <c r="A27" s="15" t="s">
        <v>115</v>
      </c>
      <c r="B27" s="18">
        <v>10830</v>
      </c>
      <c r="C27" s="18">
        <v>11321</v>
      </c>
      <c r="D27" s="18">
        <v>11321</v>
      </c>
      <c r="E27" s="18">
        <v>11321</v>
      </c>
      <c r="F27" s="18">
        <v>11321</v>
      </c>
      <c r="G27" s="18">
        <v>11321</v>
      </c>
      <c r="H27" s="18">
        <v>11403</v>
      </c>
      <c r="I27" s="18">
        <v>8109</v>
      </c>
      <c r="J27" s="18">
        <v>8204</v>
      </c>
      <c r="K27" s="18">
        <v>8410</v>
      </c>
      <c r="L27" s="18">
        <v>12606</v>
      </c>
      <c r="M27" s="18">
        <v>12620</v>
      </c>
      <c r="N27" s="18">
        <v>14059</v>
      </c>
      <c r="O27" s="18">
        <v>14185</v>
      </c>
      <c r="P27" s="18">
        <v>14432</v>
      </c>
      <c r="Q27" s="18">
        <v>17531</v>
      </c>
      <c r="R27" s="18">
        <v>17711</v>
      </c>
      <c r="S27" s="18">
        <v>17876</v>
      </c>
      <c r="T27" s="18">
        <v>18216</v>
      </c>
      <c r="U27" s="18">
        <v>15714</v>
      </c>
      <c r="V27" s="18">
        <v>15275</v>
      </c>
      <c r="W27" s="18">
        <v>9183</v>
      </c>
      <c r="X27" s="18">
        <v>9701</v>
      </c>
      <c r="Y27" s="18">
        <v>30310</v>
      </c>
      <c r="Z27" s="18">
        <v>31008</v>
      </c>
      <c r="AA27" s="18">
        <v>31450</v>
      </c>
      <c r="AB27" s="18">
        <v>31449</v>
      </c>
      <c r="AC27" s="18">
        <v>31061</v>
      </c>
      <c r="AD27" s="18">
        <v>25554</v>
      </c>
      <c r="AE27" s="18">
        <v>25554</v>
      </c>
      <c r="AF27" s="18">
        <v>25554</v>
      </c>
      <c r="AG27" s="18">
        <v>25554</v>
      </c>
      <c r="AH27" s="18">
        <v>25554</v>
      </c>
      <c r="AI27" s="18">
        <v>25554</v>
      </c>
      <c r="AJ27" s="18">
        <v>25554</v>
      </c>
      <c r="AK27" s="18">
        <v>25554</v>
      </c>
      <c r="AL27" s="18">
        <v>25554</v>
      </c>
      <c r="AM27" s="18">
        <v>25554</v>
      </c>
      <c r="AN27" s="18">
        <v>25554</v>
      </c>
      <c r="AO27" s="18">
        <v>25554</v>
      </c>
      <c r="AP27" s="18">
        <v>25554</v>
      </c>
      <c r="AQ27" s="18">
        <v>25554</v>
      </c>
      <c r="AR27" s="18">
        <v>25554</v>
      </c>
      <c r="AS27" s="18">
        <v>25554</v>
      </c>
      <c r="AT27" s="18">
        <v>25554</v>
      </c>
      <c r="AU27" s="18">
        <v>25554</v>
      </c>
    </row>
    <row r="28" spans="1:47" ht="12.75" x14ac:dyDescent="0.25">
      <c r="A28" s="4" t="s">
        <v>124</v>
      </c>
      <c r="B28" s="21">
        <v>86052</v>
      </c>
      <c r="C28" s="21">
        <v>83525</v>
      </c>
      <c r="D28" s="21">
        <v>91997</v>
      </c>
      <c r="E28" s="21">
        <v>259019</v>
      </c>
      <c r="F28" s="21">
        <v>247991</v>
      </c>
      <c r="G28" s="21">
        <v>257581</v>
      </c>
      <c r="H28" s="21">
        <v>260381</v>
      </c>
      <c r="I28" s="21">
        <v>208962</v>
      </c>
      <c r="J28" s="21">
        <v>209657</v>
      </c>
      <c r="K28" s="21">
        <v>185341</v>
      </c>
      <c r="L28" s="21">
        <v>181518</v>
      </c>
      <c r="M28" s="21">
        <v>162770</v>
      </c>
      <c r="N28" s="21">
        <v>194259</v>
      </c>
      <c r="O28" s="21">
        <v>187984</v>
      </c>
      <c r="P28" s="21">
        <v>209744</v>
      </c>
      <c r="Q28" s="21">
        <v>200143</v>
      </c>
      <c r="R28" s="21">
        <v>199422</v>
      </c>
      <c r="S28" s="21">
        <v>190700</v>
      </c>
      <c r="T28" s="21">
        <v>179224</v>
      </c>
      <c r="U28" s="21">
        <v>162140</v>
      </c>
      <c r="V28" s="21">
        <v>147449</v>
      </c>
      <c r="W28" s="21">
        <v>144595</v>
      </c>
      <c r="X28" s="21">
        <v>138497</v>
      </c>
      <c r="Y28" s="21">
        <v>112749</v>
      </c>
      <c r="Z28" s="21">
        <v>96496</v>
      </c>
      <c r="AA28" s="21">
        <v>100654</v>
      </c>
      <c r="AB28" s="21">
        <v>92050</v>
      </c>
      <c r="AC28" s="21">
        <v>89851</v>
      </c>
      <c r="AD28" s="21">
        <v>89439</v>
      </c>
      <c r="AE28" s="21">
        <v>83476</v>
      </c>
      <c r="AF28" s="21">
        <v>86855</v>
      </c>
      <c r="AG28" s="21">
        <v>95977</v>
      </c>
      <c r="AH28" s="21">
        <v>94473</v>
      </c>
      <c r="AI28" s="21">
        <v>93385</v>
      </c>
      <c r="AJ28" s="21">
        <v>74774</v>
      </c>
      <c r="AK28" s="21">
        <v>65798</v>
      </c>
      <c r="AL28" s="21">
        <v>56587</v>
      </c>
      <c r="AM28" s="21">
        <v>78722</v>
      </c>
      <c r="AN28" s="21">
        <v>72641</v>
      </c>
      <c r="AO28" s="21">
        <v>57737</v>
      </c>
      <c r="AP28" s="21">
        <v>57235</v>
      </c>
      <c r="AQ28" s="21">
        <v>69465</v>
      </c>
      <c r="AR28" s="21">
        <v>66861</v>
      </c>
      <c r="AS28" s="21">
        <v>61055</v>
      </c>
      <c r="AT28" s="21">
        <v>56768</v>
      </c>
      <c r="AU28" s="21">
        <v>54887</v>
      </c>
    </row>
    <row r="29" spans="1:47" ht="12.75" x14ac:dyDescent="0.25">
      <c r="A29" s="15" t="s">
        <v>125</v>
      </c>
      <c r="B29" s="18">
        <v>266</v>
      </c>
      <c r="C29" s="18">
        <v>328</v>
      </c>
      <c r="D29" s="18">
        <v>328</v>
      </c>
      <c r="E29" s="18">
        <v>458</v>
      </c>
      <c r="F29" s="18">
        <v>458</v>
      </c>
      <c r="G29" s="18">
        <v>585</v>
      </c>
      <c r="H29" s="18">
        <v>598</v>
      </c>
      <c r="I29" s="18">
        <v>661</v>
      </c>
      <c r="J29" s="18">
        <v>783</v>
      </c>
      <c r="K29" s="18">
        <v>1142</v>
      </c>
      <c r="L29" s="18">
        <v>1334</v>
      </c>
      <c r="M29" s="18">
        <v>2452</v>
      </c>
      <c r="N29" s="18">
        <v>3312</v>
      </c>
      <c r="O29" s="18">
        <v>4842</v>
      </c>
      <c r="P29" s="18">
        <v>5384</v>
      </c>
      <c r="Q29" s="18">
        <v>5370</v>
      </c>
      <c r="R29" s="18">
        <v>5980</v>
      </c>
      <c r="S29" s="18">
        <v>6950</v>
      </c>
      <c r="T29" s="18">
        <v>7367</v>
      </c>
      <c r="U29" s="18">
        <v>8925</v>
      </c>
      <c r="V29" s="18">
        <v>13823</v>
      </c>
      <c r="W29" s="18">
        <v>14236</v>
      </c>
      <c r="X29" s="18">
        <v>14842</v>
      </c>
      <c r="Y29" s="18">
        <v>14252</v>
      </c>
      <c r="Z29" s="18">
        <v>14838</v>
      </c>
      <c r="AA29" s="18">
        <v>16563</v>
      </c>
      <c r="AB29" s="18">
        <v>14375</v>
      </c>
      <c r="AC29" s="18">
        <v>16560</v>
      </c>
      <c r="AD29" s="18">
        <v>17109</v>
      </c>
      <c r="AE29" s="18">
        <v>18384</v>
      </c>
      <c r="AF29" s="18">
        <v>20073</v>
      </c>
      <c r="AG29" s="18">
        <v>20465</v>
      </c>
      <c r="AH29" s="18">
        <v>22602</v>
      </c>
      <c r="AI29" s="18">
        <v>25019</v>
      </c>
      <c r="AJ29" s="18">
        <v>26666</v>
      </c>
      <c r="AK29" s="18">
        <v>26459</v>
      </c>
      <c r="AL29" s="18">
        <v>27433</v>
      </c>
      <c r="AM29" s="18">
        <v>25137</v>
      </c>
      <c r="AN29" s="18">
        <v>23690</v>
      </c>
      <c r="AO29" s="18">
        <v>40366</v>
      </c>
      <c r="AP29" s="18">
        <v>41691</v>
      </c>
      <c r="AQ29" s="18">
        <v>44268</v>
      </c>
      <c r="AR29" s="18">
        <v>41050</v>
      </c>
      <c r="AS29" s="18">
        <v>38839</v>
      </c>
      <c r="AT29" s="18">
        <v>34524</v>
      </c>
      <c r="AU29" s="18">
        <v>32349</v>
      </c>
    </row>
    <row r="30" spans="1:47" ht="12.75" x14ac:dyDescent="0.25">
      <c r="A30" s="4" t="s">
        <v>120</v>
      </c>
      <c r="B30" s="21">
        <v>349968</v>
      </c>
      <c r="C30" s="21">
        <v>350242</v>
      </c>
      <c r="D30" s="21">
        <v>355567</v>
      </c>
      <c r="E30" s="21">
        <v>20664</v>
      </c>
      <c r="F30" s="21">
        <v>20965</v>
      </c>
      <c r="G30" s="21">
        <v>20538</v>
      </c>
      <c r="H30" s="21">
        <v>18637</v>
      </c>
      <c r="I30" s="21">
        <v>21575</v>
      </c>
      <c r="J30" s="21">
        <v>27258</v>
      </c>
      <c r="K30" s="21">
        <v>27776</v>
      </c>
      <c r="L30" s="21">
        <v>32771</v>
      </c>
      <c r="M30" s="21">
        <v>22776</v>
      </c>
      <c r="N30" s="21">
        <v>23700</v>
      </c>
      <c r="O30" s="21">
        <v>23701</v>
      </c>
      <c r="P30" s="21">
        <v>23864</v>
      </c>
      <c r="Q30" s="21">
        <v>18627</v>
      </c>
      <c r="R30" s="21">
        <v>18726</v>
      </c>
      <c r="S30" s="21">
        <v>19186</v>
      </c>
      <c r="T30" s="21">
        <v>22158</v>
      </c>
      <c r="U30" s="21">
        <v>25525</v>
      </c>
      <c r="V30" s="21">
        <v>30609</v>
      </c>
      <c r="W30" s="21">
        <v>34481</v>
      </c>
      <c r="X30" s="21">
        <v>39439</v>
      </c>
      <c r="Y30" s="21">
        <v>38560</v>
      </c>
      <c r="Z30" s="21">
        <v>40087</v>
      </c>
      <c r="AA30" s="21">
        <v>43747</v>
      </c>
      <c r="AB30" s="21">
        <v>31459</v>
      </c>
      <c r="AC30" s="21">
        <v>31715</v>
      </c>
      <c r="AD30" s="21">
        <v>36148</v>
      </c>
      <c r="AE30" s="21">
        <v>38957</v>
      </c>
      <c r="AF30" s="21">
        <v>39119</v>
      </c>
      <c r="AG30" s="21">
        <v>81648</v>
      </c>
      <c r="AH30" s="21">
        <v>104814</v>
      </c>
      <c r="AI30" s="21">
        <v>133123</v>
      </c>
      <c r="AJ30" s="21">
        <v>101620</v>
      </c>
      <c r="AK30" s="21">
        <v>115071</v>
      </c>
      <c r="AL30" s="21">
        <v>111976</v>
      </c>
      <c r="AM30" s="21">
        <v>175754</v>
      </c>
      <c r="AN30" s="21">
        <v>192402</v>
      </c>
      <c r="AO30" s="21">
        <v>39922</v>
      </c>
      <c r="AP30" s="21">
        <v>58155</v>
      </c>
      <c r="AQ30" s="21">
        <v>64724</v>
      </c>
      <c r="AR30" s="21">
        <v>47111</v>
      </c>
      <c r="AS30" s="21">
        <v>51500</v>
      </c>
      <c r="AT30" s="21">
        <v>32978</v>
      </c>
      <c r="AU30" s="21">
        <v>33182</v>
      </c>
    </row>
    <row r="31" spans="1:47" ht="12.75" x14ac:dyDescent="0.25">
      <c r="A31" s="15" t="s">
        <v>126</v>
      </c>
      <c r="B31" s="18">
        <v>9320</v>
      </c>
      <c r="C31" s="18">
        <v>9292</v>
      </c>
      <c r="D31" s="18">
        <v>9292</v>
      </c>
      <c r="E31" s="18">
        <v>9091</v>
      </c>
      <c r="F31" s="18">
        <v>8950</v>
      </c>
      <c r="G31" s="18">
        <v>9314</v>
      </c>
      <c r="H31" s="18">
        <v>8885</v>
      </c>
      <c r="I31" s="18">
        <v>8835</v>
      </c>
      <c r="J31" s="18">
        <v>15851</v>
      </c>
      <c r="K31" s="18">
        <v>18348</v>
      </c>
      <c r="L31" s="18">
        <v>119483</v>
      </c>
      <c r="M31" s="18">
        <v>117343</v>
      </c>
      <c r="N31" s="18">
        <v>115850</v>
      </c>
      <c r="O31" s="18">
        <v>115005</v>
      </c>
      <c r="P31" s="18">
        <v>117816</v>
      </c>
      <c r="Q31" s="18">
        <v>115226</v>
      </c>
      <c r="R31" s="18">
        <v>113866</v>
      </c>
      <c r="S31" s="18">
        <v>114030</v>
      </c>
      <c r="T31" s="18">
        <v>112031</v>
      </c>
      <c r="U31" s="18">
        <v>111990</v>
      </c>
      <c r="V31" s="18">
        <v>111722</v>
      </c>
      <c r="W31" s="18">
        <v>110930</v>
      </c>
      <c r="X31" s="18">
        <v>111255</v>
      </c>
      <c r="Y31" s="18">
        <v>82739</v>
      </c>
      <c r="Z31" s="18">
        <v>80214</v>
      </c>
      <c r="AA31" s="18">
        <v>78851</v>
      </c>
      <c r="AB31" s="18">
        <v>80100</v>
      </c>
      <c r="AC31" s="18">
        <v>114330</v>
      </c>
      <c r="AD31" s="18">
        <v>117007</v>
      </c>
      <c r="AE31" s="18">
        <v>92105</v>
      </c>
      <c r="AF31" s="18">
        <v>101527</v>
      </c>
      <c r="AG31" s="18">
        <v>91688</v>
      </c>
      <c r="AH31" s="18">
        <v>84818</v>
      </c>
      <c r="AI31" s="18">
        <v>113557</v>
      </c>
      <c r="AJ31" s="18">
        <v>103047</v>
      </c>
      <c r="AK31" s="18">
        <v>28403</v>
      </c>
      <c r="AL31" s="18">
        <v>53089</v>
      </c>
      <c r="AM31" s="18">
        <v>55852</v>
      </c>
      <c r="AN31" s="18">
        <v>55253</v>
      </c>
      <c r="AO31" s="18">
        <v>57774</v>
      </c>
      <c r="AP31" s="18" t="s">
        <v>27</v>
      </c>
      <c r="AQ31" s="18" t="s">
        <v>27</v>
      </c>
      <c r="AR31" s="18" t="s">
        <v>27</v>
      </c>
      <c r="AS31" s="18" t="s">
        <v>27</v>
      </c>
      <c r="AT31" s="18" t="s">
        <v>27</v>
      </c>
      <c r="AU31" s="18" t="s">
        <v>27</v>
      </c>
    </row>
    <row r="32" spans="1:47" ht="12.75" x14ac:dyDescent="0.25">
      <c r="A32" s="4" t="s">
        <v>121</v>
      </c>
      <c r="B32" s="21">
        <v>0</v>
      </c>
      <c r="C32" s="21">
        <v>0</v>
      </c>
      <c r="D32" s="21">
        <v>27</v>
      </c>
      <c r="E32" s="21">
        <v>17</v>
      </c>
      <c r="F32" s="21">
        <v>17</v>
      </c>
      <c r="G32" s="21">
        <v>33</v>
      </c>
      <c r="H32" s="21">
        <v>50</v>
      </c>
      <c r="I32" s="21">
        <v>66</v>
      </c>
      <c r="J32" s="21">
        <v>9202</v>
      </c>
      <c r="K32" s="21">
        <v>2239</v>
      </c>
      <c r="L32" s="21">
        <v>2626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51775</v>
      </c>
      <c r="W32" s="21">
        <v>53824</v>
      </c>
      <c r="X32" s="21">
        <v>59638</v>
      </c>
      <c r="Y32" s="21">
        <v>55196</v>
      </c>
      <c r="Z32" s="21">
        <v>53949</v>
      </c>
      <c r="AA32" s="21">
        <v>53172</v>
      </c>
      <c r="AB32" s="21">
        <v>72623</v>
      </c>
      <c r="AC32" s="21">
        <v>77346</v>
      </c>
      <c r="AD32" s="21">
        <v>81993</v>
      </c>
      <c r="AE32" s="21">
        <v>106406</v>
      </c>
      <c r="AF32" s="21">
        <v>112121</v>
      </c>
      <c r="AG32" s="21">
        <v>62204</v>
      </c>
      <c r="AH32" s="21">
        <v>74871</v>
      </c>
      <c r="AI32" s="21">
        <v>123520</v>
      </c>
      <c r="AJ32" s="21">
        <v>82798</v>
      </c>
      <c r="AK32" s="21">
        <v>50029</v>
      </c>
      <c r="AL32" s="21">
        <v>130534</v>
      </c>
      <c r="AM32" s="21">
        <v>154782</v>
      </c>
      <c r="AN32" s="21">
        <v>157448</v>
      </c>
      <c r="AO32" s="21">
        <v>182774</v>
      </c>
      <c r="AP32" s="21">
        <v>241939</v>
      </c>
      <c r="AQ32" s="21">
        <v>244007</v>
      </c>
      <c r="AR32" s="21">
        <v>268641</v>
      </c>
      <c r="AS32" s="21">
        <v>298327</v>
      </c>
      <c r="AT32" s="21">
        <v>291703</v>
      </c>
      <c r="AU32" s="21">
        <v>303321</v>
      </c>
    </row>
    <row r="33" spans="1:47" s="26" customFormat="1" ht="12.75" x14ac:dyDescent="0.25">
      <c r="A33" s="41" t="s">
        <v>127</v>
      </c>
      <c r="B33" s="81">
        <v>598125</v>
      </c>
      <c r="C33" s="81">
        <v>599695</v>
      </c>
      <c r="D33" s="81">
        <v>598347</v>
      </c>
      <c r="E33" s="81">
        <v>356357</v>
      </c>
      <c r="F33" s="81">
        <v>345489</v>
      </c>
      <c r="G33" s="81">
        <v>355173</v>
      </c>
      <c r="H33" s="81">
        <v>355799</v>
      </c>
      <c r="I33" s="81">
        <v>248208</v>
      </c>
      <c r="J33" s="81">
        <v>318322</v>
      </c>
      <c r="K33" s="81">
        <v>289235</v>
      </c>
      <c r="L33" s="81">
        <v>350598</v>
      </c>
      <c r="M33" s="81">
        <v>318264</v>
      </c>
      <c r="N33" s="81">
        <v>351526</v>
      </c>
      <c r="O33" s="81">
        <v>351763</v>
      </c>
      <c r="P33" s="81">
        <v>382537</v>
      </c>
      <c r="Q33" s="81">
        <v>806972</v>
      </c>
      <c r="R33" s="81">
        <v>766255</v>
      </c>
      <c r="S33" s="81">
        <v>785888</v>
      </c>
      <c r="T33" s="81">
        <v>867675</v>
      </c>
      <c r="U33" s="81">
        <v>1738903</v>
      </c>
      <c r="V33" s="81">
        <v>1788846</v>
      </c>
      <c r="W33" s="81">
        <v>1795714</v>
      </c>
      <c r="X33" s="81">
        <v>1792993</v>
      </c>
      <c r="Y33" s="81">
        <v>1465445</v>
      </c>
      <c r="Z33" s="81">
        <v>1469032</v>
      </c>
      <c r="AA33" s="81">
        <v>1452501</v>
      </c>
      <c r="AB33" s="81">
        <v>1468302</v>
      </c>
      <c r="AC33" s="81">
        <v>1625970</v>
      </c>
      <c r="AD33" s="81">
        <v>1534472</v>
      </c>
      <c r="AE33" s="81">
        <v>1634225</v>
      </c>
      <c r="AF33" s="81">
        <v>1412357</v>
      </c>
      <c r="AG33" s="81">
        <v>1516710</v>
      </c>
      <c r="AH33" s="81">
        <v>1557661</v>
      </c>
      <c r="AI33" s="81">
        <v>1211703</v>
      </c>
      <c r="AJ33" s="81">
        <v>971713</v>
      </c>
      <c r="AK33" s="81">
        <v>1197736</v>
      </c>
      <c r="AL33" s="81">
        <v>1470091</v>
      </c>
      <c r="AM33" s="81">
        <v>1516491</v>
      </c>
      <c r="AN33" s="81">
        <v>1793912</v>
      </c>
      <c r="AO33" s="81">
        <v>1611322</v>
      </c>
      <c r="AP33" s="81">
        <v>1846546</v>
      </c>
      <c r="AQ33" s="81">
        <v>2286858</v>
      </c>
      <c r="AR33" s="81">
        <v>1888203</v>
      </c>
      <c r="AS33" s="81">
        <v>2384016</v>
      </c>
      <c r="AT33" s="81">
        <v>2391949</v>
      </c>
      <c r="AU33" s="81">
        <v>3099018</v>
      </c>
    </row>
    <row r="34" spans="1:47" s="30" customFormat="1" ht="12.75" x14ac:dyDescent="0.25">
      <c r="A34" s="27" t="s">
        <v>142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7"/>
      <c r="R34" s="27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</row>
    <row r="35" spans="1:47" ht="12.75" x14ac:dyDescent="0.25">
      <c r="A35" s="4" t="s">
        <v>128</v>
      </c>
      <c r="B35" s="19">
        <v>2654090</v>
      </c>
      <c r="C35" s="19">
        <v>2654090</v>
      </c>
      <c r="D35" s="19">
        <v>2654090</v>
      </c>
      <c r="E35" s="19">
        <v>2654090</v>
      </c>
      <c r="F35" s="19">
        <v>2654090</v>
      </c>
      <c r="G35" s="19">
        <v>2654090</v>
      </c>
      <c r="H35" s="19">
        <v>2654090</v>
      </c>
      <c r="I35" s="19">
        <v>2654090</v>
      </c>
      <c r="J35" s="19">
        <v>2654090</v>
      </c>
      <c r="K35" s="19">
        <v>2654090</v>
      </c>
      <c r="L35" s="19">
        <v>2611390</v>
      </c>
      <c r="M35" s="19">
        <v>2611390</v>
      </c>
      <c r="N35" s="19">
        <v>2611390</v>
      </c>
      <c r="O35" s="19">
        <v>2611390</v>
      </c>
      <c r="P35" s="19">
        <v>2611390</v>
      </c>
      <c r="Q35" s="20">
        <v>2611390</v>
      </c>
      <c r="R35" s="20">
        <v>2611390</v>
      </c>
      <c r="S35" s="21">
        <v>2611390</v>
      </c>
      <c r="T35" s="21">
        <v>2611390</v>
      </c>
      <c r="U35" s="21">
        <v>2611390</v>
      </c>
      <c r="V35" s="21">
        <v>2611390</v>
      </c>
      <c r="W35" s="21">
        <v>2611390</v>
      </c>
      <c r="X35" s="21">
        <v>2611390</v>
      </c>
      <c r="Y35" s="21">
        <v>2611390</v>
      </c>
      <c r="Z35" s="21">
        <v>2611390</v>
      </c>
      <c r="AA35" s="21">
        <v>2611390</v>
      </c>
      <c r="AB35" s="21">
        <v>2611390</v>
      </c>
      <c r="AC35" s="21">
        <v>2611390</v>
      </c>
      <c r="AD35" s="21">
        <v>2611390</v>
      </c>
      <c r="AE35" s="21">
        <v>2611390</v>
      </c>
      <c r="AF35" s="21">
        <v>2611390</v>
      </c>
      <c r="AG35" s="21">
        <v>2611390</v>
      </c>
      <c r="AH35" s="21">
        <v>2611390</v>
      </c>
      <c r="AI35" s="21">
        <v>2611390</v>
      </c>
      <c r="AJ35" s="21">
        <v>2611390</v>
      </c>
      <c r="AK35" s="21">
        <v>2611390</v>
      </c>
      <c r="AL35" s="21">
        <v>2611390</v>
      </c>
      <c r="AM35" s="21">
        <v>2611390</v>
      </c>
      <c r="AN35" s="21">
        <v>2611390</v>
      </c>
      <c r="AO35" s="21">
        <v>2611390</v>
      </c>
      <c r="AP35" s="21">
        <v>2611390</v>
      </c>
      <c r="AQ35" s="21">
        <v>2611390</v>
      </c>
      <c r="AR35" s="21">
        <v>2611390</v>
      </c>
      <c r="AS35" s="21">
        <v>2611390</v>
      </c>
      <c r="AT35" s="21">
        <v>2609673</v>
      </c>
      <c r="AU35" s="21">
        <v>2609673</v>
      </c>
    </row>
    <row r="36" spans="1:47" ht="12.75" x14ac:dyDescent="0.25">
      <c r="A36" s="15" t="s">
        <v>129</v>
      </c>
      <c r="B36" s="16">
        <v>-49154</v>
      </c>
      <c r="C36" s="16">
        <v>-49154</v>
      </c>
      <c r="D36" s="16">
        <v>-49154</v>
      </c>
      <c r="E36" s="16">
        <v>-49154</v>
      </c>
      <c r="F36" s="16">
        <v>-49154</v>
      </c>
      <c r="G36" s="16">
        <v>-49154</v>
      </c>
      <c r="H36" s="16">
        <v>-49154</v>
      </c>
      <c r="I36" s="16">
        <v>-49154</v>
      </c>
      <c r="J36" s="16">
        <v>-49154</v>
      </c>
      <c r="K36" s="16">
        <v>-49154</v>
      </c>
      <c r="L36" s="16">
        <v>-49154</v>
      </c>
      <c r="M36" s="16">
        <v>-49154</v>
      </c>
      <c r="N36" s="16">
        <v>-49154</v>
      </c>
      <c r="O36" s="16">
        <v>-49154</v>
      </c>
      <c r="P36" s="16">
        <v>-49154</v>
      </c>
      <c r="Q36" s="17">
        <v>-49154</v>
      </c>
      <c r="R36" s="17">
        <v>-49154</v>
      </c>
      <c r="S36" s="18">
        <v>-49154</v>
      </c>
      <c r="T36" s="18">
        <v>-49154</v>
      </c>
      <c r="U36" s="18">
        <v>-49154</v>
      </c>
      <c r="V36" s="18">
        <v>-49154</v>
      </c>
      <c r="W36" s="18">
        <v>-50600</v>
      </c>
      <c r="X36" s="18">
        <v>-67071</v>
      </c>
      <c r="Y36" s="18">
        <v>-70540</v>
      </c>
      <c r="Z36" s="18">
        <v>-73361</v>
      </c>
      <c r="AA36" s="18">
        <v>-83313</v>
      </c>
      <c r="AB36" s="18">
        <v>-83313</v>
      </c>
      <c r="AC36" s="18">
        <v>-83313</v>
      </c>
      <c r="AD36" s="18">
        <v>-83313</v>
      </c>
      <c r="AE36" s="18">
        <v>-83313</v>
      </c>
      <c r="AF36" s="18">
        <v>-83313</v>
      </c>
      <c r="AG36" s="18">
        <v>-83313</v>
      </c>
      <c r="AH36" s="18">
        <v>-83313</v>
      </c>
      <c r="AI36" s="18">
        <v>-83313</v>
      </c>
      <c r="AJ36" s="18">
        <v>-83313</v>
      </c>
      <c r="AK36" s="18">
        <v>-83313</v>
      </c>
      <c r="AL36" s="18">
        <v>-83313</v>
      </c>
      <c r="AM36" s="18">
        <v>-83313</v>
      </c>
      <c r="AN36" s="18">
        <v>-83313</v>
      </c>
      <c r="AO36" s="18">
        <v>-83068</v>
      </c>
      <c r="AP36" s="18">
        <v>-82701</v>
      </c>
      <c r="AQ36" s="18">
        <v>-82618</v>
      </c>
      <c r="AR36" s="18">
        <v>-82331</v>
      </c>
      <c r="AS36" s="18">
        <v>-81767</v>
      </c>
      <c r="AT36" s="18">
        <v>-81276</v>
      </c>
      <c r="AU36" s="18">
        <v>-80870</v>
      </c>
    </row>
    <row r="37" spans="1:47" ht="12.75" x14ac:dyDescent="0.25">
      <c r="A37" s="4" t="s">
        <v>130</v>
      </c>
      <c r="B37" s="19">
        <v>70107</v>
      </c>
      <c r="C37" s="19">
        <v>70107</v>
      </c>
      <c r="D37" s="19">
        <v>70107</v>
      </c>
      <c r="E37" s="19">
        <v>70107</v>
      </c>
      <c r="F37" s="19">
        <v>70107</v>
      </c>
      <c r="G37" s="19">
        <v>70107</v>
      </c>
      <c r="H37" s="19">
        <v>70107</v>
      </c>
      <c r="I37" s="19">
        <v>70107</v>
      </c>
      <c r="J37" s="19">
        <v>70107</v>
      </c>
      <c r="K37" s="19">
        <v>70107</v>
      </c>
      <c r="L37" s="19">
        <v>70107</v>
      </c>
      <c r="M37" s="19">
        <v>70107</v>
      </c>
      <c r="N37" s="19">
        <v>70107</v>
      </c>
      <c r="O37" s="19">
        <v>70107</v>
      </c>
      <c r="P37" s="19">
        <v>70107</v>
      </c>
      <c r="Q37" s="20">
        <v>70107</v>
      </c>
      <c r="R37" s="20">
        <v>70107</v>
      </c>
      <c r="S37" s="21">
        <v>70107</v>
      </c>
      <c r="T37" s="21">
        <v>70107</v>
      </c>
      <c r="U37" s="21">
        <v>70107</v>
      </c>
      <c r="V37" s="21">
        <v>70107</v>
      </c>
      <c r="W37" s="21">
        <v>70107</v>
      </c>
      <c r="X37" s="21">
        <v>70107</v>
      </c>
      <c r="Y37" s="21">
        <v>70048</v>
      </c>
      <c r="Z37" s="21">
        <v>70100</v>
      </c>
      <c r="AA37" s="21">
        <v>70042</v>
      </c>
      <c r="AB37" s="21">
        <v>69994</v>
      </c>
      <c r="AC37" s="21">
        <v>69841</v>
      </c>
      <c r="AD37" s="21">
        <v>69638</v>
      </c>
      <c r="AE37" s="21">
        <v>69247</v>
      </c>
      <c r="AF37" s="21">
        <v>69134</v>
      </c>
      <c r="AG37" s="21">
        <v>69007</v>
      </c>
      <c r="AH37" s="21">
        <v>68364</v>
      </c>
      <c r="AI37" s="21">
        <v>68117</v>
      </c>
      <c r="AJ37" s="21">
        <v>66197</v>
      </c>
      <c r="AK37" s="21">
        <v>62090</v>
      </c>
      <c r="AL37" s="21">
        <v>60460</v>
      </c>
      <c r="AM37" s="21">
        <v>57412</v>
      </c>
      <c r="AN37" s="21">
        <v>54927</v>
      </c>
      <c r="AO37" s="21">
        <v>52265</v>
      </c>
      <c r="AP37" s="21">
        <v>49008</v>
      </c>
      <c r="AQ37" s="21">
        <v>58431</v>
      </c>
      <c r="AR37" s="21">
        <v>54567</v>
      </c>
      <c r="AS37" s="21">
        <v>50354</v>
      </c>
      <c r="AT37" s="21">
        <v>46141</v>
      </c>
      <c r="AU37" s="21">
        <v>41844</v>
      </c>
    </row>
    <row r="38" spans="1:47" ht="12.75" x14ac:dyDescent="0.25">
      <c r="A38" s="15" t="s">
        <v>161</v>
      </c>
      <c r="B38" s="16">
        <v>-3582128</v>
      </c>
      <c r="C38" s="16">
        <v>-3553179</v>
      </c>
      <c r="D38" s="16">
        <v>-3527056</v>
      </c>
      <c r="E38" s="16">
        <v>-3923376</v>
      </c>
      <c r="F38" s="16">
        <v>-3875130</v>
      </c>
      <c r="G38" s="16">
        <v>-3831990</v>
      </c>
      <c r="H38" s="16">
        <v>-3783143</v>
      </c>
      <c r="I38" s="16">
        <v>-3589002</v>
      </c>
      <c r="J38" s="16">
        <v>-3557221</v>
      </c>
      <c r="K38" s="16">
        <v>-3497596</v>
      </c>
      <c r="L38" s="16">
        <v>-3356637</v>
      </c>
      <c r="M38" s="16">
        <v>-3194393</v>
      </c>
      <c r="N38" s="16">
        <v>-3092268</v>
      </c>
      <c r="O38" s="16">
        <v>-3198497</v>
      </c>
      <c r="P38" s="16">
        <v>-3165954</v>
      </c>
      <c r="Q38" s="17">
        <v>-3361672</v>
      </c>
      <c r="R38" s="17">
        <v>-3284052</v>
      </c>
      <c r="S38" s="18">
        <v>-3254023</v>
      </c>
      <c r="T38" s="18">
        <v>-3180897</v>
      </c>
      <c r="U38" s="18">
        <v>-3204015</v>
      </c>
      <c r="V38" s="18">
        <v>-3062458</v>
      </c>
      <c r="W38" s="18">
        <v>-2954109</v>
      </c>
      <c r="X38" s="18">
        <v>-2851871</v>
      </c>
      <c r="Y38" s="18">
        <v>-2635095</v>
      </c>
      <c r="Z38" s="18">
        <v>-2473924</v>
      </c>
      <c r="AA38" s="18">
        <v>-2364319</v>
      </c>
      <c r="AB38" s="18">
        <v>-2221467</v>
      </c>
      <c r="AC38" s="18">
        <v>-2363230</v>
      </c>
      <c r="AD38" s="18">
        <v>-2207235</v>
      </c>
      <c r="AE38" s="18">
        <v>-2045459</v>
      </c>
      <c r="AF38" s="18">
        <v>-1882576</v>
      </c>
      <c r="AG38" s="18">
        <v>-1795650</v>
      </c>
      <c r="AH38" s="18">
        <v>-1635326</v>
      </c>
      <c r="AI38" s="18">
        <v>-1510364</v>
      </c>
      <c r="AJ38" s="18">
        <v>-1368204</v>
      </c>
      <c r="AK38" s="18">
        <v>-1187734</v>
      </c>
      <c r="AL38" s="18">
        <v>-1016621</v>
      </c>
      <c r="AM38" s="18">
        <v>-939105</v>
      </c>
      <c r="AN38" s="18">
        <v>-810137</v>
      </c>
      <c r="AO38" s="18">
        <v>-448695</v>
      </c>
      <c r="AP38" s="18">
        <v>-183589</v>
      </c>
      <c r="AQ38" s="18">
        <v>-183876</v>
      </c>
      <c r="AR38" s="18">
        <v>-190708</v>
      </c>
      <c r="AS38" s="18">
        <v>-193230</v>
      </c>
      <c r="AT38" s="18">
        <v>-195335</v>
      </c>
      <c r="AU38" s="18">
        <v>-241736</v>
      </c>
    </row>
    <row r="39" spans="1:47" s="76" customFormat="1" ht="12.75" x14ac:dyDescent="0.25">
      <c r="A39" s="72" t="s">
        <v>131</v>
      </c>
      <c r="B39" s="73">
        <v>-907085</v>
      </c>
      <c r="C39" s="73">
        <v>-878136</v>
      </c>
      <c r="D39" s="73">
        <v>-852013</v>
      </c>
      <c r="E39" s="73">
        <v>-1248333</v>
      </c>
      <c r="F39" s="73">
        <v>-1200087</v>
      </c>
      <c r="G39" s="73">
        <v>-1156947</v>
      </c>
      <c r="H39" s="73">
        <v>-1108100</v>
      </c>
      <c r="I39" s="73">
        <v>-913959</v>
      </c>
      <c r="J39" s="73">
        <v>-882178</v>
      </c>
      <c r="K39" s="73">
        <v>-822553</v>
      </c>
      <c r="L39" s="73">
        <v>-724294</v>
      </c>
      <c r="M39" s="73">
        <v>-562050</v>
      </c>
      <c r="N39" s="73">
        <v>-459925</v>
      </c>
      <c r="O39" s="73">
        <v>-566154</v>
      </c>
      <c r="P39" s="73">
        <v>-533611</v>
      </c>
      <c r="Q39" s="74">
        <v>-729329</v>
      </c>
      <c r="R39" s="74">
        <v>-651709</v>
      </c>
      <c r="S39" s="75">
        <v>-621680</v>
      </c>
      <c r="T39" s="75">
        <v>-548554</v>
      </c>
      <c r="U39" s="75">
        <v>-571672</v>
      </c>
      <c r="V39" s="75">
        <v>-430115</v>
      </c>
      <c r="W39" s="75">
        <v>-323212</v>
      </c>
      <c r="X39" s="75">
        <v>-237445</v>
      </c>
      <c r="Y39" s="75">
        <v>-24197</v>
      </c>
      <c r="Z39" s="75">
        <v>134205</v>
      </c>
      <c r="AA39" s="75">
        <v>233800</v>
      </c>
      <c r="AB39" s="75">
        <v>376604</v>
      </c>
      <c r="AC39" s="75">
        <v>234688</v>
      </c>
      <c r="AD39" s="75">
        <v>390480</v>
      </c>
      <c r="AE39" s="75">
        <v>551865</v>
      </c>
      <c r="AF39" s="75">
        <v>714635</v>
      </c>
      <c r="AG39" s="75">
        <v>801434</v>
      </c>
      <c r="AH39" s="75">
        <v>961115</v>
      </c>
      <c r="AI39" s="75">
        <v>1085830</v>
      </c>
      <c r="AJ39" s="75">
        <v>1226071</v>
      </c>
      <c r="AK39" s="75">
        <v>1402433</v>
      </c>
      <c r="AL39" s="75">
        <v>1571916</v>
      </c>
      <c r="AM39" s="75">
        <v>1646384</v>
      </c>
      <c r="AN39" s="75">
        <v>1772867</v>
      </c>
      <c r="AO39" s="75">
        <v>2131892</v>
      </c>
      <c r="AP39" s="75">
        <v>2394108</v>
      </c>
      <c r="AQ39" s="75">
        <v>2403327</v>
      </c>
      <c r="AR39" s="75">
        <v>2392918</v>
      </c>
      <c r="AS39" s="75">
        <v>2386747</v>
      </c>
      <c r="AT39" s="75">
        <v>2379203</v>
      </c>
      <c r="AU39" s="75">
        <v>2328911</v>
      </c>
    </row>
    <row r="40" spans="1:47" ht="12.75" x14ac:dyDescent="0.25">
      <c r="A40" s="15" t="s">
        <v>132</v>
      </c>
      <c r="B40" s="16">
        <v>-1012</v>
      </c>
      <c r="C40" s="16">
        <v>-1007</v>
      </c>
      <c r="D40" s="16">
        <v>-1747</v>
      </c>
      <c r="E40" s="16">
        <v>-1743</v>
      </c>
      <c r="F40" s="16">
        <v>-1200</v>
      </c>
      <c r="G40" s="16">
        <v>-1526</v>
      </c>
      <c r="H40" s="16">
        <v>-363</v>
      </c>
      <c r="I40" s="16">
        <v>-1328</v>
      </c>
      <c r="J40" s="16">
        <v>-890</v>
      </c>
      <c r="K40" s="16">
        <v>-780</v>
      </c>
      <c r="L40" s="16">
        <v>-397</v>
      </c>
      <c r="M40" s="16">
        <v>-27179</v>
      </c>
      <c r="N40" s="16">
        <v>-16406</v>
      </c>
      <c r="O40" s="16">
        <v>-16276</v>
      </c>
      <c r="P40" s="16">
        <v>-20182</v>
      </c>
      <c r="Q40" s="17">
        <v>-16649</v>
      </c>
      <c r="R40" s="17">
        <v>-16967</v>
      </c>
      <c r="S40" s="18">
        <v>-17538</v>
      </c>
      <c r="T40" s="18">
        <v>-14158</v>
      </c>
      <c r="U40" s="18">
        <v>-9570</v>
      </c>
      <c r="V40" s="18">
        <v>-8486</v>
      </c>
      <c r="W40" s="18">
        <v>-7001</v>
      </c>
      <c r="X40" s="18">
        <v>-7864</v>
      </c>
      <c r="Y40" s="18">
        <v>-9656</v>
      </c>
      <c r="Z40" s="18">
        <v>-3898</v>
      </c>
      <c r="AA40" s="18">
        <v>-7803</v>
      </c>
      <c r="AB40" s="18">
        <v>-6659</v>
      </c>
      <c r="AC40" s="18">
        <v>5729</v>
      </c>
      <c r="AD40" s="18">
        <v>2856</v>
      </c>
      <c r="AE40" s="18">
        <v>9961</v>
      </c>
      <c r="AF40" s="18">
        <v>18940</v>
      </c>
      <c r="AG40" s="18">
        <v>42523</v>
      </c>
      <c r="AH40" s="18">
        <v>45518</v>
      </c>
      <c r="AI40" s="18">
        <v>38145</v>
      </c>
      <c r="AJ40" s="18">
        <v>42724</v>
      </c>
      <c r="AK40" s="18">
        <v>65807</v>
      </c>
      <c r="AL40" s="18">
        <v>68655</v>
      </c>
      <c r="AM40" s="18">
        <v>70061</v>
      </c>
      <c r="AN40" s="18">
        <v>68902</v>
      </c>
      <c r="AO40" s="18">
        <v>71877</v>
      </c>
      <c r="AP40" s="18">
        <v>73228</v>
      </c>
      <c r="AQ40" s="18">
        <v>76739</v>
      </c>
      <c r="AR40" s="18">
        <v>71852</v>
      </c>
      <c r="AS40" s="18">
        <v>73717</v>
      </c>
      <c r="AT40" s="18">
        <v>73402</v>
      </c>
      <c r="AU40" s="18">
        <v>70833</v>
      </c>
    </row>
    <row r="41" spans="1:47" s="30" customFormat="1" ht="12.75" x14ac:dyDescent="0.25">
      <c r="A41" s="77" t="s">
        <v>133</v>
      </c>
      <c r="B41" s="78">
        <v>529778</v>
      </c>
      <c r="C41" s="78">
        <v>543765</v>
      </c>
      <c r="D41" s="78">
        <v>542480</v>
      </c>
      <c r="E41" s="78">
        <v>626149</v>
      </c>
      <c r="F41" s="78">
        <v>645041</v>
      </c>
      <c r="G41" s="78">
        <v>669300</v>
      </c>
      <c r="H41" s="78">
        <v>673696</v>
      </c>
      <c r="I41" s="78">
        <v>863272</v>
      </c>
      <c r="J41" s="78">
        <v>924415</v>
      </c>
      <c r="K41" s="78">
        <v>910999</v>
      </c>
      <c r="L41" s="78">
        <v>1266760</v>
      </c>
      <c r="M41" s="78">
        <v>1441285</v>
      </c>
      <c r="N41" s="78">
        <v>1489682</v>
      </c>
      <c r="O41" s="78">
        <v>1591385</v>
      </c>
      <c r="P41" s="78">
        <v>1632496</v>
      </c>
      <c r="Q41" s="79">
        <v>1830093</v>
      </c>
      <c r="R41" s="79">
        <v>1892070</v>
      </c>
      <c r="S41" s="80">
        <v>1968806</v>
      </c>
      <c r="T41" s="80">
        <v>2026107</v>
      </c>
      <c r="U41" s="80">
        <v>2171735</v>
      </c>
      <c r="V41" s="80">
        <v>2347534</v>
      </c>
      <c r="W41" s="80">
        <v>2449950</v>
      </c>
      <c r="X41" s="80">
        <v>2542246</v>
      </c>
      <c r="Y41" s="80">
        <v>2971900</v>
      </c>
      <c r="Z41" s="80">
        <v>3410749</v>
      </c>
      <c r="AA41" s="80">
        <v>3491859</v>
      </c>
      <c r="AB41" s="80">
        <v>3840053</v>
      </c>
      <c r="AC41" s="80">
        <v>4198675</v>
      </c>
      <c r="AD41" s="80">
        <v>4418037</v>
      </c>
      <c r="AE41" s="80">
        <v>4662155</v>
      </c>
      <c r="AF41" s="80">
        <v>4817364</v>
      </c>
      <c r="AG41" s="80">
        <v>4996900</v>
      </c>
      <c r="AH41" s="80">
        <v>5130920</v>
      </c>
      <c r="AI41" s="80">
        <v>5194602</v>
      </c>
      <c r="AJ41" s="80">
        <v>5260789</v>
      </c>
      <c r="AK41" s="80">
        <v>5917783</v>
      </c>
      <c r="AL41" s="80">
        <v>6303338</v>
      </c>
      <c r="AM41" s="80">
        <v>6538421</v>
      </c>
      <c r="AN41" s="80">
        <v>6791026</v>
      </c>
      <c r="AO41" s="80">
        <v>7179276</v>
      </c>
      <c r="AP41" s="80">
        <v>7733404</v>
      </c>
      <c r="AQ41" s="80">
        <v>7819610</v>
      </c>
      <c r="AR41" s="80">
        <v>7592893</v>
      </c>
      <c r="AS41" s="80">
        <v>7492717</v>
      </c>
      <c r="AT41" s="80">
        <v>7514447</v>
      </c>
      <c r="AU41" s="80">
        <v>7525978</v>
      </c>
    </row>
  </sheetData>
  <mergeCells count="1">
    <mergeCell ref="AA1:AU1"/>
  </mergeCell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A9C22990F2C741A18FC6E1B60FEA86" ma:contentTypeVersion="11" ma:contentTypeDescription="Crie um novo documento." ma:contentTypeScope="" ma:versionID="6f17aa1339136773f20ff620c5873d17">
  <xsd:schema xmlns:xsd="http://www.w3.org/2001/XMLSchema" xmlns:xs="http://www.w3.org/2001/XMLSchema" xmlns:p="http://schemas.microsoft.com/office/2006/metadata/properties" xmlns:ns2="52b3e9f0-465d-4851-974a-05d716fccb79" targetNamespace="http://schemas.microsoft.com/office/2006/metadata/properties" ma:root="true" ma:fieldsID="f1a04f91a0080a60556935ce7003a038" ns2:_="">
    <xsd:import namespace="52b3e9f0-465d-4851-974a-05d716fcc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3e9f0-465d-4851-974a-05d716fccb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398E5-63F1-4F6C-8222-A1B5BAE36890}"/>
</file>

<file path=customXml/itemProps2.xml><?xml version="1.0" encoding="utf-8"?>
<ds:datastoreItem xmlns:ds="http://schemas.openxmlformats.org/officeDocument/2006/customXml" ds:itemID="{D332A15F-DECC-4C4C-9939-405FA7B59B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EA36CC-5E39-43B1-A05E-7A4DD9F8D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Cover</vt:lpstr>
      <vt:lpstr>Indicadores</vt:lpstr>
      <vt:lpstr>DRE</vt:lpstr>
      <vt:lpstr>BP Ativo</vt:lpstr>
      <vt:lpstr>BP Passivo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Vinicius Divino Canto Fernandes</cp:lastModifiedBy>
  <dcterms:created xsi:type="dcterms:W3CDTF">2019-08-16T18:36:57Z</dcterms:created>
  <dcterms:modified xsi:type="dcterms:W3CDTF">2024-08-16T14:35:10Z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0x01010077A9C22990F2C741A18FC6E1B60FEA86</vt:lpwstr>
  </property>
</Properties>
</file>