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2"/>
  <workbookPr showInkAnnotation="0" autoCompressPictures="0"/>
  <mc:AlternateContent xmlns:mc="http://schemas.openxmlformats.org/markup-compatibility/2006">
    <mc:Choice Requires="x15">
      <x15ac:absPath xmlns:x15ac="http://schemas.microsoft.com/office/spreadsheetml/2010/11/ac" url="https://globalvale.sharepoint.com/sites/DIRITeam/Shared Documents/General/Resultados/1T25/Financeiro/"/>
    </mc:Choice>
  </mc:AlternateContent>
  <xr:revisionPtr revIDLastSave="0" documentId="8_{87C87B28-055D-4F89-9D57-631C81646D12}" xr6:coauthVersionLast="47" xr6:coauthVersionMax="47" xr10:uidLastSave="{00000000-0000-0000-0000-000000000000}"/>
  <bookViews>
    <workbookView xWindow="-110" yWindow="-110" windowWidth="19420" windowHeight="10300" tabRatio="856" xr2:uid="{00000000-000D-0000-FFFF-FFFF00000000}"/>
  </bookViews>
  <sheets>
    <sheet name="Menu &amp; Disclaimer" sheetId="1" r:id="rId1"/>
    <sheet name="MFe - Produção &amp; Vendas" sheetId="2" r:id="rId2"/>
    <sheet name="MTE - Produção &amp; Vendas" sheetId="3" r:id="rId3"/>
    <sheet name="Ind Financeiros Selecionados" sheetId="4" r:id="rId4"/>
    <sheet name="EBITDA" sheetId="5" r:id="rId5"/>
    <sheet name="Investimentos" sheetId="6" r:id="rId6"/>
    <sheet name="Endividamento" sheetId="7" r:id="rId7"/>
    <sheet name="FCL" sheetId="8" r:id="rId8"/>
    <sheet name="EBITDA por área de negócio" sheetId="9" r:id="rId9"/>
    <sheet name="Info por segmento" sheetId="10" r:id="rId10"/>
    <sheet name="Soluções de Minério de Fe" sheetId="11" r:id="rId11"/>
    <sheet name="MTE" sheetId="12" r:id="rId12"/>
    <sheet name="Cobre" sheetId="13" r:id="rId13"/>
    <sheet name="Níquel" sheetId="14" r:id="rId14"/>
    <sheet name="Anexo 1 Demonstração Resultado" sheetId="15" r:id="rId15"/>
    <sheet name="Anexo 1 Resultado de part." sheetId="16" r:id="rId16"/>
    <sheet name="Anexo 1 Balanço patrimonial" sheetId="17" r:id="rId17"/>
    <sheet name="Anexo 1 Fluxo de caixa" sheetId="18" r:id="rId18"/>
    <sheet name="Anexo 1 Reconciliação" sheetId="19" r:id="rId19"/>
    <sheet name="Anexo 1 Receitas" sheetId="20" r:id="rId20"/>
    <sheet name="Anexo 1 Despesas Operacionais" sheetId="21" r:id="rId21"/>
    <sheet name="Anexo 1 Resultados Financeiros" sheetId="22" r:id="rId22"/>
    <sheet name="Anexo 1 Projetos de manutenção" sheetId="23" r:id="rId23"/>
    <sheet name="Anexo 2" sheetId="24" r:id="rId24"/>
    <sheet name="Anexo 3 Info MFe" sheetId="25" r:id="rId25"/>
    <sheet name="Anexo 3 custos&amp;despesas finos " sheetId="26" r:id="rId26"/>
    <sheet name="Anexo 3 projetos MFe" sheetId="27" r:id="rId27"/>
    <sheet name="Anexo 3 Info Cobre" sheetId="28" r:id="rId28"/>
    <sheet name="Anexo 3 Info Níquel" sheetId="29" r:id="rId29"/>
    <sheet name="Anexo 3 projetos MTE" sheetId="30" r:id="rId30"/>
    <sheet name="Anexo 4 Brum &amp; Descaract" sheetId="31" r:id="rId3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0" i="22" l="1"/>
  <c r="M20" i="22"/>
  <c r="AC39" i="19"/>
  <c r="AC42" i="18"/>
  <c r="AC28" i="18"/>
  <c r="AC14" i="18"/>
  <c r="H49" i="11"/>
  <c r="E45" i="5"/>
  <c r="W35" i="5"/>
  <c r="I34" i="5"/>
  <c r="H34" i="5"/>
  <c r="I11" i="4"/>
  <c r="H11" i="4"/>
  <c r="G11" i="4"/>
  <c r="F11" i="4"/>
</calcChain>
</file>

<file path=xl/sharedStrings.xml><?xml version="1.0" encoding="utf-8"?>
<sst xmlns="http://schemas.openxmlformats.org/spreadsheetml/2006/main" count="6888" uniqueCount="1972">
  <si>
    <t>Disclaimer</t>
  </si>
  <si>
    <t>Este documento foi preparado pela Vale S.A. (“Vale”) para auxiliar nossos investidores e partes interessadas na análise dos resultados históricos da empresa.</t>
  </si>
  <si>
    <t>As informações aqui apresentadas baseiam-se em dados históricos publicados pela Vale e disponíveis em nosso site. Este documento tem apenas propósitos informativos e não constitui uma oferta ou recomendação de compra ou venda de ações da Vale, nem tem a intenção de fornecer orientação (estimativas ou projeções) sobre eventos futuros. Alertamos que quaisquer declarações prospectivas não garantem desempenho futuro e envolvem riscos e incertezas. Para obter informações sobre fatores que podem levar a resultados diferentes dos previstos pela Vale, consulte os relatórios que a Vale arquiva junto à Comissão de Valores Mobiliários dos Estados Unidos (SEC), à Comissão de Valores Mobiliários do Brasil (CVM) e, em especial, os fatores discutidos nas seções “Declarações Prospectivas” e “Fatores de Risco” do relatório anual da Vale no Formulário 20-F.</t>
  </si>
  <si>
    <t>A Vale, seus funcionários e afiliados não assumem qualquer responsabilidade (por negligência ou outros motivos) por qualquer prejuízo decorrente do uso deste material ou relacionado a ele.</t>
  </si>
  <si>
    <t>Observe que nem todas as notas de rodapé das tabelas foram incluídas neste documento. Para notas de rodapé específicas de cada trimestre, consulte os resultados trimestrais publicados no site da Vale: www.vale.com/investors.</t>
  </si>
  <si>
    <t>Além disso, alguns dados podem diferir dos resultados publicados em trimestres específicos, pois o relatório evolui junto com o nosso negócio. Caso tenha dúvidas em relação aos números apresentados ou deseje apontar um erro no documento, entre em contato com a equipe de Relações com Investidores da Vale pelo e-mail vale.ri@vale.com, para que possamos esclarecer ou corrigir qualquer informação na tabela.</t>
  </si>
  <si>
    <t>Menu (clicável)</t>
  </si>
  <si>
    <t>MFe - Produção &amp; Vendas</t>
  </si>
  <si>
    <t>MTE - Produção &amp; Vendas</t>
  </si>
  <si>
    <t>Indicadores Financeiros Selecionados</t>
  </si>
  <si>
    <t>EBITDA</t>
  </si>
  <si>
    <t>Investimentos</t>
  </si>
  <si>
    <t>Endividamento</t>
  </si>
  <si>
    <t>Fluxo de Caixa Livre</t>
  </si>
  <si>
    <t>EBITDA por área de negócio</t>
  </si>
  <si>
    <t>Info por segmento</t>
  </si>
  <si>
    <t>Soluções de Minério de Fe</t>
  </si>
  <si>
    <t>MTE</t>
  </si>
  <si>
    <t>Cobre</t>
  </si>
  <si>
    <t>Níquel</t>
  </si>
  <si>
    <t>Anexo 1 - Demonstração de Resultado</t>
  </si>
  <si>
    <t>Anexo 1 - Resultado de participações</t>
  </si>
  <si>
    <t>Anexo 1 - Balanço Patrimonial</t>
  </si>
  <si>
    <t>Anexo 1 - Fluxo de caixa</t>
  </si>
  <si>
    <t>Anexo 1 - Reconciliação</t>
  </si>
  <si>
    <t>Anexo 1 - Receitas</t>
  </si>
  <si>
    <t>Anexo 1 - Despesas Operacionais</t>
  </si>
  <si>
    <t>Anexo 1 - Resultados Financeiros</t>
  </si>
  <si>
    <t>Anexo 1 - Projetos de manutenção por tipos</t>
  </si>
  <si>
    <t>Anexo 2 - Informações por segmento</t>
  </si>
  <si>
    <t>Anexo 3 - Info MFe</t>
  </si>
  <si>
    <t>Anexo 3 - custos &amp; despesas de finos de MFe</t>
  </si>
  <si>
    <t>Anexo 3 - Projetos de MFe</t>
  </si>
  <si>
    <t>Anexo 3 - Info Cobre</t>
  </si>
  <si>
    <t>Anexo 3 - Info Níquel</t>
  </si>
  <si>
    <t>Anexo 3 - Projetos de MTE</t>
  </si>
  <si>
    <t>Anexo 4 - Samarco &amp; Brumadinho &amp; Descaracterização</t>
  </si>
  <si>
    <t>(Back to menu)</t>
  </si>
  <si>
    <t>(Voltar para o menu)</t>
  </si>
  <si>
    <t>Iron Ore Production</t>
  </si>
  <si>
    <t>Produção de Minério de Ferro</t>
  </si>
  <si>
    <t>Mil toneladas métricas</t>
  </si>
  <si>
    <t>1T21</t>
  </si>
  <si>
    <t>2T21</t>
  </si>
  <si>
    <t>3T21</t>
  </si>
  <si>
    <t>4T21</t>
  </si>
  <si>
    <t>1T22</t>
  </si>
  <si>
    <t>2T22</t>
  </si>
  <si>
    <t>3T22</t>
  </si>
  <si>
    <t>4T22</t>
  </si>
  <si>
    <t>1T23</t>
  </si>
  <si>
    <t>2T23</t>
  </si>
  <si>
    <t>3T23</t>
  </si>
  <si>
    <t>4T23</t>
  </si>
  <si>
    <t>1T24</t>
  </si>
  <si>
    <t>2T24</t>
  </si>
  <si>
    <t>3T24</t>
  </si>
  <si>
    <t>4T24</t>
  </si>
  <si>
    <t>1T25</t>
  </si>
  <si>
    <t>000' metric tons</t>
  </si>
  <si>
    <t>1Q21</t>
  </si>
  <si>
    <t>2Q21</t>
  </si>
  <si>
    <t>3Q21</t>
  </si>
  <si>
    <t>4Q21</t>
  </si>
  <si>
    <t>1Q22</t>
  </si>
  <si>
    <t>2Q22</t>
  </si>
  <si>
    <t>3Q22</t>
  </si>
  <si>
    <t>4Q22</t>
  </si>
  <si>
    <t>1Q23</t>
  </si>
  <si>
    <t>2Q23</t>
  </si>
  <si>
    <t>3Q23</t>
  </si>
  <si>
    <t>4Q23</t>
  </si>
  <si>
    <t>1Q24</t>
  </si>
  <si>
    <t>2Q24</t>
  </si>
  <si>
    <t>3Q24</t>
  </si>
  <si>
    <t>4Q24</t>
  </si>
  <si>
    <t>1Q25</t>
  </si>
  <si>
    <t>Northern System</t>
  </si>
  <si>
    <t>Sistema Norte</t>
  </si>
  <si>
    <t>Serra Norte and Serra Leste</t>
  </si>
  <si>
    <t>Serra Norte e Serra Leste</t>
  </si>
  <si>
    <t>S11D</t>
  </si>
  <si>
    <t>Southeastern System</t>
  </si>
  <si>
    <t>Sistema Sudeste</t>
  </si>
  <si>
    <t>Itabira (Cauê, Conceição and others)</t>
  </si>
  <si>
    <t>Itabira (Cauê, Conceição e outros)</t>
  </si>
  <si>
    <t>Minas Centrais (Brucutu and others)</t>
  </si>
  <si>
    <t>Minas Centrais (Brucutu e outros)</t>
  </si>
  <si>
    <t>Mariana (Alegria, Timbopeba and others</t>
  </si>
  <si>
    <t>Mariana (Alegria, Timbopeba e outros)</t>
  </si>
  <si>
    <t>Southern System</t>
  </si>
  <si>
    <t>Sistema Sul</t>
  </si>
  <si>
    <t>Paraopeba (Mutuca, Fábrica and others)</t>
  </si>
  <si>
    <t>Paraopeba (Mutuca, Fábrica e outros)</t>
  </si>
  <si>
    <t>Vargem Grande (Vargem Grande, Pico and others)</t>
  </si>
  <si>
    <t>Vargem Grande (Vargem Grande, Pico e outros)</t>
  </si>
  <si>
    <t>Minas Itabirito</t>
  </si>
  <si>
    <t>Midwestern System</t>
  </si>
  <si>
    <t>Sistema Centro-Oeste</t>
  </si>
  <si>
    <t>Corumbá</t>
  </si>
  <si>
    <t>Iron Ore Production (1)</t>
  </si>
  <si>
    <t>Produção de Minério de Ferro (1)</t>
  </si>
  <si>
    <t>Own production</t>
  </si>
  <si>
    <t>Produção própria</t>
  </si>
  <si>
    <t>Third-party purchase</t>
  </si>
  <si>
    <t>Compra de terceiros</t>
  </si>
  <si>
    <t>Iron Ore Sales</t>
  </si>
  <si>
    <t xml:space="preserve">Vendas de Minério de Ferro </t>
  </si>
  <si>
    <t>Fines sales (2)</t>
  </si>
  <si>
    <t>Vendas de Finos (2)</t>
  </si>
  <si>
    <t>IOCJ</t>
  </si>
  <si>
    <t>BRBF</t>
  </si>
  <si>
    <t>Pellet Feed - China (PFC1) (3)</t>
  </si>
  <si>
    <t>Lump</t>
  </si>
  <si>
    <t>Granulados</t>
  </si>
  <si>
    <t>High-Silica Products</t>
  </si>
  <si>
    <t>Produtos de alta sílica</t>
  </si>
  <si>
    <t>Other fines (60-62% Fe)</t>
  </si>
  <si>
    <t>Outros finos (60-62% Fe)</t>
  </si>
  <si>
    <t>Pellet sales</t>
  </si>
  <si>
    <t>Venda de Pelotas</t>
  </si>
  <si>
    <t>ROM sales</t>
  </si>
  <si>
    <t>Venda de ROM</t>
  </si>
  <si>
    <t>Venda de Minério de ferro</t>
  </si>
  <si>
    <t>Sales from third-party purchase</t>
  </si>
  <si>
    <t>Vendas de compra de terceiros</t>
  </si>
  <si>
    <t>Pellets Production</t>
  </si>
  <si>
    <t>Produção de Pelotas</t>
  </si>
  <si>
    <t>São Luis</t>
  </si>
  <si>
    <t>Tubarão 1 e 2</t>
  </si>
  <si>
    <t>Itabrasco (Tubarão 3)</t>
  </si>
  <si>
    <t>Hispanobras (Tubarão 4)</t>
  </si>
  <si>
    <t>Nibrasco (Tubarão 5 e 6)</t>
  </si>
  <si>
    <t>Kobrasco (Tubarão 7)</t>
  </si>
  <si>
    <t>Tubarão 8</t>
  </si>
  <si>
    <t>Fábrica</t>
  </si>
  <si>
    <t xml:space="preserve">Vargem Grande </t>
  </si>
  <si>
    <t>Oman</t>
  </si>
  <si>
    <t>Omã</t>
  </si>
  <si>
    <t>Othes</t>
  </si>
  <si>
    <t>Outros</t>
  </si>
  <si>
    <t>Pellets Sales</t>
  </si>
  <si>
    <t>-----------</t>
  </si>
  <si>
    <t>Notes</t>
  </si>
  <si>
    <t>(1) Includes third-party purchases, Run-of-mine for pellet plants. Information about the FE, alluminum and Silica content of the portfolio are availabe in the footnotes of the quarterly reports.</t>
  </si>
  <si>
    <t>(2) Including third-party purchases.</t>
  </si>
  <si>
    <t>(3) Products concentrated in Chinese Facilities.</t>
  </si>
  <si>
    <t>Please refer to the footnotes of each quarter's report for more information on adjustments.</t>
  </si>
  <si>
    <t>Notas</t>
  </si>
  <si>
    <t>(1) Incluindo compra de terceiros, run-of-mine para usinas de pelotização. Informações do teor de FE, alumina e Silica no portfolio estão disponíveis nos relatórios trimestrais.</t>
  </si>
  <si>
    <t>(2) Incluindo compra de terceiros.</t>
  </si>
  <si>
    <t>(3) Produtos concentrados em instalações chinesas.</t>
  </si>
  <si>
    <t>Consulte as notas de rodapé do relatório de cada trimestre para obter mais informações sobre ajustes.</t>
  </si>
  <si>
    <t>Copper production - finished production by source</t>
  </si>
  <si>
    <t>Produção de cobre - produto acabado por origem</t>
  </si>
  <si>
    <t>Brazil</t>
  </si>
  <si>
    <t>Brasil</t>
  </si>
  <si>
    <t>Salobo</t>
  </si>
  <si>
    <t>Sossego</t>
  </si>
  <si>
    <t xml:space="preserve">Canada </t>
  </si>
  <si>
    <t>Canadá</t>
  </si>
  <si>
    <t>Sudbury</t>
  </si>
  <si>
    <t>Thompson</t>
  </si>
  <si>
    <t>-</t>
  </si>
  <si>
    <t>Voisey's Bay</t>
  </si>
  <si>
    <t>Feed from third-parties (1)</t>
  </si>
  <si>
    <t>Feed de terceiros (1)</t>
  </si>
  <si>
    <t>Lubambe (2)</t>
  </si>
  <si>
    <t>Copper Production</t>
  </si>
  <si>
    <t>Produção de cobre</t>
  </si>
  <si>
    <t>Copper Sales</t>
  </si>
  <si>
    <t>Vendas de cobre</t>
  </si>
  <si>
    <t>Copper sales Brazil</t>
  </si>
  <si>
    <t>Vendas de cobre Brasil</t>
  </si>
  <si>
    <t>Copper sales Canada</t>
  </si>
  <si>
    <t>Vendas de cobre Canadá</t>
  </si>
  <si>
    <t>Nickel production</t>
  </si>
  <si>
    <t>Produção de níquel</t>
  </si>
  <si>
    <t>Finished production by source</t>
  </si>
  <si>
    <t>Produto acabado por origem</t>
  </si>
  <si>
    <t>Indonesia</t>
  </si>
  <si>
    <t>Indonésia</t>
  </si>
  <si>
    <t>External Feed</t>
  </si>
  <si>
    <t>Feed externo</t>
  </si>
  <si>
    <t>Feed from third parties (1)</t>
  </si>
  <si>
    <t>PTVI offtake (3)</t>
  </si>
  <si>
    <r>
      <rPr>
        <i/>
        <sz val="11"/>
        <color rgb="FF555555"/>
        <rFont val="Vale Sans"/>
        <family val="2"/>
      </rPr>
      <t xml:space="preserve">Offtake </t>
    </r>
    <r>
      <rPr>
        <sz val="11"/>
        <color rgb="FF555555"/>
        <rFont val="Vale Sans"/>
        <family val="2"/>
      </rPr>
      <t>de PTVI (3)</t>
    </r>
  </si>
  <si>
    <t>Finished production by site</t>
  </si>
  <si>
    <r>
      <rPr>
        <b/>
        <sz val="11"/>
        <color rgb="FF555555"/>
        <rFont val="Vale Sans"/>
        <family val="2"/>
      </rPr>
      <t xml:space="preserve">Produto acabado por </t>
    </r>
    <r>
      <rPr>
        <b/>
        <i/>
        <sz val="11"/>
        <color rgb="FF555555"/>
        <rFont val="Vale Sans"/>
        <family val="2"/>
      </rPr>
      <t>site</t>
    </r>
  </si>
  <si>
    <t>Voisey's Bay &amp; Long Harbour</t>
  </si>
  <si>
    <t>Onça Puma</t>
  </si>
  <si>
    <t>Clydach</t>
  </si>
  <si>
    <t>Matsusaka</t>
  </si>
  <si>
    <t>Others</t>
  </si>
  <si>
    <t>Nickel sales</t>
  </si>
  <si>
    <t>Vendas de níquel</t>
  </si>
  <si>
    <t>New Caledonia</t>
  </si>
  <si>
    <t>Nova Caledônia</t>
  </si>
  <si>
    <t>Nickel production (including New Caledonia)</t>
  </si>
  <si>
    <t>Produção de níquel (incluindo Nova Caledônia)</t>
  </si>
  <si>
    <t>Energy Transition Metals by-products - finished production</t>
  </si>
  <si>
    <t>Subprodutos de Metais para Transição Energética – produto acabado</t>
  </si>
  <si>
    <t>Cobalt (000' metric tons) (without New Caledonia)</t>
  </si>
  <si>
    <t>Cobalto (mil toneladas métricas) (sem Nova Caledônia)</t>
  </si>
  <si>
    <t>Platinum (000' oz troy)</t>
  </si>
  <si>
    <t>Platina (milhares de onças)</t>
  </si>
  <si>
    <t>Palladium (000' oz troy)</t>
  </si>
  <si>
    <t>Paládio (milhares de onças)</t>
  </si>
  <si>
    <t>Gold (000' oz troy) (4)</t>
  </si>
  <si>
    <t>Ouro (milhãres de onças) (4)</t>
  </si>
  <si>
    <t>Total by-products (000' metric tons Cu eq.) (5) (6) (7)</t>
  </si>
  <si>
    <t>Total de subprodutos (mil toneladas métricas de Cu eq.) (5) (6) (7)</t>
  </si>
  <si>
    <t>Cobalt (000' metric tons) (including New Caledonia)</t>
  </si>
  <si>
    <t>Cobalto (mil toneladas métricas) (com Nova Caledônia)</t>
  </si>
  <si>
    <t>Manganese ore and ferroalloys (8)</t>
  </si>
  <si>
    <t>Minério de manganês e ferroligas (8)</t>
  </si>
  <si>
    <t>Manganese ore production</t>
  </si>
  <si>
    <t xml:space="preserve">Produção de minério de manganês   </t>
  </si>
  <si>
    <t>Azul</t>
  </si>
  <si>
    <t>Urucum</t>
  </si>
  <si>
    <t>Morro da Mina</t>
  </si>
  <si>
    <t>Manganese ore sales</t>
  </si>
  <si>
    <t>Vendas de minério de manganês</t>
  </si>
  <si>
    <t>Ferroalloys production</t>
  </si>
  <si>
    <t>Produção de ferroligas</t>
  </si>
  <si>
    <t>Ferroalloys sales</t>
  </si>
  <si>
    <t>Vendas de ferroligas</t>
  </si>
  <si>
    <t>Coal production (9)</t>
  </si>
  <si>
    <t>Produção de carvão (9)</t>
  </si>
  <si>
    <t>Coal production (Mozambique)</t>
  </si>
  <si>
    <t>Produção de carvão (Moçambique)</t>
  </si>
  <si>
    <t>Metallurgical coal</t>
  </si>
  <si>
    <t>Carvão Metalúrgico</t>
  </si>
  <si>
    <t>Thermal coal</t>
  </si>
  <si>
    <t>Carvão Térmico</t>
  </si>
  <si>
    <t>Coal sales</t>
  </si>
  <si>
    <t>Vendas de carvão</t>
  </si>
  <si>
    <t>Carvão metalúrgico</t>
  </si>
  <si>
    <t>Carvão térmico</t>
  </si>
  <si>
    <t>(1) External feed purchased from third parties and processed into copper or nickel at our Canadian operations</t>
  </si>
  <si>
    <t>(2) Attributable production. Vale´s participation in Lubambe was sold in 4Q2017</t>
  </si>
  <si>
    <t>(3) Starting from 3Q24, PTVI sourced production is reported as “External feed” and reflects solely the 80%-offtake attributable to Vale Base Metals processed at downstream facilities. Before, PTVI production was 100% consolidated by Vale.</t>
  </si>
  <si>
    <t xml:space="preserve">(4) Includes Gold from Nickel and Copper operations </t>
  </si>
  <si>
    <t>(5) Includes Iridium, Rhodium,  Ruthenium and Silver</t>
  </si>
  <si>
    <t>(6) Copper equivalent tons calculated using average metal market prices in each quarter. Reference market prices for each metal should be referenced in the footnote of the production report for each quarter</t>
  </si>
  <si>
    <t>(7) Restated from historical figures</t>
  </si>
  <si>
    <t>(8) Vale completed the sale of its Manganese ferroalloy assets in Minas Gerais to VDL Group. Therefore, from 2022 onwards, Vale will not report activities related to the production and sale of Manganese ferroalloys</t>
  </si>
  <si>
    <t>(9) On December 21, 2021, Vale announced the signing of a binding agreement for the sale of its coal assets in Mozambique</t>
  </si>
  <si>
    <t>(1) Feed comprado de terceiros e processado em cobre or nickel nas nossas operações do Canadá</t>
  </si>
  <si>
    <t>(2) Produção atribuível.  A participação da Vale em Lubambe foi vendido no 4T17</t>
  </si>
  <si>
    <t>(3) A partir do 3T24, a produção proveniente de PTVI é reportada como “Feed de terceiros” e reflete apenas o consumo de 80% atribuível aos Metais Básicos da Vale processados ​​nas instalações de downstream. Antes, a produção de PTVI era 100% consolidada pela Vale.</t>
  </si>
  <si>
    <t>(4) Inclui Ouro das operações de Níquel e Cobre</t>
  </si>
  <si>
    <t>(5) Inclui Irídio, Ródio, Rutênio e Prata</t>
  </si>
  <si>
    <t>(6) Toneladas equivalentes de cobre calculadas utilizando os preços médios de mercado dos metais para cada trimestre. Para os preços de mercado de referência para cada produto, favor consultar a roda-pé do reporte de produçaõ de cada trimestre.</t>
  </si>
  <si>
    <t>(7) Valores históricos revisados</t>
  </si>
  <si>
    <t>(8) Vale concluiu a venda dos seus ativos de ferroligas de Manganês em Minas Gerais do Grupo VDL. Portanto, a partir de 2022, a Vale não reporta atividades relacionadas á produção e venda de ferroligas de manganês</t>
  </si>
  <si>
    <t>(9) Em 21 de dezembro, de 2021, a Vale anunciou  a assinatura de um acordo vinculante para a venda de seus ativos de carvão em Mozambique</t>
  </si>
  <si>
    <t>Selected financial indicators</t>
  </si>
  <si>
    <t>US$ milhões</t>
  </si>
  <si>
    <t>US$ million</t>
  </si>
  <si>
    <t>Net operating revenues</t>
  </si>
  <si>
    <t>Receita líquida de vendas</t>
  </si>
  <si>
    <t>Total costs and expenses (ex-Brumadinho and decharacterization of dams) (1)</t>
  </si>
  <si>
    <t>Custos e despesas totais (ex-Brumadinho e descaracterização de barragens) (1)</t>
  </si>
  <si>
    <t>Expenses related to Brumadinho and decharacterization of dams</t>
  </si>
  <si>
    <t>Despesas relacionadas a Brumadinho e descaracterização de barragens</t>
  </si>
  <si>
    <t>Adjusted EBIT (2)</t>
  </si>
  <si>
    <t>EBIT ajustado (2)</t>
  </si>
  <si>
    <t>Adjusted EBITDA (2)</t>
  </si>
  <si>
    <t>EBITDA ajustado (2)</t>
  </si>
  <si>
    <t>Proforma EBITDA (2) (3) (4)</t>
  </si>
  <si>
    <t>EBITDA proforma (2) (3) (4)</t>
  </si>
  <si>
    <t> </t>
  </si>
  <si>
    <t xml:space="preserve">Proforma EBITDA margin (%) </t>
  </si>
  <si>
    <t>Margem EBITDA proforma (%)</t>
  </si>
  <si>
    <t>Free Cash Flow (5)</t>
  </si>
  <si>
    <t>Fluxo de caixa livre (5)</t>
  </si>
  <si>
    <t>Recurring free cash flow</t>
  </si>
  <si>
    <t>Fluxo de caixa livre recorrente</t>
  </si>
  <si>
    <t>Net income (loss) attributable to Vale's shareholders</t>
  </si>
  <si>
    <t>Lucro líquido (prejuízo) atribuível aos shareholders</t>
  </si>
  <si>
    <t>Proforma net income attributable to Vale’s shareholders (6)</t>
  </si>
  <si>
    <t>Lucro líquido proforma atribuível aos shareholders (6)</t>
  </si>
  <si>
    <t>Net debt (7)</t>
  </si>
  <si>
    <t>Dívida líquida (7)</t>
  </si>
  <si>
    <t>Expanded net debt (8)</t>
  </si>
  <si>
    <t>Dívida líquida expandida (8)</t>
  </si>
  <si>
    <t>Capital expenditures</t>
  </si>
  <si>
    <t>Investimentos no imobilizado e intangível</t>
  </si>
  <si>
    <t>(1) For adjustments to reflect the performance of the streaming transactions at market price, please refer to the financial reports of those quarters.</t>
  </si>
  <si>
    <t>(2) Starting from 1Q24 it includes the proportionate results from associates and JVs. The following previous periods were restated accordingly: 1Q23;2Q23;3Q23;4Q23 and 2023.</t>
  </si>
  <si>
    <t xml:space="preserve">(3) Starting 4Q24 it excludes non-recurring items. The following previous periods were restated accordingly: 3Q24;4Q23; 2024 and 2023. </t>
  </si>
  <si>
    <t>(4) Excluding expenses related to Brumadinho.</t>
  </si>
  <si>
    <t>(5) Please refer to the notes on the free cash flow spreadsheet for details on changes on Free Cash Flow recognition</t>
  </si>
  <si>
    <t>(6) Excludining non-recurring items.</t>
  </si>
  <si>
    <t>(7) Including leases (IFRS 16) since 2020. Before, it excluded leases.</t>
  </si>
  <si>
    <t>(8) As of 2Q21, expanded net debt does not include Refis and decharacterisation provisions. Provisions in 3Q23 do not include Germano which was reported separately at the time. With Germano, the provisions in 3Q23 would have been US$ 3,219.</t>
  </si>
  <si>
    <t xml:space="preserve">(1) Para ajustes que reflitam o desempenho das transações de streaming a preço de mercado, consulte os relatórios financeiros desses trimestres. </t>
  </si>
  <si>
    <t>(2) A partir do 1T24, inclui o resultado proporcional das coligadas e JVs. Os seguintes períodos anteriores foram atualizados de acordo: 1T23; 2T23; 3T23; 4T23 e 2023.</t>
  </si>
  <si>
    <t>(3) A partir do 4T24, exclui itens não recorrentes. Os seguintes períodos anteriores foram atualizados de acordo: 4T24; 3T24; 4T23; 2024 e 2023.</t>
  </si>
  <si>
    <t xml:space="preserve">(4) Excluindo despesas relacionadas a Brumadinho. </t>
  </si>
  <si>
    <t>(5) Consulte as notas na planilha de fluxo de caixa para obter detalhes sobre as alterações no reconhecimento do fluxo de caixa livre.</t>
  </si>
  <si>
    <t>(6) Excluindo itens não recorrentes.</t>
  </si>
  <si>
    <t>(7) Incluindo arrendamentos (IFRS 16) a partir de 2020. Antes disso, não incluía arrendamentos.</t>
  </si>
  <si>
    <t>(8) A partir do 2T21, a dívida líquida expandida não inclui Refis e provisões de descaracterização. As provisões do 3T23 não incluem Germano, que foi reportado separadamente na época. Com Germano, as provisões no 3T23 teriam sido de US$ 3.219.</t>
  </si>
  <si>
    <t>Proforma EBITDA</t>
  </si>
  <si>
    <t>EBITDA Proforma</t>
  </si>
  <si>
    <t>COGS</t>
  </si>
  <si>
    <t>Custo dos produtos vendidos e serviços prestados</t>
  </si>
  <si>
    <t>SG&amp;A</t>
  </si>
  <si>
    <t>Despesas com vendas, gerais e administrativas</t>
  </si>
  <si>
    <t>Research and development</t>
  </si>
  <si>
    <t>Pesquisa e desenvolvimento</t>
  </si>
  <si>
    <t>Pre-operating and stoppage expenses</t>
  </si>
  <si>
    <t>Despesas pré-operacionais e de parada de operação</t>
  </si>
  <si>
    <t>Brumadinho and decharacterization of dams (1)</t>
  </si>
  <si>
    <t>Despesas relacionadas a Brumadinho e descaracterização de barragens (1)</t>
  </si>
  <si>
    <t>Non-recurring expenses</t>
  </si>
  <si>
    <t>Despesas não recorrentes</t>
  </si>
  <si>
    <t>Other operational expenses (excluding non-recurring expenses) (2)</t>
  </si>
  <si>
    <t>Outras despesas operacionais (excluindo despesas não recorrentes) (2)</t>
  </si>
  <si>
    <t>Expenses related to COVID-19 donations</t>
  </si>
  <si>
    <t>Despesas relacionadas a doações COVID-19</t>
  </si>
  <si>
    <t>Other operational expenses (2)</t>
  </si>
  <si>
    <t>Outras despesas operacionais (2)</t>
  </si>
  <si>
    <t>EBITDA from associates and JVs</t>
  </si>
  <si>
    <t>EBITDA de coligadas e JVs</t>
  </si>
  <si>
    <t>Dividends and interest received from associates and JVs</t>
  </si>
  <si>
    <t>Dividendos e juros recebidos de coligadas e JVs</t>
  </si>
  <si>
    <t>Adjusted EBIT</t>
  </si>
  <si>
    <t>EBIT ajustado</t>
  </si>
  <si>
    <t>Depreciation, amortization &amp; depletion</t>
  </si>
  <si>
    <t>Depreciação, amortização e exaustão</t>
  </si>
  <si>
    <t>Adjusted EBITDA</t>
  </si>
  <si>
    <t xml:space="preserve">EBITDA ajustado </t>
  </si>
  <si>
    <t>Proforma EBITDA (3) (4)</t>
  </si>
  <si>
    <t>EBITDA proforma (3) (4)</t>
  </si>
  <si>
    <t>Adjusted EBITDA from continuing operations</t>
  </si>
  <si>
    <t>EBITDA ajustado  das operações continuadas</t>
  </si>
  <si>
    <t>Proforma Adjusted EBITDA from continuing operations</t>
  </si>
  <si>
    <t>EBITDA ajustado proforma das operações continuadas</t>
  </si>
  <si>
    <t>Discontinued operations</t>
  </si>
  <si>
    <t>Operações descontinuadas</t>
  </si>
  <si>
    <t>Adjusted EBITDA including discontinued operations</t>
  </si>
  <si>
    <t>EBITDA ajustado incluindo operações descontinuadas</t>
  </si>
  <si>
    <t>Proforma Adjusted EBITDA including discontinued operations</t>
  </si>
  <si>
    <t>EBITDA ajustado proforma  incluindo operações descontinuadas (2)</t>
  </si>
  <si>
    <t>Other operational expenses2</t>
  </si>
  <si>
    <t>EBIT ajustado das operações continuadas</t>
  </si>
  <si>
    <t>Reconciliation of Proforma EBITDA to Net income</t>
  </si>
  <si>
    <t xml:space="preserve">Reconciliação entre EBITDA proforma e lucro líquido </t>
  </si>
  <si>
    <t>EBITDA Proforma (3) (4)</t>
  </si>
  <si>
    <t>Brumadinho and decharacterization of dams (1) and non-recurring expenses (2) (5)</t>
  </si>
  <si>
    <t>Brumadinho e descaracterização de barragens (1) e despesas não recorrentes (2) (5)</t>
  </si>
  <si>
    <t>Impairment reversal (impairment and disposals) of non-current assets (6)</t>
  </si>
  <si>
    <t>Reversão de redução ao valor recuperável (redução ao valor recuperável e baixas de ativos) de ativos não-circulantes (6)</t>
  </si>
  <si>
    <t>EBITDA from Associates and JVs</t>
  </si>
  <si>
    <t>Equity results on associates and JVs other results</t>
  </si>
  <si>
    <t>Resultado de participações e outros resultados em coligadas e JVs</t>
  </si>
  <si>
    <t>Financial results</t>
  </si>
  <si>
    <t>Resultados financeiros</t>
  </si>
  <si>
    <t>Income taxes</t>
  </si>
  <si>
    <t>Tributos sobre lucros</t>
  </si>
  <si>
    <t>Depreciation, depletion &amp; amortization</t>
  </si>
  <si>
    <t>Net income (loss)</t>
  </si>
  <si>
    <t>Lucro (prejuízo) líquido</t>
  </si>
  <si>
    <t xml:space="preserve">Net income (loss) attributable to non-controlling interests </t>
  </si>
  <si>
    <t>Lucro (prejuízo) líquido atribuído aos acionistas não controladores </t>
  </si>
  <si>
    <t>Lucro (prejuízo) líquido atribuído aos acionistas da Vale</t>
  </si>
  <si>
    <t>Non-recurring items (5)</t>
  </si>
  <si>
    <t>Itens não recorrentes (5)</t>
  </si>
  <si>
    <t xml:space="preserve">Proforma net income (loss) attributable to Vale's shareholders </t>
  </si>
  <si>
    <t>Lucro (prejuízo) líquido proforma atribuído aos acionistas da Vale</t>
  </si>
  <si>
    <t>Net income (loss) from discontinued operations  attributable to Vale's shareholders</t>
  </si>
  <si>
    <t>Lucro (prejuízo) líquido das operações descontinuadas atribuído aos acionistas da Vale</t>
  </si>
  <si>
    <t>Net income (loss) attributable to Vale's shareholders, including  discontinued operations</t>
  </si>
  <si>
    <t>Lucro (prejuízo) líquido atribuído aos acionistas da Vale, incluindo operações descontinuadas</t>
  </si>
  <si>
    <t>Proforma Adjusted EBITDA</t>
  </si>
  <si>
    <t>Covid</t>
  </si>
  <si>
    <t>EBITDA Coal (discontinued operation)</t>
  </si>
  <si>
    <t>EBITDA Fertilizers (discontinued operation)</t>
  </si>
  <si>
    <t xml:space="preserve">(1) More information on expenses can be found in Annex 4: Brumadinho &amp; Decharacterization. </t>
  </si>
  <si>
    <t>(2) For adjustments to reflect the performance of the streaming transactions at market price, please refer to the financial reports of those quarters.</t>
  </si>
  <si>
    <t>(3) Continued operations only. Excluding expenses related to Brumadinho and starting 4Q24 it also excludes non-recurring items. Previous periods were restated.</t>
  </si>
  <si>
    <t>(4) Starting from 1Q24 it includes the proportionate results from associates and JVs. The following previous periods were restated accordingly: 1Q23;2Q23;3Q23;4Q23 and 2023.</t>
  </si>
  <si>
    <t xml:space="preserve">(5) Starting 4Q24 it excludes non-recurring items. The following previous periods were restated accordingly: 3Q24;4Q23; 2024 and 2023. </t>
  </si>
  <si>
    <t>(6) Include impairments, non-recurring expenses and income taxes adjustments.</t>
  </si>
  <si>
    <t>(7) Net</t>
  </si>
  <si>
    <t xml:space="preserve">(1) Mais informações sobre despesas podem ser encontradas no Anexo 4: Brumadinho e Descaracterização. </t>
  </si>
  <si>
    <t xml:space="preserve">(2) Para ajustes que reflitam o desempenho das transações de streaming a preço de mercado, consulte os relatórios financeiros desses trimestres. </t>
  </si>
  <si>
    <t xml:space="preserve">(3) Apenas operações continuadas. Excluindo despesas relacionadas a Brumadinho e a partir do 4T24, também exclui itens não recorrentes. Os períodos anteriores foram reapresentados. </t>
  </si>
  <si>
    <t>(4) A partir do 1T24, inclui o resultado proporcional das coligadas e JVs. Os seguintes períodos anteriores foram atualizados de acordo: 1T23; 2T23; 3T23; 4T23 e 2023.</t>
  </si>
  <si>
    <t>(5) A partir do 4T24, exclui itens não recorrentes. Os seguintes períodos anteriores foram atualizados de acordo: 4T24; 3T24; 4T23; 2024 e 2023.</t>
  </si>
  <si>
    <r>
      <rPr>
        <sz val="11"/>
        <color rgb="FF555555"/>
        <rFont val="Vale Sans"/>
        <family val="2"/>
      </rPr>
      <t xml:space="preserve">(6) Incluir </t>
    </r>
    <r>
      <rPr>
        <i/>
        <sz val="11"/>
        <color rgb="FF555555"/>
        <rFont val="Vale Sans"/>
        <family val="2"/>
      </rPr>
      <t>impairments</t>
    </r>
    <r>
      <rPr>
        <sz val="11"/>
        <color rgb="FF555555"/>
        <rFont val="Vale Sans"/>
        <family val="2"/>
      </rPr>
      <t>, despesas não recorrentes e ajustes de imposto de renda.</t>
    </r>
  </si>
  <si>
    <t>(7) Líquido</t>
  </si>
  <si>
    <t>Capital Expenditures</t>
  </si>
  <si>
    <t>Iron Ore Solutions</t>
  </si>
  <si>
    <t>Soluções de Minério de Ferro</t>
  </si>
  <si>
    <t>Energy Transition Metals</t>
  </si>
  <si>
    <t>Metais para Transição Energética</t>
  </si>
  <si>
    <t xml:space="preserve">  Nickel</t>
  </si>
  <si>
    <t xml:space="preserve">  Níquel</t>
  </si>
  <si>
    <t xml:space="preserve">  Copper</t>
  </si>
  <si>
    <t xml:space="preserve">  Cobre</t>
  </si>
  <si>
    <t>Coal</t>
  </si>
  <si>
    <t>Carvão</t>
  </si>
  <si>
    <t>Energy and others</t>
  </si>
  <si>
    <t>Energia e outros</t>
  </si>
  <si>
    <t>Growth projects</t>
  </si>
  <si>
    <t>Projetos de crescimento</t>
  </si>
  <si>
    <t>Sustaining projects</t>
  </si>
  <si>
    <t>Projetos de manutenção</t>
  </si>
  <si>
    <t>Debt indicators</t>
  </si>
  <si>
    <t>Indicadores de Endividamento</t>
  </si>
  <si>
    <t>Gross debt (1)</t>
  </si>
  <si>
    <t>Dívida bruta (1)</t>
  </si>
  <si>
    <t>Lease (IFRS 16)</t>
  </si>
  <si>
    <t>Arrendamentos (IFRS 16)</t>
  </si>
  <si>
    <t>Gross debt and leases</t>
  </si>
  <si>
    <t>Dívida bruta e arrendamentos</t>
  </si>
  <si>
    <t>Cash, cash equivalents and short-term investments (2)</t>
  </si>
  <si>
    <t>Caixa, equivalentes de caixa e aplicações financeiras de curto prazo (2)</t>
  </si>
  <si>
    <t>Net debt</t>
  </si>
  <si>
    <t>Dívida líquida</t>
  </si>
  <si>
    <t>Leases (IFRS 16)</t>
  </si>
  <si>
    <t>Currency swaps (3)</t>
  </si>
  <si>
    <t>Swaps cambiais (3)</t>
  </si>
  <si>
    <t>Brumadinho provisions</t>
  </si>
  <si>
    <t>Provisões de Brumadinho</t>
  </si>
  <si>
    <t>Samarco provisions (4)</t>
  </si>
  <si>
    <t>Provisões de Samarco (4)</t>
  </si>
  <si>
    <t>Refis</t>
  </si>
  <si>
    <t>De-characterization provisions</t>
  </si>
  <si>
    <t>Provisões para descaracterização</t>
  </si>
  <si>
    <t>Expanded net debt (5)</t>
  </si>
  <si>
    <t>Dívida líquida expandida (5)</t>
  </si>
  <si>
    <t>Average debt maturity (years)</t>
  </si>
  <si>
    <t>Prazo médio da dívida (anos)</t>
  </si>
  <si>
    <t>Cost of debt after hedge (% pa)</t>
  </si>
  <si>
    <t>Custo da dívida após hedge (% por ano)</t>
  </si>
  <si>
    <t>Total debt and leases / adjusted LTM EBITDA (x)</t>
  </si>
  <si>
    <t>Dívida bruta e arrendamentos / LTM EBITDA ajustado (x)</t>
  </si>
  <si>
    <t>0,4</t>
  </si>
  <si>
    <t>Net debt / adjusted LTM EBITDA (x)</t>
  </si>
  <si>
    <t>Dívida líquida / LTM EBITDA ajustado (x)</t>
  </si>
  <si>
    <t>Adjusted LTM EBITDA / LTM gross interest (x)</t>
  </si>
  <si>
    <t>LTM EBITDA ajustado/ LTM juros brutos (x)</t>
  </si>
  <si>
    <t>(1) Does not include leases (IFRS 16).</t>
  </si>
  <si>
    <t>(2) Includes US$ 735 million related to non-current assets held for sale in 1Q24.</t>
  </si>
  <si>
    <t>(3) Includes interest rate swaps. Includes US$ 735 million related to non-current assets held for sale in 1Q24.</t>
  </si>
  <si>
    <t>(4) Provisions in 3Q23 do not include Germano which was reported separately at the time. With Germano, the provisions in 3Q23 would have been US$ 3,219.</t>
  </si>
  <si>
    <t>(5) Starting 3Q22, expanded net debt does not include Refis and decharacterisation provisions. The following previous periods were restated accordingly: 3Q21;4Q21;2Q22 and 2021</t>
  </si>
  <si>
    <t>(1) Não inclui arrendamentos (IFRS 16).</t>
  </si>
  <si>
    <t>(2) Inclui US$ 735 milhões relacionados a ativos não circulantes mantidos para venda no 1T24.</t>
  </si>
  <si>
    <t>(3) Inclui swaps de taxa de juros. Inclui US$ 735 milhões relacionados a ativos não circulantes mantidos para venda no 1T24.</t>
  </si>
  <si>
    <t>(4) As provisões do 3T23 não incluem Germano, que foi relatado separadamente na época. Com Germano, as provisões no 3T23 teriam sido de US$ 3.219.</t>
  </si>
  <si>
    <t>(5) A partir do 3T22, a dívida líquida expandida não inclui Refis e provisões de descaracterização. Os seguintes períodos anteriores foram ajustados de acordo: 3T21; 4T21; 2T22; e 2021.</t>
  </si>
  <si>
    <t>Free Cash Flow</t>
  </si>
  <si>
    <t>EBITDA Proforma (3) (4) (5)</t>
  </si>
  <si>
    <t>Working Capital</t>
  </si>
  <si>
    <t>Capital de giro</t>
  </si>
  <si>
    <t>Capex</t>
  </si>
  <si>
    <t>Financial Expenses (1)</t>
  </si>
  <si>
    <t>Despesas financeiras líquidas (1)</t>
  </si>
  <si>
    <t>Income taxes and Refis</t>
  </si>
  <si>
    <t>Imposto de renda e REFIS</t>
  </si>
  <si>
    <t>Associates and JVs</t>
  </si>
  <si>
    <t>Coligadas e Jv’s</t>
  </si>
  <si>
    <t>Brumadinho incurred expenses and dams (2)</t>
  </si>
  <si>
    <t>Despesas incorridas de Brumadinho e descaracterização de barragens (2)</t>
  </si>
  <si>
    <t>Brumadinho and decharacterization expenses</t>
  </si>
  <si>
    <t>Despesas de Brumadinho e descaracterização de barragens</t>
  </si>
  <si>
    <t>Others (7)</t>
  </si>
  <si>
    <t>Outros (7)</t>
  </si>
  <si>
    <t>Recurring Free Cash Flow</t>
  </si>
  <si>
    <t>Fluxo de Caixa Livre Recorrente</t>
  </si>
  <si>
    <t>Non-recurring events</t>
  </si>
  <si>
    <t>Eventos não recorrentes</t>
  </si>
  <si>
    <t xml:space="preserve">Acquisition and disposals of  non-current assets, net </t>
  </si>
  <si>
    <t>Aquisição e venda de ativos não recorrentes, líquido</t>
  </si>
  <si>
    <t xml:space="preserve">Fluxo de Caixa Livre </t>
  </si>
  <si>
    <t xml:space="preserve">Brumadinho </t>
  </si>
  <si>
    <t>Samarco</t>
  </si>
  <si>
    <t>Cash management and others</t>
  </si>
  <si>
    <t>Gerenciamento de caixa e outros</t>
  </si>
  <si>
    <t>Increase / (Decrease) in cash &amp; equivalents</t>
  </si>
  <si>
    <t>Acréscimo/(Redução) de caixa e equivalentes de caixa</t>
  </si>
  <si>
    <t>Proforma Adjusted EBITDA 3,4</t>
  </si>
  <si>
    <t>Increase / Decrease in cash &amp; equivalents</t>
  </si>
  <si>
    <t xml:space="preserve">(1) Includes interest in loans and borrowings and leasing. </t>
  </si>
  <si>
    <t xml:space="preserve">(2) Includes payments related to dam decharacterization, incurred expenses related to Brumadinho. </t>
  </si>
  <si>
    <t>(3) Starting from 1Q24 it includes the proportionate results from associates and JVs. The following previous periods were adjusted accordingly: 1Q23;2Q23;3Q23;4Q23 and 2023.</t>
  </si>
  <si>
    <t xml:space="preserve">(4) Starting 4Q24 it excludes non-recurring items. The following previous periods were adjusted accordingly: 3Q24;4Q23; 2024 and 2023. </t>
  </si>
  <si>
    <t>(5) Excluding expenses related to Brumadinho.</t>
  </si>
  <si>
    <t xml:space="preserve">(6) Starting from 4Q24, it excludes financial expenses, non-recurring items and payments related to Samarco. The following previous periods were adjusted accordingly: 3Q24;4Q23; 2024 and 2023. </t>
  </si>
  <si>
    <t>(1) Inclui juros sobre empréstimos e empréstimos e arrendamento.</t>
  </si>
  <si>
    <t>(2) Inclui pagamentos relacionados à descaracterização de barragens e despesas incorridas relacionadas a Brumadinho.</t>
  </si>
  <si>
    <t>(3) A partir do 1T24, inclui o resultado proporcional das coligadas e JVs. Os seguintes períodos anteriores foram atualizados de acordo: 1T23; 2T23; 3T23; 4T23 e 2023.</t>
  </si>
  <si>
    <t>(4) A partir do 4T24, exclui itens não recorrentes. Os seguintes períodos anteriores foram atualizados de acordo: 4T24; 3T24; 4T23; 2024 e 2023.</t>
  </si>
  <si>
    <t xml:space="preserve">(5) Excluindo despesas relacionadas a Brumadinho. </t>
  </si>
  <si>
    <t>(6) A partir do 4T24, exclui despesas financeiras, itens não recorrentes e despesas relacionadas a Samarco. Os seguintes períodos anteriores foram atualizados de acordo: 4T24; 3T24; 4T23; 2024 e 2023.</t>
  </si>
  <si>
    <t>Proforma Adjusted EBITDA by business area</t>
  </si>
  <si>
    <t>EBITDA Proforma por área de negócio</t>
  </si>
  <si>
    <t>Iron Solutions</t>
  </si>
  <si>
    <t>Iron ore fines</t>
  </si>
  <si>
    <t>Finos</t>
  </si>
  <si>
    <t>Pellets</t>
  </si>
  <si>
    <t>Pelotas</t>
  </si>
  <si>
    <t>Other Ferrous Minerals</t>
  </si>
  <si>
    <t>Outros minerais ferrosos</t>
  </si>
  <si>
    <t>Energy Transition Metals (1)</t>
  </si>
  <si>
    <t>Metais para Transição Energética (1)</t>
  </si>
  <si>
    <t>Nickel</t>
  </si>
  <si>
    <t>Copper</t>
  </si>
  <si>
    <t>Others (2)</t>
  </si>
  <si>
    <t>Outros (2)</t>
  </si>
  <si>
    <t>Total</t>
  </si>
  <si>
    <t>Brumadinho impact</t>
  </si>
  <si>
    <t>Impacto de Brumadinho</t>
  </si>
  <si>
    <t>COVID-19 donations</t>
  </si>
  <si>
    <t>Doações Covid-19</t>
  </si>
  <si>
    <t>(1) Information about adjustment to reflect the performance of the streaming transactions at market price are available in the footnotes of the quartely reports.</t>
  </si>
  <si>
    <t>(2)  Information about unallocated expenses from Vale Base Metals Ltd ("VBM") are availabe in the footnotes of the quarterly reports.</t>
  </si>
  <si>
    <t>(1) Informações de ajuste para refletir o desempenho das transações de streaming à preços de mercado estão disponíveis nas notas de rodapé dos relatórios trimestrais.</t>
  </si>
  <si>
    <t>(2) Informações de despesas não alocadas da Vale Base Metals Ltd ("VBM") estão disponíveis nas notas de rodapé dos relatórios trimestrais.</t>
  </si>
  <si>
    <t>Segment information 1Q25</t>
  </si>
  <si>
    <t>Informações por segmento 1T25</t>
  </si>
  <si>
    <t>Receita Líquida</t>
  </si>
  <si>
    <t>Custos (1)</t>
  </si>
  <si>
    <t>SG&amp;A e outras (1)</t>
  </si>
  <si>
    <t>P&amp;D (1)</t>
  </si>
  <si>
    <t>Pré operacionais e de parada (1)</t>
  </si>
  <si>
    <t>EBITDA Coligadas e JVs</t>
  </si>
  <si>
    <t>EBITDA Ajustado</t>
  </si>
  <si>
    <t>Cost (1)</t>
  </si>
  <si>
    <t>SG&amp;A and others (1)</t>
  </si>
  <si>
    <t>R&amp;D (1)</t>
  </si>
  <si>
    <t>Pre operating &amp; stoppage (1)</t>
  </si>
  <si>
    <t>Associates and JVs EBITDA</t>
  </si>
  <si>
    <t>Others ferrous</t>
  </si>
  <si>
    <t>Nickel (2)</t>
  </si>
  <si>
    <t>Níquel (2)</t>
  </si>
  <si>
    <t>Copper (3)</t>
  </si>
  <si>
    <t>Cobre (3)</t>
  </si>
  <si>
    <t>Others (4)</t>
  </si>
  <si>
    <t>Outros (4)</t>
  </si>
  <si>
    <t>Brumadinho and dam decharacterization (5)</t>
  </si>
  <si>
    <t>Brumadinho e descaracterização de barragens (5)</t>
  </si>
  <si>
    <t>Non-recurring items</t>
  </si>
  <si>
    <t xml:space="preserve">Itens não recorrentes </t>
  </si>
  <si>
    <t>Others (6)</t>
  </si>
  <si>
    <t>Outros (6)</t>
  </si>
  <si>
    <t>(1) Excluding depreciation, depletion and amortization.</t>
  </si>
  <si>
    <t>(2) Including copper and by-products from our nickel operations.</t>
  </si>
  <si>
    <t>(3) Including by-products from our copper operations.</t>
  </si>
  <si>
    <t>(4) Information about adjustment to reflect the performance of the streaming transactions at market price are available in the footnotes of the quartely reports.</t>
  </si>
  <si>
    <t>(5) Find more information of expenses in Annex 4: Brumadinho &amp; Decharacterization of the quartely reports.</t>
  </si>
  <si>
    <t>(6) Information about unallocated expenses from Vale Base Metals Ltd ("VBM") are availabe in the footnotes of the quarterly reports.</t>
  </si>
  <si>
    <t xml:space="preserve">(1) Excluindo depreciação, exaustão e amortização. </t>
  </si>
  <si>
    <t>(2) Incluindo cobre e outros subprodutos das operações de níquel.</t>
  </si>
  <si>
    <t>(3) Incluindo subprodutos das operações de cobre.</t>
  </si>
  <si>
    <t>(4) Informações de ajuste para refletir o desempenho das transações de streaming à preços de mercado estão disponíveis nas notas de rodapé dos relatórios trimestrais.</t>
  </si>
  <si>
    <t>(5) Mais informações sobre as despesas no Anexo 4: Brumadinho e Descaracterização dos relatórios trimestrais.</t>
  </si>
  <si>
    <t>(6) Informações de despesas não alocadas da Vale Base Metals Ltd ("VBM") estão disponíveis nas notas de rodapé dos relatórios trimestrais.</t>
  </si>
  <si>
    <t>Iron Ore Solutions Highlights</t>
  </si>
  <si>
    <t>Destaque Soluções de Minério de Ferro</t>
  </si>
  <si>
    <t xml:space="preserve">US$ milhões (exceto se indicado) </t>
  </si>
  <si>
    <t>US$ million (unless otherwise stated)</t>
  </si>
  <si>
    <t>Average Prices (US$/t)</t>
  </si>
  <si>
    <t>Preço médio (US$/t)</t>
  </si>
  <si>
    <t>Iron ore - 62% Fe price</t>
  </si>
  <si>
    <t>Minério de ferro - preço 62% Fe</t>
  </si>
  <si>
    <t>69,5</t>
  </si>
  <si>
    <t>93,4</t>
  </si>
  <si>
    <t>108,9</t>
  </si>
  <si>
    <t>159,5</t>
  </si>
  <si>
    <t>120,2</t>
  </si>
  <si>
    <t>119,8</t>
  </si>
  <si>
    <t>109,4</t>
  </si>
  <si>
    <t>Iron ore fines realized price, CFR/FOB</t>
  </si>
  <si>
    <t>Preço realizado de finos de minério de ferro (CFR/FOB)</t>
  </si>
  <si>
    <t>64,2</t>
  </si>
  <si>
    <t>66,2</t>
  </si>
  <si>
    <t>87,1</t>
  </si>
  <si>
    <t>107,4</t>
  </si>
  <si>
    <t>141,4</t>
  </si>
  <si>
    <t>108,1</t>
  </si>
  <si>
    <t>95,3</t>
  </si>
  <si>
    <t>Iron ore pellets realized price, CFR/FOB</t>
  </si>
  <si>
    <t>Preço realizado de pelotas de minério de ferro (CFR/FOB)</t>
  </si>
  <si>
    <t>109,2</t>
  </si>
  <si>
    <t>117,4</t>
  </si>
  <si>
    <t>137,7</t>
  </si>
  <si>
    <t>135,9</t>
  </si>
  <si>
    <t>218,3</t>
  </si>
  <si>
    <t>188,6</t>
  </si>
  <si>
    <t>161,9</t>
  </si>
  <si>
    <t>154,6</t>
  </si>
  <si>
    <t xml:space="preserve">Volume sold (‘000 metric tons) </t>
  </si>
  <si>
    <t xml:space="preserve">Volume vendido (‘000 toneladas métricas) </t>
  </si>
  <si>
    <t>Fines</t>
  </si>
  <si>
    <t>ROM</t>
  </si>
  <si>
    <t>Total - Iron ore</t>
  </si>
  <si>
    <t>Total - Minério de Ferro</t>
  </si>
  <si>
    <t>Financial indicators  (US$ million)</t>
  </si>
  <si>
    <t>Indicadores financeiros (US$ milhões)</t>
  </si>
  <si>
    <t>Net Revenues</t>
  </si>
  <si>
    <t>Receita líquida</t>
  </si>
  <si>
    <t>Costs (1)</t>
  </si>
  <si>
    <t>SG&amp;A and Other expenses (1)</t>
  </si>
  <si>
    <t>Despesas com vendas e outras despesas (1)</t>
  </si>
  <si>
    <t>Pre-operating and stoppage expenses (1)</t>
  </si>
  <si>
    <t>Despesas pré-operacional e de parada (1)</t>
  </si>
  <si>
    <t>R&amp;D expenses</t>
  </si>
  <si>
    <t>Despesas com P&amp;D</t>
  </si>
  <si>
    <t>EBITDA Associates &amp; JVs</t>
  </si>
  <si>
    <t>Depreciation and amortization</t>
  </si>
  <si>
    <t>Depreciação e amortização</t>
  </si>
  <si>
    <t>EBIT Ajustado</t>
  </si>
  <si>
    <t>Adjusted EBITDA per segment</t>
  </si>
  <si>
    <t>EBITDA Ajustado por segmento</t>
  </si>
  <si>
    <t>Other</t>
  </si>
  <si>
    <t>Iron ore fines and pellets all-in costs (cash cost break-even landed in China)</t>
  </si>
  <si>
    <t>Custos all-in de finos de minério de ferro e pelotas (Break-even de caixa entregue na China)</t>
  </si>
  <si>
    <t>US$/t</t>
  </si>
  <si>
    <t>C1 cash cost, incl. 3rd-party purchases (2)</t>
  </si>
  <si>
    <t>Custo caixa C1, incl. custos de compra de terceiros (2)</t>
  </si>
  <si>
    <t>C1 cash cost ex-third-party purchase cost</t>
  </si>
  <si>
    <t>Custo caixa C1, ex-custo de compra de terceiros</t>
  </si>
  <si>
    <t>Third party purchases cost adjustments</t>
  </si>
  <si>
    <t>Ajustes de custo de compras de terceiros</t>
  </si>
  <si>
    <t>Freight cost (3)</t>
  </si>
  <si>
    <t>Custo de frete (3)</t>
  </si>
  <si>
    <t>Distribution cost</t>
  </si>
  <si>
    <t>Custo de distribuição</t>
  </si>
  <si>
    <t>Brumadinho-related stoppage costs of iron ore fines</t>
  </si>
  <si>
    <t>Despesas de parada de finos de min. de ferro relacionadas a Brumadinho</t>
  </si>
  <si>
    <t>Expenses (4) &amp; royalties</t>
  </si>
  <si>
    <t xml:space="preserve">Despesas (4) &amp; royalties </t>
  </si>
  <si>
    <t>Moisture adjustment</t>
  </si>
  <si>
    <t>Ajuste de umidade</t>
  </si>
  <si>
    <t>Iron ore fines quality adjustment</t>
  </si>
  <si>
    <t>Ajuste de qualidade de finos de minério de ferro</t>
  </si>
  <si>
    <t>Iron ore fines all-in costs (US$/dmt)</t>
  </si>
  <si>
    <t>Custo all-in de finos de minério de ferro (US$/dmt)</t>
  </si>
  <si>
    <t>Pellet business contribution</t>
  </si>
  <si>
    <t>Contribuição do negócio de pelotas</t>
  </si>
  <si>
    <t>Iron ore fines and pellets all-in costs (US$/dmt)</t>
  </si>
  <si>
    <t>Custo all-in de finos e pelotas (US$/dmt)</t>
  </si>
  <si>
    <t xml:space="preserve">Sustaining investments (fines and pellets) </t>
  </si>
  <si>
    <t>Investimentos correntes (finos e pelotas)</t>
  </si>
  <si>
    <t>Iron ore fines and pellets all-in costs including sustaining investment (US$/dmt)</t>
  </si>
  <si>
    <t>Custo all-in de finos e pelotas incluindo investimentos de manutenção (US$/dmt)</t>
  </si>
  <si>
    <t>Iron ore fines C1 production costs</t>
  </si>
  <si>
    <t>Custo de produção C1 de finos de minério de ferro</t>
  </si>
  <si>
    <t>C1 Production costs, ex third-party purchase costs</t>
  </si>
  <si>
    <t>Custos de produção C1, ex-custo de compra de terceiros</t>
  </si>
  <si>
    <t>Vale's C1 cash cost ex-third-party purchase cost</t>
  </si>
  <si>
    <t>Pellets – EBITDA</t>
  </si>
  <si>
    <t>EBITDA Pelotas</t>
  </si>
  <si>
    <t>Net revenues</t>
  </si>
  <si>
    <t>Dividends from leased pelletizing plants</t>
  </si>
  <si>
    <t>Dividendos recebidos (plantas de pelotização arrendadas)</t>
  </si>
  <si>
    <t>Cash costs (5)</t>
  </si>
  <si>
    <t>Custo caixa (5)</t>
  </si>
  <si>
    <t>Pre-operational &amp; stoppage expenses</t>
  </si>
  <si>
    <t>Expenses (6)</t>
  </si>
  <si>
    <t>Despesas (6)</t>
  </si>
  <si>
    <t>Leased pelletizing plants EBITDA</t>
  </si>
  <si>
    <t>EBITDA - plantas de pelotização arrendadas</t>
  </si>
  <si>
    <t>Iron ore pellets realized price (CFR/FOB, US$/t)</t>
  </si>
  <si>
    <t>Preço realizado de pelotas de minério de ferro (CFR/FOB, US$/t)</t>
  </si>
  <si>
    <t>192,6</t>
  </si>
  <si>
    <t>254,7</t>
  </si>
  <si>
    <t>249,9</t>
  </si>
  <si>
    <t>182,6</t>
  </si>
  <si>
    <t>194,6</t>
  </si>
  <si>
    <t>201,3</t>
  </si>
  <si>
    <t>194,3</t>
  </si>
  <si>
    <t>165,6</t>
  </si>
  <si>
    <t>162,5</t>
  </si>
  <si>
    <t>160,4</t>
  </si>
  <si>
    <t>161,2</t>
  </si>
  <si>
    <t>163,4</t>
  </si>
  <si>
    <t>171,9</t>
  </si>
  <si>
    <t>157,2</t>
  </si>
  <si>
    <t>148,2</t>
  </si>
  <si>
    <t>Cash costs/t (US$/t) (5) (7)</t>
  </si>
  <si>
    <t>Custo caixa/t (US$/t) (5) (7)</t>
  </si>
  <si>
    <t>76,2</t>
  </si>
  <si>
    <t>77,7</t>
  </si>
  <si>
    <t>74,7</t>
  </si>
  <si>
    <t>79,5</t>
  </si>
  <si>
    <t>73,6</t>
  </si>
  <si>
    <t>72,4</t>
  </si>
  <si>
    <t>EBITDA/t</t>
  </si>
  <si>
    <t>53,4</t>
  </si>
  <si>
    <t>84,1</t>
  </si>
  <si>
    <t>87,5</t>
  </si>
  <si>
    <t>82,7</t>
  </si>
  <si>
    <t>77,9</t>
  </si>
  <si>
    <t>76,5</t>
  </si>
  <si>
    <t>(1) Net of depreciation and amortization.</t>
  </si>
  <si>
    <t>(2) Ex-ROM, ex-royalties and FOB (US$/t).</t>
  </si>
  <si>
    <t>(3) Excluding bunker oil hedge.</t>
  </si>
  <si>
    <t>(4) Net of depreciation and associates and JVs EBITDA. Including stoppage expenses.</t>
  </si>
  <si>
    <t xml:space="preserve">(5) Including iron ore, leasing, freight, overhead, energy and others. </t>
  </si>
  <si>
    <t>(6) Including selling, R&amp;D and others.</t>
  </si>
  <si>
    <t>(7) Iron ore, leasing, freight, overhead, energy and other.</t>
  </si>
  <si>
    <t>(1) Líquido de depreciação.</t>
  </si>
  <si>
    <t>(2) Ex-ROM, ex-royalties e FOB (US$/t).</t>
  </si>
  <si>
    <t>(3) Ex-bunker oil hedge.</t>
  </si>
  <si>
    <t>(4) Líquido de depreciação e inclui EBITDA de coligadas e JV's. Inclui despesas com paradas.</t>
  </si>
  <si>
    <t>(5) Inclui custos de minério de ferro, arrendamento, frete, overhead, energia e outros.</t>
  </si>
  <si>
    <t>(6) Inclui vendas, P&amp;D e outros.</t>
  </si>
  <si>
    <t>(7) Inclui custos de minério de ferro, arrendamento, frete, overhead, energia e outros.</t>
  </si>
  <si>
    <t>EBITDA from associates and JVs (2)</t>
  </si>
  <si>
    <t>EBITDA Coligadas e JVs (2)</t>
  </si>
  <si>
    <t xml:space="preserve">Adjusted EBIT  </t>
  </si>
  <si>
    <t>Adjusted EBITDA by operation (1)</t>
  </si>
  <si>
    <t>EBITDA Ajustado por operação (1)</t>
  </si>
  <si>
    <t>(1) Adjustments to reflect the performance of streaming transactions at market prices are detailed in the financial reports for each quarter</t>
  </si>
  <si>
    <t>(2) Starting in 3Q24, PTVI EBITDA is included in EBITDA from associates and JVs, reflecting VBM's ownership of 33.9% in PTVI</t>
  </si>
  <si>
    <t>(1) Ajustes para refletir o desempenho das transações de streaming a preços de mercado são detalhados nos relatórios financeiros de cada trimestre</t>
  </si>
  <si>
    <t>(2) A partir do 3T24, o EBITDA de PTVI passa a ser reportado dentro do EBITDA de coligadas e JVs, representando os 33,9% de participação da Vale Base Metals na PTVI</t>
  </si>
  <si>
    <t>Selected financial indicators - Copper</t>
  </si>
  <si>
    <t>Destaque - Cobre</t>
  </si>
  <si>
    <t>US$ milhões  (exceto se indicado)</t>
  </si>
  <si>
    <t>LME copper price (US$/t)</t>
  </si>
  <si>
    <t>Preço de cobre LME (US$/t)</t>
  </si>
  <si>
    <t>Average realized copper price (US$/t)</t>
  </si>
  <si>
    <t>Preço médio realizado de cobre (US$/t)</t>
  </si>
  <si>
    <t>Volume sold - copper (kt)</t>
  </si>
  <si>
    <t>Volume vendido – cobre (kt)</t>
  </si>
  <si>
    <t>Selling and other expenses (1)</t>
  </si>
  <si>
    <t>Vendas e outras despesas (1)</t>
  </si>
  <si>
    <t>Despesas pré-operacionais e de parada (1)</t>
  </si>
  <si>
    <t>EBITDA ajustado</t>
  </si>
  <si>
    <t>Copper – Adjusted EBITDA by operation</t>
  </si>
  <si>
    <t>Cobre – EBITDA ajustado por operação</t>
  </si>
  <si>
    <t>Others copper (2)</t>
  </si>
  <si>
    <t>Outros cobre (2)</t>
  </si>
  <si>
    <t>Total </t>
  </si>
  <si>
    <t>All-in costs (EBITDA breakeven) – copper</t>
  </si>
  <si>
    <t>Custos all-in (breakeven EBITDA) – cobre</t>
  </si>
  <si>
    <t>US$/t </t>
  </si>
  <si>
    <t>CPV</t>
  </si>
  <si>
    <t>By-product revenues</t>
  </si>
  <si>
    <t>Receita de subprodutos</t>
  </si>
  <si>
    <t>COGS after by-product revenues</t>
  </si>
  <si>
    <t>CPV depois da receita de subprodutos</t>
  </si>
  <si>
    <t>Other expenses (3)</t>
  </si>
  <si>
    <t>Outras despesas (3)</t>
  </si>
  <si>
    <t>Total costs</t>
  </si>
  <si>
    <t>Custos totais</t>
  </si>
  <si>
    <t>TC/RCs penalties, premiums and discounts</t>
  </si>
  <si>
    <t>TC/RCs penalidades, prêmios e descontos</t>
  </si>
  <si>
    <t>465 </t>
  </si>
  <si>
    <t>518 </t>
  </si>
  <si>
    <t>544 </t>
  </si>
  <si>
    <t>EBITDA breakeven (4) (5)</t>
  </si>
  <si>
    <t>Break-even de EBITDA (4) (5)</t>
  </si>
  <si>
    <t>6273 </t>
  </si>
  <si>
    <t>All-in costs (EBITDA breakeven) – copper by operation</t>
  </si>
  <si>
    <t>Salobo </t>
  </si>
  <si>
    <t>3.329  </t>
  </si>
  <si>
    <t>Sossego </t>
  </si>
  <si>
    <t>40.407  </t>
  </si>
  <si>
    <t>(2) Please verify the footnotes in each quarterly report for details</t>
  </si>
  <si>
    <t>(3) Includes sales expenses, R&amp;D, pre-operating and stoppage expenses and other expenses. From 1Q24 onwards, excludes Hu'u</t>
  </si>
  <si>
    <t>(4) Considering only the cash effect of streaming transactions, please see the effects on copper operations EBITDA break-even in the footnotes of each quarterly report.</t>
  </si>
  <si>
    <t>(5) The realized price to be compared to the EBITDA break-even should be the copper realized price before discounts, given that TC/RCs, penalties, and other discounts are already part of the EBITDA break-even build-up</t>
  </si>
  <si>
    <t>(1) Excluindo depreciação e amortização</t>
  </si>
  <si>
    <t>(2) Verifique as notas de rodapé em cada relatório trimestral para obter detalhes</t>
  </si>
  <si>
    <t>(3) Inclui despesas com vendas, P&amp;D, despesas pré-operacional e de parada e outras despesas. Do 1T24 em diante, exclui Hu'u</t>
  </si>
  <si>
    <t>(4) Considerando apenas o efeito caixa das transações de streaming, o break-even de EBITDA das operações de cobre estão detalhados na roda-pé de cada trimestre</t>
  </si>
  <si>
    <t>(5) O preço realizado a ser comparado com o EBITDA break-even deve ser o preço realizado do cobre antes dos descontos, uma vez que TC/RCs, penalidades e outros descontos já fazem parte do EBITDA break-even build-up</t>
  </si>
  <si>
    <t>Destaque Níquel</t>
  </si>
  <si>
    <t>LME nickel price (US$/t)</t>
  </si>
  <si>
    <t>Preço de níquel LME (US$/t)</t>
  </si>
  <si>
    <t>Average nickel realized price (US$/t)</t>
  </si>
  <si>
    <t>Preço médio realizado de níquel (US$/t)</t>
  </si>
  <si>
    <t>Volume sold - nickel (kt)</t>
  </si>
  <si>
    <t>Volume vendido – níquel (kt)</t>
  </si>
  <si>
    <t>40 </t>
  </si>
  <si>
    <t>20 </t>
  </si>
  <si>
    <t>21 </t>
  </si>
  <si>
    <t>Selling and other expenses(1)</t>
  </si>
  <si>
    <t>EBITDA de coligadas e JVs (2)</t>
  </si>
  <si>
    <t>Adjusted EBITDA (3)</t>
  </si>
  <si>
    <t>EBITDA ajustado (3)</t>
  </si>
  <si>
    <t>1Q23 </t>
  </si>
  <si>
    <t>2Q23 </t>
  </si>
  <si>
    <t>North Atlantic operations</t>
  </si>
  <si>
    <t>Sudbury (4)</t>
  </si>
  <si>
    <t>Voisey’s Bay e Long Harbour </t>
  </si>
  <si>
    <t>Voisey’s Bay &amp; Long Harbour</t>
  </si>
  <si>
    <t>Standalone Refineries (5)</t>
  </si>
  <si>
    <t>Refinarias autônomas (5)</t>
  </si>
  <si>
    <t>Onça Puma </t>
  </si>
  <si>
    <t>PTVI (historical)</t>
  </si>
  <si>
    <t>PTVI (histórico)</t>
  </si>
  <si>
    <t>VNC</t>
  </si>
  <si>
    <t>Others (6) (7)</t>
  </si>
  <si>
    <t>Outros (6) (7)</t>
  </si>
  <si>
    <t xml:space="preserve">All-in (EBITDA breakeven) – nickel </t>
  </si>
  <si>
    <t>Custos all-in (breakeven EBITDA) - níquel</t>
  </si>
  <si>
    <t>COGS ex.external feed</t>
  </si>
  <si>
    <t>CPV excluindo compras de terceiros </t>
  </si>
  <si>
    <t>COGS (8)</t>
  </si>
  <si>
    <t>CPV (8)</t>
  </si>
  <si>
    <t>By-product revenues(8)</t>
  </si>
  <si>
    <t>Receitas subprodutos (8)</t>
  </si>
  <si>
    <t>COGS after by-product revenues </t>
  </si>
  <si>
    <t>CPV depois de receitas de subprodutos </t>
  </si>
  <si>
    <t>Other expenses (9)</t>
  </si>
  <si>
    <t>Outras despesas (9)</t>
  </si>
  <si>
    <t>EBITDA from associates &amp; JVs (10)</t>
  </si>
  <si>
    <t>EBITDA de coligadas e JVs (10)</t>
  </si>
  <si>
    <t>Total Costs</t>
  </si>
  <si>
    <t>Custo Total </t>
  </si>
  <si>
    <t>Nickel average aggregate (premium) discount</t>
  </si>
  <si>
    <t>(Prêmio) / Desconto médio agregado de níquel </t>
  </si>
  <si>
    <t>EBITDA breakeven (11)</t>
  </si>
  <si>
    <t>Break-even de EBITDA (11)</t>
  </si>
  <si>
    <t>EBITDA breakeven, PTVI Adjusted (16)</t>
  </si>
  <si>
    <t>Break-even de EBITDA, Ajustado para PTVI (16)</t>
  </si>
  <si>
    <t>Unit COGS,  net of by-products, by operation</t>
  </si>
  <si>
    <t>Custo caixa unitário das vendas por operação, líquido de créditos dos subprodutos</t>
  </si>
  <si>
    <t>Operações do Atlântico Norte</t>
  </si>
  <si>
    <t>Sudbury (12) (13)</t>
  </si>
  <si>
    <t>Voisey’s Bay e Long Harbour (13)</t>
  </si>
  <si>
    <t>Standalone refineries (13) (14)</t>
  </si>
  <si>
    <t>Refinarias autônomas (13) (14)</t>
  </si>
  <si>
    <t>PTVI (15)</t>
  </si>
  <si>
    <t>(1) Net of depreciation and amortization</t>
  </si>
  <si>
    <t>(3) Values before 2020 may include marketing activities</t>
  </si>
  <si>
    <t>(4) Includes Thompson operations</t>
  </si>
  <si>
    <t xml:space="preserve">(5) Comprises the sales results for Clydach and Matsusaka refineries
</t>
  </si>
  <si>
    <t>(6) Restated from historical figures</t>
  </si>
  <si>
    <t>(7) Includes intercompany eliminations, provisional price adjustments and inventories adjustments. Hedge results have been relocated to each nickel business operation. Includes proportionate EBITDA from PTVI, starting from 3Q24. Historical figures include the consolidated results from PTVI</t>
  </si>
  <si>
    <t>(8) Excluding marketing activities</t>
  </si>
  <si>
    <t>(9) Includes R&amp;D, sales expenses and pre-operating &amp; stoppage</t>
  </si>
  <si>
    <t>(10) Starting from 3Q24, it includes the proportionate results from PTVI (33.9% owned by VBM)</t>
  </si>
  <si>
    <t>(11) Considering only the cash effect of the streaming transactions, the effects on the EBITDA break-even of the nickel operations are described in the results reports for each quarter</t>
  </si>
  <si>
    <t>(12)Sudbury figures include Thompson and Clydach costs</t>
  </si>
  <si>
    <t>(13) A large portion of Sudbury, including Clydach, and Long Harbour finished nickel production is derived from intercompany transfers, as well as from the purchase of ore or nickel intermediates from third parties. These transactions are valued at fair market value</t>
  </si>
  <si>
    <t>(14) Comprises the unit cash costs for Clydach and Matsusaka refineries</t>
  </si>
  <si>
    <t>(15) Refers to nickel matte production cost</t>
  </si>
  <si>
    <t>(16) Previous periods adjusted to reflect the deconsolidation of PTVI.</t>
  </si>
  <si>
    <t>(1) Líquido de depreciação e amortização</t>
  </si>
  <si>
    <t xml:space="preserve">(2) A partir do 3T24, o EBITDA de PTVI passa a ser reportado dentro do EBITDA de coligadas e JVs, representando os 33,9% de participação da Vale Base Metals na PTVI </t>
  </si>
  <si>
    <t>(3) Valores anteriores a 2020 podem incluir atividades de marketing</t>
  </si>
  <si>
    <t>(4) Inclui operações de Thompson</t>
  </si>
  <si>
    <t>(5) Compreende os resultados de vendas para refinarias de Clydach e Matsusaka</t>
  </si>
  <si>
    <t>(6) Valores históricos revisados</t>
  </si>
  <si>
    <t>(7) Inclui eliminações de intragrupo, ajustes de preço provisório e ajustes de estoques. O resultado do hedge foi realocado para cada unidade de negócio de níquel. Inclui o EBITDA proporcional de PTVI, com início no 3T24. Os resultados anteriores incluem os resultados consolidados de PTVI</t>
  </si>
  <si>
    <t>(8) Exclui as atividades de marketing</t>
  </si>
  <si>
    <t>(9) Inclui P&amp;D, despesas com vendas e despesas pré operacionais e de parada.</t>
  </si>
  <si>
    <t>(10) A partir do 3T24, inclui o resultado proporcional de PTVI (33,9% detida pela VBM)</t>
  </si>
  <si>
    <t>(11) Considerando apenas o efeito caixa das transações de streaming, os efeitos no break-even do EBITDA das operações de níquel são descritos nos relatórios de resultados de cada trimestre</t>
  </si>
  <si>
    <t>(12) Números de Sudbury incluem custos de Thompson</t>
  </si>
  <si>
    <t>(13) Uma grande parte da produção de níquel acabado em Sudbury, Clydach, Matsusaka e Long Harbour é derivada de transferências intercompany, bem como da compra de minérios ou intermediários de níquel de terceiros. Estas transações são reconhecidas pelo valor justo de mercado</t>
  </si>
  <si>
    <t>(14) Compreende o custo caixa unitário para refinarias de Clydach e Matsusaka</t>
  </si>
  <si>
    <t>(15) Refere-se ao custo de produção de níquel matte</t>
  </si>
  <si>
    <t>(16) Períodos anteriores ajustados para refletir a descontinuação da consolidação da PTVI.</t>
  </si>
  <si>
    <t>Income Statement</t>
  </si>
  <si>
    <t>Demonstrações de resultados</t>
  </si>
  <si>
    <t>2Q22 </t>
  </si>
  <si>
    <t>Net operating revenue</t>
  </si>
  <si>
    <t>Receita de vendas, líquida </t>
  </si>
  <si>
    <t>Cost of goods sold and services rendered</t>
  </si>
  <si>
    <t>Custo dos produtos vendidos e serviços prestados </t>
  </si>
  <si>
    <t>Gross profit</t>
  </si>
  <si>
    <t>Lucro bruto </t>
  </si>
  <si>
    <t>Gross margin (%)</t>
  </si>
  <si>
    <t>Margem bruta (%) </t>
  </si>
  <si>
    <t>38,1</t>
  </si>
  <si>
    <t>39,6</t>
  </si>
  <si>
    <t>43,6</t>
  </si>
  <si>
    <t>55,6</t>
  </si>
  <si>
    <t>60,1</t>
  </si>
  <si>
    <t>45,2</t>
  </si>
  <si>
    <t>42,3</t>
  </si>
  <si>
    <t>36,2</t>
  </si>
  <si>
    <t>65,8</t>
  </si>
  <si>
    <t>66,9</t>
  </si>
  <si>
    <t>50,4</t>
  </si>
  <si>
    <t>57,3</t>
  </si>
  <si>
    <t>46,7 </t>
  </si>
  <si>
    <t>36,5</t>
  </si>
  <si>
    <t>40,1</t>
  </si>
  <si>
    <t>41,3</t>
  </si>
  <si>
    <t>38,6</t>
  </si>
  <si>
    <t>40,6</t>
  </si>
  <si>
    <t>47,2</t>
  </si>
  <si>
    <t>34,3</t>
  </si>
  <si>
    <t>Selling and administrative expenses</t>
  </si>
  <si>
    <t>Despesas com vendas e administrativas </t>
  </si>
  <si>
    <t>Pre-operating and operational stoppage</t>
  </si>
  <si>
    <t>Despesas pré-operacionais e de parada de operação </t>
  </si>
  <si>
    <t>Brumadinho</t>
  </si>
  <si>
    <t>Other operational expenses, net</t>
  </si>
  <si>
    <t>Outras despesas operacionais, líquida</t>
  </si>
  <si>
    <t>Impairment reversal (impairment and disposals) of non-current assets, net</t>
  </si>
  <si>
    <t>Redução ao valor recuperável e baixas de ativos não circulantes </t>
  </si>
  <si>
    <t>Operating income</t>
  </si>
  <si>
    <t>Lucro operacional </t>
  </si>
  <si>
    <t>Financial income</t>
  </si>
  <si>
    <t>Receitas financeiras </t>
  </si>
  <si>
    <t>Financial expenses</t>
  </si>
  <si>
    <t>Despesas financeiras </t>
  </si>
  <si>
    <t>Other financial items, net</t>
  </si>
  <si>
    <t>Outros itens financeiros, líquido </t>
  </si>
  <si>
    <t>Equity results and other results in associates and joint ventures</t>
  </si>
  <si>
    <t>Resultado de participações e outros resultados em coligadas e joint ventures </t>
  </si>
  <si>
    <t>Income before income taxes</t>
  </si>
  <si>
    <t>Lucro (prejuízo) antes de impostos </t>
  </si>
  <si>
    <t>Current tax</t>
  </si>
  <si>
    <t>Tributo corrente </t>
  </si>
  <si>
    <t>Deferred tax</t>
  </si>
  <si>
    <t>Tributo diferido </t>
  </si>
  <si>
    <t>Net income (loss)  from continuing operations</t>
  </si>
  <si>
    <t>Lucro líquido das operações continuadas </t>
  </si>
  <si>
    <t>Net income (loss) attributable to noncontrolling interests</t>
  </si>
  <si>
    <t>Lucro líquido atribuído aos acionistas não controladores </t>
  </si>
  <si>
    <t>Net income (loss)  from continuing operations attributable to Vale's shareholders</t>
  </si>
  <si>
    <t>Lucro líquido das operações continuadas atribuído aos acionistas da Vale </t>
  </si>
  <si>
    <t>Operações descontinuadas </t>
  </si>
  <si>
    <t>Net income (Loss) from discontinued operations</t>
  </si>
  <si>
    <t>Lucro (prejuízo) líquido de operações descontinuadas </t>
  </si>
  <si>
    <t>Net income (loss) from discontinued operations attributable to noncontrolling interests</t>
  </si>
  <si>
    <t>Lucro (prejuízo) líquido de operações descontinuadas atribuído aos acionistas não controladores</t>
  </si>
  <si>
    <t>Net income (Loss) from discontinued operations attributable to Vale's shareholders</t>
  </si>
  <si>
    <t>Lucro (prejuízo) líquido das operações descontinuadas atribuído aos acionistas da Vale </t>
  </si>
  <si>
    <t>Lucro (prejuízo) líquido </t>
  </si>
  <si>
    <t>Net income (Loss) attributable to Vale's to noncontrolling interests</t>
  </si>
  <si>
    <t>Lucro (prejuízo) líquido atribuído aos acionistas da Vale </t>
  </si>
  <si>
    <t>Basic and diluted earnings per share (attributable to the Company's shareholders - US$)</t>
  </si>
  <si>
    <t>Lucro por ação básico e diluído (atribuído aos acionistas da controladora - US$) </t>
  </si>
  <si>
    <t>1,06</t>
  </si>
  <si>
    <t>1,32</t>
  </si>
  <si>
    <t>-0,33</t>
  </si>
  <si>
    <t>0,95</t>
  </si>
  <si>
    <t>4,47</t>
  </si>
  <si>
    <t>4,05</t>
  </si>
  <si>
    <t>1,83</t>
  </si>
  <si>
    <t>1,44</t>
  </si>
  <si>
    <t>1,08</t>
  </si>
  <si>
    <t>1,49</t>
  </si>
  <si>
    <t>0,76</t>
  </si>
  <si>
    <t>1,07</t>
  </si>
  <si>
    <t>0,93</t>
  </si>
  <si>
    <t>0,98</t>
  </si>
  <si>
    <t>0,82</t>
  </si>
  <si>
    <t>0,41 </t>
  </si>
  <si>
    <t>0,20 </t>
  </si>
  <si>
    <t>0,66</t>
  </si>
  <si>
    <t>0,65</t>
  </si>
  <si>
    <t>Please refer to the footnotes of each quarter's Financial Statements for more information on adjustments.</t>
  </si>
  <si>
    <t>Consulte as notas de rodapé da Demonstração Financeira de cada trimestre para obter mais informações sobre ajustes.</t>
  </si>
  <si>
    <t>Equity income (loss) by business segment</t>
  </si>
  <si>
    <t>Resultado de participações societárias por área de negócio</t>
  </si>
  <si>
    <t>%</t>
  </si>
  <si>
    <t>333,7</t>
  </si>
  <si>
    <t>20,4</t>
  </si>
  <si>
    <t>Steel</t>
  </si>
  <si>
    <t>Aço</t>
  </si>
  <si>
    <t>Balance sheet</t>
  </si>
  <si>
    <t>Balanço patrimonial</t>
  </si>
  <si>
    <t>US$ milhões </t>
  </si>
  <si>
    <t>Assets</t>
  </si>
  <si>
    <t>Ativo </t>
  </si>
  <si>
    <t>Current assets</t>
  </si>
  <si>
    <t>Ativo circulante </t>
  </si>
  <si>
    <t>Cash and cash equivalents</t>
  </si>
  <si>
    <t>Caixa e equivalentes de caixa </t>
  </si>
  <si>
    <t>Short term investments</t>
  </si>
  <si>
    <t>Aplicações financeiras de curto prazo </t>
  </si>
  <si>
    <t>Accounts receivable</t>
  </si>
  <si>
    <t>Contas a receber </t>
  </si>
  <si>
    <t>Other financial assets</t>
  </si>
  <si>
    <t>Outros ativos financeiros </t>
  </si>
  <si>
    <t>Inventories</t>
  </si>
  <si>
    <t>Estoques </t>
  </si>
  <si>
    <t>Recoverable taxes</t>
  </si>
  <si>
    <t>Tributos a recuperar</t>
  </si>
  <si>
    <t>Outros </t>
  </si>
  <si>
    <t xml:space="preserve"> - </t>
  </si>
  <si>
    <t>Judicial deposits</t>
  </si>
  <si>
    <t xml:space="preserve">Depósitos judiciais </t>
  </si>
  <si>
    <t>Non-current assets held for sale</t>
  </si>
  <si>
    <t>Ativos não circulantes mantidos para venda </t>
  </si>
  <si>
    <t>Non-current assets</t>
  </si>
  <si>
    <t>Ativo não circulante </t>
  </si>
  <si>
    <t>Depósitos judiciais </t>
  </si>
  <si>
    <t>Deferred income taxes</t>
  </si>
  <si>
    <t>Tributos diferidos sobre o lucro </t>
  </si>
  <si>
    <t>Fixed assets</t>
  </si>
  <si>
    <t>Ativos fixos </t>
  </si>
  <si>
    <t>Total assets</t>
  </si>
  <si>
    <t>Ativos Total </t>
  </si>
  <si>
    <t>Liabilities</t>
  </si>
  <si>
    <t>Passivo </t>
  </si>
  <si>
    <t>Current liabilities</t>
  </si>
  <si>
    <t>Passivos circulante </t>
  </si>
  <si>
    <t>Suppliers and contractors</t>
  </si>
  <si>
    <t>Fornecedores e empreiteiros </t>
  </si>
  <si>
    <t>Loans and Borrowings</t>
  </si>
  <si>
    <t>Empréstimos e financiamentos</t>
  </si>
  <si>
    <t>Leases</t>
  </si>
  <si>
    <t>Arrendamentos</t>
  </si>
  <si>
    <t>Other financial liabilities</t>
  </si>
  <si>
    <t>Outros passivos financeiros </t>
  </si>
  <si>
    <t>Taxes payable</t>
  </si>
  <si>
    <t>Tributos a recolher </t>
  </si>
  <si>
    <t>Settlement program ("REFIS")</t>
  </si>
  <si>
    <t>Programa de refinanciamento - REFIS </t>
  </si>
  <si>
    <t>Provisions</t>
  </si>
  <si>
    <t>Provisões </t>
  </si>
  <si>
    <t>Employee Benefits</t>
  </si>
  <si>
    <t>Benefícios de empregados</t>
  </si>
  <si>
    <t>Liabilities related to associates and joint ventures</t>
  </si>
  <si>
    <t>Passivos relacionados a participação em coligadas e joint  ventures </t>
  </si>
  <si>
    <t>Liabilities related to Brumadinho</t>
  </si>
  <si>
    <t>Passivos relacionados a Brumadinho </t>
  </si>
  <si>
    <t>Decharacterization of dams and asset retirement obligations</t>
  </si>
  <si>
    <t>Provisão para descaracterização de barragens e desmobilização de ativos </t>
  </si>
  <si>
    <t>Dividends payable</t>
  </si>
  <si>
    <t>Dividendos pagos </t>
  </si>
  <si>
    <t>Liabilities associated with non-current assets held for sale</t>
  </si>
  <si>
    <t>Passivos relacionados a ativos não circulantes mantidos para venda </t>
  </si>
  <si>
    <t>Non-current liabilities</t>
  </si>
  <si>
    <t>Passivos não circulante </t>
  </si>
  <si>
    <t>Participative shareholders' debentures</t>
  </si>
  <si>
    <t>Debentures participativas </t>
  </si>
  <si>
    <t>Tributos pagáveis</t>
  </si>
  <si>
    <t>Provisions for litigation</t>
  </si>
  <si>
    <t>Provisões  para litigação</t>
  </si>
  <si>
    <t>Passivos relacionados a participação em coligadas e joint ventures </t>
  </si>
  <si>
    <t>Passivos associados a Brumadinho </t>
  </si>
  <si>
    <t>Streaming transactions</t>
  </si>
  <si>
    <t>Transações de streaming </t>
  </si>
  <si>
    <t>Gold stream transaction</t>
  </si>
  <si>
    <t>Operação de ouro</t>
  </si>
  <si>
    <t>Total liabilities</t>
  </si>
  <si>
    <t>Total do passivo </t>
  </si>
  <si>
    <t>Shareholders' equity</t>
  </si>
  <si>
    <t>Patrimônio líquido total </t>
  </si>
  <si>
    <t>Total liabilities and shareholders' equity</t>
  </si>
  <si>
    <t>Total do passivo e patrimônio líquido </t>
  </si>
  <si>
    <t>Cash flow</t>
  </si>
  <si>
    <t>Fluxo de caixa</t>
  </si>
  <si>
    <t>Cash flow from operations</t>
  </si>
  <si>
    <t>Fluxo de caixa operacional </t>
  </si>
  <si>
    <t>Interest on loans and borrowings paid</t>
  </si>
  <si>
    <t>Juros de empréstimos e financiamentos pagos </t>
  </si>
  <si>
    <t>Cash received (paid) on settlement of derivatives, net</t>
  </si>
  <si>
    <t>Caixa recebido (pago) na liquidação de derivativos, líquido   </t>
  </si>
  <si>
    <t>Payments related to Brumadinho  (1)</t>
  </si>
  <si>
    <t>Pagamentos relativos à Brumadinho  (1)</t>
  </si>
  <si>
    <t>Payments related to decharacterization of dams</t>
  </si>
  <si>
    <t>Pagamentos relativos à descaracterização de barragens </t>
  </si>
  <si>
    <t>Interest on participative shareholders debentures paid</t>
  </si>
  <si>
    <t>Remunerações pagas às debêntures participativas </t>
  </si>
  <si>
    <t>Income taxes (including settlement program) paid</t>
  </si>
  <si>
    <t>Tributos pagos (incluindo programa de refinanciamento) </t>
  </si>
  <si>
    <t>Net cash generated by operating activities from continuing operations</t>
  </si>
  <si>
    <t>Caixa líquido gerado pelas atividades operacionais das operações continuadas </t>
  </si>
  <si>
    <t>Net cash generated by operating activities from discontinued operations</t>
  </si>
  <si>
    <t>Caixa líquido gerado pelas atividades operacionais das operações descontinuadas </t>
  </si>
  <si>
    <t>Net cash generated by operating activities</t>
  </si>
  <si>
    <t>Caixa líquido gerado pelas atividades operacionais  </t>
  </si>
  <si>
    <t>Cash flow from investing activities</t>
  </si>
  <si>
    <t>Fluxos de caixa das atividades de investimento: </t>
  </si>
  <si>
    <t>Short-term investment</t>
  </si>
  <si>
    <t>Aplicações financeira</t>
  </si>
  <si>
    <t>Acquisition of property, plant and equipment and intagible assets</t>
  </si>
  <si>
    <t>Investimento no imobilizado e intangível </t>
  </si>
  <si>
    <t>Advanced payment related to renegotiation of railway concession contracts</t>
  </si>
  <si>
    <t>Pagamento adiantado relacionado a renegociação de contratos de concessão de ferrovia</t>
  </si>
  <si>
    <t>Payments ralated to Samarco dam failure</t>
  </si>
  <si>
    <t>Pagamentos relacionados ao rompimento da barragem da Samarco</t>
  </si>
  <si>
    <t>Dividends received from joint ventures and associates</t>
  </si>
  <si>
    <t>Dividendos recebidos de joint ventures e coligadas </t>
  </si>
  <si>
    <t>Additions to investments</t>
  </si>
  <si>
    <t>Adições aos investimentos</t>
  </si>
  <si>
    <t>Cash received (paid) from disposal and acquisiton of investments, net</t>
  </si>
  <si>
    <t>Receitas (pagamentos) da alienação de investimentos, líquidos</t>
  </si>
  <si>
    <t>Aquisition of subsidiary, net of cash</t>
  </si>
  <si>
    <t>Aquisição de subsidiária, líquido de caixa</t>
  </si>
  <si>
    <t>Restriced cash and judicial deposits related to Brumadinho</t>
  </si>
  <si>
    <t>Restrições de caixa e depósitos judiciais relacionados a Brumadinho</t>
  </si>
  <si>
    <t>Other investing activities, net</t>
  </si>
  <si>
    <t>Outras atividades de investimentos, líquido </t>
  </si>
  <si>
    <t>Net cash used in investing activities from continuing operations</t>
  </si>
  <si>
    <t>Caixa líquido utilizado nas atividades de investimento das operações continuadas </t>
  </si>
  <si>
    <t>Net cash used in investing activites from discontinued operations</t>
  </si>
  <si>
    <t>Caixa líquido utilizado nas atividades de investimento das operações descontinuadas </t>
  </si>
  <si>
    <t>Net cash used in investing activities</t>
  </si>
  <si>
    <t>Caixa líquido utilizado nas atividades de investimento  </t>
  </si>
  <si>
    <t>Cash flows from financing activities:</t>
  </si>
  <si>
    <t>Fluxos de caixa provenientes das atividades de financiamento:</t>
  </si>
  <si>
    <t>Loans and financing:</t>
  </si>
  <si>
    <t>Empréstimos e financiamentos: </t>
  </si>
  <si>
    <t>Loans and borrowings from third-parties</t>
  </si>
  <si>
    <t>Empréstimos e financiamentos de terceiros </t>
  </si>
  <si>
    <t>Payments of loans and borrowings from third-parties</t>
  </si>
  <si>
    <t>Pagamentos de empréstimos e financiamentos de terceiros </t>
  </si>
  <si>
    <t>Lease payments</t>
  </si>
  <si>
    <t>Pagamentos de arrendamento </t>
  </si>
  <si>
    <t>Payments to stockholders:</t>
  </si>
  <si>
    <t>Pagamentos aos acionistas: </t>
  </si>
  <si>
    <t>Dividends and interest on capital paid to stockholders</t>
  </si>
  <si>
    <t>Dividendos e juros sobre o capital próprio pagos aos acionistas da Vale </t>
  </si>
  <si>
    <t>Dividends and interest on capital paid to noncontrolling interest</t>
  </si>
  <si>
    <t>Dividendos e juros sobre o capital próprio pagos aos acionistas não controladores </t>
  </si>
  <si>
    <t>Other transactions wtih non-controlling interest</t>
  </si>
  <si>
    <t>Outras transações com não controladores</t>
  </si>
  <si>
    <t>Share buyback program</t>
  </si>
  <si>
    <t>Programa de recompra de ações </t>
  </si>
  <si>
    <t>Acquisition on additional stake in subsidiaries</t>
  </si>
  <si>
    <t>Aquisição de participação em subsidiárias </t>
  </si>
  <si>
    <t>Net cash used in financing activities from continuing operations</t>
  </si>
  <si>
    <t>Caixa líquido utilizado nas atividades de financiamento das operações continuadas </t>
  </si>
  <si>
    <t>Net cash used in financing activities from discontinued operations</t>
  </si>
  <si>
    <t>Caixa líquido utilizado nas atividades de financiamento das operações descontinuadas</t>
  </si>
  <si>
    <t>Net cash used in financing activities</t>
  </si>
  <si>
    <t>Caixa líquido utilizado nas atividades de financiamento </t>
  </si>
  <si>
    <t>Net cash used in discontinued operations</t>
  </si>
  <si>
    <t>Caixa líquido utilizado nas operações descontinuadas</t>
  </si>
  <si>
    <t>Net increase (decrease) in cash and cash equivalents</t>
  </si>
  <si>
    <t>Aumento (redução) no caixa e equivalentes de caixa </t>
  </si>
  <si>
    <t>Cash and cash equivalents in the beginning of the period</t>
  </si>
  <si>
    <t>Caixa e equivalentes no início do período </t>
  </si>
  <si>
    <t>Effect of exchange rate changes on cash and cash equivalents</t>
  </si>
  <si>
    <t>Efeito de variação cambial no caixa e equivalentes de caixa </t>
  </si>
  <si>
    <t>Effect of transfers  to non-current assets held for sale</t>
  </si>
  <si>
    <t>Efeito de transferências para ativos não circulantes mantidos para venda</t>
  </si>
  <si>
    <t>Effects of disposals of subsidiaries, net of cash and cash equivalents</t>
  </si>
  <si>
    <t>Efeitos da venda de subsidiárias, líquidos de caixa e equivalentes de caixa</t>
  </si>
  <si>
    <t>Cash and cash equivalents at the end of period</t>
  </si>
  <si>
    <t>Caixa e equivalentes de caixa no final do período </t>
  </si>
  <si>
    <t>Non-cash transactions:</t>
  </si>
  <si>
    <t>Transações que não envolveram caixa: </t>
  </si>
  <si>
    <t>Additions to property, plant and equipment - capitalized loans and borrowing costs</t>
  </si>
  <si>
    <t>Adições ao  imobilizado com captação de juros</t>
  </si>
  <si>
    <t>Cash flow from operating activities</t>
  </si>
  <si>
    <t>Fluxo de caixa das atividades operacionais</t>
  </si>
  <si>
    <t>Lucro líquido antes dos tributos sobre o lucro </t>
  </si>
  <si>
    <t>Adjusted for:</t>
  </si>
  <si>
    <t>Ajustado para:  </t>
  </si>
  <si>
    <t>Provisions related to Brumadinho</t>
  </si>
  <si>
    <t>Provisões relacionadas a Brumadinho </t>
  </si>
  <si>
    <t>Provision for decharacterization of dams</t>
  </si>
  <si>
    <t>Provisões relacionadas à descaracterização de barragens</t>
  </si>
  <si>
    <t>Impairment (impairment reversal) and results on disposal of non-current assets, net</t>
  </si>
  <si>
    <t>Redução ao valor recuperável (reversão de redução ao valor recuperável) e baixa de ativos não circulantes, líquido </t>
  </si>
  <si>
    <t>Depreciation, depletion and amortization</t>
  </si>
  <si>
    <t>Depreciação, exaustão e amortização </t>
  </si>
  <si>
    <t>Financial results, net</t>
  </si>
  <si>
    <t>Resultados financeiros, líquido </t>
  </si>
  <si>
    <t>Change in assets and liabilities:</t>
  </si>
  <si>
    <t>Variação dos ativos e passivos: </t>
  </si>
  <si>
    <t>Payroll and other compensation</t>
  </si>
  <si>
    <t>Salarios e encargos sociais</t>
  </si>
  <si>
    <t>Other assets and liabilities, net</t>
  </si>
  <si>
    <t>Outros ativos e passivos, líquidos </t>
  </si>
  <si>
    <t>Proceeds from streaming transactions</t>
  </si>
  <si>
    <t>Recursos provenientes de transações de streaming</t>
  </si>
  <si>
    <t>Caixa gerado pelas operações </t>
  </si>
  <si>
    <t>(1) As of 2020, payments related to Brumadinho are under cash flow from operations. Before 2020 they are in the section "change in assets and liabilities"</t>
  </si>
  <si>
    <t>(1) A partir de 2020, pagamentos relacionados a Brumadinho estão no fluxo de caixa operacional.  Antes de 2020 estão na seção "variação dos ativos e passivos".</t>
  </si>
  <si>
    <t>Reconciliation of IFRS and "non-GAAP" information</t>
  </si>
  <si>
    <t>Reconciliação de informações IFRS e “Non-GAAP”</t>
  </si>
  <si>
    <t>(a) Adjusted EBIT</t>
  </si>
  <si>
    <t>(a) EBIT ajustado</t>
  </si>
  <si>
    <t xml:space="preserve">Net operating revenues </t>
  </si>
  <si>
    <t>Receita de vendas, líquida</t>
  </si>
  <si>
    <t>CPV </t>
  </si>
  <si>
    <t>Sales and administrative expenses</t>
  </si>
  <si>
    <t>Research and development expenses</t>
  </si>
  <si>
    <t>Despesas com pesquisa e desenvolvimento </t>
  </si>
  <si>
    <t>Brumadinho and dam decharacterization of dams</t>
  </si>
  <si>
    <t>Brumadinho e descaracterização de barragens</t>
  </si>
  <si>
    <t>Other operational expenses, net (1)</t>
  </si>
  <si>
    <t>Outras despesas operacionais, líquido (1)</t>
  </si>
  <si>
    <t>EBITDA coligadas e JVs (2)</t>
  </si>
  <si>
    <t>EBIT ajustado das operações continuadas </t>
  </si>
  <si>
    <t>(b) Adjusted EBITDA</t>
  </si>
  <si>
    <t>(b) EBITDA ajustado</t>
  </si>
  <si>
    <t>Reconciliation between adjusted EBITDA x Operational cash flow</t>
  </si>
  <si>
    <t>Reconciliação entre EBITDA ajustado e o fluxo de caixa operacional</t>
  </si>
  <si>
    <t>EBITDA ajustado das operações continuadas</t>
  </si>
  <si>
    <t>Working capital:</t>
  </si>
  <si>
    <t>Capital de giro: </t>
  </si>
  <si>
    <t>Provision - payroll, related charges, and other remunerations</t>
  </si>
  <si>
    <t>Provisão - Salários, encargos sociais e outras remunerações</t>
  </si>
  <si>
    <t>Review of estimates related to Brumadinho</t>
  </si>
  <si>
    <t>Review of estimates related to decharacterization of dams</t>
  </si>
  <si>
    <t xml:space="preserve">Provisão para descaracterização de barragens </t>
  </si>
  <si>
    <t>Others (3)</t>
  </si>
  <si>
    <t>Outros (3)</t>
  </si>
  <si>
    <t>Cash flow from continuing operations</t>
  </si>
  <si>
    <t>Caixa proveniente das atividades operacionais </t>
  </si>
  <si>
    <t>Income taxes paid (including settlement program)</t>
  </si>
  <si>
    <t>Tributos sobre o lucro (incluindo programa de refinanciamento)</t>
  </si>
  <si>
    <t>Juros de empréstimos e financiamentos </t>
  </si>
  <si>
    <t>Payments related to Brumadinho</t>
  </si>
  <si>
    <t>Pagamentos relacionados a Brumadinho </t>
  </si>
  <si>
    <t>Pagamentos relacionados à descaracterização das barragens </t>
  </si>
  <si>
    <t>Interest on participative shareholders' debentures paid</t>
  </si>
  <si>
    <t>Remunerações pagas às debêntures participativas</t>
  </si>
  <si>
    <t>Cash received (paid) on settlement of Derivatives, net</t>
  </si>
  <si>
    <t>Caixa líquido gerado pelas atividades operacionais continuadas </t>
  </si>
  <si>
    <t>Caixa líquido gerado (usado) pelas atividades operacionais descontinuadas</t>
  </si>
  <si>
    <t>Caixa líquido gerado pelas atividades operacionais </t>
  </si>
  <si>
    <t>Reconciliation between adjusted EBITDA x Net income (loss)</t>
  </si>
  <si>
    <t>Reconciliação entre EBITDA ajustado e o lucro líquido (prejuízo)</t>
  </si>
  <si>
    <t>EBITDA ajustado das atividades operacionais continuadas</t>
  </si>
  <si>
    <t>Depreciação, amortização e exaustão </t>
  </si>
  <si>
    <t>EBITDA from associates and joint ventures (2)</t>
  </si>
  <si>
    <t>Impairment reversal (impairment) and results on disposals of non-current assets, net (1)</t>
  </si>
  <si>
    <t>Redução ao valor recuperável e baixas de ativos não circulantes, líquido (1)</t>
  </si>
  <si>
    <t>Resultado financeiro </t>
  </si>
  <si>
    <t>Tributos sobre o lucro </t>
  </si>
  <si>
    <t>Net income (loss) from continuing operations</t>
  </si>
  <si>
    <t>Lucro (prejuízo) líquido das atividades continuadas</t>
  </si>
  <si>
    <t>Lucro líquido (prejuízo) atribuído aos acionistas não controladores </t>
  </si>
  <si>
    <t>(c) Net debt</t>
  </si>
  <si>
    <t>(c) Dívida líquida</t>
  </si>
  <si>
    <t xml:space="preserve">Gross debt </t>
  </si>
  <si>
    <t>Dívida bruta </t>
  </si>
  <si>
    <t>Caixa e equivalentes de caixa</t>
  </si>
  <si>
    <t>Dívida líquida </t>
  </si>
  <si>
    <t>(d) Gross debt / LTM Adjusted EBITDA (3)</t>
  </si>
  <si>
    <t>(d) Dívida bruta / LTM EBITDA ajustado (3)</t>
  </si>
  <si>
    <t>Gross debt and leases  / LTM Adjusted EBITDA (x)</t>
  </si>
  <si>
    <t>Dívida Bruta e arrendamentos/ LTM EBITDA ajustado (x) </t>
  </si>
  <si>
    <t>1,5</t>
  </si>
  <si>
    <t>0,9</t>
  </si>
  <si>
    <t>1,2</t>
  </si>
  <si>
    <t>0,8</t>
  </si>
  <si>
    <t>0,6</t>
  </si>
  <si>
    <t>Gross debt and leases / LTM operational cash flow  (x)</t>
  </si>
  <si>
    <t>Dívida Bruta e arrendamentos / LTM Fluxo de Caixa Operacional (x) </t>
  </si>
  <si>
    <t>1,8</t>
  </si>
  <si>
    <t>1,1</t>
  </si>
  <si>
    <t>0,5</t>
  </si>
  <si>
    <t>0,7</t>
  </si>
  <si>
    <t>(e) LTM Adjusted EBITDA / LTM interest payments</t>
  </si>
  <si>
    <t>(e) LTM EBITDA ajustado / LTM Pagamentos de juros</t>
  </si>
  <si>
    <t>LTM EBITDA ajustado/ LTM juros brutos (x) </t>
  </si>
  <si>
    <t>10,7</t>
  </si>
  <si>
    <t>20,3</t>
  </si>
  <si>
    <t>46,7</t>
  </si>
  <si>
    <t>32,3</t>
  </si>
  <si>
    <t>LTM adjusted EBITDA / LTM interest payments (x)</t>
  </si>
  <si>
    <t>LTM EBITDA ajustado / LTM Pagamento de juros (x) </t>
  </si>
  <si>
    <t>9,1</t>
  </si>
  <si>
    <t>14,8</t>
  </si>
  <si>
    <t>8,9</t>
  </si>
  <si>
    <t>25,2</t>
  </si>
  <si>
    <t>(f) US dollar exchange rates</t>
  </si>
  <si>
    <t>(f) Taxas de câmbio - dólar americano</t>
  </si>
  <si>
    <t>R$/US$ </t>
  </si>
  <si>
    <t>Average</t>
  </si>
  <si>
    <t>Média </t>
  </si>
  <si>
    <t>4,9266 </t>
  </si>
  <si>
    <t>5,1963 </t>
  </si>
  <si>
    <t>4,9485 </t>
  </si>
  <si>
    <t>End of period</t>
  </si>
  <si>
    <t>Fim do período </t>
  </si>
  <si>
    <t>5,2380 </t>
  </si>
  <si>
    <t>5,0804 </t>
  </si>
  <si>
    <t>4,8192 </t>
  </si>
  <si>
    <t>(1) Adjustments to reflect the performance of streaming transactions at market prices are detailed in the results of each quarter. </t>
  </si>
  <si>
    <t>(2)  Starting from 1Q24 the EBITDA will be reported including the EBITDA proportionate from associates and JVs and the previous periods were restated. Previously, the EBITDA reflected solely the dividends received from associates and JVs.</t>
  </si>
  <si>
    <t>(3) Amounts in 2019 and 2020 do not include leases.</t>
  </si>
  <si>
    <t>(1) Os ajustes para refletir o desempenho das transações de streaming à preços de mercado estão nos reportes de resultados de cada trimestre.</t>
  </si>
  <si>
    <t>(2) A partir do 1T24, o EBITDA será reportado incluindo o EBITDA proporcional de associados e JVs e os períodos anteriores foram reformulados. Anteriormente, o EBITDA refletia apenas os dividendos recebidos de associados e JVs.</t>
  </si>
  <si>
    <t>(3) Os valores de 2019 e 2020 não incluem arrendamentos.</t>
  </si>
  <si>
    <t>Net operating revenue by business area</t>
  </si>
  <si>
    <t>Receitas de vendas, líquida, por área de negócio</t>
  </si>
  <si>
    <t>% </t>
  </si>
  <si>
    <t>2T22 </t>
  </si>
  <si>
    <t>1T23 </t>
  </si>
  <si>
    <t>2T23 </t>
  </si>
  <si>
    <t>Soluções de Minério de Ferro </t>
  </si>
  <si>
    <t>Finos </t>
  </si>
  <si>
    <t>ROM </t>
  </si>
  <si>
    <t>Pelotas </t>
  </si>
  <si>
    <t>Manganese ore</t>
  </si>
  <si>
    <t>Manganês</t>
  </si>
  <si>
    <t>Ferroalloys</t>
  </si>
  <si>
    <t>Ferroligas</t>
  </si>
  <si>
    <t>Metais para Transição Energética </t>
  </si>
  <si>
    <t>Nickel (3)</t>
  </si>
  <si>
    <t>Níquel (3)</t>
  </si>
  <si>
    <t>Cobre </t>
  </si>
  <si>
    <t>PGMs</t>
  </si>
  <si>
    <t>PGMs </t>
  </si>
  <si>
    <t>Gold as by-product (1)</t>
  </si>
  <si>
    <t>Ouro como subproduto (1)</t>
  </si>
  <si>
    <t>Silver as by-product</t>
  </si>
  <si>
    <t>Prata como subproduto </t>
  </si>
  <si>
    <t>Cobalt (1)</t>
  </si>
  <si>
    <t>Cobalto (1)</t>
  </si>
  <si>
    <t xml:space="preserve">                     -  </t>
  </si>
  <si>
    <t>Total of continuing operations</t>
  </si>
  <si>
    <t>Total das operações sem carvão</t>
  </si>
  <si>
    <t>Total of coal operations</t>
  </si>
  <si>
    <t>Total das operações com carvão</t>
  </si>
  <si>
    <t>Net operating revenue by destination</t>
  </si>
  <si>
    <t>Receita operacional líquida por destino</t>
  </si>
  <si>
    <t>North America</t>
  </si>
  <si>
    <t>América do Norte </t>
  </si>
  <si>
    <t> 5,2  </t>
  </si>
  <si>
    <t>653 </t>
  </si>
  <si>
    <t> 7,7  </t>
  </si>
  <si>
    <t>554 </t>
  </si>
  <si>
    <t>5,7 </t>
  </si>
  <si>
    <t>EUA </t>
  </si>
  <si>
    <t> 4,2  </t>
  </si>
  <si>
    <t>511 </t>
  </si>
  <si>
    <t> 6,1  </t>
  </si>
  <si>
    <t>431 </t>
  </si>
  <si>
    <t>4,5 </t>
  </si>
  <si>
    <t>Canada</t>
  </si>
  <si>
    <t>Canadá </t>
  </si>
  <si>
    <t> 1,0  </t>
  </si>
  <si>
    <t>142 </t>
  </si>
  <si>
    <t> 1,7  </t>
  </si>
  <si>
    <t>123 </t>
  </si>
  <si>
    <t>1,3 </t>
  </si>
  <si>
    <t>Mexico</t>
  </si>
  <si>
    <t>México</t>
  </si>
  <si>
    <t>South America</t>
  </si>
  <si>
    <t>América do Sul </t>
  </si>
  <si>
    <t> 12,9  </t>
  </si>
  <si>
    <t>1.067 </t>
  </si>
  <si>
    <t> 12,7  </t>
  </si>
  <si>
    <t>1.098 </t>
  </si>
  <si>
    <t>11,4 </t>
  </si>
  <si>
    <t>Brasil </t>
  </si>
  <si>
    <t> 11,0  </t>
  </si>
  <si>
    <t>919 </t>
  </si>
  <si>
    <t> 10,9  </t>
  </si>
  <si>
    <t>994 </t>
  </si>
  <si>
    <t>10,3 </t>
  </si>
  <si>
    <t> 1,9  </t>
  </si>
  <si>
    <t>148 </t>
  </si>
  <si>
    <t> 1,8  </t>
  </si>
  <si>
    <t>104 </t>
  </si>
  <si>
    <t>1,1 </t>
  </si>
  <si>
    <t>Asia</t>
  </si>
  <si>
    <t>Ásia </t>
  </si>
  <si>
    <t> 63,0  </t>
  </si>
  <si>
    <t>4.726 </t>
  </si>
  <si>
    <t> 56,0  </t>
  </si>
  <si>
    <t>6.278 </t>
  </si>
  <si>
    <t>64,9 </t>
  </si>
  <si>
    <t>China</t>
  </si>
  <si>
    <t>China </t>
  </si>
  <si>
    <t> 45,7  </t>
  </si>
  <si>
    <t>3.407 </t>
  </si>
  <si>
    <t> 40,4  </t>
  </si>
  <si>
    <t>4.638 </t>
  </si>
  <si>
    <t>47,9 </t>
  </si>
  <si>
    <t>Japan</t>
  </si>
  <si>
    <t>Japão </t>
  </si>
  <si>
    <t> 9,1  </t>
  </si>
  <si>
    <t>689 </t>
  </si>
  <si>
    <t> 8,2  </t>
  </si>
  <si>
    <t>824 </t>
  </si>
  <si>
    <t>8,5 </t>
  </si>
  <si>
    <t>South Korea</t>
  </si>
  <si>
    <t>Coreia do Sul </t>
  </si>
  <si>
    <t> 3,2  </t>
  </si>
  <si>
    <t>312 </t>
  </si>
  <si>
    <t> 3,7  </t>
  </si>
  <si>
    <t>374 </t>
  </si>
  <si>
    <t>3,9 </t>
  </si>
  <si>
    <t> 4,9  </t>
  </si>
  <si>
    <t>318 </t>
  </si>
  <si>
    <t> 3,8  </t>
  </si>
  <si>
    <t>442 </t>
  </si>
  <si>
    <t>4,6 </t>
  </si>
  <si>
    <t>Europe</t>
  </si>
  <si>
    <t>Europa </t>
  </si>
  <si>
    <t> 12,8  </t>
  </si>
  <si>
    <t>1.563 </t>
  </si>
  <si>
    <t> 18,5  </t>
  </si>
  <si>
    <t>1.227 </t>
  </si>
  <si>
    <t>12,7 </t>
  </si>
  <si>
    <t>Germany</t>
  </si>
  <si>
    <t>Alemanha </t>
  </si>
  <si>
    <t> 2,8  </t>
  </si>
  <si>
    <t>428 </t>
  </si>
  <si>
    <t> 5,1  </t>
  </si>
  <si>
    <t>294 </t>
  </si>
  <si>
    <t>3,0 </t>
  </si>
  <si>
    <t>Italy</t>
  </si>
  <si>
    <t>Itália </t>
  </si>
  <si>
    <t>183 </t>
  </si>
  <si>
    <t> 2,2  </t>
  </si>
  <si>
    <t>182 </t>
  </si>
  <si>
    <t>1,9 </t>
  </si>
  <si>
    <t> 8,1  </t>
  </si>
  <si>
    <t>952 </t>
  </si>
  <si>
    <t> 11,3  </t>
  </si>
  <si>
    <t>751 </t>
  </si>
  <si>
    <t>7,8 </t>
  </si>
  <si>
    <t>Middle East</t>
  </si>
  <si>
    <t>Oriente Médio </t>
  </si>
  <si>
    <t> 3,1  </t>
  </si>
  <si>
    <t>238 </t>
  </si>
  <si>
    <t>162 </t>
  </si>
  <si>
    <t>1,7 </t>
  </si>
  <si>
    <t>Rest of the World</t>
  </si>
  <si>
    <t>Resto do mundo </t>
  </si>
  <si>
    <t> 3,0  </t>
  </si>
  <si>
    <t>187 </t>
  </si>
  <si>
    <t>354 </t>
  </si>
  <si>
    <t>3,7 </t>
  </si>
  <si>
    <t> 100,0  </t>
  </si>
  <si>
    <t>8434 </t>
  </si>
  <si>
    <t>(1) Excludes adjustment related to the performance of streaming transactions at market price. Refer to the performance report of each quarter for details.</t>
  </si>
  <si>
    <t>(2)  Includes marketing activities.</t>
  </si>
  <si>
    <t>(1) Exclui valores relacionado ao desempenho das transações de streaming à preços de mercado estão reportados nos resultados de cada trimestre.</t>
  </si>
  <si>
    <t>(2) Inclui atividades de marketing. </t>
  </si>
  <si>
    <t>Operating expenses</t>
  </si>
  <si>
    <t>Despesas Operacionais</t>
  </si>
  <si>
    <t>Administrative</t>
  </si>
  <si>
    <t>Administrativas</t>
  </si>
  <si>
    <t>Personnel</t>
  </si>
  <si>
    <t>Pessoal</t>
  </si>
  <si>
    <t>Services</t>
  </si>
  <si>
    <t>Serviços</t>
  </si>
  <si>
    <t>Depreciation</t>
  </si>
  <si>
    <t>Depreciação</t>
  </si>
  <si>
    <t xml:space="preserve">Selling </t>
  </si>
  <si>
    <t>Vendas</t>
  </si>
  <si>
    <t>R&amp;D</t>
  </si>
  <si>
    <t>P&amp;D</t>
  </si>
  <si>
    <t>Despesas relacionadas a Brumadinho e descaracterização</t>
  </si>
  <si>
    <t>Other operating expenses</t>
  </si>
  <si>
    <t>Outras despesas operacionais</t>
  </si>
  <si>
    <t>Total operating expenses</t>
  </si>
  <si>
    <t>Despesas operacionais totais</t>
  </si>
  <si>
    <t>Operating expenses ex-depreciation</t>
  </si>
  <si>
    <t>Despesas operacionais sem depreciação</t>
  </si>
  <si>
    <t>Other operating expenses - breakdown by segment</t>
  </si>
  <si>
    <t>Outras despesas operacionais – divisão por segmento</t>
  </si>
  <si>
    <t>Other ferrous</t>
  </si>
  <si>
    <t>Cooper</t>
  </si>
  <si>
    <t xml:space="preserve">Others </t>
  </si>
  <si>
    <t>Resultado financeiro</t>
  </si>
  <si>
    <t>Financial expenses, of which:</t>
  </si>
  <si>
    <t>Despesas financeiras, das quais:</t>
  </si>
  <si>
    <t>Gross interest</t>
  </si>
  <si>
    <t>Juros brutos</t>
  </si>
  <si>
    <t>Capitalization of interest</t>
  </si>
  <si>
    <t>Juros capitalizados</t>
  </si>
  <si>
    <t xml:space="preserve">Tax and labor contingencies  </t>
  </si>
  <si>
    <t>Contingência fiscais e trabalhistas</t>
  </si>
  <si>
    <t>Financial expenses (REFIS)</t>
  </si>
  <si>
    <t>Despesas financeiras (REFIS)</t>
  </si>
  <si>
    <t>Receitas financeiras</t>
  </si>
  <si>
    <t>Shareholder Debentures</t>
  </si>
  <si>
    <t>Debêntures Participativas</t>
  </si>
  <si>
    <t>Financial Guarantees</t>
  </si>
  <si>
    <t>Garantias financeiras</t>
  </si>
  <si>
    <t>Derivatives (1)</t>
  </si>
  <si>
    <t>Derivativos (1)</t>
  </si>
  <si>
    <t>Currency and interest rate swaps</t>
  </si>
  <si>
    <t>Swaps de moedas e taxas de juros</t>
  </si>
  <si>
    <t>Others (commodities, etc)</t>
  </si>
  <si>
    <t>Outros (commodities, etc)</t>
  </si>
  <si>
    <t>Foreign Exchange</t>
  </si>
  <si>
    <t xml:space="preserve">Variação cambial   </t>
  </si>
  <si>
    <t>CTA</t>
  </si>
  <si>
    <t>Reclassificação do ajuste cumulativo de conversão na DRE</t>
  </si>
  <si>
    <t>Monetary variation</t>
  </si>
  <si>
    <t>Variação monetária</t>
  </si>
  <si>
    <t>Foreign exchange and monetary variation</t>
  </si>
  <si>
    <t>Variação cambial e monetária</t>
  </si>
  <si>
    <t>Financial result, net</t>
  </si>
  <si>
    <t>Resultado financeiro líquido</t>
  </si>
  <si>
    <t xml:space="preserve">(1) The cash effect of the derivatives is reported at the foot of each quarter's report.  </t>
  </si>
  <si>
    <t>(1)  O efeito dos derivativos na caixa estão informados na roda-pé dos reportes de cada trimestre.</t>
  </si>
  <si>
    <t>Sustaining capex by type - 1Q25</t>
  </si>
  <si>
    <t>Capex de manutenção por tipo - 1T25</t>
  </si>
  <si>
    <t>Enhancement of operations</t>
  </si>
  <si>
    <t>Melhorias nas operações</t>
  </si>
  <si>
    <t>Replacement projects</t>
  </si>
  <si>
    <t>Projetos de reposição</t>
  </si>
  <si>
    <t>Filtration and dry stacking projects</t>
  </si>
  <si>
    <t>Projetos de filtragem e empilhamento a seco</t>
  </si>
  <si>
    <t>Dam management</t>
  </si>
  <si>
    <t>Gestão de barragens</t>
  </si>
  <si>
    <t>Other investments in dams and waste dumps</t>
  </si>
  <si>
    <t>Outros investimentos em barragens e pilhas de estéril</t>
  </si>
  <si>
    <t>Health and safety</t>
  </si>
  <si>
    <t>Saúde &amp; Segurança</t>
  </si>
  <si>
    <t>Social investments and environmental protection</t>
  </si>
  <si>
    <t>Investimentos sociais e proteção ambiental</t>
  </si>
  <si>
    <t>Administrative &amp; others</t>
  </si>
  <si>
    <t>Administrativo &amp; Outros</t>
  </si>
  <si>
    <t>Annex 2: Segment information</t>
  </si>
  <si>
    <t>Anexo 2: Informações por segmento</t>
  </si>
  <si>
    <t>Segment results 1Q25</t>
  </si>
  <si>
    <t>Resultados por segmento 1T25</t>
  </si>
  <si>
    <t>Pré operacionais e de parada de operação (1)</t>
  </si>
  <si>
    <t>Standalone Refineries</t>
  </si>
  <si>
    <t>Refinarias Autônomas</t>
  </si>
  <si>
    <t>Other (3)</t>
  </si>
  <si>
    <t>Outros (3)</t>
  </si>
  <si>
    <t>Copper (4)</t>
  </si>
  <si>
    <t>Cobre (4)</t>
  </si>
  <si>
    <t xml:space="preserve">Salobo </t>
  </si>
  <si>
    <t>Others (5)</t>
  </si>
  <si>
    <t>Outros (5)</t>
  </si>
  <si>
    <t>Brumadinho and decharacterization of dams</t>
  </si>
  <si>
    <t>Segment results 4Q24</t>
  </si>
  <si>
    <t>Resultados por segmento 4T24</t>
  </si>
  <si>
    <t>Segment results 1Q24</t>
  </si>
  <si>
    <t>Resultados por segmento 1T24</t>
  </si>
  <si>
    <t xml:space="preserve">   Pelotas</t>
  </si>
  <si>
    <t>PTVI (historical)</t>
  </si>
  <si>
    <t>Segment results 2024</t>
  </si>
  <si>
    <t>Resultados por segmento 2024</t>
  </si>
  <si>
    <t xml:space="preserve">                        -</t>
  </si>
  <si>
    <t>Others (10)</t>
  </si>
  <si>
    <t>Outros (10)</t>
  </si>
  <si>
    <t>Others (11)</t>
  </si>
  <si>
    <t>Outros (11)</t>
  </si>
  <si>
    <t>Segment results 2023</t>
  </si>
  <si>
    <t>Resultados por segmento 2023</t>
  </si>
  <si>
    <t>Others (12)</t>
  </si>
  <si>
    <t>Outros (12)</t>
  </si>
  <si>
    <t>Others (13)</t>
  </si>
  <si>
    <t>Outros (13)</t>
  </si>
  <si>
    <t xml:space="preserve">(1) Excluding depreciation, depletion and amortization. </t>
  </si>
  <si>
    <t xml:space="preserve">(2) Including copper and by-products from our nickel operations. </t>
  </si>
  <si>
    <t xml:space="preserve">(3) Starting in 3Q24, PTVI's EBITDA is included in "Associates and JVs" in "Other". </t>
  </si>
  <si>
    <t>(4) Including by-products from our copper operations.</t>
  </si>
  <si>
    <t xml:space="preserve">(5)  Includes an adjustment in the adjusted EBITDA in the quarter, to reflect the performance of the streaming transactions at market prices, which will be made until the proceeds received on the streaming transactions are fully recognized in the adjusted EBITDA of the business. Based on the current projections for volumes and commodities prices, it will be fully realized by 2027. For adjustments values, please refer to the footnotes of each quarter's report.  </t>
  </si>
  <si>
    <t>(6) Includes unallocated expenses of Vale Base Metals Ltd ("VBM") for the quarter. For expense values and VBM's EBITDA, please refer to the footnotes of the report for each quarter.</t>
  </si>
  <si>
    <t xml:space="preserve">(1)  Excluindo depreciação, exaustão e amortização. </t>
  </si>
  <si>
    <t xml:space="preserve">(2) Incluindo cobre e outros subprodutos das operações de níquel. </t>
  </si>
  <si>
    <t>(3) A partir do 3T24, o EBITDA de PTVI passa a ser incluído como "EBITDA deColigadas &amp; JVs" em "Outros".</t>
  </si>
  <si>
    <t xml:space="preserve">(4) Incluindo subprodutos das operações de cobre. </t>
  </si>
  <si>
    <t xml:space="preserve">(5) Inclui um ajuste no EBITDA ajustado trimestre, para refletir o desempenho das transações de streaming à preços de mercado. Este ajuste será realizado até que os valores recebidos nas transações de streaming sejam totalmente reconhecidos no EBITDA ajustado do negócio. Com base nas projeções atuais para os volumes e preços das commodities, o reconhecimento total será realizado em 2027. Para valores dos ajustes, favor consultar as notas de roda pé do relaório de cada trimestre. </t>
  </si>
  <si>
    <t>(6) Inclui despesas não alocadas da Vale Base Metals Ltd ("VBM") no trimestre. Para valores de despesas e do EBITDA da VBM, favor consultar as notas de roda pé do relaório de cada trimestre.</t>
  </si>
  <si>
    <t>Iron Ore Solutions' volumes, prices, premiums and revenues</t>
  </si>
  <si>
    <t>Soluções de Minério de Ferro - volumes, preços, prêmios e receitas</t>
  </si>
  <si>
    <t>Volume sold ('000 metric tons)</t>
  </si>
  <si>
    <t>Volume vendido (mil toneladas métricas)</t>
  </si>
  <si>
    <t>Iron ore fines (1)</t>
  </si>
  <si>
    <t>Minério de Ferro - finos (1)</t>
  </si>
  <si>
    <t>Pellet feed – China (PFC1) (2)</t>
  </si>
  <si>
    <t>Granulado</t>
  </si>
  <si>
    <t>High Silica products (4)</t>
  </si>
  <si>
    <t>Produtos alta sílica (4)</t>
  </si>
  <si>
    <t>Other fines (60-62% Fe) (4)</t>
  </si>
  <si>
    <t>Outros finos (60-62% Fe) (4)</t>
  </si>
  <si>
    <t>Manganese</t>
  </si>
  <si>
    <t>Total Iron Ore Sales</t>
  </si>
  <si>
    <t>Total - Vendas Minério de ferro</t>
  </si>
  <si>
    <t>Share of premium products(%) (3)</t>
  </si>
  <si>
    <t>Composição dos produtos premium (%) (3)</t>
  </si>
  <si>
    <t>US$/ton</t>
  </si>
  <si>
    <t>US$ por tonelada</t>
  </si>
  <si>
    <t>Average prices (US$/t)</t>
  </si>
  <si>
    <t xml:space="preserve">   Iron ore - 62% Fe price index</t>
  </si>
  <si>
    <t xml:space="preserve">   Minério de Ferro - índice 62% Fe</t>
  </si>
  <si>
    <t xml:space="preserve">   Iron ore - 62% Fe low alumina index</t>
  </si>
  <si>
    <t xml:space="preserve">   Minério de Ferro - índice 62% low alumina</t>
  </si>
  <si>
    <t xml:space="preserve">   Iron ore - 65% Fe index</t>
  </si>
  <si>
    <t xml:space="preserve">   Minério de Ferro - índice 65% Fe</t>
  </si>
  <si>
    <t xml:space="preserve">   Provisional price at the end of the quarter</t>
  </si>
  <si>
    <t xml:space="preserve">   Preço provisório no final do trimestre</t>
  </si>
  <si>
    <t xml:space="preserve">   Iron ore fines Vale's CFR reference (dmt)</t>
  </si>
  <si>
    <t xml:space="preserve">   Referência de finos de minério de ferro da Vale, CFR (dmt)</t>
  </si>
  <si>
    <t xml:space="preserve">   Iron ore fines realized price, CFR/FOB (wmt)</t>
  </si>
  <si>
    <t xml:space="preserve">   Preço realizado de finos de minério de ferro, CFR/FOB (wmt)</t>
  </si>
  <si>
    <t xml:space="preserve">   Iron ore pellets realized price, CFR/FOB (wmt)</t>
  </si>
  <si>
    <t xml:space="preserve">   Preço realizado de pelotas de minério de ferro, CFR/FOB (wmt)</t>
  </si>
  <si>
    <t>Iron ore fines and pellets quality premium (US$/t)</t>
  </si>
  <si>
    <t>Prêmio de qualidade de finos de minério de ferro e pelotas (US$/t)</t>
  </si>
  <si>
    <t xml:space="preserve">   Iron ore fines quality and premiums</t>
  </si>
  <si>
    <t xml:space="preserve">   Qualidade e prêmio de finos minério de ferro</t>
  </si>
  <si>
    <t xml:space="preserve">   Pellets business' weighted average contribution</t>
  </si>
  <si>
    <t xml:space="preserve">   Contribuição ponderada média do negócio de pelotas</t>
  </si>
  <si>
    <t>3,4</t>
  </si>
  <si>
    <t xml:space="preserve">   All-in premium - Total</t>
  </si>
  <si>
    <t xml:space="preserve">   Prêmio all-in - Total</t>
  </si>
  <si>
    <t>4,1</t>
  </si>
  <si>
    <t>Net operating revenue by product (US$ million)</t>
  </si>
  <si>
    <t>Receita de vendas, líquida, por produto (US$ milhões)</t>
  </si>
  <si>
    <t xml:space="preserve">   Fines</t>
  </si>
  <si>
    <t xml:space="preserve">   Finos</t>
  </si>
  <si>
    <t xml:space="preserve">   ROM</t>
  </si>
  <si>
    <t xml:space="preserve">   Pellets</t>
  </si>
  <si>
    <t xml:space="preserve">   Others</t>
  </si>
  <si>
    <t xml:space="preserve">   Outros</t>
  </si>
  <si>
    <t xml:space="preserve">  Total</t>
  </si>
  <si>
    <t>Volume sold by destination – Iron ore and pellets</t>
  </si>
  <si>
    <t>Volumes vendidos por destino – Finos, pelotas e ROM</t>
  </si>
  <si>
    <t>‘000 metric tons</t>
  </si>
  <si>
    <t>mil toneladas métricas</t>
  </si>
  <si>
    <t>Americas</t>
  </si>
  <si>
    <t>Américas</t>
  </si>
  <si>
    <t>Ásia</t>
  </si>
  <si>
    <t>Japão</t>
  </si>
  <si>
    <t>Europa</t>
  </si>
  <si>
    <t>Alemanha</t>
  </si>
  <si>
    <t>France</t>
  </si>
  <si>
    <t>França</t>
  </si>
  <si>
    <t>Oriente Médio</t>
  </si>
  <si>
    <t>Resto do mundo</t>
  </si>
  <si>
    <t>Iron Ore fines pricing system breakdown (%)</t>
  </si>
  <si>
    <t>Sistema de precificação (%)</t>
  </si>
  <si>
    <t>Lagged</t>
  </si>
  <si>
    <t>Defasado</t>
  </si>
  <si>
    <t>Current</t>
  </si>
  <si>
    <t>Corrente</t>
  </si>
  <si>
    <t>Provisional</t>
  </si>
  <si>
    <t>Provisório</t>
  </si>
  <si>
    <t>Price Realization</t>
  </si>
  <si>
    <t>Realização de preço</t>
  </si>
  <si>
    <t>Average Reference price (dmt)</t>
  </si>
  <si>
    <t>Preço referência médio (dmt)</t>
  </si>
  <si>
    <t>Quality and Premiums (5)</t>
  </si>
  <si>
    <t>Qualidade e prêmios (5)</t>
  </si>
  <si>
    <t>Impact of pricing system adjustments</t>
  </si>
  <si>
    <t>Impacto dos ajustes do sistema de
precificação</t>
  </si>
  <si>
    <t>Provisional prices in previous quarter (6)</t>
  </si>
  <si>
    <t>Preços provisórios no trimestre anterior (6)</t>
  </si>
  <si>
    <t>Lagged prices</t>
  </si>
  <si>
    <t>Preços defasados</t>
  </si>
  <si>
    <t>Current prices</t>
  </si>
  <si>
    <t>Preços correntes</t>
  </si>
  <si>
    <t>Provisional prices in current quarter (7)</t>
  </si>
  <si>
    <t>Preços provisórios no trimestre atual (7)</t>
  </si>
  <si>
    <t>CFR Reference (dmt)</t>
  </si>
  <si>
    <t xml:space="preserve">Preço CFR referência (wmt) </t>
  </si>
  <si>
    <t>Adjustments for FOB sales (8)</t>
  </si>
  <si>
    <t>Ajuste de vendas FOB (8)</t>
  </si>
  <si>
    <t>Moisture</t>
  </si>
  <si>
    <t>Umidade</t>
  </si>
  <si>
    <t>Vale realized price (wmt) (9)</t>
  </si>
  <si>
    <t>Preço da Vale realizado (wmt) (9)</t>
  </si>
  <si>
    <t xml:space="preserve">(1) Including third-party purchases. </t>
  </si>
  <si>
    <t xml:space="preserve">(2) Products concentrated in Chinese facilities. </t>
  </si>
  <si>
    <t>(3) Brazilian Blend Fines (BRBF), Carajás (IOCJ), pellets and pellet feed.</t>
  </si>
  <si>
    <t>(4) Restated from historical figues.</t>
  </si>
  <si>
    <t xml:space="preserve">(5)  Includes quality and premiums/discounts and commercial conditions. </t>
  </si>
  <si>
    <t>(6) For adjustment as a result of provisional prices booked in the quarter, please refer to the footnote for the quarter.</t>
  </si>
  <si>
    <t>(7) For the difference between the weighted average of the provisionally fixed prices at the end of the quarter based on future curves and the average reference price for the quarter, please refer to the footnote of the quarterly report.</t>
  </si>
  <si>
    <t xml:space="preserve">(8) Includes freight pricing mechanisms of CFR sales freight recognition. </t>
  </si>
  <si>
    <t xml:space="preserve">(9) Vale’s price is net of taxes. </t>
  </si>
  <si>
    <t xml:space="preserve">(1) Incluindo compras de terceiros. </t>
  </si>
  <si>
    <t xml:space="preserve">(2) Produtos concentrados em instalações chinesas. </t>
  </si>
  <si>
    <t xml:space="preserve">(3) Pelotas, Carajás (IOCJ), Brazilian Blend fines (BRBF) e pellet feed.  </t>
  </si>
  <si>
    <t>(4) Valores históricos reapresentados.</t>
  </si>
  <si>
    <t>(5)  Inclui qualidade prêmios/descontos e condições comerciais.</t>
  </si>
  <si>
    <t xml:space="preserve">(6) Para ajuste em função dos preços provisórios registrados no trimestre, favor consultar a nota de roda-pé do trimestre. 
</t>
  </si>
  <si>
    <t xml:space="preserve">(7) Para diferença entre a média ponderada dos preços fixados provisoriamente no final do trimeste com base nas curvas futuras e do preço médio de referência do trimestre, favor consultar a nota de roda-pé do reporte do trimestre. </t>
  </si>
  <si>
    <t xml:space="preserve">(8) Inclui mecanismos de precificação de frete do reconhecimento de vendas CFR. </t>
  </si>
  <si>
    <t>(9) Preço da Vale, líquido de impostos.</t>
  </si>
  <si>
    <t>Iron ore fines COGS - 1Q25 x 1Q24</t>
  </si>
  <si>
    <t>Minério de Ferro:  CPV – 1T25 vs. 1T24</t>
  </si>
  <si>
    <t>Volume</t>
  </si>
  <si>
    <t>Exchange rate</t>
  </si>
  <si>
    <t>Total variation</t>
  </si>
  <si>
    <t>Câmbio</t>
  </si>
  <si>
    <t>Variação total</t>
  </si>
  <si>
    <t>C1 cash costs</t>
  </si>
  <si>
    <t xml:space="preserve">Custo caixa C1 </t>
  </si>
  <si>
    <t>Freight</t>
  </si>
  <si>
    <t xml:space="preserve">Frete </t>
  </si>
  <si>
    <t>Distribution costs</t>
  </si>
  <si>
    <t xml:space="preserve">Custos de distribuição </t>
  </si>
  <si>
    <t>Royalties &amp; others</t>
  </si>
  <si>
    <t xml:space="preserve">Royalties e outros </t>
  </si>
  <si>
    <t>Total costs before depreciation and amortization</t>
  </si>
  <si>
    <t xml:space="preserve">Custos totais antes de depreciação e amortização </t>
  </si>
  <si>
    <t>Cash cost and freight</t>
  </si>
  <si>
    <t xml:space="preserve">Custo caixa e frete </t>
  </si>
  <si>
    <t>C1 cash cost (US$ million)</t>
  </si>
  <si>
    <t>Custos (US$ milhões)</t>
  </si>
  <si>
    <t>C1 cash cost, including third-party purchase costs (A)</t>
  </si>
  <si>
    <t>Custo caixa C1, incluindo compras de terceiros (A)</t>
  </si>
  <si>
    <t>Third-party purchase costs adjustment (B) (1)</t>
  </si>
  <si>
    <t>Ajustes de custo de aquisição de terceiros (B) (1)</t>
  </si>
  <si>
    <t>C1 cash cost, ex-third-party purchase costs  (C = A – B)</t>
  </si>
  <si>
    <t>Custo caixa C1 ex-custo de compras de terceiros (C = A – B)</t>
  </si>
  <si>
    <t>Sales Volumes (Mt)</t>
  </si>
  <si>
    <t>Volume de vendas (Mt)</t>
  </si>
  <si>
    <t>Volume sold (D) (2)</t>
  </si>
  <si>
    <t>Volume vendido (D) (2)</t>
  </si>
  <si>
    <t>Volume sold from third-party purchases (E)</t>
  </si>
  <si>
    <t>Volume vendido de compras de terceiros (E)</t>
  </si>
  <si>
    <t>Volume sold from own operations (F = D – E)</t>
  </si>
  <si>
    <t>Volume vendido das próprias operações (F = D – E)</t>
  </si>
  <si>
    <t>C1 cash cost, FOB (US$ /t) (2)</t>
  </si>
  <si>
    <t>Custo caixa C1 FOB (US$ /t) (2)</t>
  </si>
  <si>
    <t>C1 cash cost, ex-third-party purchase costs (C/F)</t>
  </si>
  <si>
    <t xml:space="preserve">Custo caixa C1 ex-custo de compras de terceiros (C/F) </t>
  </si>
  <si>
    <t>Average third-party purchase C1 cash cost (B/E)</t>
  </si>
  <si>
    <t xml:space="preserve">Custo caixa C1, médio, de compra de terceiros (B/E) </t>
  </si>
  <si>
    <t>Iron ore cash cost (A/D)</t>
  </si>
  <si>
    <t xml:space="preserve">Custo caixa de minério de ferro (A/D) </t>
  </si>
  <si>
    <t>Frete</t>
  </si>
  <si>
    <t>Maritime freight costs (G)</t>
  </si>
  <si>
    <t xml:space="preserve">Custos de frete marítimo (G) </t>
  </si>
  <si>
    <t>CFR sales (%) (H)</t>
  </si>
  <si>
    <t>% de Vendas CFR (H)</t>
  </si>
  <si>
    <t>Volume CFR (Mt) (I = D x H)</t>
  </si>
  <si>
    <t xml:space="preserve">Volume CFR (Mt) (I = D x H) </t>
  </si>
  <si>
    <t>Freight unit cost (US$/t) (G/I)</t>
  </si>
  <si>
    <t>Custo unitário de frete (US$/t) (G/I)</t>
  </si>
  <si>
    <t>Expenses - Iron Ore fines</t>
  </si>
  <si>
    <t>Despesas - minério de ferro</t>
  </si>
  <si>
    <t>US$ millions</t>
  </si>
  <si>
    <t xml:space="preserve">Despesas pré-operacionais e de parada de operação </t>
  </si>
  <si>
    <t>Other expenses</t>
  </si>
  <si>
    <t>Outras despesas</t>
  </si>
  <si>
    <t>Total expenses</t>
  </si>
  <si>
    <t>Despesas totais</t>
  </si>
  <si>
    <t>(1) Includes logistics costs related to third-party purchases.</t>
  </si>
  <si>
    <t>(2) Excludes ROM, royalties and distribution costs.</t>
  </si>
  <si>
    <t>(1) Inclui custos logísticos da compra de terceiros.</t>
  </si>
  <si>
    <t>(2) Exclui ROM, royalties e custos de distribuição.</t>
  </si>
  <si>
    <t>Project details</t>
  </si>
  <si>
    <t>Detalhes do projeto</t>
  </si>
  <si>
    <t>Growth Projects</t>
  </si>
  <si>
    <t>Capex 1Q25</t>
  </si>
  <si>
    <t>Financial progress (1)</t>
  </si>
  <si>
    <t>Physical progress</t>
  </si>
  <si>
    <t>Capex 1T25</t>
  </si>
  <si>
    <t>Progresso financeiro (1)</t>
  </si>
  <si>
    <t>Progresso físico</t>
  </si>
  <si>
    <t>Serra Sul +20</t>
  </si>
  <si>
    <t>Serra Sul +20 Mtpa3</t>
  </si>
  <si>
    <t>Briquettes Tubarão</t>
  </si>
  <si>
    <t>Briquetes Tubarão</t>
  </si>
  <si>
    <t>Sustaining Projects</t>
  </si>
  <si>
    <t>Compact Crushing S11D</t>
  </si>
  <si>
    <t xml:space="preserve">(1) CAPEX disbursement until end of quarter vs. CAPEX expected. </t>
  </si>
  <si>
    <t>(1) Desembolso de CAPEX até o final do trimestre  vs. CAPEX esperado</t>
  </si>
  <si>
    <t>Revenues &amp; price realization</t>
  </si>
  <si>
    <t>Receitas e realização de preço</t>
  </si>
  <si>
    <t>Volume sold</t>
  </si>
  <si>
    <t>Volume vendido</t>
  </si>
  <si>
    <t xml:space="preserve">Copper  ('000 metric tons) </t>
  </si>
  <si>
    <t xml:space="preserve">Cobre (mil toneladas métricas) </t>
  </si>
  <si>
    <t>Gold as by-product (‘000 oz)</t>
  </si>
  <si>
    <t>Ouro como subproduto (milhares de oz)</t>
  </si>
  <si>
    <t>Silver as by-product (‘000 oz)</t>
  </si>
  <si>
    <t>Prata como subproduto (milhares de oz)</t>
  </si>
  <si>
    <t>Preço médio</t>
  </si>
  <si>
    <t>Average LME copper price</t>
  </si>
  <si>
    <t xml:space="preserve">Preço médio de cobre LME (US$/t) </t>
  </si>
  <si>
    <t>Average copper realized price</t>
  </si>
  <si>
    <t>Gold (US$/oz) (1)</t>
  </si>
  <si>
    <t>Ouro (US$/oz) (1)</t>
  </si>
  <si>
    <t>Silver (US$/oz)</t>
  </si>
  <si>
    <t xml:space="preserve">Prata (US$/oz) </t>
  </si>
  <si>
    <t>22 </t>
  </si>
  <si>
    <t>26 </t>
  </si>
  <si>
    <t>Revenue (US$ million)</t>
  </si>
  <si>
    <t>Receita líquida (US$ milhões)</t>
  </si>
  <si>
    <t>Gold as by-product  (1)</t>
  </si>
  <si>
    <t>Ouro como subproduto  (1)</t>
  </si>
  <si>
    <t xml:space="preserve">Prata como subproduto </t>
  </si>
  <si>
    <t>PPA Adjustments  (2)</t>
  </si>
  <si>
    <t>Ajustes PPA  (2)</t>
  </si>
  <si>
    <t>Net revenue after PPA Adjustments</t>
  </si>
  <si>
    <t>Receita líquida depois de ajuste de PPA</t>
  </si>
  <si>
    <t>Breakdown of Copper realized prices  (3)</t>
  </si>
  <si>
    <t>Detalhamento dos preços realizados de cobre (3)</t>
  </si>
  <si>
    <t>Preço médio de cobre na LME</t>
  </si>
  <si>
    <t>Current period price adjustments (4)</t>
  </si>
  <si>
    <t>Ajuste de preço do período atual (4)</t>
  </si>
  <si>
    <t>Copper gross realized price</t>
  </si>
  <si>
    <t xml:space="preserve">Preço realizado bruto de cobre </t>
  </si>
  <si>
    <t>Prior period price adjustments (5)</t>
  </si>
  <si>
    <t>Ajuste de preço de períodos anteriores (5)</t>
  </si>
  <si>
    <t>Copper realized price before discounts</t>
  </si>
  <si>
    <t>Preço realizado de cobre antes de descontos</t>
  </si>
  <si>
    <t>TC/RCs, penalties, premiums and discounts (6)</t>
  </si>
  <si>
    <t>TC/RCs, penalidades, prêmios e descontos (6)</t>
  </si>
  <si>
    <t>Preço realizado médio de cobre</t>
  </si>
  <si>
    <t>(1) Revenues presented above were adjusted to reflect the market prices of products delivered related to the streaming transactions</t>
  </si>
  <si>
    <t>(2) PPA adjustments to be disclosed separately from 1Q24 onwards.On March 31st, 2025, Vale had provisionally priced copper sales from Sossego and Salobo totaling 33,318 tons valued at weighted average LME forward price of US$ 10.030/t, subject to final pricing over the following months.</t>
  </si>
  <si>
    <t>(3) Vale's copper products are sold on a provisional princing basis during the quater, with final prices determined in a future period</t>
  </si>
  <si>
    <t>(4) Current-period price adjustments: Final invoices that were provisionally priced and settled within the quarter</t>
  </si>
  <si>
    <t>(5) Prior-period price adjustment:  Final invoices of sales provisionally priced in prior quarters</t>
  </si>
  <si>
    <t>(6) TC/RCs, penalties, premiums, and discounts for intermediate products</t>
  </si>
  <si>
    <t>(1) As receitas apresentadas acima foram ajustadas para refletir os preços de mercado dos produtos vendidos relacionados às transações de streaming</t>
  </si>
  <si>
    <t>(2) Ajustes de PPA passaram a ser reportados separadamente a partir do 1T24. Em 31 de março de 2025, a Vale precificou provisoriamente as vendas de cobre de Sossego e Salobo totalizando 33.318 toneladas, avaliadas ao preço médio ponderado de US$ 10.030/t na LME, sujeito à precificação final nos meses seguintes.</t>
  </si>
  <si>
    <t>(3) Os produtos de cobre da Vale são vendidos com base em preços provisórios, com preços finais determinados em período futuro. O preço médio realizado do cobre exclui a a marcação a mercado de faturas em aberto com base na curva futura do preço do cobre (ajustes de preços provisórios não realizados) e inclui os ajustes de preços do período anterior e atual (ajustes de preços provisórios realizados)</t>
  </si>
  <si>
    <t>(4) Ajuste de preço do período atual: faturas finais com preços provisórios e liquidadas no trimestre</t>
  </si>
  <si>
    <t>(5) Ajuste de preço de períodos anteriores: faturas finais de vendas com preços provisórios de trimestres anteriores</t>
  </si>
  <si>
    <t>(6) TC/RCs, penalidades, prêmios e descontos por produtos intermediários</t>
  </si>
  <si>
    <t>Revenues &amp; price realization (1)</t>
  </si>
  <si>
    <t>Receitas e Realização de preço (1)</t>
  </si>
  <si>
    <t>Volume vendido (milhares de toneladas métricas)</t>
  </si>
  <si>
    <t>Gold as by-product ('000 oz)</t>
  </si>
  <si>
    <t>11 </t>
  </si>
  <si>
    <t>Silver as by-product ('000 oz)</t>
  </si>
  <si>
    <t>236 </t>
  </si>
  <si>
    <t>276 </t>
  </si>
  <si>
    <t>PGMs ('000 oz)</t>
  </si>
  <si>
    <t>74 </t>
  </si>
  <si>
    <t>89 </t>
  </si>
  <si>
    <t>Cobalt (metric ton)</t>
  </si>
  <si>
    <t xml:space="preserve">Cobalto (toneladas métricas) </t>
  </si>
  <si>
    <t>621 </t>
  </si>
  <si>
    <t>660 </t>
  </si>
  <si>
    <t>Average realized prices (US$/t)</t>
  </si>
  <si>
    <t>Preço médio realizado (US$/t)</t>
  </si>
  <si>
    <t xml:space="preserve">Níquel </t>
  </si>
  <si>
    <t>8928 </t>
  </si>
  <si>
    <t>Gold (US$/oz)</t>
  </si>
  <si>
    <t xml:space="preserve">Ouro (US$/oz) </t>
  </si>
  <si>
    <t>Cobalt</t>
  </si>
  <si>
    <t>Cobalto</t>
  </si>
  <si>
    <t>Net revenue by product (US$ million)</t>
  </si>
  <si>
    <t>Receita líquida por produto (US$ milhões)</t>
  </si>
  <si>
    <t>Gold as by-product (2)</t>
  </si>
  <si>
    <t>Ouro como subproduto (2)</t>
  </si>
  <si>
    <t xml:space="preserve">Silver as by-product </t>
  </si>
  <si>
    <t>Cobalto (2)</t>
  </si>
  <si>
    <t>1321 </t>
  </si>
  <si>
    <t>1222 </t>
  </si>
  <si>
    <t>PPA Adjustments (3)</t>
  </si>
  <si>
    <t>Ajustes PPA (3)</t>
  </si>
  <si>
    <t>Receita líquida depois de ajustes PPA</t>
  </si>
  <si>
    <t>Breakdown of nickel volumes sold, realized price and premium</t>
  </si>
  <si>
    <t>Detalhamento dos volume de níquel vendido, preço realizado e prêmio</t>
  </si>
  <si>
    <t>Volumes (kt) </t>
  </si>
  <si>
    <t>Upper Class I nickel</t>
  </si>
  <si>
    <t>Níquel Classe I Superior</t>
  </si>
  <si>
    <t>- of which: EV Battery</t>
  </si>
  <si>
    <t>- dos quais: Bateria EV</t>
  </si>
  <si>
    <t>Lower Class I nickel</t>
  </si>
  <si>
    <t xml:space="preserve">Níquel Classe I Inferior </t>
  </si>
  <si>
    <t>Class II nickel</t>
  </si>
  <si>
    <t xml:space="preserve">Níquel Classe II </t>
  </si>
  <si>
    <t>Intermediates</t>
  </si>
  <si>
    <t>Nickel realized price (US$/t)</t>
  </si>
  <si>
    <t>Preço realizado de níquel (US$/t)</t>
  </si>
  <si>
    <t>LME average nickel price</t>
  </si>
  <si>
    <t>Preço médio de níquel da LME</t>
  </si>
  <si>
    <t>Average nickel realized price</t>
  </si>
  <si>
    <t>Preço médio realizado de níquel</t>
  </si>
  <si>
    <t>Contribution to the nickel realized price by category:</t>
  </si>
  <si>
    <t xml:space="preserve">Contribuição para o preço realizado por categoria de níquel: </t>
  </si>
  <si>
    <t>Nickel average aggregate (premium/discount)</t>
  </si>
  <si>
    <t>Média do prêmio/(desconto) realizado de níquel</t>
  </si>
  <si>
    <t>Other timing and pricing adjustments contributions (4)</t>
  </si>
  <si>
    <t>Outros ajustes de precificação e timing (4)</t>
  </si>
  <si>
    <t>Premium/discount by product (US$/t)</t>
  </si>
  <si>
    <t>Prêmio / desconto por produto de níquel (US$/t)</t>
  </si>
  <si>
    <t>Intermediários</t>
  </si>
  <si>
    <t>Product type by operation</t>
  </si>
  <si>
    <t>Tipo de produto por operação</t>
  </si>
  <si>
    <t>% sales</t>
  </si>
  <si>
    <t>North Atlantic (5)</t>
  </si>
  <si>
    <t>% das vendas</t>
  </si>
  <si>
    <t>Atlântico Norte (5)</t>
  </si>
  <si>
    <t>Upper Class I</t>
  </si>
  <si>
    <t>Classe I Superior</t>
  </si>
  <si>
    <t>Lower Class I</t>
  </si>
  <si>
    <t>Classe I Inferior</t>
  </si>
  <si>
    <t>Class II</t>
  </si>
  <si>
    <t>(1) Values up to 2020 including Vale New Caledonia (VNC)</t>
  </si>
  <si>
    <t>(2) Revenues presented above were adjusted to reflect the market prices of products delivered related to the streaming transactions</t>
  </si>
  <si>
    <t>(3) PPA adjustments started to disclose separately in 1Q24</t>
  </si>
  <si>
    <t>(4) Comprises (i) the realized quotational period effects (based on sales distribution in the prior three months, as well as the differences between the LME price at the moment of sale and the LME average price), the impact per ton is in the earnings report for each quarter, (ii) the impact of fixed-price sales is described in the earnings report for each quarter.</t>
  </si>
  <si>
    <t>(5) Comprises Sudbury, Clydach and Long Harbour refineries</t>
  </si>
  <si>
    <t>(1) Valores a partir de 2020 incluem Vale New Caledonia (VNC)</t>
  </si>
  <si>
    <t>(2) As receitas apresentadas acima foram ajustadas para refletir os preços de mercado dos produtos vendidos relacionados às transações de streaming</t>
  </si>
  <si>
    <t>(3) Ajustes de PPA começaram a serem reportados separadamente no 1T24</t>
  </si>
  <si>
    <t>(4) Compreende (a) os efeitos do período cotacional (baseado na distribuição das vendas nos três meses anteriores, bem como as diferenças entre o preço de níquel da LME no momento da venda e a média de preços da LME), o impacto por tonelada está no reporte de resultados de cada trimestre, (b) impacto das vendas a preço fixo estão descritos no relatorio d resultados de cada trimestre.</t>
  </si>
  <si>
    <t>(5) Compreende as refinarias de Sudbury, Clydach e Long Harbour</t>
  </si>
  <si>
    <t>Growth project</t>
  </si>
  <si>
    <t>Projeto de crescimento</t>
  </si>
  <si>
    <t>Progresso Financeiro (1)</t>
  </si>
  <si>
    <t>Onça Puma 2nd Furnace</t>
  </si>
  <si>
    <t>2º forno - Onça Puma</t>
  </si>
  <si>
    <t>(1) Desembolso de CAPEX até o final do trimestre vs. CAPEX esperado</t>
  </si>
  <si>
    <t>Impact of Brumadinho and Decharacterization</t>
  </si>
  <si>
    <t>Brumadinho e Descaracterização de barragem</t>
  </si>
  <si>
    <t>Provisions balance 31dec24</t>
  </si>
  <si>
    <t>EBITDA impact (2)</t>
  </si>
  <si>
    <t>Payments</t>
  </si>
  <si>
    <t>FX and other adjustments (3)</t>
  </si>
  <si>
    <t>Provisions balance 31mar25</t>
  </si>
  <si>
    <t>US$ milhão</t>
  </si>
  <si>
    <t>Saldo provisões 31dez24</t>
  </si>
  <si>
    <t xml:space="preserve">Impacto EBITDA (2) </t>
  </si>
  <si>
    <t>Pagamentos</t>
  </si>
  <si>
    <t>FX e outros ajustes (3)</t>
  </si>
  <si>
    <t>Saldo provisões 31mar25</t>
  </si>
  <si>
    <t>Decharacterization</t>
  </si>
  <si>
    <t>Descaracterização</t>
  </si>
  <si>
    <t>Agreements &amp; donations (1)</t>
  </si>
  <si>
    <t>Acordos e doações (1)</t>
  </si>
  <si>
    <t>Total Provisions</t>
  </si>
  <si>
    <t xml:space="preserve">Total de provisões </t>
  </si>
  <si>
    <t>Incurred Expenses</t>
  </si>
  <si>
    <t xml:space="preserve">Despesas incorridas </t>
  </si>
  <si>
    <t>Impact of Brumadinho and Decharacterization from 2019 to 1Q25</t>
  </si>
  <si>
    <t>Impacto de Brumadinho e Descaracterização desde 2019 até o 1T25</t>
  </si>
  <si>
    <t>FX  and other adjustments (3)</t>
  </si>
  <si>
    <t>Provisions balance as of 31mar25</t>
  </si>
  <si>
    <t>Impacto EBITDA (2)</t>
  </si>
  <si>
    <t>Total de provisões</t>
  </si>
  <si>
    <t>Incurred expenses</t>
  </si>
  <si>
    <t>Despesas incorridas</t>
  </si>
  <si>
    <t>Cash outflow of Brumadinho &amp; Decharacterization commitments</t>
  </si>
  <si>
    <t>Desembolso de caixa dos compromissos de Brumadinho e descaracterização</t>
  </si>
  <si>
    <t>US$ billion</t>
  </si>
  <si>
    <t>Since 2019 until 1Q25 disbursed</t>
  </si>
  <si>
    <t>2025  (excl. 1T25)</t>
  </si>
  <si>
    <t>Yearly average  2028-2035 (6)</t>
  </si>
  <si>
    <t>US$ bilhão</t>
  </si>
  <si>
    <t>Desembolsado de 2019 até 1T25</t>
  </si>
  <si>
    <t>2025  (excl. 1Q25)</t>
  </si>
  <si>
    <t>Média anual 2028-2035 (6)</t>
  </si>
  <si>
    <t>Integral Reparation Agreement &amp; other reparation provisions (7)</t>
  </si>
  <si>
    <t>Acordo de Reparação Integral e outras provisões de reparação (7)</t>
  </si>
  <si>
    <t>0.2⁴</t>
  </si>
  <si>
    <t>Incurred expenses (8)</t>
  </si>
  <si>
    <t>Despesas incorridas (8)</t>
  </si>
  <si>
    <t>0.2⁵</t>
  </si>
  <si>
    <t>Cash outflow of Samarco commitments (9)</t>
  </si>
  <si>
    <t>Desembolso de caixa dos compromissos da Samarco (9)</t>
  </si>
  <si>
    <t>2025 
(excl. 1Q25)</t>
  </si>
  <si>
    <t>Yearly average 2031-2043</t>
  </si>
  <si>
    <t>Média anual 2031-2043</t>
  </si>
  <si>
    <t>Mariana reparation – 100%</t>
  </si>
  <si>
    <t>Reparação de Mariana - 100%</t>
  </si>
  <si>
    <t>Vale’s contribution (R$ billion)</t>
  </si>
  <si>
    <t>Contribuição da Vale (R$ bilhão)</t>
  </si>
  <si>
    <t>Vale’s contribution (US$ billion) (10)</t>
  </si>
  <si>
    <t>Contribuição da Vale (US$ bilhão) (10)</t>
  </si>
  <si>
    <t>(1) Includes Integral Reparation Agreement, individual, labor and emergency indemnifications, tailing removal and containment works.</t>
  </si>
  <si>
    <t>(2) Includes the revision of estimates for provisions and incurred expenses, including discount rate effect.</t>
  </si>
  <si>
    <t>(3) Includes foreign exchange, present value and other adjustments.</t>
  </si>
  <si>
    <t>(4) Estimate cash outflow for 2024-2035 period, given BRL-USD exchange rates of 5.7422.</t>
  </si>
  <si>
    <t xml:space="preserve">(5) Amounts stated without discount to present value, net of judicial deposits and inflation adjustments. </t>
  </si>
  <si>
    <t>(6) Estimate annual average cash flow for Decharacterization provisions in the 2028-2035 period is US$ 232 million per year.</t>
  </si>
  <si>
    <t>(7) Disbursements related to the Integral Reparation Agreement ending in 2031.</t>
  </si>
  <si>
    <t>(8) Disbursements related to incurred expenses ending in 2029.</t>
  </si>
  <si>
    <t xml:space="preserve">(9) Amouns stated in real terms. </t>
  </si>
  <si>
    <t>(10) BRL-USD exchange final rate of March 31,2025 of 5.7422</t>
  </si>
  <si>
    <t xml:space="preserve">(1) Inclui o Acordo de Reparação Integral, indenizações individuais, trabalhistas e emergenciais, e os trabalhos de remoção e contenção de rejeitos. </t>
  </si>
  <si>
    <t xml:space="preserve">(2) Inclui a revisão de estimativas para provisões e despesas incorridas, incluindo o efeito da taxa de desconto. </t>
  </si>
  <si>
    <t>(3) Inclui ajustes cambiais, de valor presente e outros ajustes.</t>
  </si>
  <si>
    <t xml:space="preserve">(4) Desembolsos de caixa esperados para os períodos de 2024-2035, dado uma taxa de câmbio BRL/US$ de 5,7422. </t>
  </si>
  <si>
    <t>(5) Valores expressos sem desconto a valor presente, líquido de depósitos judiciais e não corrigido pela inflação.</t>
  </si>
  <si>
    <t xml:space="preserve">(6) Média anual esperada dos desembolsos de caixa para as provisões de descaracterização para os períodos de 2028-2035 é de US$ 232 milhões por ano. </t>
  </si>
  <si>
    <t xml:space="preserve">(7) Desembolsos relacionados ao Acordo de Reparação Integral terminam em 2031. </t>
  </si>
  <si>
    <t>(8) Desembolsos relacionados a despesas incorridas terminam em 2029</t>
  </si>
  <si>
    <t xml:space="preserve">(9) Valores expressos em termos reais. </t>
  </si>
  <si>
    <t>(10) Taxa de câmbio BRL/US$ de 5,7422 de 31 de março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</si>
</sst>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0;&quot;-&quot;#0;#0;_(@_)"/>
    <numFmt numFmtId="165" formatCode="#,##0;\(#,##0\);&quot;—&quot;;_(@_)"/>
    <numFmt numFmtId="166" formatCode="* #,##0;* &quot;-&quot;#,##0;* &quot;—&quot;;_(@_)"/>
    <numFmt numFmtId="167" formatCode="#,##0.0;\(#,##0.0\);&quot;—&quot;;_(@_)"/>
    <numFmt numFmtId="168" formatCode="&quot;&quot;#,##0_);&quot;&quot;\(#,##0\);&quot;&quot;&quot;—&quot;_);_(@_)"/>
    <numFmt numFmtId="169" formatCode="#0.#######################%;&quot;-&quot;#0.#######################%;&quot;-&quot;\%;_(@_)"/>
    <numFmt numFmtId="170" formatCode="&quot;&quot;#,##0_);&quot;&quot;\(#,##0\);&quot;&quot;#,##0_);_(@_)"/>
    <numFmt numFmtId="171" formatCode="&quot;&quot;* #,##0_);&quot;&quot;* \(#,##0\);&quot;&quot;* #,##0_);_(@_)"/>
    <numFmt numFmtId="172" formatCode="#,##0;&quot;-&quot;#,##0;&quot;—&quot;;_(@_)"/>
    <numFmt numFmtId="173" formatCode="#,##0.0;&quot;-&quot;#,##0.0;&quot;—&quot;;_(@_)"/>
    <numFmt numFmtId="174" formatCode="#0.#######################;&quot;-&quot;#0.#######################;#0.#######################;_(@_)"/>
    <numFmt numFmtId="175" formatCode="#0.0;&quot;-&quot;#0.0;#0.0;_(@_)"/>
    <numFmt numFmtId="176" formatCode="&quot;&quot;* #,##0.0_);&quot;&quot;* \(#,##0.0\);&quot;&quot;* #,##0.0_);_(@_)"/>
    <numFmt numFmtId="177" formatCode="#,##0.00;&quot;-&quot;#,##0.00;#,##0.00;_(@_)"/>
    <numFmt numFmtId="178" formatCode="#0_)%;\(#0\)%;#0_)%;_(@_)"/>
    <numFmt numFmtId="179" formatCode="#,##0.0000;\(#,##0.0000\);&quot;—&quot;;_(@_)"/>
    <numFmt numFmtId="180" formatCode="&quot;&quot;* #,##0.0000_);&quot;&quot;* \(#,##0.0000\);&quot;&quot;* #,##0.0000_);_(@_)"/>
    <numFmt numFmtId="181" formatCode="0.0"/>
    <numFmt numFmtId="182" formatCode="#,##0.00;\(#,##0.00\);&quot;—&quot;;_(@_)"/>
    <numFmt numFmtId="183" formatCode="* #,##0.0;* &quot;-&quot;#,##0.0;* &quot;—&quot;;_(@_)"/>
  </numFmts>
  <fonts count="40">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1"/>
      <color rgb="FF000000"/>
      <name val="Vale Sans"/>
      <family val="2"/>
    </font>
    <font>
      <b/>
      <sz val="14"/>
      <color rgb="FF555555"/>
      <name val="Vale Sans"/>
      <family val="2"/>
    </font>
    <font>
      <sz val="11"/>
      <color rgb="FF555555"/>
      <name val="Vale Sans"/>
      <family val="2"/>
    </font>
    <font>
      <b/>
      <sz val="11"/>
      <color rgb="FFFFFFFF"/>
      <name val="Vale Sans"/>
      <family val="2"/>
    </font>
    <font>
      <b/>
      <sz val="11"/>
      <color rgb="FF555555"/>
      <name val="Vale Sans"/>
      <family val="2"/>
    </font>
    <font>
      <i/>
      <sz val="11"/>
      <color rgb="FF008080"/>
      <name val="Vale Sans"/>
      <family val="2"/>
    </font>
    <font>
      <sz val="11"/>
      <name val="Vale Sans"/>
      <family val="2"/>
    </font>
    <font>
      <b/>
      <sz val="11"/>
      <name val="Vale Sans"/>
      <family val="2"/>
    </font>
    <font>
      <sz val="11"/>
      <color rgb="FF000000"/>
      <name val="Aptos Narrow"/>
      <family val="2"/>
    </font>
    <font>
      <sz val="8"/>
      <color rgb="FF818181"/>
      <name val="Aptos Narrow"/>
      <family val="2"/>
    </font>
    <font>
      <sz val="11"/>
      <color rgb="FF555555"/>
      <name val="Aptos Narrow"/>
      <family val="2"/>
    </font>
    <font>
      <strike/>
      <sz val="11"/>
      <color rgb="FF555555"/>
      <name val="Vale Sans"/>
      <family val="2"/>
    </font>
    <font>
      <sz val="10"/>
      <color rgb="FF000000"/>
      <name val="Vale Sans"/>
      <family val="2"/>
    </font>
    <font>
      <i/>
      <sz val="11"/>
      <color rgb="FF555555"/>
      <name val="Vale Sans"/>
      <family val="2"/>
    </font>
    <font>
      <b/>
      <sz val="11"/>
      <color rgb="FF000000"/>
      <name val="Vale Sans"/>
      <family val="2"/>
    </font>
    <font>
      <sz val="11"/>
      <color rgb="FF818181"/>
      <name val="Vale Sans"/>
      <family val="2"/>
    </font>
    <font>
      <sz val="14"/>
      <color rgb="FF818181"/>
      <name val="Vale Sans"/>
      <family val="2"/>
    </font>
    <font>
      <b/>
      <i/>
      <sz val="11"/>
      <color rgb="FFFFFFFF"/>
      <name val="Vale Sans"/>
      <family val="2"/>
    </font>
    <font>
      <b/>
      <sz val="14"/>
      <color rgb="FF818181"/>
      <name val="Vale Sans"/>
      <family val="2"/>
    </font>
    <font>
      <sz val="14"/>
      <color rgb="FF555555"/>
      <name val="Vale Sans"/>
      <family val="2"/>
    </font>
    <font>
      <b/>
      <sz val="10"/>
      <name val="Vale Sans"/>
      <family val="2"/>
    </font>
    <font>
      <sz val="10"/>
      <name val="Vale Sans"/>
      <family val="2"/>
    </font>
    <font>
      <b/>
      <sz val="14"/>
      <color rgb="FF555555"/>
      <name val="Aptos Narrow"/>
      <family val="2"/>
    </font>
    <font>
      <sz val="11"/>
      <color rgb="FF818181"/>
      <name val="Aptos Narrow"/>
      <family val="2"/>
    </font>
    <font>
      <b/>
      <sz val="11"/>
      <color rgb="FFFFFFFF"/>
      <name val="Aptos Narrow"/>
      <family val="2"/>
    </font>
    <font>
      <b/>
      <sz val="11"/>
      <color rgb="FF555555"/>
      <name val="Aptos Narrow"/>
      <family val="2"/>
    </font>
    <font>
      <b/>
      <i/>
      <sz val="11"/>
      <color rgb="FFFFFFFF"/>
      <name val="Aptos Narrow"/>
      <family val="2"/>
    </font>
    <font>
      <i/>
      <sz val="11"/>
      <color rgb="FF008080"/>
      <name val="Aptos Narrow"/>
      <family val="2"/>
    </font>
    <font>
      <sz val="14"/>
      <color rgb="FF555555"/>
      <name val="Aptos Narrow"/>
      <family val="2"/>
    </font>
    <font>
      <b/>
      <i/>
      <sz val="11"/>
      <color rgb="FF555555"/>
      <name val="Vale Sans"/>
      <family val="2"/>
    </font>
    <font>
      <u/>
      <sz val="10"/>
      <color theme="10"/>
      <name val="Arial"/>
      <family val="2"/>
    </font>
    <font>
      <b/>
      <u/>
      <sz val="10"/>
      <color theme="10"/>
      <name val="Vale Sans"/>
      <family val="2"/>
    </font>
    <font>
      <sz val="10"/>
      <name val="Arial"/>
      <family val="2"/>
    </font>
    <font>
      <b/>
      <u/>
      <sz val="11"/>
      <color rgb="FF007D80"/>
      <name val="Vale Sans"/>
      <family val="2"/>
    </font>
  </fonts>
  <fills count="10">
    <fill>
      <patternFill patternType="none"/>
    </fill>
    <fill>
      <patternFill patternType="gray125"/>
    </fill>
    <fill>
      <patternFill patternType="solid">
        <fgColor rgb="FF008080"/>
        <bgColor indexed="64"/>
      </patternFill>
    </fill>
    <fill>
      <patternFill patternType="solid">
        <fgColor rgb="FF00BC9A"/>
        <bgColor indexed="64"/>
      </patternFill>
    </fill>
    <fill>
      <patternFill patternType="solid">
        <fgColor rgb="FFF2F2F2"/>
        <bgColor indexed="64"/>
      </patternFill>
    </fill>
    <fill>
      <patternFill patternType="solid">
        <fgColor rgb="FFDDFFF9"/>
        <bgColor indexed="64"/>
      </patternFill>
    </fill>
    <fill>
      <patternFill patternType="solid">
        <fgColor rgb="FFD1D1D1"/>
        <bgColor indexed="64"/>
      </patternFill>
    </fill>
    <fill>
      <patternFill patternType="solid">
        <fgColor rgb="FFD2F2EC"/>
        <bgColor indexed="64"/>
      </patternFill>
    </fill>
    <fill>
      <patternFill patternType="solid">
        <fgColor rgb="FFFFFFFF"/>
        <bgColor indexed="64"/>
      </patternFill>
    </fill>
    <fill>
      <patternFill patternType="solid">
        <fgColor rgb="FFDCDCDC"/>
        <bgColor indexed="64"/>
      </patternFill>
    </fill>
  </fills>
  <borders count="26">
    <border>
      <left/>
      <right/>
      <top/>
      <bottom/>
      <diagonal/>
    </border>
    <border>
      <left/>
      <right/>
      <top/>
      <bottom style="thin">
        <color rgb="FFFFFFFF"/>
      </bottom>
      <diagonal/>
    </border>
    <border>
      <left/>
      <right/>
      <top style="thin">
        <color rgb="FFFFFFFF"/>
      </top>
      <bottom/>
      <diagonal/>
    </border>
    <border>
      <left/>
      <right/>
      <top/>
      <bottom style="thin">
        <color rgb="FFDCDCDC"/>
      </bottom>
      <diagonal/>
    </border>
    <border>
      <left/>
      <right/>
      <top style="thin">
        <color rgb="FFDCDCDC"/>
      </top>
      <bottom style="thin">
        <color rgb="FFDCDCDC"/>
      </bottom>
      <diagonal/>
    </border>
    <border>
      <left/>
      <right/>
      <top style="thin">
        <color rgb="FFDCDCDC"/>
      </top>
      <bottom style="thin">
        <color rgb="FF000000"/>
      </bottom>
      <diagonal/>
    </border>
    <border>
      <left/>
      <right/>
      <top style="thin">
        <color rgb="FF000000"/>
      </top>
      <bottom style="thin">
        <color rgb="FFDCDCDC"/>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rgb="FFDCDCDC"/>
      </top>
      <bottom style="thin">
        <color rgb="FF555555"/>
      </bottom>
      <diagonal/>
    </border>
    <border>
      <left/>
      <right/>
      <top style="thin">
        <color rgb="FF555555"/>
      </top>
      <bottom style="thin">
        <color rgb="FFDCDCDC"/>
      </bottom>
      <diagonal/>
    </border>
    <border>
      <left/>
      <right/>
      <top style="thin">
        <color rgb="FFFFFFFF"/>
      </top>
      <bottom style="thin">
        <color rgb="FFDCDCDC"/>
      </bottom>
      <diagonal/>
    </border>
    <border>
      <left/>
      <right/>
      <top style="thin">
        <color rgb="FFDCDCDC"/>
      </top>
      <bottom/>
      <diagonal/>
    </border>
    <border>
      <left/>
      <right/>
      <top style="thin">
        <color rgb="FF555555"/>
      </top>
      <bottom/>
      <diagonal/>
    </border>
    <border>
      <left/>
      <right/>
      <top/>
      <bottom style="thin">
        <color rgb="FF555555"/>
      </bottom>
      <diagonal/>
    </border>
    <border>
      <left/>
      <right/>
      <top/>
      <bottom style="thin">
        <color rgb="FFF2F2F2"/>
      </bottom>
      <diagonal/>
    </border>
    <border>
      <left/>
      <right/>
      <top style="thin">
        <color rgb="FFF2F2F2"/>
      </top>
      <bottom style="thin">
        <color rgb="FFF2F2F2"/>
      </bottom>
      <diagonal/>
    </border>
    <border>
      <left/>
      <right/>
      <top style="thin">
        <color rgb="FF555555"/>
      </top>
      <bottom style="thin">
        <color rgb="FFF2F2F2"/>
      </bottom>
      <diagonal/>
    </border>
    <border>
      <left/>
      <right/>
      <top style="thin">
        <color rgb="FFF2F2F2"/>
      </top>
      <bottom style="thin">
        <color rgb="FFDCDCDC"/>
      </bottom>
      <diagonal/>
    </border>
    <border>
      <left/>
      <right/>
      <top style="thin">
        <color rgb="FFF2F2F2"/>
      </top>
      <bottom/>
      <diagonal/>
    </border>
    <border>
      <left/>
      <right/>
      <top style="thin">
        <color rgb="FFFFFFFF"/>
      </top>
      <bottom style="thin">
        <color rgb="FFFFFFFF"/>
      </bottom>
      <diagonal/>
    </border>
    <border>
      <left/>
      <right/>
      <top style="thin">
        <color rgb="FFDCDCDC"/>
      </top>
      <bottom style="thin">
        <color rgb="FFFFFFFF"/>
      </bottom>
      <diagonal/>
    </border>
    <border>
      <left/>
      <right/>
      <top style="thin">
        <color rgb="FFFFFFFF"/>
      </top>
      <bottom style="thin">
        <color rgb="FFB6B6B6"/>
      </bottom>
      <diagonal/>
    </border>
    <border>
      <left/>
      <right/>
      <top style="thin">
        <color rgb="FFB6B6B6"/>
      </top>
      <bottom style="thin">
        <color rgb="FFB6B6B6"/>
      </bottom>
      <diagonal/>
    </border>
    <border>
      <left/>
      <right/>
      <top style="thin">
        <color rgb="FFB6B6B6"/>
      </top>
      <bottom style="thin">
        <color rgb="FF000000"/>
      </bottom>
      <diagonal/>
    </border>
  </borders>
  <cellStyleXfs count="8">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36" fillId="0" borderId="0" applyNumberFormat="0" applyFill="0" applyBorder="0" applyAlignment="0" applyProtection="0"/>
    <xf numFmtId="9" fontId="38" fillId="0" borderId="0" applyFont="0" applyFill="0" applyBorder="0" applyAlignment="0" applyProtection="0"/>
  </cellStyleXfs>
  <cellXfs count="657">
    <xf numFmtId="0" fontId="0" fillId="0" borderId="0" xfId="0"/>
    <xf numFmtId="0" fontId="1" fillId="0" borderId="0" xfId="1">
      <alignment wrapText="1"/>
    </xf>
    <xf numFmtId="0" fontId="6" fillId="0" borderId="0" xfId="0" applyFont="1" applyAlignment="1">
      <alignment horizontal="left" wrapText="1"/>
    </xf>
    <xf numFmtId="0" fontId="7" fillId="0" borderId="0" xfId="0" applyFont="1" applyAlignment="1">
      <alignment horizontal="left" wrapText="1"/>
    </xf>
    <xf numFmtId="0" fontId="8" fillId="0" borderId="0" xfId="0" applyFont="1" applyAlignment="1">
      <alignment horizontal="left" wrapText="1"/>
    </xf>
    <xf numFmtId="0" fontId="9" fillId="2" borderId="1" xfId="0" applyFont="1" applyFill="1" applyBorder="1" applyAlignment="1">
      <alignment horizontal="left" wrapText="1"/>
    </xf>
    <xf numFmtId="164" fontId="9" fillId="2" borderId="1" xfId="0" applyNumberFormat="1" applyFont="1" applyFill="1" applyBorder="1" applyAlignment="1">
      <alignment horizontal="right" wrapText="1"/>
    </xf>
    <xf numFmtId="0" fontId="9" fillId="3" borderId="1" xfId="0" applyFont="1" applyFill="1" applyBorder="1" applyAlignment="1">
      <alignment horizontal="right" wrapText="1"/>
    </xf>
    <xf numFmtId="0" fontId="9" fillId="2" borderId="2" xfId="0" applyFont="1" applyFill="1" applyBorder="1" applyAlignment="1">
      <alignment horizontal="left" wrapText="1"/>
    </xf>
    <xf numFmtId="164" fontId="9" fillId="2" borderId="2" xfId="0" applyNumberFormat="1" applyFont="1" applyFill="1" applyBorder="1" applyAlignment="1">
      <alignment wrapText="1"/>
    </xf>
    <xf numFmtId="0" fontId="9" fillId="3" borderId="2" xfId="0" applyFont="1" applyFill="1" applyBorder="1" applyAlignment="1">
      <alignment horizontal="right" wrapText="1"/>
    </xf>
    <xf numFmtId="0" fontId="10" fillId="0" borderId="3" xfId="0" applyFont="1" applyBorder="1" applyAlignment="1">
      <alignment horizontal="left" wrapText="1"/>
    </xf>
    <xf numFmtId="165" fontId="10" fillId="0" borderId="3" xfId="0" applyNumberFormat="1" applyFont="1" applyBorder="1" applyAlignment="1">
      <alignment wrapText="1"/>
    </xf>
    <xf numFmtId="165" fontId="10" fillId="4" borderId="3" xfId="0" applyNumberFormat="1" applyFont="1" applyFill="1" applyBorder="1" applyAlignment="1">
      <alignment wrapText="1"/>
    </xf>
    <xf numFmtId="165" fontId="10" fillId="5" borderId="3" xfId="0" applyNumberFormat="1" applyFont="1" applyFill="1" applyBorder="1" applyAlignment="1">
      <alignment wrapText="1"/>
    </xf>
    <xf numFmtId="0" fontId="8" fillId="0" borderId="4" xfId="0" applyFont="1" applyBorder="1" applyAlignment="1">
      <alignment horizontal="left" wrapText="1" indent="2"/>
    </xf>
    <xf numFmtId="165" fontId="8" fillId="4" borderId="4" xfId="0" applyNumberFormat="1" applyFont="1" applyFill="1" applyBorder="1" applyAlignment="1">
      <alignment wrapText="1"/>
    </xf>
    <xf numFmtId="165" fontId="8" fillId="0" borderId="4" xfId="0" applyNumberFormat="1" applyFont="1" applyBorder="1" applyAlignment="1">
      <alignment wrapText="1"/>
    </xf>
    <xf numFmtId="165" fontId="8" fillId="5" borderId="4" xfId="0" applyNumberFormat="1" applyFont="1" applyFill="1" applyBorder="1" applyAlignment="1">
      <alignment wrapText="1"/>
    </xf>
    <xf numFmtId="0" fontId="10" fillId="0" borderId="4" xfId="0" applyFont="1" applyBorder="1" applyAlignment="1">
      <alignment horizontal="left" wrapText="1"/>
    </xf>
    <xf numFmtId="165" fontId="10" fillId="0" borderId="4" xfId="0" applyNumberFormat="1" applyFont="1" applyBorder="1" applyAlignment="1">
      <alignment wrapText="1"/>
    </xf>
    <xf numFmtId="165" fontId="10" fillId="4" borderId="4" xfId="0" applyNumberFormat="1" applyFont="1" applyFill="1" applyBorder="1" applyAlignment="1">
      <alignment wrapText="1"/>
    </xf>
    <xf numFmtId="165" fontId="10" fillId="5" borderId="4" xfId="0" applyNumberFormat="1" applyFont="1" applyFill="1" applyBorder="1" applyAlignment="1">
      <alignment wrapText="1"/>
    </xf>
    <xf numFmtId="0" fontId="10" fillId="0" borderId="5" xfId="0" applyFont="1" applyBorder="1" applyAlignment="1">
      <alignment horizontal="left" wrapText="1"/>
    </xf>
    <xf numFmtId="165" fontId="10" fillId="0" borderId="5" xfId="0" applyNumberFormat="1" applyFont="1" applyBorder="1" applyAlignment="1">
      <alignment wrapText="1"/>
    </xf>
    <xf numFmtId="165" fontId="10" fillId="4" borderId="5" xfId="0" applyNumberFormat="1" applyFont="1" applyFill="1" applyBorder="1" applyAlignment="1">
      <alignment wrapText="1"/>
    </xf>
    <xf numFmtId="165" fontId="10" fillId="5" borderId="5" xfId="0" applyNumberFormat="1" applyFont="1" applyFill="1" applyBorder="1" applyAlignment="1">
      <alignment wrapText="1"/>
    </xf>
    <xf numFmtId="0" fontId="8" fillId="0" borderId="6" xfId="0" applyFont="1" applyBorder="1" applyAlignment="1">
      <alignment horizontal="left" wrapText="1" indent="2"/>
    </xf>
    <xf numFmtId="165" fontId="8" fillId="0" borderId="6" xfId="0" applyNumberFormat="1" applyFont="1" applyBorder="1" applyAlignment="1">
      <alignment wrapText="1"/>
    </xf>
    <xf numFmtId="165" fontId="8" fillId="4" borderId="6" xfId="0" applyNumberFormat="1" applyFont="1" applyFill="1" applyBorder="1" applyAlignment="1">
      <alignment wrapText="1"/>
    </xf>
    <xf numFmtId="165" fontId="8" fillId="5" borderId="6" xfId="0" applyNumberFormat="1" applyFont="1" applyFill="1" applyBorder="1" applyAlignment="1">
      <alignment wrapText="1"/>
    </xf>
    <xf numFmtId="0" fontId="8" fillId="0" borderId="5" xfId="0" applyFont="1" applyBorder="1" applyAlignment="1">
      <alignment horizontal="left" wrapText="1" indent="2"/>
    </xf>
    <xf numFmtId="165" fontId="8" fillId="0" borderId="5" xfId="0" applyNumberFormat="1" applyFont="1" applyBorder="1" applyAlignment="1">
      <alignment wrapText="1"/>
    </xf>
    <xf numFmtId="165" fontId="8" fillId="4" borderId="5" xfId="0" applyNumberFormat="1" applyFont="1" applyFill="1" applyBorder="1" applyAlignment="1">
      <alignment wrapText="1"/>
    </xf>
    <xf numFmtId="165" fontId="8" fillId="5" borderId="5" xfId="0" applyNumberFormat="1" applyFont="1" applyFill="1" applyBorder="1" applyAlignment="1">
      <alignment wrapText="1"/>
    </xf>
    <xf numFmtId="0" fontId="8" fillId="0" borderId="7" xfId="0" applyFont="1" applyBorder="1" applyAlignment="1">
      <alignment horizontal="left" wrapText="1"/>
    </xf>
    <xf numFmtId="166" fontId="8" fillId="0" borderId="7" xfId="0" applyNumberFormat="1" applyFont="1" applyBorder="1" applyAlignment="1">
      <alignment wrapText="1"/>
    </xf>
    <xf numFmtId="165" fontId="8" fillId="4" borderId="7" xfId="0" applyNumberFormat="1" applyFont="1" applyFill="1" applyBorder="1" applyAlignment="1">
      <alignment wrapText="1"/>
    </xf>
    <xf numFmtId="165" fontId="8" fillId="5" borderId="7" xfId="0" applyNumberFormat="1" applyFont="1" applyFill="1" applyBorder="1" applyAlignment="1">
      <alignment wrapText="1"/>
    </xf>
    <xf numFmtId="165" fontId="8" fillId="4" borderId="4" xfId="0" applyNumberFormat="1" applyFont="1" applyFill="1" applyBorder="1" applyAlignment="1">
      <alignment horizontal="right" wrapText="1"/>
    </xf>
    <xf numFmtId="165" fontId="8" fillId="0" borderId="4" xfId="0" applyNumberFormat="1" applyFont="1" applyBorder="1" applyAlignment="1">
      <alignment horizontal="right" wrapText="1"/>
    </xf>
    <xf numFmtId="165" fontId="8" fillId="4" borderId="4" xfId="0" applyNumberFormat="1" applyFont="1" applyFill="1" applyBorder="1" applyAlignment="1">
      <alignment horizontal="left" wrapText="1"/>
    </xf>
    <xf numFmtId="0" fontId="8" fillId="5" borderId="4" xfId="0" applyFont="1" applyFill="1" applyBorder="1" applyAlignment="1">
      <alignment horizontal="left" wrapText="1"/>
    </xf>
    <xf numFmtId="0" fontId="10" fillId="0" borderId="8" xfId="0" applyFont="1" applyBorder="1" applyAlignment="1">
      <alignment horizontal="left" wrapText="1"/>
    </xf>
    <xf numFmtId="165" fontId="10" fillId="0" borderId="8" xfId="0" applyNumberFormat="1" applyFont="1" applyBorder="1" applyAlignment="1">
      <alignment wrapText="1"/>
    </xf>
    <xf numFmtId="165" fontId="10" fillId="4" borderId="8" xfId="0" applyNumberFormat="1" applyFont="1" applyFill="1" applyBorder="1" applyAlignment="1">
      <alignment wrapText="1"/>
    </xf>
    <xf numFmtId="165" fontId="10" fillId="5" borderId="8" xfId="0" applyNumberFormat="1" applyFont="1" applyFill="1" applyBorder="1" applyAlignment="1">
      <alignment wrapText="1"/>
    </xf>
    <xf numFmtId="0" fontId="10" fillId="0" borderId="0" xfId="0" applyFont="1" applyAlignment="1">
      <alignment horizontal="left" wrapText="1"/>
    </xf>
    <xf numFmtId="0" fontId="9" fillId="2" borderId="2" xfId="0" applyFont="1" applyFill="1" applyBorder="1" applyAlignment="1">
      <alignment wrapText="1"/>
    </xf>
    <xf numFmtId="0" fontId="8" fillId="4" borderId="4" xfId="0" applyFont="1" applyFill="1" applyBorder="1" applyAlignment="1">
      <alignment wrapText="1"/>
    </xf>
    <xf numFmtId="0" fontId="8" fillId="0" borderId="4" xfId="0" applyFont="1" applyBorder="1" applyAlignment="1">
      <alignment wrapText="1"/>
    </xf>
    <xf numFmtId="0" fontId="8" fillId="5" borderId="4" xfId="0" applyFont="1" applyFill="1" applyBorder="1" applyAlignment="1">
      <alignment wrapText="1"/>
    </xf>
    <xf numFmtId="0" fontId="10" fillId="0" borderId="4" xfId="0" applyFont="1" applyBorder="1" applyAlignment="1">
      <alignment wrapText="1"/>
    </xf>
    <xf numFmtId="0" fontId="10" fillId="4" borderId="4" xfId="0" applyFont="1" applyFill="1" applyBorder="1" applyAlignment="1">
      <alignment wrapText="1"/>
    </xf>
    <xf numFmtId="0" fontId="10" fillId="5" borderId="4" xfId="0" applyFont="1" applyFill="1" applyBorder="1" applyAlignment="1">
      <alignment wrapText="1"/>
    </xf>
    <xf numFmtId="0" fontId="8" fillId="4" borderId="6" xfId="0" applyFont="1" applyFill="1" applyBorder="1" applyAlignment="1">
      <alignment wrapText="1"/>
    </xf>
    <xf numFmtId="0" fontId="8" fillId="0" borderId="6" xfId="0" applyFont="1" applyBorder="1" applyAlignment="1">
      <alignment wrapText="1"/>
    </xf>
    <xf numFmtId="0" fontId="8" fillId="4" borderId="5" xfId="0" applyFont="1" applyFill="1" applyBorder="1" applyAlignment="1">
      <alignment wrapText="1"/>
    </xf>
    <xf numFmtId="0" fontId="8" fillId="0" borderId="5" xfId="0" applyFont="1" applyBorder="1" applyAlignment="1">
      <alignment wrapText="1"/>
    </xf>
    <xf numFmtId="0" fontId="8" fillId="0" borderId="9" xfId="0" applyFont="1" applyBorder="1" applyAlignment="1">
      <alignment wrapText="1"/>
    </xf>
    <xf numFmtId="0" fontId="8" fillId="0" borderId="7" xfId="0" applyFont="1" applyBorder="1" applyAlignment="1">
      <alignment wrapText="1"/>
    </xf>
    <xf numFmtId="0" fontId="8" fillId="4" borderId="4" xfId="0" applyFont="1" applyFill="1" applyBorder="1" applyAlignment="1">
      <alignment horizontal="right" wrapText="1"/>
    </xf>
    <xf numFmtId="0" fontId="8" fillId="0" borderId="4" xfId="0" applyFont="1" applyBorder="1" applyAlignment="1">
      <alignment horizontal="right" wrapText="1"/>
    </xf>
    <xf numFmtId="0" fontId="8" fillId="4" borderId="4" xfId="0" applyFont="1" applyFill="1" applyBorder="1" applyAlignment="1">
      <alignment horizontal="left" wrapText="1"/>
    </xf>
    <xf numFmtId="167" fontId="10" fillId="0" borderId="3" xfId="0" applyNumberFormat="1" applyFont="1" applyBorder="1" applyAlignment="1">
      <alignment wrapText="1"/>
    </xf>
    <xf numFmtId="167" fontId="10" fillId="4" borderId="3" xfId="0" applyNumberFormat="1" applyFont="1" applyFill="1" applyBorder="1" applyAlignment="1">
      <alignment wrapText="1"/>
    </xf>
    <xf numFmtId="167" fontId="10" fillId="5" borderId="3" xfId="0" applyNumberFormat="1" applyFont="1" applyFill="1" applyBorder="1" applyAlignment="1">
      <alignment wrapText="1"/>
    </xf>
    <xf numFmtId="167" fontId="8" fillId="0" borderId="4" xfId="0" applyNumberFormat="1" applyFont="1" applyBorder="1" applyAlignment="1">
      <alignment wrapText="1"/>
    </xf>
    <xf numFmtId="167" fontId="8" fillId="4" borderId="4" xfId="0" applyNumberFormat="1" applyFont="1" applyFill="1" applyBorder="1" applyAlignment="1">
      <alignment wrapText="1"/>
    </xf>
    <xf numFmtId="167" fontId="8" fillId="5" borderId="4" xfId="0" applyNumberFormat="1" applyFont="1" applyFill="1" applyBorder="1" applyAlignment="1">
      <alignment wrapText="1"/>
    </xf>
    <xf numFmtId="167" fontId="10" fillId="0" borderId="4" xfId="0" applyNumberFormat="1" applyFont="1" applyBorder="1" applyAlignment="1">
      <alignment wrapText="1"/>
    </xf>
    <xf numFmtId="167" fontId="10" fillId="4" borderId="4" xfId="0" applyNumberFormat="1" applyFont="1" applyFill="1" applyBorder="1" applyAlignment="1">
      <alignment wrapText="1"/>
    </xf>
    <xf numFmtId="167" fontId="10" fillId="5" borderId="4" xfId="0" applyNumberFormat="1" applyFont="1" applyFill="1" applyBorder="1" applyAlignment="1">
      <alignment wrapText="1"/>
    </xf>
    <xf numFmtId="0" fontId="8" fillId="0" borderId="4" xfId="0" applyFont="1" applyBorder="1" applyAlignment="1">
      <alignment horizontal="left" wrapText="1"/>
    </xf>
    <xf numFmtId="0" fontId="10" fillId="6" borderId="3" xfId="0" applyFont="1" applyFill="1" applyBorder="1" applyAlignment="1">
      <alignment horizontal="left" wrapText="1"/>
    </xf>
    <xf numFmtId="167" fontId="10" fillId="4" borderId="4" xfId="0" applyNumberFormat="1" applyFont="1" applyFill="1" applyBorder="1" applyAlignment="1">
      <alignment horizontal="right" wrapText="1"/>
    </xf>
    <xf numFmtId="167" fontId="10" fillId="5" borderId="4" xfId="0" applyNumberFormat="1" applyFont="1" applyFill="1" applyBorder="1" applyAlignment="1">
      <alignment horizontal="right" wrapText="1"/>
    </xf>
    <xf numFmtId="0" fontId="10" fillId="6" borderId="4" xfId="0" applyFont="1" applyFill="1" applyBorder="1" applyAlignment="1">
      <alignment horizontal="left" wrapText="1"/>
    </xf>
    <xf numFmtId="0" fontId="8" fillId="0" borderId="10" xfId="0" applyFont="1" applyBorder="1" applyAlignment="1">
      <alignment horizontal="left" wrapText="1"/>
    </xf>
    <xf numFmtId="167" fontId="8" fillId="0" borderId="10" xfId="0" applyNumberFormat="1" applyFont="1" applyBorder="1" applyAlignment="1">
      <alignment wrapText="1"/>
    </xf>
    <xf numFmtId="167" fontId="8" fillId="4" borderId="10" xfId="0" applyNumberFormat="1" applyFont="1" applyFill="1" applyBorder="1" applyAlignment="1">
      <alignment wrapText="1"/>
    </xf>
    <xf numFmtId="167" fontId="8" fillId="5" borderId="10" xfId="0" applyNumberFormat="1" applyFont="1" applyFill="1" applyBorder="1" applyAlignment="1">
      <alignment wrapText="1"/>
    </xf>
    <xf numFmtId="0" fontId="10" fillId="0" borderId="11" xfId="0" applyFont="1" applyBorder="1" applyAlignment="1">
      <alignment horizontal="left" wrapText="1"/>
    </xf>
    <xf numFmtId="167" fontId="10" fillId="0" borderId="11" xfId="0" applyNumberFormat="1" applyFont="1" applyBorder="1" applyAlignment="1">
      <alignment wrapText="1"/>
    </xf>
    <xf numFmtId="167" fontId="10" fillId="4" borderId="11" xfId="0" applyNumberFormat="1" applyFont="1" applyFill="1" applyBorder="1" applyAlignment="1">
      <alignment wrapText="1"/>
    </xf>
    <xf numFmtId="167" fontId="10" fillId="5" borderId="11" xfId="0" applyNumberFormat="1" applyFont="1" applyFill="1" applyBorder="1" applyAlignment="1">
      <alignment wrapText="1"/>
    </xf>
    <xf numFmtId="0" fontId="10" fillId="0" borderId="10" xfId="0" applyFont="1" applyBorder="1" applyAlignment="1">
      <alignment horizontal="left" wrapText="1"/>
    </xf>
    <xf numFmtId="167" fontId="10" fillId="0" borderId="10" xfId="0" applyNumberFormat="1" applyFont="1" applyBorder="1" applyAlignment="1">
      <alignment wrapText="1"/>
    </xf>
    <xf numFmtId="167" fontId="10" fillId="4" borderId="10" xfId="0" applyNumberFormat="1" applyFont="1" applyFill="1" applyBorder="1" applyAlignment="1">
      <alignment wrapText="1"/>
    </xf>
    <xf numFmtId="167" fontId="10" fillId="5" borderId="10" xfId="0" applyNumberFormat="1" applyFont="1" applyFill="1" applyBorder="1" applyAlignment="1">
      <alignment wrapText="1"/>
    </xf>
    <xf numFmtId="0" fontId="8" fillId="0" borderId="11" xfId="0" applyFont="1" applyBorder="1" applyAlignment="1">
      <alignment horizontal="left" wrapText="1"/>
    </xf>
    <xf numFmtId="167" fontId="8" fillId="0" borderId="11" xfId="0" applyNumberFormat="1" applyFont="1" applyBorder="1" applyAlignment="1">
      <alignment wrapText="1"/>
    </xf>
    <xf numFmtId="0" fontId="9" fillId="2" borderId="12" xfId="0" applyFont="1" applyFill="1" applyBorder="1" applyAlignment="1">
      <alignment horizontal="left" wrapText="1"/>
    </xf>
    <xf numFmtId="164" fontId="9" fillId="2" borderId="12" xfId="0" applyNumberFormat="1" applyFont="1" applyFill="1" applyBorder="1" applyAlignment="1">
      <alignment wrapText="1"/>
    </xf>
    <xf numFmtId="165" fontId="8" fillId="0" borderId="3" xfId="0" applyNumberFormat="1" applyFont="1" applyBorder="1" applyAlignment="1">
      <alignment wrapText="1"/>
    </xf>
    <xf numFmtId="165" fontId="8" fillId="4" borderId="3" xfId="0" applyNumberFormat="1" applyFont="1" applyFill="1" applyBorder="1" applyAlignment="1">
      <alignment wrapText="1"/>
    </xf>
    <xf numFmtId="165" fontId="8" fillId="5" borderId="3" xfId="0" applyNumberFormat="1" applyFont="1" applyFill="1" applyBorder="1" applyAlignment="1">
      <alignment wrapText="1"/>
    </xf>
    <xf numFmtId="0" fontId="8" fillId="0" borderId="13" xfId="0" applyFont="1" applyBorder="1" applyAlignment="1">
      <alignment wrapText="1"/>
    </xf>
    <xf numFmtId="0" fontId="10" fillId="6" borderId="3" xfId="0" applyFont="1" applyFill="1" applyBorder="1" applyAlignment="1">
      <alignment wrapText="1"/>
    </xf>
    <xf numFmtId="0" fontId="10" fillId="6" borderId="4" xfId="0" applyFont="1" applyFill="1" applyBorder="1" applyAlignment="1">
      <alignment wrapText="1"/>
    </xf>
    <xf numFmtId="0" fontId="8" fillId="6" borderId="4" xfId="0" applyFont="1" applyFill="1" applyBorder="1" applyAlignment="1">
      <alignment wrapText="1"/>
    </xf>
    <xf numFmtId="0" fontId="8" fillId="4" borderId="10" xfId="0" applyFont="1" applyFill="1" applyBorder="1" applyAlignment="1">
      <alignment wrapText="1"/>
    </xf>
    <xf numFmtId="0" fontId="8" fillId="4" borderId="11" xfId="0" applyFont="1" applyFill="1" applyBorder="1" applyAlignment="1">
      <alignment wrapText="1"/>
    </xf>
    <xf numFmtId="0" fontId="9" fillId="2" borderId="12" xfId="0" applyFont="1" applyFill="1" applyBorder="1" applyAlignment="1">
      <alignment wrapText="1"/>
    </xf>
    <xf numFmtId="0" fontId="10" fillId="4" borderId="3" xfId="0" applyFont="1" applyFill="1" applyBorder="1" applyAlignment="1">
      <alignment wrapText="1"/>
    </xf>
    <xf numFmtId="0" fontId="8" fillId="4" borderId="3" xfId="0" applyFont="1" applyFill="1" applyBorder="1" applyAlignment="1">
      <alignment wrapText="1"/>
    </xf>
    <xf numFmtId="0" fontId="8" fillId="0" borderId="3" xfId="0" applyFont="1" applyBorder="1" applyAlignment="1">
      <alignment horizontal="left" wrapText="1"/>
    </xf>
    <xf numFmtId="0" fontId="10" fillId="4" borderId="4" xfId="0" applyFont="1" applyFill="1" applyBorder="1" applyAlignment="1">
      <alignment horizontal="left" wrapText="1"/>
    </xf>
    <xf numFmtId="165" fontId="8" fillId="0" borderId="10" xfId="0" applyNumberFormat="1" applyFont="1" applyBorder="1" applyAlignment="1">
      <alignment wrapText="1"/>
    </xf>
    <xf numFmtId="165" fontId="8" fillId="4" borderId="10" xfId="0" applyNumberFormat="1" applyFont="1" applyFill="1" applyBorder="1" applyAlignment="1">
      <alignment wrapText="1"/>
    </xf>
    <xf numFmtId="0" fontId="14" fillId="0" borderId="0" xfId="0" applyFont="1" applyAlignment="1">
      <alignment horizontal="left" wrapText="1"/>
    </xf>
    <xf numFmtId="0" fontId="15" fillId="0" borderId="14" xfId="0" applyFont="1" applyBorder="1" applyAlignment="1">
      <alignment wrapText="1"/>
    </xf>
    <xf numFmtId="0" fontId="16" fillId="0" borderId="14" xfId="0" applyFont="1" applyBorder="1" applyAlignment="1">
      <alignment wrapText="1"/>
    </xf>
    <xf numFmtId="0" fontId="16" fillId="0" borderId="9" xfId="0" applyFont="1" applyBorder="1" applyAlignment="1">
      <alignment wrapText="1"/>
    </xf>
    <xf numFmtId="165" fontId="8" fillId="0" borderId="3" xfId="0" applyNumberFormat="1" applyFont="1" applyBorder="1" applyAlignment="1">
      <alignment vertical="center" wrapText="1"/>
    </xf>
    <xf numFmtId="171" fontId="12" fillId="7" borderId="0" xfId="0" applyNumberFormat="1" applyFont="1" applyFill="1" applyAlignment="1">
      <alignment vertical="center" wrapText="1"/>
    </xf>
    <xf numFmtId="165" fontId="8" fillId="0" borderId="4" xfId="0" applyNumberFormat="1" applyFont="1" applyBorder="1" applyAlignment="1">
      <alignment vertical="center" wrapText="1"/>
    </xf>
    <xf numFmtId="0" fontId="8" fillId="4" borderId="0" xfId="0" applyFont="1" applyFill="1" applyAlignment="1">
      <alignment wrapText="1"/>
    </xf>
    <xf numFmtId="165" fontId="10" fillId="0" borderId="4" xfId="0" applyNumberFormat="1" applyFont="1" applyBorder="1" applyAlignment="1">
      <alignment vertical="center" wrapText="1"/>
    </xf>
    <xf numFmtId="165" fontId="10" fillId="0" borderId="10" xfId="0" applyNumberFormat="1" applyFont="1" applyBorder="1" applyAlignment="1">
      <alignment vertical="center" wrapText="1"/>
    </xf>
    <xf numFmtId="165" fontId="10" fillId="0" borderId="10" xfId="0" applyNumberFormat="1" applyFont="1" applyBorder="1" applyAlignment="1">
      <alignment wrapText="1"/>
    </xf>
    <xf numFmtId="165" fontId="10" fillId="4" borderId="13" xfId="0" applyNumberFormat="1" applyFont="1" applyFill="1" applyBorder="1" applyAlignment="1">
      <alignment wrapText="1"/>
    </xf>
    <xf numFmtId="0" fontId="17" fillId="0" borderId="14" xfId="0" applyFont="1" applyBorder="1" applyAlignment="1">
      <alignment horizontal="left" wrapText="1"/>
    </xf>
    <xf numFmtId="165" fontId="17" fillId="0" borderId="14" xfId="0" applyNumberFormat="1" applyFont="1" applyBorder="1" applyAlignment="1">
      <alignment vertical="center" wrapText="1"/>
    </xf>
    <xf numFmtId="165" fontId="17" fillId="4" borderId="14" xfId="0" applyNumberFormat="1" applyFont="1" applyFill="1" applyBorder="1" applyAlignment="1">
      <alignment vertical="center" wrapText="1"/>
    </xf>
    <xf numFmtId="165" fontId="17" fillId="0" borderId="14" xfId="0" applyNumberFormat="1" applyFont="1" applyBorder="1" applyAlignment="1">
      <alignment wrapText="1"/>
    </xf>
    <xf numFmtId="164" fontId="18" fillId="0" borderId="14" xfId="0" applyNumberFormat="1" applyFont="1" applyBorder="1" applyAlignment="1">
      <alignment wrapText="1"/>
    </xf>
    <xf numFmtId="0" fontId="17" fillId="0" borderId="0" xfId="0" applyFont="1" applyAlignment="1">
      <alignment horizontal="left" wrapText="1"/>
    </xf>
    <xf numFmtId="165" fontId="17" fillId="0" borderId="0" xfId="0" applyNumberFormat="1" applyFont="1" applyAlignment="1">
      <alignment vertical="center" wrapText="1"/>
    </xf>
    <xf numFmtId="165" fontId="17" fillId="4" borderId="0" xfId="0" applyNumberFormat="1" applyFont="1" applyFill="1" applyAlignment="1">
      <alignment vertical="center" wrapText="1"/>
    </xf>
    <xf numFmtId="165" fontId="17" fillId="0" borderId="0" xfId="0" applyNumberFormat="1" applyFont="1" applyAlignment="1">
      <alignment wrapText="1"/>
    </xf>
    <xf numFmtId="164" fontId="18" fillId="0" borderId="0" xfId="0" applyNumberFormat="1" applyFont="1" applyAlignment="1">
      <alignment wrapText="1"/>
    </xf>
    <xf numFmtId="0" fontId="17" fillId="0" borderId="3" xfId="0" applyFont="1" applyBorder="1" applyAlignment="1">
      <alignment horizontal="left" wrapText="1"/>
    </xf>
    <xf numFmtId="165" fontId="17" fillId="0" borderId="3" xfId="0" applyNumberFormat="1" applyFont="1" applyBorder="1" applyAlignment="1">
      <alignment vertical="center" wrapText="1"/>
    </xf>
    <xf numFmtId="165" fontId="17" fillId="0" borderId="3" xfId="0" applyNumberFormat="1" applyFont="1" applyBorder="1" applyAlignment="1">
      <alignment wrapText="1"/>
    </xf>
    <xf numFmtId="0" fontId="17" fillId="0" borderId="13" xfId="0" applyFont="1" applyBorder="1" applyAlignment="1">
      <alignment horizontal="left" wrapText="1"/>
    </xf>
    <xf numFmtId="165" fontId="17" fillId="0" borderId="13" xfId="0" applyNumberFormat="1" applyFont="1" applyBorder="1" applyAlignment="1">
      <alignment vertical="center" wrapText="1"/>
    </xf>
    <xf numFmtId="165" fontId="17" fillId="4" borderId="13" xfId="0" applyNumberFormat="1" applyFont="1" applyFill="1" applyBorder="1" applyAlignment="1">
      <alignment vertical="center" wrapText="1"/>
    </xf>
    <xf numFmtId="165" fontId="17" fillId="0" borderId="13" xfId="0" applyNumberFormat="1" applyFont="1" applyBorder="1" applyAlignment="1">
      <alignment wrapText="1"/>
    </xf>
    <xf numFmtId="164" fontId="18" fillId="0" borderId="13" xfId="0" applyNumberFormat="1" applyFont="1" applyBorder="1" applyAlignment="1">
      <alignment wrapText="1"/>
    </xf>
    <xf numFmtId="0" fontId="10" fillId="0" borderId="3" xfId="0" applyFont="1" applyBorder="1" applyAlignment="1">
      <alignment horizontal="left" vertical="center" wrapText="1"/>
    </xf>
    <xf numFmtId="165" fontId="10" fillId="0" borderId="3" xfId="0" applyNumberFormat="1" applyFont="1" applyBorder="1" applyAlignment="1">
      <alignment vertical="center" wrapText="1"/>
    </xf>
    <xf numFmtId="0" fontId="10" fillId="0" borderId="4" xfId="0" applyFont="1" applyBorder="1" applyAlignment="1">
      <alignment horizontal="left" vertical="center" wrapText="1"/>
    </xf>
    <xf numFmtId="0" fontId="8" fillId="0" borderId="4" xfId="0" applyFont="1" applyBorder="1" applyAlignment="1">
      <alignment horizontal="left" vertical="center" wrapText="1"/>
    </xf>
    <xf numFmtId="0" fontId="10" fillId="0" borderId="10" xfId="0" applyFont="1" applyBorder="1" applyAlignment="1">
      <alignment horizontal="left" vertical="center" wrapText="1"/>
    </xf>
    <xf numFmtId="165" fontId="10" fillId="4" borderId="10" xfId="0" applyNumberFormat="1" applyFont="1" applyFill="1" applyBorder="1" applyAlignment="1">
      <alignment wrapText="1"/>
    </xf>
    <xf numFmtId="0" fontId="8" fillId="0" borderId="11" xfId="0" applyFont="1" applyBorder="1" applyAlignment="1">
      <alignment horizontal="left" vertical="center" wrapText="1"/>
    </xf>
    <xf numFmtId="165" fontId="8" fillId="0" borderId="11" xfId="0" applyNumberFormat="1" applyFont="1" applyBorder="1" applyAlignment="1">
      <alignment vertical="center" wrapText="1"/>
    </xf>
    <xf numFmtId="0" fontId="10" fillId="4" borderId="10" xfId="0" applyFont="1" applyFill="1" applyBorder="1" applyAlignment="1">
      <alignment wrapText="1"/>
    </xf>
    <xf numFmtId="0" fontId="6" fillId="0" borderId="14" xfId="0" applyFont="1" applyBorder="1" applyAlignment="1">
      <alignment wrapText="1"/>
    </xf>
    <xf numFmtId="0" fontId="9" fillId="2" borderId="0" xfId="0" applyFont="1" applyFill="1" applyAlignment="1">
      <alignment horizontal="left" wrapText="1"/>
    </xf>
    <xf numFmtId="164" fontId="9" fillId="2" borderId="0" xfId="0" applyNumberFormat="1" applyFont="1" applyFill="1" applyAlignment="1">
      <alignment wrapText="1"/>
    </xf>
    <xf numFmtId="0" fontId="9" fillId="3" borderId="0" xfId="0" applyFont="1" applyFill="1" applyAlignment="1">
      <alignment horizontal="right" wrapText="1"/>
    </xf>
    <xf numFmtId="0" fontId="18" fillId="0" borderId="0" xfId="0" applyFont="1" applyAlignment="1">
      <alignment wrapText="1"/>
    </xf>
    <xf numFmtId="165" fontId="8" fillId="0" borderId="0" xfId="0" applyNumberFormat="1" applyFont="1" applyAlignment="1">
      <alignment wrapText="1"/>
    </xf>
    <xf numFmtId="165" fontId="8" fillId="4" borderId="0" xfId="0" applyNumberFormat="1" applyFont="1" applyFill="1" applyAlignment="1">
      <alignment wrapText="1"/>
    </xf>
    <xf numFmtId="0" fontId="8" fillId="0" borderId="13" xfId="0" applyFont="1" applyBorder="1" applyAlignment="1">
      <alignment horizontal="left" wrapText="1"/>
    </xf>
    <xf numFmtId="165" fontId="8" fillId="0" borderId="13" xfId="0" applyNumberFormat="1" applyFont="1" applyBorder="1" applyAlignment="1">
      <alignment vertical="center" wrapText="1"/>
    </xf>
    <xf numFmtId="165" fontId="8" fillId="4" borderId="13" xfId="0" applyNumberFormat="1" applyFont="1" applyFill="1" applyBorder="1" applyAlignment="1">
      <alignment vertical="center" wrapText="1"/>
    </xf>
    <xf numFmtId="0" fontId="17" fillId="5" borderId="14" xfId="0" applyFont="1" applyFill="1" applyBorder="1" applyAlignment="1">
      <alignment vertical="center" wrapText="1"/>
    </xf>
    <xf numFmtId="0" fontId="17" fillId="0" borderId="14" xfId="0" applyFont="1" applyBorder="1" applyAlignment="1">
      <alignment wrapText="1"/>
    </xf>
    <xf numFmtId="0" fontId="18" fillId="0" borderId="14" xfId="0" applyFont="1" applyBorder="1" applyAlignment="1">
      <alignment wrapText="1"/>
    </xf>
    <xf numFmtId="0" fontId="17" fillId="5" borderId="0" xfId="0" applyFont="1" applyFill="1" applyAlignment="1">
      <alignment wrapText="1"/>
    </xf>
    <xf numFmtId="0" fontId="17" fillId="5" borderId="0" xfId="0" applyFont="1" applyFill="1" applyAlignment="1">
      <alignment vertical="center" wrapText="1"/>
    </xf>
    <xf numFmtId="0" fontId="10" fillId="4" borderId="0" xfId="0" applyFont="1" applyFill="1" applyAlignment="1">
      <alignment wrapText="1"/>
    </xf>
    <xf numFmtId="0" fontId="10" fillId="4" borderId="13" xfId="0" applyFont="1" applyFill="1" applyBorder="1" applyAlignment="1">
      <alignment wrapText="1"/>
    </xf>
    <xf numFmtId="0" fontId="17" fillId="0" borderId="14" xfId="0" applyFont="1" applyBorder="1" applyAlignment="1">
      <alignment vertical="center" wrapText="1"/>
    </xf>
    <xf numFmtId="0" fontId="17" fillId="4" borderId="14" xfId="0" applyFont="1" applyFill="1" applyBorder="1" applyAlignment="1">
      <alignment vertical="center" wrapText="1"/>
    </xf>
    <xf numFmtId="0" fontId="17" fillId="4" borderId="3" xfId="0" applyFont="1" applyFill="1" applyBorder="1" applyAlignment="1">
      <alignment wrapText="1"/>
    </xf>
    <xf numFmtId="0" fontId="17" fillId="5" borderId="13" xfId="0" applyFont="1" applyFill="1" applyBorder="1" applyAlignment="1">
      <alignment vertical="center" wrapText="1"/>
    </xf>
    <xf numFmtId="0" fontId="17" fillId="0" borderId="13" xfId="0" applyFont="1" applyBorder="1" applyAlignment="1">
      <alignment wrapText="1"/>
    </xf>
    <xf numFmtId="0" fontId="18" fillId="0" borderId="13" xfId="0" applyFont="1" applyBorder="1" applyAlignment="1">
      <alignment wrapText="1"/>
    </xf>
    <xf numFmtId="0" fontId="19" fillId="4" borderId="4" xfId="0" applyFont="1" applyFill="1" applyBorder="1" applyAlignment="1">
      <alignment wrapText="1"/>
    </xf>
    <xf numFmtId="0" fontId="10" fillId="0" borderId="10" xfId="0" applyFont="1" applyBorder="1" applyAlignment="1">
      <alignment wrapText="1"/>
    </xf>
    <xf numFmtId="0" fontId="9" fillId="2" borderId="0" xfId="0" applyFont="1" applyFill="1" applyAlignment="1">
      <alignment wrapText="1"/>
    </xf>
    <xf numFmtId="0" fontId="8" fillId="5" borderId="0" xfId="0" applyFont="1" applyFill="1" applyAlignment="1">
      <alignment wrapText="1"/>
    </xf>
    <xf numFmtId="0" fontId="8" fillId="5" borderId="3" xfId="0" applyFont="1" applyFill="1" applyBorder="1" applyAlignment="1">
      <alignment wrapText="1"/>
    </xf>
    <xf numFmtId="0" fontId="8" fillId="5" borderId="13" xfId="0" applyFont="1" applyFill="1" applyBorder="1" applyAlignment="1">
      <alignment vertical="center" wrapText="1"/>
    </xf>
    <xf numFmtId="165" fontId="8" fillId="0" borderId="16" xfId="0" applyNumberFormat="1" applyFont="1" applyBorder="1" applyAlignment="1">
      <alignment wrapText="1"/>
    </xf>
    <xf numFmtId="165" fontId="8" fillId="4" borderId="16" xfId="0" applyNumberFormat="1" applyFont="1" applyFill="1" applyBorder="1" applyAlignment="1">
      <alignment wrapText="1"/>
    </xf>
    <xf numFmtId="172" fontId="8" fillId="5" borderId="3" xfId="0" applyNumberFormat="1" applyFont="1" applyFill="1" applyBorder="1" applyAlignment="1">
      <alignment wrapText="1"/>
    </xf>
    <xf numFmtId="165" fontId="8" fillId="0" borderId="17" xfId="0" applyNumberFormat="1" applyFont="1" applyBorder="1" applyAlignment="1">
      <alignment wrapText="1"/>
    </xf>
    <xf numFmtId="165" fontId="8" fillId="4" borderId="17" xfId="0" applyNumberFormat="1" applyFont="1" applyFill="1" applyBorder="1" applyAlignment="1">
      <alignment wrapText="1"/>
    </xf>
    <xf numFmtId="172" fontId="8" fillId="5" borderId="4" xfId="0" applyNumberFormat="1" applyFont="1" applyFill="1" applyBorder="1" applyAlignment="1">
      <alignment wrapText="1"/>
    </xf>
    <xf numFmtId="0" fontId="8" fillId="0" borderId="4" xfId="0" applyFont="1" applyBorder="1" applyAlignment="1">
      <alignment horizontal="left" wrapText="1" indent="1"/>
    </xf>
    <xf numFmtId="172" fontId="10" fillId="5" borderId="10" xfId="0" applyNumberFormat="1" applyFont="1" applyFill="1" applyBorder="1" applyAlignment="1">
      <alignment wrapText="1"/>
    </xf>
    <xf numFmtId="165" fontId="8" fillId="0" borderId="11" xfId="0" applyNumberFormat="1" applyFont="1" applyBorder="1" applyAlignment="1">
      <alignment wrapText="1"/>
    </xf>
    <xf numFmtId="165" fontId="10" fillId="0" borderId="11" xfId="0" applyNumberFormat="1" applyFont="1" applyBorder="1" applyAlignment="1">
      <alignment wrapText="1"/>
    </xf>
    <xf numFmtId="165" fontId="8" fillId="0" borderId="18" xfId="0" applyNumberFormat="1" applyFont="1" applyBorder="1" applyAlignment="1">
      <alignment wrapText="1"/>
    </xf>
    <xf numFmtId="165" fontId="8" fillId="4" borderId="18" xfId="0" applyNumberFormat="1" applyFont="1" applyFill="1" applyBorder="1" applyAlignment="1">
      <alignment wrapText="1"/>
    </xf>
    <xf numFmtId="172" fontId="8" fillId="5" borderId="11" xfId="0" applyNumberFormat="1" applyFont="1" applyFill="1" applyBorder="1" applyAlignment="1">
      <alignment wrapText="1"/>
    </xf>
    <xf numFmtId="165" fontId="8" fillId="0" borderId="13" xfId="0" applyNumberFormat="1" applyFont="1" applyBorder="1" applyAlignment="1">
      <alignment wrapText="1"/>
    </xf>
    <xf numFmtId="0" fontId="8" fillId="4" borderId="13" xfId="0" applyFont="1" applyFill="1" applyBorder="1" applyAlignment="1">
      <alignment wrapText="1"/>
    </xf>
    <xf numFmtId="0" fontId="8" fillId="4" borderId="19" xfId="0" applyFont="1" applyFill="1" applyBorder="1" applyAlignment="1">
      <alignment wrapText="1"/>
    </xf>
    <xf numFmtId="0" fontId="8" fillId="0" borderId="17" xfId="0" applyFont="1" applyBorder="1" applyAlignment="1">
      <alignment wrapText="1"/>
    </xf>
    <xf numFmtId="172" fontId="10" fillId="5" borderId="0" xfId="0" applyNumberFormat="1" applyFont="1" applyFill="1" applyAlignment="1">
      <alignment wrapText="1"/>
    </xf>
    <xf numFmtId="172" fontId="8" fillId="5" borderId="0" xfId="0" applyNumberFormat="1" applyFont="1" applyFill="1" applyAlignment="1">
      <alignment wrapText="1"/>
    </xf>
    <xf numFmtId="172" fontId="10" fillId="5" borderId="8" xfId="0" applyNumberFormat="1" applyFont="1" applyFill="1" applyBorder="1" applyAlignment="1">
      <alignment wrapText="1"/>
    </xf>
    <xf numFmtId="167" fontId="8" fillId="4" borderId="11" xfId="0" applyNumberFormat="1" applyFont="1" applyFill="1" applyBorder="1" applyAlignment="1">
      <alignment wrapText="1"/>
    </xf>
    <xf numFmtId="173" fontId="8" fillId="5" borderId="9" xfId="0" applyNumberFormat="1" applyFont="1" applyFill="1" applyBorder="1" applyAlignment="1">
      <alignment wrapText="1"/>
    </xf>
    <xf numFmtId="173" fontId="8" fillId="5" borderId="0" xfId="0" applyNumberFormat="1" applyFont="1" applyFill="1" applyAlignment="1">
      <alignment wrapText="1"/>
    </xf>
    <xf numFmtId="173" fontId="8" fillId="5" borderId="8" xfId="0" applyNumberFormat="1" applyFont="1" applyFill="1" applyBorder="1" applyAlignment="1">
      <alignment wrapText="1"/>
    </xf>
    <xf numFmtId="0" fontId="6" fillId="0" borderId="9" xfId="0" applyFont="1" applyBorder="1" applyAlignment="1">
      <alignment wrapText="1"/>
    </xf>
    <xf numFmtId="164" fontId="9" fillId="2" borderId="0" xfId="0" applyNumberFormat="1" applyFont="1" applyFill="1" applyAlignment="1">
      <alignment horizontal="right" wrapText="1"/>
    </xf>
    <xf numFmtId="0" fontId="9" fillId="3" borderId="14" xfId="0" applyFont="1" applyFill="1" applyBorder="1" applyAlignment="1">
      <alignment horizontal="right" wrapText="1"/>
    </xf>
    <xf numFmtId="165" fontId="8" fillId="0" borderId="20" xfId="0" applyNumberFormat="1" applyFont="1" applyBorder="1" applyAlignment="1">
      <alignment wrapText="1"/>
    </xf>
    <xf numFmtId="165" fontId="8" fillId="4" borderId="20" xfId="0" applyNumberFormat="1" applyFont="1" applyFill="1" applyBorder="1" applyAlignment="1">
      <alignment wrapText="1"/>
    </xf>
    <xf numFmtId="0" fontId="10" fillId="5" borderId="0" xfId="0" applyFont="1" applyFill="1" applyAlignment="1">
      <alignment wrapText="1"/>
    </xf>
    <xf numFmtId="0" fontId="10" fillId="5" borderId="3" xfId="0" applyFont="1" applyFill="1" applyBorder="1" applyAlignment="1">
      <alignment wrapText="1"/>
    </xf>
    <xf numFmtId="0" fontId="8" fillId="4" borderId="16" xfId="0" applyFont="1" applyFill="1" applyBorder="1" applyAlignment="1">
      <alignment wrapText="1"/>
    </xf>
    <xf numFmtId="0" fontId="10" fillId="5" borderId="13" xfId="0" applyFont="1" applyFill="1" applyBorder="1" applyAlignment="1">
      <alignment wrapText="1"/>
    </xf>
    <xf numFmtId="0" fontId="8" fillId="0" borderId="20" xfId="0" applyFont="1" applyBorder="1" applyAlignment="1">
      <alignment wrapText="1"/>
    </xf>
    <xf numFmtId="0" fontId="8" fillId="4" borderId="20" xfId="0" applyFont="1" applyFill="1" applyBorder="1" applyAlignment="1">
      <alignment wrapText="1"/>
    </xf>
    <xf numFmtId="165" fontId="10" fillId="5" borderId="0" xfId="0" applyNumberFormat="1" applyFont="1" applyFill="1" applyAlignment="1">
      <alignment wrapText="1"/>
    </xf>
    <xf numFmtId="165" fontId="8" fillId="5" borderId="0" xfId="0" applyNumberFormat="1" applyFont="1" applyFill="1" applyAlignment="1">
      <alignment wrapText="1"/>
    </xf>
    <xf numFmtId="0" fontId="8" fillId="0" borderId="14" xfId="0" applyFont="1" applyBorder="1" applyAlignment="1">
      <alignment wrapText="1"/>
    </xf>
    <xf numFmtId="171" fontId="12" fillId="0" borderId="0" xfId="0" applyNumberFormat="1" applyFont="1" applyAlignment="1">
      <alignment vertical="center" wrapText="1"/>
    </xf>
    <xf numFmtId="171" fontId="10" fillId="5" borderId="0" xfId="0" applyNumberFormat="1" applyFont="1" applyFill="1" applyAlignment="1">
      <alignment wrapText="1"/>
    </xf>
    <xf numFmtId="171" fontId="8" fillId="5" borderId="0" xfId="0" applyNumberFormat="1" applyFont="1" applyFill="1" applyAlignment="1">
      <alignment wrapText="1"/>
    </xf>
    <xf numFmtId="171" fontId="12" fillId="0" borderId="8" xfId="0" applyNumberFormat="1" applyFont="1" applyBorder="1" applyAlignment="1">
      <alignment vertical="center" wrapText="1"/>
    </xf>
    <xf numFmtId="171" fontId="10" fillId="5" borderId="8" xfId="0" applyNumberFormat="1" applyFont="1" applyFill="1" applyBorder="1" applyAlignment="1">
      <alignment wrapText="1"/>
    </xf>
    <xf numFmtId="0" fontId="10" fillId="4" borderId="3" xfId="0" applyFont="1" applyFill="1" applyBorder="1" applyAlignment="1">
      <alignment horizontal="left" wrapText="1"/>
    </xf>
    <xf numFmtId="174" fontId="8" fillId="0" borderId="4" xfId="0" applyNumberFormat="1" applyFont="1" applyBorder="1" applyAlignment="1">
      <alignment wrapText="1"/>
    </xf>
    <xf numFmtId="174" fontId="8" fillId="4" borderId="4" xfId="0" applyNumberFormat="1" applyFont="1" applyFill="1" applyBorder="1" applyAlignment="1">
      <alignment wrapText="1"/>
    </xf>
    <xf numFmtId="0" fontId="8" fillId="0" borderId="5" xfId="0" applyFont="1" applyBorder="1" applyAlignment="1">
      <alignment horizontal="right" wrapText="1"/>
    </xf>
    <xf numFmtId="174" fontId="8" fillId="0" borderId="5" xfId="0" applyNumberFormat="1" applyFont="1" applyBorder="1" applyAlignment="1">
      <alignment wrapText="1"/>
    </xf>
    <xf numFmtId="174" fontId="8" fillId="4" borderId="5" xfId="0" applyNumberFormat="1" applyFont="1" applyFill="1" applyBorder="1" applyAlignment="1">
      <alignment wrapText="1"/>
    </xf>
    <xf numFmtId="171" fontId="8" fillId="5" borderId="8" xfId="0" applyNumberFormat="1" applyFont="1" applyFill="1" applyBorder="1" applyAlignment="1">
      <alignment wrapText="1"/>
    </xf>
    <xf numFmtId="0" fontId="10" fillId="0" borderId="6" xfId="0" applyFont="1" applyBorder="1" applyAlignment="1">
      <alignment horizontal="left" wrapText="1"/>
    </xf>
    <xf numFmtId="0" fontId="10" fillId="0" borderId="6" xfId="0" applyFont="1" applyBorder="1" applyAlignment="1">
      <alignment horizontal="right" wrapText="1"/>
    </xf>
    <xf numFmtId="0" fontId="10" fillId="4" borderId="6" xfId="0" applyFont="1" applyFill="1" applyBorder="1" applyAlignment="1">
      <alignment horizontal="left" wrapText="1"/>
    </xf>
    <xf numFmtId="166" fontId="8" fillId="0" borderId="4" xfId="0" applyNumberFormat="1" applyFont="1" applyBorder="1" applyAlignment="1">
      <alignment wrapText="1"/>
    </xf>
    <xf numFmtId="166" fontId="8" fillId="4" borderId="4" xfId="0" applyNumberFormat="1" applyFont="1" applyFill="1" applyBorder="1" applyAlignment="1">
      <alignment wrapText="1"/>
    </xf>
    <xf numFmtId="166" fontId="10" fillId="0" borderId="4" xfId="0" applyNumberFormat="1" applyFont="1" applyBorder="1" applyAlignment="1">
      <alignment wrapText="1"/>
    </xf>
    <xf numFmtId="166" fontId="10" fillId="0" borderId="5" xfId="0" applyNumberFormat="1" applyFont="1" applyBorder="1" applyAlignment="1">
      <alignment wrapText="1"/>
    </xf>
    <xf numFmtId="166" fontId="8" fillId="0" borderId="3" xfId="0" applyNumberFormat="1" applyFont="1" applyBorder="1" applyAlignment="1">
      <alignment wrapText="1"/>
    </xf>
    <xf numFmtId="0" fontId="9" fillId="3" borderId="12" xfId="0" applyFont="1" applyFill="1" applyBorder="1" applyAlignment="1">
      <alignment horizontal="right" wrapText="1"/>
    </xf>
    <xf numFmtId="0" fontId="8" fillId="0" borderId="0" xfId="0" applyFont="1" applyAlignment="1">
      <alignment wrapText="1"/>
    </xf>
    <xf numFmtId="174" fontId="10" fillId="0" borderId="4" xfId="0" applyNumberFormat="1" applyFont="1" applyBorder="1" applyAlignment="1">
      <alignment horizontal="right" wrapText="1"/>
    </xf>
    <xf numFmtId="167" fontId="10" fillId="0" borderId="4" xfId="0" applyNumberFormat="1" applyFont="1" applyBorder="1" applyAlignment="1">
      <alignment horizontal="right" wrapText="1"/>
    </xf>
    <xf numFmtId="0" fontId="20" fillId="0" borderId="0" xfId="0" applyFont="1" applyAlignment="1">
      <alignment horizontal="right" wrapText="1"/>
    </xf>
    <xf numFmtId="175" fontId="10" fillId="0" borderId="4" xfId="0" applyNumberFormat="1" applyFont="1" applyBorder="1" applyAlignment="1">
      <alignment horizontal="right" wrapText="1"/>
    </xf>
    <xf numFmtId="175" fontId="10" fillId="4" borderId="4" xfId="0" applyNumberFormat="1" applyFont="1" applyFill="1" applyBorder="1" applyAlignment="1">
      <alignment horizontal="right" wrapText="1"/>
    </xf>
    <xf numFmtId="174" fontId="8" fillId="0" borderId="4" xfId="0" applyNumberFormat="1" applyFont="1" applyBorder="1" applyAlignment="1">
      <alignment horizontal="right" wrapText="1"/>
    </xf>
    <xf numFmtId="175" fontId="8" fillId="0" borderId="4" xfId="0" applyNumberFormat="1" applyFont="1" applyBorder="1" applyAlignment="1">
      <alignment horizontal="right" wrapText="1"/>
    </xf>
    <xf numFmtId="175" fontId="8" fillId="4" borderId="4" xfId="0" applyNumberFormat="1" applyFont="1" applyFill="1" applyBorder="1" applyAlignment="1">
      <alignment horizontal="right" wrapText="1"/>
    </xf>
    <xf numFmtId="164" fontId="8" fillId="0" borderId="4" xfId="0" applyNumberFormat="1" applyFont="1" applyBorder="1" applyAlignment="1">
      <alignment horizontal="right" wrapText="1"/>
    </xf>
    <xf numFmtId="174" fontId="10" fillId="0" borderId="5" xfId="0" applyNumberFormat="1" applyFont="1" applyBorder="1" applyAlignment="1">
      <alignment horizontal="right" wrapText="1"/>
    </xf>
    <xf numFmtId="167" fontId="10" fillId="0" borderId="5" xfId="0" applyNumberFormat="1" applyFont="1" applyBorder="1" applyAlignment="1">
      <alignment horizontal="right" wrapText="1"/>
    </xf>
    <xf numFmtId="175" fontId="10" fillId="0" borderId="5" xfId="0" applyNumberFormat="1" applyFont="1" applyBorder="1" applyAlignment="1">
      <alignment horizontal="right" wrapText="1"/>
    </xf>
    <xf numFmtId="175" fontId="10" fillId="4" borderId="5" xfId="0" applyNumberFormat="1" applyFont="1" applyFill="1" applyBorder="1" applyAlignment="1">
      <alignment horizontal="right" wrapText="1"/>
    </xf>
    <xf numFmtId="0" fontId="9" fillId="2" borderId="21" xfId="0" applyFont="1" applyFill="1" applyBorder="1" applyAlignment="1">
      <alignment horizontal="left" wrapText="1"/>
    </xf>
    <xf numFmtId="174" fontId="8" fillId="0" borderId="3" xfId="0" applyNumberFormat="1" applyFont="1" applyBorder="1" applyAlignment="1">
      <alignment horizontal="right" wrapText="1"/>
    </xf>
    <xf numFmtId="175" fontId="8" fillId="0" borderId="3" xfId="0" applyNumberFormat="1" applyFont="1" applyBorder="1" applyAlignment="1">
      <alignment horizontal="right" wrapText="1"/>
    </xf>
    <xf numFmtId="175" fontId="8" fillId="4" borderId="3" xfId="0" applyNumberFormat="1" applyFont="1" applyFill="1" applyBorder="1" applyAlignment="1">
      <alignment horizontal="right" wrapText="1"/>
    </xf>
    <xf numFmtId="164" fontId="10" fillId="0" borderId="4" xfId="0" applyNumberFormat="1" applyFont="1" applyBorder="1" applyAlignment="1">
      <alignment horizontal="right" wrapText="1"/>
    </xf>
    <xf numFmtId="164" fontId="10" fillId="4" borderId="4" xfId="0" applyNumberFormat="1" applyFont="1" applyFill="1" applyBorder="1" applyAlignment="1">
      <alignment horizontal="right" wrapText="1"/>
    </xf>
    <xf numFmtId="0" fontId="10" fillId="0" borderId="4" xfId="0" applyFont="1" applyBorder="1" applyAlignment="1">
      <alignment horizontal="right" wrapText="1"/>
    </xf>
    <xf numFmtId="0" fontId="10" fillId="4" borderId="4" xfId="0" applyFont="1" applyFill="1" applyBorder="1" applyAlignment="1">
      <alignment horizontal="right" wrapText="1"/>
    </xf>
    <xf numFmtId="0" fontId="10" fillId="0" borderId="5" xfId="0" applyFont="1" applyBorder="1" applyAlignment="1">
      <alignment horizontal="right" wrapText="1"/>
    </xf>
    <xf numFmtId="164" fontId="10" fillId="0" borderId="5" xfId="0" applyNumberFormat="1" applyFont="1" applyBorder="1" applyAlignment="1">
      <alignment horizontal="right" wrapText="1"/>
    </xf>
    <xf numFmtId="0" fontId="10" fillId="4" borderId="5" xfId="0" applyFont="1" applyFill="1" applyBorder="1" applyAlignment="1">
      <alignment horizontal="right" wrapText="1"/>
    </xf>
    <xf numFmtId="0" fontId="21" fillId="0" borderId="9" xfId="0" applyFont="1" applyBorder="1" applyAlignment="1">
      <alignment wrapText="1"/>
    </xf>
    <xf numFmtId="0" fontId="21" fillId="0" borderId="9" xfId="0" applyFont="1" applyBorder="1" applyAlignment="1">
      <alignment horizontal="right" wrapText="1"/>
    </xf>
    <xf numFmtId="0" fontId="8" fillId="4" borderId="3" xfId="0" applyFont="1" applyFill="1" applyBorder="1" applyAlignment="1">
      <alignment horizontal="right" wrapText="1"/>
    </xf>
    <xf numFmtId="0" fontId="6" fillId="8" borderId="0" xfId="0" applyFont="1" applyFill="1" applyAlignment="1">
      <alignment horizontal="left" wrapText="1"/>
    </xf>
    <xf numFmtId="0" fontId="22" fillId="8" borderId="0" xfId="0" applyFont="1" applyFill="1" applyAlignment="1">
      <alignment horizontal="left" wrapText="1"/>
    </xf>
    <xf numFmtId="0" fontId="23" fillId="2" borderId="1" xfId="0" applyFont="1" applyFill="1" applyBorder="1" applyAlignment="1">
      <alignment horizontal="left" wrapText="1"/>
    </xf>
    <xf numFmtId="0" fontId="9" fillId="8" borderId="0" xfId="0" applyFont="1" applyFill="1" applyAlignment="1">
      <alignment horizontal="left" wrapText="1"/>
    </xf>
    <xf numFmtId="0" fontId="23" fillId="2" borderId="21" xfId="0" applyFont="1" applyFill="1" applyBorder="1" applyAlignment="1">
      <alignment horizontal="left" wrapText="1"/>
    </xf>
    <xf numFmtId="164" fontId="9" fillId="2" borderId="21" xfId="0" applyNumberFormat="1" applyFont="1" applyFill="1" applyBorder="1" applyAlignment="1">
      <alignment horizontal="right" wrapText="1"/>
    </xf>
    <xf numFmtId="0" fontId="9" fillId="3" borderId="21" xfId="0" applyFont="1" applyFill="1" applyBorder="1" applyAlignment="1">
      <alignment horizontal="right" wrapText="1"/>
    </xf>
    <xf numFmtId="0" fontId="8" fillId="0" borderId="12" xfId="0" applyFont="1" applyBorder="1" applyAlignment="1">
      <alignment horizontal="left" wrapText="1"/>
    </xf>
    <xf numFmtId="165" fontId="8" fillId="0" borderId="12" xfId="0" applyNumberFormat="1" applyFont="1" applyBorder="1" applyAlignment="1">
      <alignment wrapText="1"/>
    </xf>
    <xf numFmtId="165" fontId="8" fillId="4" borderId="12" xfId="0" applyNumberFormat="1" applyFont="1" applyFill="1" applyBorder="1" applyAlignment="1">
      <alignment wrapText="1"/>
    </xf>
    <xf numFmtId="0" fontId="8" fillId="8" borderId="0" xfId="0" applyFont="1" applyFill="1" applyAlignment="1">
      <alignment horizontal="left" wrapText="1"/>
    </xf>
    <xf numFmtId="0" fontId="21" fillId="8" borderId="0" xfId="0" applyFont="1" applyFill="1" applyAlignment="1">
      <alignment horizontal="left" wrapText="1"/>
    </xf>
    <xf numFmtId="165" fontId="8" fillId="0" borderId="12" xfId="0" applyNumberFormat="1" applyFont="1" applyBorder="1" applyAlignment="1">
      <alignment horizontal="right" wrapText="1"/>
    </xf>
    <xf numFmtId="165" fontId="8" fillId="4" borderId="12" xfId="0" applyNumberFormat="1" applyFont="1" applyFill="1" applyBorder="1" applyAlignment="1">
      <alignment horizontal="right" wrapText="1"/>
    </xf>
    <xf numFmtId="165" fontId="10" fillId="0" borderId="5" xfId="0" applyNumberFormat="1" applyFont="1" applyBorder="1" applyAlignment="1">
      <alignment horizontal="right" wrapText="1"/>
    </xf>
    <xf numFmtId="165" fontId="10" fillId="4" borderId="5" xfId="0" applyNumberFormat="1" applyFont="1" applyFill="1" applyBorder="1" applyAlignment="1">
      <alignment horizontal="right" wrapText="1"/>
    </xf>
    <xf numFmtId="0" fontId="1" fillId="0" borderId="3" xfId="0" applyFont="1" applyBorder="1" applyAlignment="1">
      <alignment wrapText="1"/>
    </xf>
    <xf numFmtId="0" fontId="8" fillId="0" borderId="12" xfId="0" applyFont="1" applyBorder="1" applyAlignment="1">
      <alignment wrapText="1"/>
    </xf>
    <xf numFmtId="165" fontId="8" fillId="0" borderId="10" xfId="0" applyNumberFormat="1" applyFont="1" applyBorder="1" applyAlignment="1">
      <alignment horizontal="right" wrapText="1"/>
    </xf>
    <xf numFmtId="165" fontId="8" fillId="4" borderId="10" xfId="0" applyNumberFormat="1" applyFont="1" applyFill="1" applyBorder="1" applyAlignment="1">
      <alignment horizontal="right" wrapText="1"/>
    </xf>
    <xf numFmtId="165" fontId="8" fillId="0" borderId="11" xfId="0" applyNumberFormat="1" applyFont="1" applyBorder="1" applyAlignment="1">
      <alignment horizontal="right" wrapText="1"/>
    </xf>
    <xf numFmtId="165" fontId="8" fillId="4" borderId="11" xfId="0" applyNumberFormat="1" applyFont="1" applyFill="1" applyBorder="1" applyAlignment="1">
      <alignment horizontal="right" wrapText="1"/>
    </xf>
    <xf numFmtId="171" fontId="8" fillId="5" borderId="9" xfId="0" applyNumberFormat="1" applyFont="1" applyFill="1" applyBorder="1" applyAlignment="1">
      <alignment wrapText="1"/>
    </xf>
    <xf numFmtId="165" fontId="10" fillId="0" borderId="4" xfId="0" applyNumberFormat="1" applyFont="1" applyBorder="1" applyAlignment="1">
      <alignment horizontal="right" wrapText="1"/>
    </xf>
    <xf numFmtId="165" fontId="10" fillId="4" borderId="4" xfId="0" applyNumberFormat="1" applyFont="1" applyFill="1" applyBorder="1" applyAlignment="1">
      <alignment horizontal="right" wrapText="1"/>
    </xf>
    <xf numFmtId="0" fontId="8" fillId="0" borderId="12" xfId="0" applyFont="1" applyBorder="1" applyAlignment="1">
      <alignment horizontal="right" wrapText="1"/>
    </xf>
    <xf numFmtId="0" fontId="8" fillId="0" borderId="5" xfId="0" applyFont="1" applyBorder="1" applyAlignment="1">
      <alignment horizontal="left" wrapText="1"/>
    </xf>
    <xf numFmtId="165" fontId="8" fillId="0" borderId="5" xfId="0" applyNumberFormat="1" applyFont="1" applyBorder="1" applyAlignment="1">
      <alignment horizontal="right" wrapText="1"/>
    </xf>
    <xf numFmtId="165" fontId="8" fillId="4" borderId="5" xfId="0" applyNumberFormat="1" applyFont="1" applyFill="1" applyBorder="1" applyAlignment="1">
      <alignment horizontal="right" wrapText="1"/>
    </xf>
    <xf numFmtId="0" fontId="21" fillId="0" borderId="0" xfId="0" applyFont="1" applyAlignment="1">
      <alignment horizontal="left" wrapText="1"/>
    </xf>
    <xf numFmtId="171" fontId="8" fillId="5" borderId="3" xfId="0" applyNumberFormat="1" applyFont="1" applyFill="1" applyBorder="1" applyAlignment="1">
      <alignment wrapText="1"/>
    </xf>
    <xf numFmtId="171" fontId="8" fillId="5" borderId="4" xfId="0" applyNumberFormat="1" applyFont="1" applyFill="1" applyBorder="1" applyAlignment="1">
      <alignment wrapText="1"/>
    </xf>
    <xf numFmtId="171" fontId="8" fillId="5" borderId="5" xfId="0" applyNumberFormat="1" applyFont="1" applyFill="1" applyBorder="1" applyAlignment="1">
      <alignment wrapText="1"/>
    </xf>
    <xf numFmtId="0" fontId="8" fillId="0" borderId="6" xfId="0" applyFont="1" applyBorder="1" applyAlignment="1">
      <alignment horizontal="left" wrapText="1"/>
    </xf>
    <xf numFmtId="165" fontId="8" fillId="0" borderId="6" xfId="0" applyNumberFormat="1" applyFont="1" applyBorder="1" applyAlignment="1">
      <alignment horizontal="right" wrapText="1"/>
    </xf>
    <xf numFmtId="165" fontId="8" fillId="4" borderId="6" xfId="0" applyNumberFormat="1" applyFont="1" applyFill="1" applyBorder="1" applyAlignment="1">
      <alignment horizontal="right" wrapText="1"/>
    </xf>
    <xf numFmtId="171" fontId="8" fillId="5" borderId="6" xfId="0" applyNumberFormat="1" applyFont="1" applyFill="1" applyBorder="1" applyAlignment="1">
      <alignment wrapText="1"/>
    </xf>
    <xf numFmtId="171" fontId="10" fillId="5" borderId="4" xfId="0" applyNumberFormat="1" applyFont="1" applyFill="1" applyBorder="1" applyAlignment="1">
      <alignment wrapText="1"/>
    </xf>
    <xf numFmtId="171" fontId="10" fillId="5" borderId="5" xfId="0" applyNumberFormat="1" applyFont="1" applyFill="1" applyBorder="1" applyAlignment="1">
      <alignment wrapText="1"/>
    </xf>
    <xf numFmtId="0" fontId="8" fillId="4" borderId="12" xfId="0" applyFont="1" applyFill="1" applyBorder="1" applyAlignment="1">
      <alignment horizontal="left" wrapText="1"/>
    </xf>
    <xf numFmtId="0" fontId="8" fillId="4" borderId="12" xfId="0" applyFont="1" applyFill="1" applyBorder="1" applyAlignment="1">
      <alignment horizontal="right" wrapText="1"/>
    </xf>
    <xf numFmtId="164" fontId="9" fillId="2" borderId="12" xfId="0" applyNumberFormat="1" applyFont="1" applyFill="1" applyBorder="1" applyAlignment="1">
      <alignment horizontal="right" wrapText="1"/>
    </xf>
    <xf numFmtId="0" fontId="8" fillId="4" borderId="5" xfId="0" applyFont="1" applyFill="1" applyBorder="1" applyAlignment="1">
      <alignment horizontal="right" wrapText="1"/>
    </xf>
    <xf numFmtId="165" fontId="8" fillId="5" borderId="4" xfId="0" applyNumberFormat="1" applyFont="1" applyFill="1" applyBorder="1" applyAlignment="1">
      <alignment horizontal="right" wrapText="1"/>
    </xf>
    <xf numFmtId="171" fontId="8" fillId="5" borderId="12" xfId="0" applyNumberFormat="1" applyFont="1" applyFill="1" applyBorder="1" applyAlignment="1">
      <alignment wrapText="1"/>
    </xf>
    <xf numFmtId="0" fontId="8" fillId="4" borderId="5" xfId="0" applyFont="1" applyFill="1" applyBorder="1" applyAlignment="1">
      <alignment horizontal="left" wrapText="1"/>
    </xf>
    <xf numFmtId="165" fontId="8" fillId="5" borderId="5" xfId="0" applyNumberFormat="1" applyFont="1" applyFill="1" applyBorder="1" applyAlignment="1">
      <alignment horizontal="right" wrapText="1"/>
    </xf>
    <xf numFmtId="0" fontId="8" fillId="4" borderId="3" xfId="0" applyFont="1" applyFill="1" applyBorder="1" applyAlignment="1">
      <alignment horizontal="left" wrapText="1"/>
    </xf>
    <xf numFmtId="0" fontId="8" fillId="4" borderId="22" xfId="0" applyFont="1" applyFill="1" applyBorder="1" applyAlignment="1">
      <alignment horizontal="left" wrapText="1"/>
    </xf>
    <xf numFmtId="0" fontId="6" fillId="0" borderId="9" xfId="0" applyFont="1" applyBorder="1" applyAlignment="1">
      <alignment horizontal="right" wrapText="1"/>
    </xf>
    <xf numFmtId="0" fontId="10" fillId="0" borderId="12" xfId="0" applyFont="1" applyBorder="1" applyAlignment="1">
      <alignment horizontal="left" wrapText="1"/>
    </xf>
    <xf numFmtId="165" fontId="10" fillId="0" borderId="12" xfId="0" applyNumberFormat="1" applyFont="1" applyBorder="1" applyAlignment="1">
      <alignment horizontal="right" wrapText="1"/>
    </xf>
    <xf numFmtId="165" fontId="10" fillId="4" borderId="12" xfId="0" applyNumberFormat="1" applyFont="1" applyFill="1" applyBorder="1" applyAlignment="1">
      <alignment horizontal="right" wrapText="1"/>
    </xf>
    <xf numFmtId="167" fontId="8" fillId="0" borderId="4" xfId="0" applyNumberFormat="1" applyFont="1" applyBorder="1" applyAlignment="1">
      <alignment horizontal="right" wrapText="1"/>
    </xf>
    <xf numFmtId="177" fontId="8" fillId="5" borderId="8" xfId="0" applyNumberFormat="1" applyFont="1" applyFill="1" applyBorder="1" applyAlignment="1">
      <alignment horizontal="right" wrapText="1"/>
    </xf>
    <xf numFmtId="0" fontId="9" fillId="0" borderId="21" xfId="0" applyFont="1" applyBorder="1" applyAlignment="1">
      <alignment horizontal="right" wrapText="1"/>
    </xf>
    <xf numFmtId="0" fontId="10" fillId="0" borderId="2" xfId="0" applyFont="1" applyBorder="1" applyAlignment="1">
      <alignment horizontal="right" wrapText="1"/>
    </xf>
    <xf numFmtId="0" fontId="8" fillId="4" borderId="0" xfId="0" applyFont="1" applyFill="1" applyAlignment="1">
      <alignment horizontal="left" wrapText="1"/>
    </xf>
    <xf numFmtId="0" fontId="10" fillId="4" borderId="0" xfId="0" applyFont="1" applyFill="1" applyAlignment="1">
      <alignment horizontal="left" wrapText="1"/>
    </xf>
    <xf numFmtId="0" fontId="9" fillId="2" borderId="1" xfId="0" applyFont="1" applyFill="1" applyBorder="1" applyAlignment="1">
      <alignment horizontal="right" wrapText="1"/>
    </xf>
    <xf numFmtId="0" fontId="9" fillId="2" borderId="21" xfId="0" applyFont="1" applyFill="1" applyBorder="1" applyAlignment="1">
      <alignment horizontal="right" wrapText="1"/>
    </xf>
    <xf numFmtId="178" fontId="8" fillId="5" borderId="0" xfId="0" applyNumberFormat="1" applyFont="1" applyFill="1" applyAlignment="1">
      <alignment horizontal="right" wrapText="1"/>
    </xf>
    <xf numFmtId="172" fontId="10" fillId="5" borderId="5" xfId="0" applyNumberFormat="1" applyFont="1" applyFill="1" applyBorder="1" applyAlignment="1">
      <alignment wrapText="1"/>
    </xf>
    <xf numFmtId="178" fontId="10" fillId="5" borderId="8" xfId="0" applyNumberFormat="1" applyFont="1" applyFill="1" applyBorder="1" applyAlignment="1">
      <alignment horizontal="right" wrapText="1"/>
    </xf>
    <xf numFmtId="0" fontId="18" fillId="0" borderId="9" xfId="0" applyFont="1" applyBorder="1" applyAlignment="1">
      <alignment wrapText="1"/>
    </xf>
    <xf numFmtId="0" fontId="10" fillId="0" borderId="4" xfId="0" applyFont="1" applyBorder="1" applyAlignment="1">
      <alignment horizontal="left" wrapText="1" indent="1"/>
    </xf>
    <xf numFmtId="172" fontId="10" fillId="5" borderId="4" xfId="0" applyNumberFormat="1" applyFont="1" applyFill="1" applyBorder="1" applyAlignment="1">
      <alignment horizontal="right" wrapText="1"/>
    </xf>
    <xf numFmtId="172" fontId="8" fillId="5" borderId="4" xfId="0" applyNumberFormat="1" applyFont="1" applyFill="1" applyBorder="1" applyAlignment="1">
      <alignment horizontal="right" wrapText="1"/>
    </xf>
    <xf numFmtId="172" fontId="10" fillId="5" borderId="5" xfId="0" applyNumberFormat="1" applyFont="1" applyFill="1" applyBorder="1" applyAlignment="1">
      <alignment horizontal="right" wrapText="1"/>
    </xf>
    <xf numFmtId="0" fontId="10" fillId="0" borderId="12" xfId="0" applyFont="1" applyBorder="1" applyAlignment="1">
      <alignment wrapText="1"/>
    </xf>
    <xf numFmtId="0" fontId="25" fillId="0" borderId="6" xfId="0" applyFont="1" applyBorder="1" applyAlignment="1">
      <alignment wrapText="1"/>
    </xf>
    <xf numFmtId="0" fontId="8" fillId="0" borderId="9" xfId="0" applyFont="1" applyBorder="1" applyAlignment="1">
      <alignment vertical="top" wrapText="1"/>
    </xf>
    <xf numFmtId="171" fontId="10" fillId="5" borderId="3" xfId="0" applyNumberFormat="1" applyFont="1" applyFill="1" applyBorder="1" applyAlignment="1">
      <alignment wrapText="1"/>
    </xf>
    <xf numFmtId="165" fontId="10" fillId="0" borderId="10" xfId="0" applyNumberFormat="1" applyFont="1" applyBorder="1" applyAlignment="1">
      <alignment horizontal="right" wrapText="1"/>
    </xf>
    <xf numFmtId="0" fontId="8" fillId="0" borderId="11" xfId="0" applyFont="1" applyBorder="1" applyAlignment="1">
      <alignment horizontal="right" wrapText="1"/>
    </xf>
    <xf numFmtId="0" fontId="8" fillId="4" borderId="11" xfId="0" applyFont="1" applyFill="1" applyBorder="1" applyAlignment="1">
      <alignment horizontal="left" wrapText="1"/>
    </xf>
    <xf numFmtId="0" fontId="8" fillId="4" borderId="6" xfId="0" applyFont="1" applyFill="1" applyBorder="1" applyAlignment="1">
      <alignment horizontal="left" wrapText="1"/>
    </xf>
    <xf numFmtId="0" fontId="10" fillId="0" borderId="11" xfId="0" applyFont="1" applyBorder="1" applyAlignment="1">
      <alignment horizontal="right" wrapText="1"/>
    </xf>
    <xf numFmtId="0" fontId="10" fillId="0" borderId="0" xfId="0" applyFont="1" applyAlignment="1">
      <alignment horizontal="right" wrapText="1"/>
    </xf>
    <xf numFmtId="0" fontId="8" fillId="4" borderId="6" xfId="0" applyFont="1" applyFill="1" applyBorder="1" applyAlignment="1">
      <alignment horizontal="right" wrapText="1"/>
    </xf>
    <xf numFmtId="171" fontId="8" fillId="4" borderId="4" xfId="0" applyNumberFormat="1" applyFont="1" applyFill="1" applyBorder="1" applyAlignment="1">
      <alignment wrapText="1"/>
    </xf>
    <xf numFmtId="0" fontId="8" fillId="9" borderId="6" xfId="0" applyFont="1" applyFill="1" applyBorder="1" applyAlignment="1">
      <alignment horizontal="left" wrapText="1"/>
    </xf>
    <xf numFmtId="0" fontId="8" fillId="5" borderId="4" xfId="0" applyFont="1" applyFill="1" applyBorder="1" applyAlignment="1">
      <alignment horizontal="right" wrapText="1"/>
    </xf>
    <xf numFmtId="165" fontId="8" fillId="0" borderId="13" xfId="0" applyNumberFormat="1" applyFont="1" applyBorder="1" applyAlignment="1">
      <alignment horizontal="right" wrapText="1"/>
    </xf>
    <xf numFmtId="0" fontId="8" fillId="0" borderId="13" xfId="0" applyFont="1" applyBorder="1" applyAlignment="1">
      <alignment horizontal="right" wrapText="1"/>
    </xf>
    <xf numFmtId="165" fontId="10" fillId="0" borderId="0" xfId="0" applyNumberFormat="1" applyFont="1" applyAlignment="1">
      <alignment horizontal="right" wrapText="1"/>
    </xf>
    <xf numFmtId="0" fontId="8" fillId="5" borderId="6" xfId="0" applyFont="1" applyFill="1" applyBorder="1" applyAlignment="1">
      <alignment horizontal="right" wrapText="1"/>
    </xf>
    <xf numFmtId="0" fontId="10" fillId="0" borderId="6" xfId="0" applyFont="1" applyBorder="1" applyAlignment="1">
      <alignment wrapText="1"/>
    </xf>
    <xf numFmtId="0" fontId="10" fillId="5" borderId="4" xfId="0" applyFont="1" applyFill="1" applyBorder="1" applyAlignment="1">
      <alignment horizontal="right" wrapText="1"/>
    </xf>
    <xf numFmtId="167" fontId="8" fillId="0" borderId="12" xfId="0" applyNumberFormat="1" applyFont="1" applyBorder="1" applyAlignment="1">
      <alignment horizontal="right" wrapText="1"/>
    </xf>
    <xf numFmtId="167" fontId="8" fillId="4" borderId="12" xfId="0" applyNumberFormat="1" applyFont="1" applyFill="1" applyBorder="1" applyAlignment="1">
      <alignment horizontal="right" wrapText="1"/>
    </xf>
    <xf numFmtId="176" fontId="8" fillId="5" borderId="3" xfId="0" applyNumberFormat="1" applyFont="1" applyFill="1" applyBorder="1" applyAlignment="1">
      <alignment wrapText="1"/>
    </xf>
    <xf numFmtId="167" fontId="8" fillId="0" borderId="5" xfId="0" applyNumberFormat="1" applyFont="1" applyBorder="1" applyAlignment="1">
      <alignment horizontal="right" wrapText="1"/>
    </xf>
    <xf numFmtId="167" fontId="8" fillId="4" borderId="5" xfId="0" applyNumberFormat="1" applyFont="1" applyFill="1" applyBorder="1" applyAlignment="1">
      <alignment horizontal="right" wrapText="1"/>
    </xf>
    <xf numFmtId="176" fontId="8" fillId="5" borderId="5" xfId="0" applyNumberFormat="1" applyFont="1" applyFill="1" applyBorder="1" applyAlignment="1">
      <alignment wrapText="1"/>
    </xf>
    <xf numFmtId="179" fontId="8" fillId="0" borderId="12" xfId="0" applyNumberFormat="1" applyFont="1" applyBorder="1" applyAlignment="1">
      <alignment horizontal="right" wrapText="1"/>
    </xf>
    <xf numFmtId="179" fontId="8" fillId="4" borderId="12" xfId="0" applyNumberFormat="1" applyFont="1" applyFill="1" applyBorder="1" applyAlignment="1">
      <alignment horizontal="right" wrapText="1"/>
    </xf>
    <xf numFmtId="180" fontId="8" fillId="5" borderId="3" xfId="0" applyNumberFormat="1" applyFont="1" applyFill="1" applyBorder="1" applyAlignment="1">
      <alignment wrapText="1"/>
    </xf>
    <xf numFmtId="179" fontId="8" fillId="0" borderId="5" xfId="0" applyNumberFormat="1" applyFont="1" applyBorder="1" applyAlignment="1">
      <alignment horizontal="right" wrapText="1"/>
    </xf>
    <xf numFmtId="179" fontId="8" fillId="4" borderId="5" xfId="0" applyNumberFormat="1" applyFont="1" applyFill="1" applyBorder="1" applyAlignment="1">
      <alignment horizontal="right" wrapText="1"/>
    </xf>
    <xf numFmtId="180" fontId="8" fillId="5" borderId="5" xfId="0" applyNumberFormat="1" applyFont="1" applyFill="1" applyBorder="1" applyAlignment="1">
      <alignment wrapText="1"/>
    </xf>
    <xf numFmtId="0" fontId="10" fillId="0" borderId="9" xfId="0" applyFont="1" applyBorder="1" applyAlignment="1">
      <alignment wrapText="1"/>
    </xf>
    <xf numFmtId="0" fontId="10" fillId="0" borderId="9" xfId="0" applyFont="1" applyBorder="1" applyAlignment="1">
      <alignment horizontal="right" wrapText="1"/>
    </xf>
    <xf numFmtId="0" fontId="10" fillId="0" borderId="12" xfId="0" applyFont="1" applyBorder="1" applyAlignment="1">
      <alignment horizontal="right" wrapText="1"/>
    </xf>
    <xf numFmtId="0" fontId="8" fillId="0" borderId="9" xfId="0" applyFont="1" applyBorder="1" applyAlignment="1">
      <alignment horizontal="right" wrapText="1"/>
    </xf>
    <xf numFmtId="172" fontId="10" fillId="5" borderId="3" xfId="0" applyNumberFormat="1" applyFont="1" applyFill="1" applyBorder="1" applyAlignment="1">
      <alignment horizontal="right" wrapText="1"/>
    </xf>
    <xf numFmtId="178" fontId="10" fillId="5" borderId="12" xfId="0" applyNumberFormat="1" applyFont="1" applyFill="1" applyBorder="1" applyAlignment="1">
      <alignment horizontal="right" wrapText="1"/>
    </xf>
    <xf numFmtId="178" fontId="8" fillId="5" borderId="4" xfId="0" applyNumberFormat="1" applyFont="1" applyFill="1" applyBorder="1" applyAlignment="1">
      <alignment horizontal="right" wrapText="1"/>
    </xf>
    <xf numFmtId="178" fontId="10" fillId="5" borderId="4" xfId="0" applyNumberFormat="1" applyFont="1" applyFill="1" applyBorder="1" applyAlignment="1">
      <alignment horizontal="right" wrapText="1"/>
    </xf>
    <xf numFmtId="178" fontId="10" fillId="5" borderId="5" xfId="0" applyNumberFormat="1" applyFont="1" applyFill="1" applyBorder="1" applyAlignment="1">
      <alignment horizontal="right" wrapText="1"/>
    </xf>
    <xf numFmtId="165" fontId="10" fillId="0" borderId="6" xfId="0" applyNumberFormat="1" applyFont="1" applyBorder="1" applyAlignment="1">
      <alignment horizontal="right" wrapText="1"/>
    </xf>
    <xf numFmtId="165" fontId="10" fillId="0" borderId="12" xfId="0" applyNumberFormat="1" applyFont="1" applyBorder="1" applyAlignment="1">
      <alignment wrapText="1"/>
    </xf>
    <xf numFmtId="165" fontId="10" fillId="4" borderId="12" xfId="0" applyNumberFormat="1" applyFont="1" applyFill="1" applyBorder="1" applyAlignment="1">
      <alignment wrapText="1"/>
    </xf>
    <xf numFmtId="0" fontId="8" fillId="4" borderId="12" xfId="0" applyFont="1" applyFill="1" applyBorder="1" applyAlignment="1">
      <alignment wrapText="1"/>
    </xf>
    <xf numFmtId="164" fontId="9" fillId="2" borderId="1" xfId="0" applyNumberFormat="1" applyFont="1" applyFill="1" applyBorder="1" applyAlignment="1">
      <alignment wrapText="1"/>
    </xf>
    <xf numFmtId="164" fontId="9" fillId="2" borderId="21" xfId="0" applyNumberFormat="1" applyFont="1" applyFill="1" applyBorder="1" applyAlignment="1">
      <alignment wrapText="1"/>
    </xf>
    <xf numFmtId="0" fontId="9" fillId="3" borderId="23" xfId="0" applyFont="1" applyFill="1" applyBorder="1" applyAlignment="1">
      <alignment horizontal="right" wrapText="1"/>
    </xf>
    <xf numFmtId="171" fontId="12" fillId="0" borderId="24" xfId="0" applyNumberFormat="1" applyFont="1" applyBorder="1" applyAlignment="1">
      <alignment vertical="center" wrapText="1"/>
    </xf>
    <xf numFmtId="171" fontId="13" fillId="0" borderId="25" xfId="0" applyNumberFormat="1" applyFont="1" applyBorder="1" applyAlignment="1">
      <alignment vertical="center" wrapText="1"/>
    </xf>
    <xf numFmtId="171" fontId="13" fillId="7" borderId="8" xfId="0" applyNumberFormat="1" applyFont="1" applyFill="1" applyBorder="1" applyAlignment="1">
      <alignment vertical="center" wrapText="1"/>
    </xf>
    <xf numFmtId="0" fontId="7" fillId="0" borderId="0" xfId="0" applyFont="1" applyAlignment="1">
      <alignment horizontal="left" vertical="center" wrapText="1"/>
    </xf>
    <xf numFmtId="0" fontId="9" fillId="3" borderId="1" xfId="0" applyFont="1" applyFill="1" applyBorder="1" applyAlignment="1">
      <alignment horizontal="right" vertical="top" wrapText="1"/>
    </xf>
    <xf numFmtId="171" fontId="10" fillId="0" borderId="12" xfId="0" applyNumberFormat="1" applyFont="1" applyBorder="1" applyAlignment="1">
      <alignment wrapText="1"/>
    </xf>
    <xf numFmtId="171" fontId="8" fillId="0" borderId="4" xfId="0" applyNumberFormat="1" applyFont="1" applyBorder="1" applyAlignment="1">
      <alignment wrapText="1"/>
    </xf>
    <xf numFmtId="171" fontId="10" fillId="0" borderId="4" xfId="0" applyNumberFormat="1" applyFont="1" applyBorder="1" applyAlignment="1">
      <alignment wrapText="1"/>
    </xf>
    <xf numFmtId="171" fontId="10" fillId="0" borderId="5" xfId="0" applyNumberFormat="1" applyFont="1" applyBorder="1" applyAlignment="1">
      <alignment wrapText="1"/>
    </xf>
    <xf numFmtId="171" fontId="26" fillId="0" borderId="24" xfId="0" applyNumberFormat="1" applyFont="1" applyBorder="1" applyAlignment="1">
      <alignment vertical="center" wrapText="1"/>
    </xf>
    <xf numFmtId="171" fontId="26" fillId="0" borderId="0" xfId="0" applyNumberFormat="1" applyFont="1" applyAlignment="1">
      <alignment vertical="center" wrapText="1"/>
    </xf>
    <xf numFmtId="171" fontId="27" fillId="0" borderId="24" xfId="0" applyNumberFormat="1" applyFont="1" applyBorder="1" applyAlignment="1">
      <alignment vertical="center" wrapText="1"/>
    </xf>
    <xf numFmtId="171" fontId="27" fillId="0" borderId="0" xfId="0" applyNumberFormat="1" applyFont="1" applyAlignment="1">
      <alignment vertical="center" wrapText="1"/>
    </xf>
    <xf numFmtId="0" fontId="10" fillId="0" borderId="13" xfId="0" applyFont="1" applyBorder="1" applyAlignment="1">
      <alignment horizontal="left" wrapText="1"/>
    </xf>
    <xf numFmtId="171" fontId="26" fillId="0" borderId="25" xfId="0" applyNumberFormat="1" applyFont="1" applyBorder="1" applyAlignment="1">
      <alignment vertical="center" wrapText="1"/>
    </xf>
    <xf numFmtId="171" fontId="26" fillId="0" borderId="8" xfId="0" applyNumberFormat="1" applyFont="1" applyBorder="1" applyAlignment="1">
      <alignment vertical="center" wrapText="1"/>
    </xf>
    <xf numFmtId="0" fontId="9" fillId="2" borderId="1" xfId="0" applyFont="1" applyFill="1" applyBorder="1" applyAlignment="1">
      <alignment wrapText="1"/>
    </xf>
    <xf numFmtId="0" fontId="9" fillId="2" borderId="21" xfId="0" applyFont="1" applyFill="1" applyBorder="1" applyAlignment="1">
      <alignment wrapText="1"/>
    </xf>
    <xf numFmtId="0" fontId="8" fillId="0" borderId="5" xfId="0" applyFont="1" applyBorder="1" applyAlignment="1">
      <alignment horizontal="left" wrapText="1" indent="1"/>
    </xf>
    <xf numFmtId="169" fontId="8" fillId="0" borderId="5" xfId="0" applyNumberFormat="1" applyFont="1" applyBorder="1" applyAlignment="1">
      <alignment horizontal="right" wrapText="1"/>
    </xf>
    <xf numFmtId="169" fontId="8" fillId="4" borderId="5" xfId="0" applyNumberFormat="1" applyFont="1" applyFill="1" applyBorder="1" applyAlignment="1">
      <alignment horizontal="right" wrapText="1"/>
    </xf>
    <xf numFmtId="169" fontId="8" fillId="5" borderId="5" xfId="0" applyNumberFormat="1" applyFont="1" applyFill="1" applyBorder="1" applyAlignment="1">
      <alignment horizontal="right" wrapText="1"/>
    </xf>
    <xf numFmtId="167" fontId="8" fillId="4" borderId="4" xfId="0" applyNumberFormat="1" applyFont="1" applyFill="1" applyBorder="1" applyAlignment="1">
      <alignment horizontal="right" wrapText="1"/>
    </xf>
    <xf numFmtId="173" fontId="8" fillId="5" borderId="4" xfId="0" applyNumberFormat="1" applyFont="1" applyFill="1" applyBorder="1" applyAlignment="1">
      <alignment horizontal="right" wrapText="1"/>
    </xf>
    <xf numFmtId="167" fontId="8" fillId="5" borderId="4" xfId="0" applyNumberFormat="1" applyFont="1" applyFill="1" applyBorder="1" applyAlignment="1">
      <alignment horizontal="right" wrapText="1"/>
    </xf>
    <xf numFmtId="172" fontId="8" fillId="5" borderId="3" xfId="0" applyNumberFormat="1" applyFont="1" applyFill="1" applyBorder="1" applyAlignment="1">
      <alignment horizontal="right" wrapText="1"/>
    </xf>
    <xf numFmtId="0" fontId="25" fillId="0" borderId="0" xfId="0" applyFont="1" applyAlignment="1">
      <alignment horizontal="right" wrapText="1"/>
    </xf>
    <xf numFmtId="167" fontId="10" fillId="0" borderId="12" xfId="0" applyNumberFormat="1" applyFont="1" applyBorder="1" applyAlignment="1">
      <alignment horizontal="right" wrapText="1"/>
    </xf>
    <xf numFmtId="167" fontId="10" fillId="4" borderId="12" xfId="0" applyNumberFormat="1" applyFont="1" applyFill="1" applyBorder="1" applyAlignment="1">
      <alignment horizontal="right" wrapText="1"/>
    </xf>
    <xf numFmtId="173" fontId="10" fillId="5" borderId="3" xfId="0" applyNumberFormat="1" applyFont="1" applyFill="1" applyBorder="1" applyAlignment="1">
      <alignment horizontal="right" wrapText="1"/>
    </xf>
    <xf numFmtId="173" fontId="10" fillId="5" borderId="4" xfId="0" applyNumberFormat="1" applyFont="1" applyFill="1" applyBorder="1" applyAlignment="1">
      <alignment horizontal="right" wrapText="1"/>
    </xf>
    <xf numFmtId="167" fontId="10" fillId="4" borderId="5" xfId="0" applyNumberFormat="1" applyFont="1" applyFill="1" applyBorder="1" applyAlignment="1">
      <alignment horizontal="right" wrapText="1"/>
    </xf>
    <xf numFmtId="173" fontId="10" fillId="5" borderId="5" xfId="0" applyNumberFormat="1" applyFont="1" applyFill="1" applyBorder="1" applyAlignment="1">
      <alignment horizontal="right" wrapText="1"/>
    </xf>
    <xf numFmtId="0" fontId="10" fillId="4" borderId="12" xfId="0" applyFont="1" applyFill="1" applyBorder="1" applyAlignment="1">
      <alignment horizontal="right" wrapText="1"/>
    </xf>
    <xf numFmtId="0" fontId="10" fillId="5" borderId="3" xfId="0" applyFont="1" applyFill="1" applyBorder="1" applyAlignment="1">
      <alignment horizontal="right" wrapText="1"/>
    </xf>
    <xf numFmtId="0" fontId="8" fillId="0" borderId="9" xfId="0" applyFont="1" applyBorder="1" applyAlignment="1">
      <alignment horizontal="left" wrapText="1" indent="1"/>
    </xf>
    <xf numFmtId="0" fontId="10" fillId="0" borderId="9" xfId="0" applyFont="1" applyBorder="1" applyAlignment="1">
      <alignment horizontal="left" wrapText="1" indent="1"/>
    </xf>
    <xf numFmtId="0" fontId="10" fillId="5" borderId="6" xfId="0" applyFont="1" applyFill="1" applyBorder="1" applyAlignment="1">
      <alignment horizontal="right" wrapText="1"/>
    </xf>
    <xf numFmtId="167" fontId="8" fillId="5" borderId="5" xfId="0" applyNumberFormat="1" applyFont="1" applyFill="1" applyBorder="1" applyAlignment="1">
      <alignment horizontal="right" wrapText="1"/>
    </xf>
    <xf numFmtId="165" fontId="8" fillId="5" borderId="3" xfId="0" applyNumberFormat="1" applyFont="1" applyFill="1" applyBorder="1" applyAlignment="1">
      <alignment horizontal="right" wrapText="1"/>
    </xf>
    <xf numFmtId="165" fontId="10" fillId="5" borderId="5" xfId="0" applyNumberFormat="1" applyFont="1" applyFill="1" applyBorder="1" applyAlignment="1">
      <alignment horizontal="right" wrapText="1"/>
    </xf>
    <xf numFmtId="0" fontId="10" fillId="4" borderId="6" xfId="0" applyFont="1" applyFill="1" applyBorder="1" applyAlignment="1">
      <alignment horizontal="right" wrapText="1"/>
    </xf>
    <xf numFmtId="0" fontId="9" fillId="2" borderId="1" xfId="0" applyFont="1" applyFill="1" applyBorder="1" applyAlignment="1">
      <alignment horizontal="left" vertical="center" wrapText="1"/>
    </xf>
    <xf numFmtId="0" fontId="9" fillId="2" borderId="21" xfId="0" applyFont="1" applyFill="1" applyBorder="1" applyAlignment="1">
      <alignment horizontal="left" vertical="center" wrapText="1"/>
    </xf>
    <xf numFmtId="164" fontId="8" fillId="0" borderId="0" xfId="0" applyNumberFormat="1" applyFont="1" applyAlignment="1">
      <alignment horizontal="right" vertical="center" wrapText="1"/>
    </xf>
    <xf numFmtId="164" fontId="8" fillId="0" borderId="8" xfId="0" applyNumberFormat="1" applyFont="1" applyBorder="1" applyAlignment="1">
      <alignment horizontal="right" vertical="center" wrapText="1"/>
    </xf>
    <xf numFmtId="164" fontId="8" fillId="0" borderId="5" xfId="0" applyNumberFormat="1" applyFont="1" applyBorder="1" applyAlignment="1">
      <alignment horizontal="right" vertical="center" wrapText="1"/>
    </xf>
    <xf numFmtId="0" fontId="8" fillId="0" borderId="9" xfId="0" applyFont="1" applyBorder="1" applyAlignment="1">
      <alignment horizontal="right" vertical="center" wrapText="1"/>
    </xf>
    <xf numFmtId="164" fontId="9" fillId="2" borderId="1" xfId="0" applyNumberFormat="1" applyFont="1" applyFill="1" applyBorder="1" applyAlignment="1">
      <alignment horizontal="right" vertical="center" wrapText="1"/>
    </xf>
    <xf numFmtId="164" fontId="9" fillId="2" borderId="21" xfId="0" applyNumberFormat="1" applyFont="1" applyFill="1" applyBorder="1" applyAlignment="1">
      <alignment horizontal="right" vertical="center" wrapText="1"/>
    </xf>
    <xf numFmtId="0" fontId="10" fillId="0" borderId="12" xfId="0" applyFont="1" applyBorder="1" applyAlignment="1">
      <alignment horizontal="right" vertical="center" wrapText="1"/>
    </xf>
    <xf numFmtId="165" fontId="8" fillId="0" borderId="4" xfId="0" applyNumberFormat="1" applyFont="1" applyBorder="1" applyAlignment="1">
      <alignment horizontal="right" vertical="center" wrapText="1"/>
    </xf>
    <xf numFmtId="165" fontId="8" fillId="4" borderId="4" xfId="0" applyNumberFormat="1" applyFont="1" applyFill="1" applyBorder="1" applyAlignment="1">
      <alignment horizontal="right" vertical="center" wrapText="1"/>
    </xf>
    <xf numFmtId="172" fontId="8" fillId="5" borderId="4" xfId="0" applyNumberFormat="1" applyFont="1" applyFill="1" applyBorder="1" applyAlignment="1">
      <alignment horizontal="right" vertical="center" wrapText="1"/>
    </xf>
    <xf numFmtId="165" fontId="8" fillId="0" borderId="5" xfId="0" applyNumberFormat="1" applyFont="1" applyBorder="1" applyAlignment="1">
      <alignment horizontal="right" vertical="center" wrapText="1"/>
    </xf>
    <xf numFmtId="165" fontId="8" fillId="4" borderId="5" xfId="0" applyNumberFormat="1" applyFont="1" applyFill="1" applyBorder="1" applyAlignment="1">
      <alignment horizontal="right" vertical="center" wrapText="1"/>
    </xf>
    <xf numFmtId="172" fontId="8" fillId="5" borderId="5" xfId="0" applyNumberFormat="1" applyFont="1" applyFill="1" applyBorder="1" applyAlignment="1">
      <alignment horizontal="right" vertical="center" wrapText="1"/>
    </xf>
    <xf numFmtId="0" fontId="10" fillId="0" borderId="6" xfId="0" applyFont="1" applyBorder="1" applyAlignment="1">
      <alignment horizontal="right" vertical="center" wrapText="1"/>
    </xf>
    <xf numFmtId="0" fontId="8" fillId="5" borderId="6" xfId="0" applyFont="1" applyFill="1" applyBorder="1" applyAlignment="1">
      <alignment horizontal="right" vertical="center" wrapText="1"/>
    </xf>
    <xf numFmtId="0" fontId="8" fillId="0" borderId="5" xfId="0" applyFont="1" applyBorder="1" applyAlignment="1">
      <alignment horizontal="right" vertical="center" wrapText="1"/>
    </xf>
    <xf numFmtId="165" fontId="10" fillId="0" borderId="5" xfId="0" applyNumberFormat="1" applyFont="1" applyBorder="1" applyAlignment="1">
      <alignment horizontal="right" vertical="center" wrapText="1"/>
    </xf>
    <xf numFmtId="165" fontId="10" fillId="4" borderId="5" xfId="0" applyNumberFormat="1" applyFont="1" applyFill="1" applyBorder="1" applyAlignment="1">
      <alignment horizontal="right" vertical="center" wrapText="1"/>
    </xf>
    <xf numFmtId="172" fontId="10" fillId="5" borderId="5" xfId="0" applyNumberFormat="1" applyFont="1" applyFill="1" applyBorder="1" applyAlignment="1">
      <alignment horizontal="right" vertical="center" wrapText="1"/>
    </xf>
    <xf numFmtId="165" fontId="8" fillId="0" borderId="6" xfId="0" applyNumberFormat="1" applyFont="1" applyBorder="1" applyAlignment="1">
      <alignment horizontal="right" vertical="center" wrapText="1"/>
    </xf>
    <xf numFmtId="165" fontId="8" fillId="4" borderId="6" xfId="0" applyNumberFormat="1" applyFont="1" applyFill="1" applyBorder="1" applyAlignment="1">
      <alignment horizontal="right" vertical="center" wrapText="1"/>
    </xf>
    <xf numFmtId="172" fontId="8" fillId="5" borderId="6" xfId="0" applyNumberFormat="1" applyFont="1" applyFill="1" applyBorder="1" applyAlignment="1">
      <alignment horizontal="right" vertical="center" wrapText="1"/>
    </xf>
    <xf numFmtId="0" fontId="23" fillId="2" borderId="1" xfId="0" applyFont="1" applyFill="1" applyBorder="1" applyAlignment="1">
      <alignment horizontal="left" vertical="center" wrapText="1"/>
    </xf>
    <xf numFmtId="0" fontId="23" fillId="2" borderId="21" xfId="0" applyFont="1" applyFill="1" applyBorder="1" applyAlignment="1">
      <alignment horizontal="left" vertical="center" wrapText="1"/>
    </xf>
    <xf numFmtId="165" fontId="8" fillId="0" borderId="12" xfId="0" applyNumberFormat="1" applyFont="1" applyBorder="1" applyAlignment="1">
      <alignment horizontal="right" vertical="center" wrapText="1"/>
    </xf>
    <xf numFmtId="165" fontId="8" fillId="4" borderId="12" xfId="0" applyNumberFormat="1" applyFont="1" applyFill="1" applyBorder="1" applyAlignment="1">
      <alignment horizontal="right" vertical="center" wrapText="1"/>
    </xf>
    <xf numFmtId="172" fontId="8" fillId="5" borderId="3" xfId="0" applyNumberFormat="1" applyFont="1" applyFill="1" applyBorder="1" applyAlignment="1">
      <alignment horizontal="right" vertical="center" wrapText="1"/>
    </xf>
    <xf numFmtId="165" fontId="10" fillId="0" borderId="4" xfId="0" applyNumberFormat="1" applyFont="1" applyBorder="1" applyAlignment="1">
      <alignment horizontal="right" vertical="center" wrapText="1"/>
    </xf>
    <xf numFmtId="165" fontId="10" fillId="4" borderId="4" xfId="0" applyNumberFormat="1" applyFont="1" applyFill="1" applyBorder="1" applyAlignment="1">
      <alignment horizontal="right" vertical="center" wrapText="1"/>
    </xf>
    <xf numFmtId="172" fontId="10" fillId="5" borderId="4" xfId="0" applyNumberFormat="1" applyFont="1" applyFill="1" applyBorder="1" applyAlignment="1">
      <alignment horizontal="right" vertical="center" wrapText="1"/>
    </xf>
    <xf numFmtId="0" fontId="10" fillId="4" borderId="12" xfId="0" applyFont="1" applyFill="1" applyBorder="1" applyAlignment="1">
      <alignment horizontal="right" vertical="center" wrapText="1"/>
    </xf>
    <xf numFmtId="0" fontId="8" fillId="5" borderId="3" xfId="0" applyFont="1" applyFill="1" applyBorder="1" applyAlignment="1">
      <alignment horizontal="right" vertical="center" wrapText="1"/>
    </xf>
    <xf numFmtId="0" fontId="8" fillId="0" borderId="6" xfId="0" applyFont="1" applyBorder="1" applyAlignment="1">
      <alignment horizontal="right" vertical="center" wrapText="1"/>
    </xf>
    <xf numFmtId="0" fontId="10" fillId="4" borderId="6" xfId="0" applyFont="1" applyFill="1" applyBorder="1" applyAlignment="1">
      <alignment horizontal="right" vertical="center" wrapText="1"/>
    </xf>
    <xf numFmtId="0" fontId="28" fillId="0" borderId="0" xfId="0" applyFont="1" applyAlignment="1">
      <alignment horizontal="left" wrapText="1"/>
    </xf>
    <xf numFmtId="0" fontId="29" fillId="0" borderId="0" xfId="0" applyFont="1" applyAlignment="1">
      <alignment horizontal="left" wrapText="1"/>
    </xf>
    <xf numFmtId="164" fontId="30" fillId="2" borderId="1" xfId="0" applyNumberFormat="1" applyFont="1" applyFill="1" applyBorder="1" applyAlignment="1">
      <alignment horizontal="right" vertical="center" wrapText="1"/>
    </xf>
    <xf numFmtId="0" fontId="30" fillId="3" borderId="1" xfId="0" applyFont="1" applyFill="1" applyBorder="1" applyAlignment="1">
      <alignment horizontal="right" wrapText="1"/>
    </xf>
    <xf numFmtId="164" fontId="30" fillId="2" borderId="21" xfId="0" applyNumberFormat="1" applyFont="1" applyFill="1" applyBorder="1" applyAlignment="1">
      <alignment horizontal="right" vertical="center" wrapText="1"/>
    </xf>
    <xf numFmtId="0" fontId="30" fillId="3" borderId="21" xfId="0" applyFont="1" applyFill="1" applyBorder="1" applyAlignment="1">
      <alignment horizontal="right" wrapText="1"/>
    </xf>
    <xf numFmtId="0" fontId="31" fillId="0" borderId="12" xfId="0" applyFont="1" applyBorder="1" applyAlignment="1">
      <alignment horizontal="left" wrapText="1"/>
    </xf>
    <xf numFmtId="0" fontId="31" fillId="0" borderId="12" xfId="0" applyFont="1" applyBorder="1" applyAlignment="1">
      <alignment horizontal="right" vertical="center" wrapText="1"/>
    </xf>
    <xf numFmtId="0" fontId="16" fillId="0" borderId="12" xfId="0" applyFont="1" applyBorder="1" applyAlignment="1">
      <alignment horizontal="left" wrapText="1"/>
    </xf>
    <xf numFmtId="0" fontId="16" fillId="0" borderId="4" xfId="0" applyFont="1" applyBorder="1" applyAlignment="1">
      <alignment horizontal="left" wrapText="1"/>
    </xf>
    <xf numFmtId="165" fontId="16" fillId="0" borderId="4" xfId="0" applyNumberFormat="1" applyFont="1" applyBorder="1" applyAlignment="1">
      <alignment horizontal="right" vertical="center" wrapText="1"/>
    </xf>
    <xf numFmtId="165" fontId="16" fillId="0" borderId="4" xfId="0" applyNumberFormat="1" applyFont="1" applyBorder="1" applyAlignment="1">
      <alignment wrapText="1"/>
    </xf>
    <xf numFmtId="0" fontId="16" fillId="0" borderId="4" xfId="0" applyFont="1" applyBorder="1" applyAlignment="1">
      <alignment horizontal="right" vertical="center" wrapText="1"/>
    </xf>
    <xf numFmtId="165" fontId="16" fillId="4" borderId="4" xfId="0" applyNumberFormat="1" applyFont="1" applyFill="1" applyBorder="1" applyAlignment="1">
      <alignment wrapText="1"/>
    </xf>
    <xf numFmtId="172" fontId="16" fillId="5" borderId="4" xfId="0" applyNumberFormat="1" applyFont="1" applyFill="1" applyBorder="1" applyAlignment="1">
      <alignment wrapText="1"/>
    </xf>
    <xf numFmtId="0" fontId="16" fillId="0" borderId="5" xfId="0" applyFont="1" applyBorder="1" applyAlignment="1">
      <alignment horizontal="left" wrapText="1"/>
    </xf>
    <xf numFmtId="165" fontId="16" fillId="0" borderId="5" xfId="0" applyNumberFormat="1" applyFont="1" applyBorder="1" applyAlignment="1">
      <alignment horizontal="right" vertical="center" wrapText="1"/>
    </xf>
    <xf numFmtId="165" fontId="16" fillId="0" borderId="5" xfId="0" applyNumberFormat="1" applyFont="1" applyBorder="1" applyAlignment="1">
      <alignment wrapText="1"/>
    </xf>
    <xf numFmtId="0" fontId="16" fillId="0" borderId="5" xfId="0" applyFont="1" applyBorder="1" applyAlignment="1">
      <alignment horizontal="right" vertical="center" wrapText="1"/>
    </xf>
    <xf numFmtId="165" fontId="16" fillId="4" borderId="5" xfId="0" applyNumberFormat="1" applyFont="1" applyFill="1" applyBorder="1" applyAlignment="1">
      <alignment wrapText="1"/>
    </xf>
    <xf numFmtId="172" fontId="16" fillId="5" borderId="5" xfId="0" applyNumberFormat="1" applyFont="1" applyFill="1" applyBorder="1" applyAlignment="1">
      <alignment wrapText="1"/>
    </xf>
    <xf numFmtId="0" fontId="31" fillId="0" borderId="6" xfId="0" applyFont="1" applyBorder="1" applyAlignment="1">
      <alignment horizontal="left" wrapText="1"/>
    </xf>
    <xf numFmtId="0" fontId="31" fillId="0" borderId="6" xfId="0" applyFont="1" applyBorder="1" applyAlignment="1">
      <alignment horizontal="right" vertical="center" wrapText="1"/>
    </xf>
    <xf numFmtId="0" fontId="16" fillId="0" borderId="6" xfId="0" applyFont="1" applyBorder="1" applyAlignment="1">
      <alignment horizontal="left" wrapText="1"/>
    </xf>
    <xf numFmtId="0" fontId="16" fillId="5" borderId="6" xfId="0" applyFont="1" applyFill="1" applyBorder="1" applyAlignment="1">
      <alignment wrapText="1"/>
    </xf>
    <xf numFmtId="0" fontId="16" fillId="0" borderId="6" xfId="0" applyFont="1" applyBorder="1" applyAlignment="1">
      <alignment horizontal="right" vertical="center" wrapText="1"/>
    </xf>
    <xf numFmtId="0" fontId="31" fillId="0" borderId="5" xfId="0" applyFont="1" applyBorder="1" applyAlignment="1">
      <alignment horizontal="left" wrapText="1"/>
    </xf>
    <xf numFmtId="165" fontId="31" fillId="0" borderId="5" xfId="0" applyNumberFormat="1" applyFont="1" applyBorder="1" applyAlignment="1">
      <alignment horizontal="right" vertical="center" wrapText="1"/>
    </xf>
    <xf numFmtId="165" fontId="31" fillId="0" borderId="5" xfId="0" applyNumberFormat="1" applyFont="1" applyBorder="1" applyAlignment="1">
      <alignment wrapText="1"/>
    </xf>
    <xf numFmtId="0" fontId="31" fillId="0" borderId="5" xfId="0" applyFont="1" applyBorder="1" applyAlignment="1">
      <alignment horizontal="right" vertical="center" wrapText="1"/>
    </xf>
    <xf numFmtId="165" fontId="31" fillId="4" borderId="5" xfId="0" applyNumberFormat="1" applyFont="1" applyFill="1" applyBorder="1" applyAlignment="1">
      <alignment wrapText="1"/>
    </xf>
    <xf numFmtId="172" fontId="31" fillId="5" borderId="5" xfId="0" applyNumberFormat="1" applyFont="1" applyFill="1" applyBorder="1" applyAlignment="1">
      <alignment wrapText="1"/>
    </xf>
    <xf numFmtId="165" fontId="16" fillId="0" borderId="6" xfId="0" applyNumberFormat="1" applyFont="1" applyBorder="1" applyAlignment="1">
      <alignment wrapText="1"/>
    </xf>
    <xf numFmtId="165" fontId="16" fillId="4" borderId="6" xfId="0" applyNumberFormat="1" applyFont="1" applyFill="1" applyBorder="1" applyAlignment="1">
      <alignment wrapText="1"/>
    </xf>
    <xf numFmtId="165" fontId="16" fillId="0" borderId="6" xfId="0" applyNumberFormat="1" applyFont="1" applyBorder="1" applyAlignment="1">
      <alignment horizontal="right" vertical="center" wrapText="1"/>
    </xf>
    <xf numFmtId="172" fontId="16" fillId="5" borderId="6" xfId="0" applyNumberFormat="1" applyFont="1" applyFill="1" applyBorder="1" applyAlignment="1">
      <alignment wrapText="1"/>
    </xf>
    <xf numFmtId="0" fontId="31" fillId="5" borderId="12" xfId="0" applyFont="1" applyFill="1" applyBorder="1" applyAlignment="1">
      <alignment horizontal="right" vertical="center" wrapText="1"/>
    </xf>
    <xf numFmtId="167" fontId="16" fillId="0" borderId="4" xfId="0" applyNumberFormat="1" applyFont="1" applyBorder="1" applyAlignment="1">
      <alignment horizontal="right" vertical="center" wrapText="1"/>
    </xf>
    <xf numFmtId="167" fontId="16" fillId="4" borderId="4" xfId="0" applyNumberFormat="1" applyFont="1" applyFill="1" applyBorder="1" applyAlignment="1">
      <alignment horizontal="right" vertical="center" wrapText="1"/>
    </xf>
    <xf numFmtId="173" fontId="16" fillId="5" borderId="4" xfId="0" applyNumberFormat="1" applyFont="1" applyFill="1" applyBorder="1" applyAlignment="1">
      <alignment horizontal="right" vertical="center" wrapText="1"/>
    </xf>
    <xf numFmtId="0" fontId="16" fillId="0" borderId="4" xfId="0" applyFont="1" applyBorder="1" applyAlignment="1">
      <alignment horizontal="left" wrapText="1" indent="1"/>
    </xf>
    <xf numFmtId="167" fontId="31" fillId="0" borderId="5" xfId="0" applyNumberFormat="1" applyFont="1" applyBorder="1" applyAlignment="1">
      <alignment horizontal="right" vertical="center" wrapText="1"/>
    </xf>
    <xf numFmtId="167" fontId="31" fillId="4" borderId="5" xfId="0" applyNumberFormat="1" applyFont="1" applyFill="1" applyBorder="1" applyAlignment="1">
      <alignment horizontal="right" vertical="center" wrapText="1"/>
    </xf>
    <xf numFmtId="173" fontId="31" fillId="5" borderId="5" xfId="0" applyNumberFormat="1" applyFont="1" applyFill="1" applyBorder="1" applyAlignment="1">
      <alignment horizontal="right" vertical="center" wrapText="1"/>
    </xf>
    <xf numFmtId="0" fontId="31" fillId="5" borderId="6" xfId="0" applyFont="1" applyFill="1" applyBorder="1" applyAlignment="1">
      <alignment horizontal="right" vertical="center" wrapText="1"/>
    </xf>
    <xf numFmtId="165" fontId="16" fillId="4" borderId="4" xfId="0" applyNumberFormat="1" applyFont="1" applyFill="1" applyBorder="1" applyAlignment="1">
      <alignment horizontal="right" vertical="center" wrapText="1"/>
    </xf>
    <xf numFmtId="172" fontId="16" fillId="5" borderId="4" xfId="0" applyNumberFormat="1" applyFont="1" applyFill="1" applyBorder="1" applyAlignment="1">
      <alignment horizontal="right" vertical="center" wrapText="1"/>
    </xf>
    <xf numFmtId="0" fontId="16" fillId="5" borderId="4" xfId="0" applyFont="1" applyFill="1" applyBorder="1" applyAlignment="1">
      <alignment horizontal="right" vertical="center" wrapText="1"/>
    </xf>
    <xf numFmtId="0" fontId="16" fillId="0" borderId="5" xfId="0" applyFont="1" applyBorder="1" applyAlignment="1">
      <alignment horizontal="left" wrapText="1" indent="1"/>
    </xf>
    <xf numFmtId="165" fontId="16" fillId="4" borderId="5" xfId="0" applyNumberFormat="1" applyFont="1" applyFill="1" applyBorder="1" applyAlignment="1">
      <alignment horizontal="right" vertical="center" wrapText="1"/>
    </xf>
    <xf numFmtId="172" fontId="16" fillId="5" borderId="5" xfId="0" applyNumberFormat="1" applyFont="1" applyFill="1" applyBorder="1" applyAlignment="1">
      <alignment horizontal="right" vertical="center" wrapText="1"/>
    </xf>
    <xf numFmtId="0" fontId="16" fillId="4" borderId="6" xfId="0" applyFont="1" applyFill="1" applyBorder="1" applyAlignment="1">
      <alignment horizontal="right" vertical="center" wrapText="1"/>
    </xf>
    <xf numFmtId="0" fontId="30" fillId="2" borderId="1" xfId="0" applyFont="1" applyFill="1" applyBorder="1" applyAlignment="1">
      <alignment horizontal="left" wrapText="1"/>
    </xf>
    <xf numFmtId="0" fontId="30" fillId="2" borderId="1" xfId="0" applyFont="1" applyFill="1" applyBorder="1" applyAlignment="1">
      <alignment horizontal="right" wrapText="1"/>
    </xf>
    <xf numFmtId="0" fontId="32" fillId="2" borderId="21" xfId="0" applyFont="1" applyFill="1" applyBorder="1" applyAlignment="1">
      <alignment horizontal="left" wrapText="1"/>
    </xf>
    <xf numFmtId="0" fontId="30" fillId="2" borderId="21" xfId="0" applyFont="1" applyFill="1" applyBorder="1" applyAlignment="1">
      <alignment horizontal="right" wrapText="1"/>
    </xf>
    <xf numFmtId="173" fontId="16" fillId="0" borderId="12" xfId="0" applyNumberFormat="1" applyFont="1" applyBorder="1" applyAlignment="1">
      <alignment horizontal="right" vertical="center" wrapText="1"/>
    </xf>
    <xf numFmtId="173" fontId="16" fillId="0" borderId="4" xfId="0" applyNumberFormat="1" applyFont="1" applyBorder="1" applyAlignment="1">
      <alignment horizontal="right" vertical="center" wrapText="1"/>
    </xf>
    <xf numFmtId="173" fontId="16" fillId="0" borderId="5" xfId="0" applyNumberFormat="1" applyFont="1" applyBorder="1" applyAlignment="1">
      <alignment horizontal="right" vertical="center" wrapText="1"/>
    </xf>
    <xf numFmtId="0" fontId="16" fillId="0" borderId="0" xfId="0" applyFont="1" applyAlignment="1">
      <alignment horizontal="left" wrapText="1"/>
    </xf>
    <xf numFmtId="0" fontId="29" fillId="8" borderId="0" xfId="0" applyFont="1" applyFill="1" applyAlignment="1">
      <alignment wrapText="1"/>
    </xf>
    <xf numFmtId="0" fontId="34" fillId="8" borderId="0" xfId="0" applyFont="1" applyFill="1" applyAlignment="1">
      <alignment wrapText="1"/>
    </xf>
    <xf numFmtId="0" fontId="30" fillId="2" borderId="1" xfId="0" applyFont="1" applyFill="1" applyBorder="1" applyAlignment="1">
      <alignment wrapText="1"/>
    </xf>
    <xf numFmtId="0" fontId="30" fillId="8" borderId="0" xfId="0" applyFont="1" applyFill="1" applyAlignment="1">
      <alignment horizontal="right" vertical="center" wrapText="1"/>
    </xf>
    <xf numFmtId="0" fontId="30" fillId="2" borderId="21" xfId="0" applyFont="1" applyFill="1" applyBorder="1" applyAlignment="1">
      <alignment wrapText="1"/>
    </xf>
    <xf numFmtId="0" fontId="16" fillId="4" borderId="12" xfId="0" applyFont="1" applyFill="1" applyBorder="1" applyAlignment="1">
      <alignment wrapText="1"/>
    </xf>
    <xf numFmtId="0" fontId="31" fillId="5" borderId="12" xfId="0" applyFont="1" applyFill="1" applyBorder="1" applyAlignment="1">
      <alignment wrapText="1"/>
    </xf>
    <xf numFmtId="0" fontId="16" fillId="4" borderId="6" xfId="0" applyFont="1" applyFill="1" applyBorder="1" applyAlignment="1">
      <alignment wrapText="1"/>
    </xf>
    <xf numFmtId="0" fontId="16" fillId="0" borderId="6" xfId="0" applyFont="1" applyBorder="1" applyAlignment="1">
      <alignment wrapText="1"/>
    </xf>
    <xf numFmtId="0" fontId="16" fillId="4" borderId="5" xfId="0" applyFont="1" applyFill="1" applyBorder="1" applyAlignment="1">
      <alignment wrapText="1"/>
    </xf>
    <xf numFmtId="0" fontId="29" fillId="0" borderId="9" xfId="0" applyFont="1" applyBorder="1" applyAlignment="1">
      <alignment wrapText="1"/>
    </xf>
    <xf numFmtId="0" fontId="29" fillId="0" borderId="9" xfId="0" applyFont="1" applyBorder="1" applyAlignment="1">
      <alignment horizontal="right" vertical="center" wrapText="1"/>
    </xf>
    <xf numFmtId="0" fontId="29" fillId="8" borderId="0" xfId="0" applyFont="1" applyFill="1" applyAlignment="1">
      <alignment horizontal="right" vertical="center" wrapText="1"/>
    </xf>
    <xf numFmtId="0" fontId="34" fillId="8" borderId="0" xfId="0" applyFont="1" applyFill="1" applyAlignment="1">
      <alignment horizontal="right" vertical="center" wrapText="1"/>
    </xf>
    <xf numFmtId="0" fontId="31" fillId="4" borderId="12" xfId="0" applyFont="1" applyFill="1" applyBorder="1" applyAlignment="1">
      <alignment horizontal="right" vertical="center" wrapText="1"/>
    </xf>
    <xf numFmtId="0" fontId="16" fillId="4" borderId="4" xfId="0" applyFont="1" applyFill="1" applyBorder="1" applyAlignment="1">
      <alignment wrapText="1"/>
    </xf>
    <xf numFmtId="0" fontId="31" fillId="4" borderId="6" xfId="0" applyFont="1" applyFill="1" applyBorder="1" applyAlignment="1">
      <alignment horizontal="right" vertical="center" wrapText="1"/>
    </xf>
    <xf numFmtId="0" fontId="16" fillId="4" borderId="4" xfId="0" applyFont="1" applyFill="1" applyBorder="1" applyAlignment="1">
      <alignment horizontal="right" vertical="center" wrapText="1"/>
    </xf>
    <xf numFmtId="0" fontId="16" fillId="4" borderId="5" xfId="0" applyFont="1" applyFill="1" applyBorder="1" applyAlignment="1">
      <alignment horizontal="right" vertical="center" wrapText="1"/>
    </xf>
    <xf numFmtId="0" fontId="16" fillId="0" borderId="9" xfId="0" applyFont="1" applyBorder="1" applyAlignment="1">
      <alignment horizontal="right" vertical="center" wrapText="1"/>
    </xf>
    <xf numFmtId="0" fontId="16" fillId="8" borderId="0" xfId="0" applyFont="1" applyFill="1" applyAlignment="1">
      <alignment horizontal="right" vertical="center" wrapText="1"/>
    </xf>
    <xf numFmtId="0" fontId="32" fillId="2" borderId="1" xfId="0" applyFont="1" applyFill="1" applyBorder="1" applyAlignment="1">
      <alignment wrapText="1"/>
    </xf>
    <xf numFmtId="0" fontId="16" fillId="0" borderId="12" xfId="0" applyFont="1" applyBorder="1" applyAlignment="1">
      <alignment horizontal="right" vertical="center" wrapText="1"/>
    </xf>
    <xf numFmtId="0" fontId="16" fillId="8" borderId="0" xfId="0" applyFont="1" applyFill="1" applyAlignment="1">
      <alignment wrapText="1"/>
    </xf>
    <xf numFmtId="0" fontId="30" fillId="3" borderId="1" xfId="0" applyFont="1" applyFill="1" applyBorder="1" applyAlignment="1">
      <alignment horizontal="right" vertical="center" wrapText="1"/>
    </xf>
    <xf numFmtId="0" fontId="30" fillId="3" borderId="21" xfId="0" applyFont="1" applyFill="1" applyBorder="1" applyAlignment="1">
      <alignment horizontal="right" vertical="center" wrapText="1"/>
    </xf>
    <xf numFmtId="0" fontId="16" fillId="0" borderId="8" xfId="0" applyFont="1" applyBorder="1" applyAlignment="1">
      <alignment horizontal="left" wrapText="1"/>
    </xf>
    <xf numFmtId="0" fontId="6" fillId="0" borderId="0" xfId="0" applyFont="1" applyAlignment="1">
      <alignment horizontal="left" vertical="center" wrapText="1"/>
    </xf>
    <xf numFmtId="0" fontId="9" fillId="3" borderId="1" xfId="0" applyFont="1" applyFill="1" applyBorder="1" applyAlignment="1">
      <alignment horizontal="right" vertical="center" wrapText="1"/>
    </xf>
    <xf numFmtId="0" fontId="9" fillId="3" borderId="2" xfId="0" applyFont="1" applyFill="1" applyBorder="1" applyAlignment="1">
      <alignment horizontal="right" vertical="center" wrapText="1"/>
    </xf>
    <xf numFmtId="0" fontId="9" fillId="3" borderId="21" xfId="0" applyFont="1" applyFill="1" applyBorder="1" applyAlignment="1">
      <alignment horizontal="right" vertical="center" wrapText="1"/>
    </xf>
    <xf numFmtId="164" fontId="9" fillId="3" borderId="1" xfId="0" applyNumberFormat="1" applyFont="1" applyFill="1" applyBorder="1" applyAlignment="1">
      <alignment horizontal="right" vertical="center" wrapText="1"/>
    </xf>
    <xf numFmtId="164" fontId="9" fillId="3" borderId="2" xfId="0" applyNumberFormat="1" applyFont="1" applyFill="1" applyBorder="1" applyAlignment="1">
      <alignment horizontal="right" vertical="center" wrapText="1"/>
    </xf>
    <xf numFmtId="0" fontId="9" fillId="3" borderId="0" xfId="0" applyFont="1" applyFill="1" applyAlignment="1">
      <alignment horizontal="right" vertical="center" wrapText="1"/>
    </xf>
    <xf numFmtId="0" fontId="23" fillId="2" borderId="1" xfId="0" applyFont="1" applyFill="1" applyBorder="1" applyAlignment="1">
      <alignment vertical="center" wrapText="1"/>
    </xf>
    <xf numFmtId="0" fontId="23" fillId="2" borderId="21" xfId="0" applyFont="1" applyFill="1" applyBorder="1" applyAlignment="1">
      <alignment vertical="center" wrapText="1"/>
    </xf>
    <xf numFmtId="0" fontId="20" fillId="0" borderId="0" xfId="0" applyFont="1" applyAlignment="1">
      <alignment horizontal="left" wrapText="1"/>
    </xf>
    <xf numFmtId="0" fontId="37" fillId="0" borderId="0" xfId="6" applyFont="1"/>
    <xf numFmtId="0" fontId="8" fillId="0" borderId="0" xfId="0" applyFont="1" applyAlignment="1">
      <alignment horizontal="left"/>
    </xf>
    <xf numFmtId="0" fontId="11" fillId="0" borderId="0" xfId="0" applyFont="1" applyAlignment="1">
      <alignment horizontal="left"/>
    </xf>
    <xf numFmtId="0" fontId="10" fillId="0" borderId="0" xfId="0" applyFont="1" applyAlignment="1">
      <alignment horizontal="left"/>
    </xf>
    <xf numFmtId="0" fontId="31" fillId="0" borderId="0" xfId="0" applyFont="1" applyAlignment="1">
      <alignment horizontal="left"/>
    </xf>
    <xf numFmtId="0" fontId="16" fillId="0" borderId="0" xfId="0" applyFont="1" applyAlignment="1">
      <alignment horizontal="left"/>
    </xf>
    <xf numFmtId="0" fontId="33" fillId="0" borderId="0" xfId="0" applyFont="1" applyAlignment="1">
      <alignment horizontal="left"/>
    </xf>
    <xf numFmtId="0" fontId="24" fillId="0" borderId="0" xfId="0" applyFont="1" applyAlignment="1">
      <alignment horizontal="left" vertical="center" wrapText="1"/>
    </xf>
    <xf numFmtId="0" fontId="8" fillId="0" borderId="0" xfId="0" applyFont="1" applyAlignment="1">
      <alignment horizontal="left" vertical="top"/>
    </xf>
    <xf numFmtId="0" fontId="6" fillId="0" borderId="0" xfId="0" applyFont="1" applyAlignment="1">
      <alignment horizontal="left"/>
    </xf>
    <xf numFmtId="0" fontId="11" fillId="0" borderId="0" xfId="0" applyFont="1" applyAlignment="1">
      <alignment horizontal="left" vertical="top"/>
    </xf>
    <xf numFmtId="168" fontId="8" fillId="7" borderId="0" xfId="0" applyNumberFormat="1" applyFont="1" applyFill="1" applyAlignment="1">
      <alignment horizontal="right" vertical="center" wrapText="1"/>
    </xf>
    <xf numFmtId="168" fontId="10" fillId="7" borderId="0" xfId="0" applyNumberFormat="1" applyFont="1" applyFill="1" applyAlignment="1">
      <alignment horizontal="right" vertical="center" wrapText="1"/>
    </xf>
    <xf numFmtId="170" fontId="8" fillId="7" borderId="0" xfId="0" applyNumberFormat="1" applyFont="1" applyFill="1" applyAlignment="1">
      <alignment horizontal="right" vertical="center" wrapText="1"/>
    </xf>
    <xf numFmtId="170" fontId="10" fillId="7" borderId="0" xfId="0" applyNumberFormat="1" applyFont="1" applyFill="1" applyAlignment="1">
      <alignment horizontal="right" vertical="center" wrapText="1"/>
    </xf>
    <xf numFmtId="170" fontId="8" fillId="7" borderId="8" xfId="0" applyNumberFormat="1" applyFont="1" applyFill="1" applyBorder="1" applyAlignment="1">
      <alignment horizontal="right" vertical="center" wrapText="1"/>
    </xf>
    <xf numFmtId="9" fontId="8" fillId="0" borderId="4" xfId="7" applyFont="1" applyBorder="1" applyAlignment="1">
      <alignment wrapText="1"/>
    </xf>
    <xf numFmtId="9" fontId="8" fillId="4" borderId="4" xfId="7" applyFont="1" applyFill="1" applyBorder="1" applyAlignment="1">
      <alignment wrapText="1"/>
    </xf>
    <xf numFmtId="9" fontId="8" fillId="0" borderId="4" xfId="7" applyFont="1" applyBorder="1" applyAlignment="1">
      <alignment horizontal="right" wrapText="1"/>
    </xf>
    <xf numFmtId="9" fontId="0" fillId="0" borderId="0" xfId="7" applyFont="1"/>
    <xf numFmtId="9" fontId="8" fillId="7" borderId="0" xfId="7" applyFont="1" applyFill="1" applyAlignment="1">
      <alignment horizontal="right" vertical="center" wrapText="1"/>
    </xf>
    <xf numFmtId="171" fontId="8" fillId="7" borderId="0" xfId="0" applyNumberFormat="1" applyFont="1" applyFill="1" applyAlignment="1">
      <alignment vertical="center" wrapText="1"/>
    </xf>
    <xf numFmtId="171" fontId="10" fillId="7" borderId="0" xfId="0" applyNumberFormat="1" applyFont="1" applyFill="1" applyAlignment="1">
      <alignment vertical="center" wrapText="1"/>
    </xf>
    <xf numFmtId="0" fontId="8" fillId="0" borderId="0" xfId="0" quotePrefix="1" applyFont="1" applyAlignment="1">
      <alignment horizontal="left" vertical="top" wrapText="1"/>
    </xf>
    <xf numFmtId="175" fontId="8" fillId="4" borderId="4" xfId="0" applyNumberFormat="1" applyFont="1" applyFill="1" applyBorder="1" applyAlignment="1">
      <alignment wrapText="1"/>
    </xf>
    <xf numFmtId="175" fontId="8" fillId="4" borderId="5" xfId="0" applyNumberFormat="1" applyFont="1" applyFill="1" applyBorder="1" applyAlignment="1">
      <alignment wrapText="1"/>
    </xf>
    <xf numFmtId="171" fontId="8" fillId="0" borderId="0" xfId="0" applyNumberFormat="1" applyFont="1" applyAlignment="1">
      <alignment horizontal="right" wrapText="1"/>
    </xf>
    <xf numFmtId="171" fontId="8" fillId="0" borderId="8" xfId="0" applyNumberFormat="1" applyFont="1" applyBorder="1" applyAlignment="1">
      <alignment horizontal="right" wrapText="1"/>
    </xf>
    <xf numFmtId="176" fontId="8" fillId="0" borderId="0" xfId="0" applyNumberFormat="1" applyFont="1" applyAlignment="1">
      <alignment horizontal="right" wrapText="1"/>
    </xf>
    <xf numFmtId="176" fontId="8" fillId="0" borderId="2" xfId="0" applyNumberFormat="1" applyFont="1" applyBorder="1" applyAlignment="1">
      <alignment horizontal="right" wrapText="1"/>
    </xf>
    <xf numFmtId="0" fontId="8" fillId="0" borderId="0" xfId="0" applyFont="1" applyAlignment="1">
      <alignment horizontal="right" wrapText="1"/>
    </xf>
    <xf numFmtId="176" fontId="8" fillId="0" borderId="8" xfId="0" applyNumberFormat="1" applyFont="1" applyBorder="1" applyAlignment="1">
      <alignment horizontal="right" wrapText="1"/>
    </xf>
    <xf numFmtId="176" fontId="8" fillId="0" borderId="0" xfId="0" applyNumberFormat="1" applyFont="1" applyAlignment="1">
      <alignment wrapText="1"/>
    </xf>
    <xf numFmtId="176" fontId="8" fillId="0" borderId="2" xfId="0" applyNumberFormat="1" applyFont="1" applyBorder="1" applyAlignment="1">
      <alignment wrapText="1"/>
    </xf>
    <xf numFmtId="0" fontId="8" fillId="0" borderId="8" xfId="0" applyFont="1" applyBorder="1" applyAlignment="1">
      <alignment wrapText="1"/>
    </xf>
    <xf numFmtId="176" fontId="8" fillId="0" borderId="8" xfId="0" applyNumberFormat="1" applyFont="1" applyBorder="1" applyAlignment="1">
      <alignment wrapText="1"/>
    </xf>
    <xf numFmtId="178" fontId="8" fillId="4" borderId="4" xfId="0" applyNumberFormat="1" applyFont="1" applyFill="1" applyBorder="1" applyAlignment="1">
      <alignment horizontal="right" wrapText="1"/>
    </xf>
    <xf numFmtId="9" fontId="8" fillId="0" borderId="0" xfId="7" applyFont="1" applyAlignment="1">
      <alignment horizontal="right" vertical="center" wrapText="1"/>
    </xf>
    <xf numFmtId="9" fontId="8" fillId="0" borderId="8" xfId="7" applyFont="1" applyBorder="1" applyAlignment="1">
      <alignment horizontal="right" vertical="center" wrapText="1"/>
    </xf>
    <xf numFmtId="9" fontId="8" fillId="0" borderId="5" xfId="7" applyFont="1" applyBorder="1" applyAlignment="1">
      <alignment horizontal="right" vertical="center" wrapText="1"/>
    </xf>
    <xf numFmtId="181" fontId="8" fillId="5" borderId="0" xfId="7" applyNumberFormat="1" applyFont="1" applyFill="1" applyAlignment="1">
      <alignment horizontal="right" wrapText="1"/>
    </xf>
    <xf numFmtId="182" fontId="8" fillId="4" borderId="5" xfId="0" applyNumberFormat="1" applyFont="1" applyFill="1" applyBorder="1" applyAlignment="1">
      <alignment horizontal="right" wrapText="1"/>
    </xf>
    <xf numFmtId="182" fontId="8" fillId="0" borderId="5" xfId="0" applyNumberFormat="1" applyFont="1" applyBorder="1" applyAlignment="1">
      <alignment horizontal="right" wrapText="1"/>
    </xf>
    <xf numFmtId="0" fontId="8" fillId="0" borderId="4" xfId="0" applyFont="1" applyBorder="1" applyAlignment="1">
      <alignment horizontal="left"/>
    </xf>
    <xf numFmtId="0" fontId="10" fillId="0" borderId="4" xfId="0" applyFont="1" applyBorder="1" applyAlignment="1">
      <alignment horizontal="left"/>
    </xf>
    <xf numFmtId="0" fontId="8" fillId="0" borderId="5" xfId="0" applyFont="1" applyBorder="1" applyAlignment="1">
      <alignment horizontal="left"/>
    </xf>
    <xf numFmtId="0" fontId="10" fillId="0" borderId="12" xfId="0" applyFont="1" applyBorder="1" applyAlignment="1">
      <alignment horizontal="left"/>
    </xf>
    <xf numFmtId="0" fontId="8" fillId="0" borderId="4" xfId="0" applyFont="1" applyBorder="1"/>
    <xf numFmtId="171" fontId="8" fillId="7" borderId="0" xfId="0" applyNumberFormat="1" applyFont="1" applyFill="1" applyAlignment="1">
      <alignment wrapText="1"/>
    </xf>
    <xf numFmtId="0" fontId="8" fillId="7" borderId="0" xfId="0" applyFont="1" applyFill="1" applyAlignment="1">
      <alignment wrapText="1"/>
    </xf>
    <xf numFmtId="171" fontId="10" fillId="7" borderId="0" xfId="0" applyNumberFormat="1" applyFont="1" applyFill="1" applyAlignment="1">
      <alignment wrapText="1"/>
    </xf>
    <xf numFmtId="171" fontId="10" fillId="7" borderId="15" xfId="0" applyNumberFormat="1" applyFont="1" applyFill="1" applyBorder="1" applyAlignment="1">
      <alignment wrapText="1"/>
    </xf>
    <xf numFmtId="0" fontId="7" fillId="0" borderId="0" xfId="0" applyFont="1" applyAlignment="1">
      <alignment horizontal="left"/>
    </xf>
    <xf numFmtId="0" fontId="8" fillId="0" borderId="4" xfId="0" applyFont="1" applyBorder="1" applyAlignment="1">
      <alignment horizontal="left" indent="2"/>
    </xf>
    <xf numFmtId="0" fontId="7" fillId="0" borderId="0" xfId="0" applyFont="1" applyAlignment="1">
      <alignment horizontal="left" vertical="center"/>
    </xf>
    <xf numFmtId="173" fontId="16" fillId="0" borderId="4" xfId="0" applyNumberFormat="1" applyFont="1" applyBorder="1" applyAlignment="1">
      <alignment wrapText="1"/>
    </xf>
    <xf numFmtId="173" fontId="0" fillId="0" borderId="0" xfId="0" applyNumberFormat="1"/>
    <xf numFmtId="173" fontId="16" fillId="4" borderId="4" xfId="0" applyNumberFormat="1" applyFont="1" applyFill="1" applyBorder="1" applyAlignment="1">
      <alignment wrapText="1"/>
    </xf>
    <xf numFmtId="173" fontId="16" fillId="5" borderId="4" xfId="0" applyNumberFormat="1" applyFont="1" applyFill="1" applyBorder="1" applyAlignment="1">
      <alignment wrapText="1"/>
    </xf>
    <xf numFmtId="175" fontId="10" fillId="5" borderId="4" xfId="0" applyNumberFormat="1" applyFont="1" applyFill="1" applyBorder="1" applyAlignment="1">
      <alignment horizontal="right" wrapText="1"/>
    </xf>
    <xf numFmtId="175" fontId="8" fillId="5" borderId="4" xfId="0" applyNumberFormat="1" applyFont="1" applyFill="1" applyBorder="1" applyAlignment="1">
      <alignment horizontal="right" wrapText="1"/>
    </xf>
    <xf numFmtId="175" fontId="10" fillId="5" borderId="5" xfId="0" applyNumberFormat="1" applyFont="1" applyFill="1" applyBorder="1" applyAlignment="1">
      <alignment horizontal="right" wrapText="1"/>
    </xf>
    <xf numFmtId="0" fontId="10" fillId="5" borderId="3" xfId="0" applyFont="1" applyFill="1" applyBorder="1" applyAlignment="1">
      <alignment horizontal="left" wrapText="1"/>
    </xf>
    <xf numFmtId="174" fontId="8" fillId="5" borderId="4" xfId="0" applyNumberFormat="1" applyFont="1" applyFill="1" applyBorder="1" applyAlignment="1">
      <alignment wrapText="1"/>
    </xf>
    <xf numFmtId="175" fontId="8" fillId="5" borderId="4" xfId="0" applyNumberFormat="1" applyFont="1" applyFill="1" applyBorder="1" applyAlignment="1">
      <alignment wrapText="1"/>
    </xf>
    <xf numFmtId="175" fontId="8" fillId="5" borderId="5" xfId="0" applyNumberFormat="1" applyFont="1" applyFill="1" applyBorder="1" applyAlignment="1">
      <alignment wrapText="1"/>
    </xf>
    <xf numFmtId="0" fontId="10" fillId="5" borderId="6" xfId="0" applyFont="1" applyFill="1" applyBorder="1" applyAlignment="1">
      <alignment horizontal="left" wrapText="1"/>
    </xf>
    <xf numFmtId="175" fontId="8" fillId="5" borderId="3" xfId="0" applyNumberFormat="1" applyFont="1" applyFill="1" applyBorder="1" applyAlignment="1">
      <alignment horizontal="right" wrapText="1"/>
    </xf>
    <xf numFmtId="164" fontId="10" fillId="5" borderId="4" xfId="0" applyNumberFormat="1" applyFont="1" applyFill="1" applyBorder="1" applyAlignment="1">
      <alignment horizontal="right" wrapText="1"/>
    </xf>
    <xf numFmtId="0" fontId="10" fillId="5" borderId="5" xfId="0" applyFont="1" applyFill="1" applyBorder="1" applyAlignment="1">
      <alignment horizontal="right" wrapText="1"/>
    </xf>
    <xf numFmtId="183" fontId="8" fillId="0" borderId="9" xfId="0" applyNumberFormat="1" applyFont="1" applyBorder="1" applyAlignment="1">
      <alignment wrapText="1"/>
    </xf>
    <xf numFmtId="0" fontId="8" fillId="0" borderId="4" xfId="0" applyFont="1" applyBorder="1" applyAlignment="1">
      <alignment horizontal="left" indent="1"/>
    </xf>
    <xf numFmtId="0" fontId="10" fillId="0" borderId="10" xfId="0" applyFont="1" applyBorder="1" applyAlignment="1">
      <alignment horizontal="left"/>
    </xf>
    <xf numFmtId="0" fontId="8" fillId="0" borderId="11" xfId="0" applyFont="1" applyBorder="1" applyAlignment="1">
      <alignment horizontal="left"/>
    </xf>
    <xf numFmtId="0" fontId="10" fillId="0" borderId="5" xfId="0" applyFont="1" applyBorder="1" applyAlignment="1">
      <alignment horizontal="left"/>
    </xf>
    <xf numFmtId="0" fontId="10" fillId="0" borderId="6" xfId="0" applyFont="1" applyBorder="1" applyAlignment="1">
      <alignment horizontal="left"/>
    </xf>
    <xf numFmtId="0" fontId="8" fillId="0" borderId="6" xfId="0" applyFont="1" applyBorder="1" applyAlignment="1">
      <alignment horizontal="left"/>
    </xf>
    <xf numFmtId="0" fontId="8" fillId="0" borderId="6" xfId="0" applyFont="1" applyBorder="1" applyAlignment="1">
      <alignment horizontal="left" indent="1"/>
    </xf>
    <xf numFmtId="0" fontId="10" fillId="0" borderId="4" xfId="0" applyFont="1" applyBorder="1" applyAlignment="1">
      <alignment horizontal="left" indent="1"/>
    </xf>
    <xf numFmtId="171" fontId="8" fillId="5" borderId="4" xfId="0" applyNumberFormat="1" applyFont="1" applyFill="1" applyBorder="1" applyAlignment="1">
      <alignment horizontal="right" wrapText="1"/>
    </xf>
    <xf numFmtId="165" fontId="16" fillId="5" borderId="4" xfId="0" applyNumberFormat="1" applyFont="1" applyFill="1" applyBorder="1" applyAlignment="1">
      <alignment horizontal="right" vertical="center" wrapText="1"/>
    </xf>
    <xf numFmtId="0" fontId="10" fillId="0" borderId="3" xfId="0" applyFont="1" applyBorder="1" applyAlignment="1">
      <alignment horizontal="left"/>
    </xf>
    <xf numFmtId="0" fontId="10" fillId="0" borderId="4" xfId="0" applyFont="1" applyBorder="1" applyAlignment="1">
      <alignment horizontal="left" vertical="center"/>
    </xf>
    <xf numFmtId="0" fontId="9" fillId="2" borderId="1" xfId="0" applyFont="1" applyFill="1" applyBorder="1" applyAlignment="1">
      <alignment horizontal="left"/>
    </xf>
    <xf numFmtId="0" fontId="9" fillId="2" borderId="2" xfId="0" applyFont="1" applyFill="1" applyBorder="1" applyAlignment="1">
      <alignment horizontal="left"/>
    </xf>
    <xf numFmtId="0" fontId="9" fillId="2" borderId="2" xfId="0" applyFont="1" applyFill="1" applyBorder="1"/>
    <xf numFmtId="0" fontId="21" fillId="0" borderId="9" xfId="0" applyFont="1" applyBorder="1"/>
    <xf numFmtId="0" fontId="8" fillId="0" borderId="3" xfId="0" applyFont="1" applyBorder="1" applyAlignment="1">
      <alignment horizontal="left"/>
    </xf>
    <xf numFmtId="0" fontId="9" fillId="2" borderId="12" xfId="0" applyFont="1" applyFill="1" applyBorder="1" applyAlignment="1">
      <alignment horizontal="left"/>
    </xf>
    <xf numFmtId="0" fontId="21" fillId="0" borderId="9" xfId="0" applyFont="1" applyBorder="1" applyAlignment="1">
      <alignment vertical="top"/>
    </xf>
    <xf numFmtId="0" fontId="9" fillId="2" borderId="21" xfId="0" applyFont="1" applyFill="1" applyBorder="1" applyAlignment="1">
      <alignment horizontal="left"/>
    </xf>
    <xf numFmtId="0" fontId="23" fillId="2" borderId="1" xfId="0" applyFont="1" applyFill="1" applyBorder="1"/>
    <xf numFmtId="0" fontId="23" fillId="2" borderId="21" xfId="0" applyFont="1" applyFill="1" applyBorder="1"/>
    <xf numFmtId="0" fontId="8" fillId="0" borderId="0" xfId="0" quotePrefix="1" applyFont="1" applyAlignment="1">
      <alignment horizontal="left"/>
    </xf>
    <xf numFmtId="0" fontId="39" fillId="0" borderId="0" xfId="6" applyFont="1" applyAlignment="1">
      <alignment horizontal="left" vertical="center" wrapText="1"/>
    </xf>
    <xf numFmtId="165" fontId="10" fillId="0" borderId="0" xfId="0" applyNumberFormat="1" applyFont="1" applyAlignment="1">
      <alignment wrapText="1"/>
    </xf>
    <xf numFmtId="165" fontId="10" fillId="4" borderId="0" xfId="0" applyNumberFormat="1" applyFont="1" applyFill="1" applyAlignment="1">
      <alignment horizontal="right" wrapText="1"/>
    </xf>
    <xf numFmtId="0" fontId="1" fillId="0" borderId="0" xfId="0" applyFont="1" applyAlignment="1">
      <alignment wrapText="1"/>
    </xf>
    <xf numFmtId="171" fontId="10" fillId="5" borderId="10" xfId="0" applyNumberFormat="1" applyFont="1" applyFill="1" applyBorder="1" applyAlignment="1">
      <alignment wrapText="1"/>
    </xf>
    <xf numFmtId="0" fontId="10" fillId="0" borderId="0" xfId="0" applyFont="1" applyAlignment="1">
      <alignment wrapText="1"/>
    </xf>
  </cellXfs>
  <cellStyles count="8">
    <cellStyle name="Heading 1" xfId="3" xr:uid="{00000000-0005-0000-0000-000003000000}"/>
    <cellStyle name="Heading 2" xfId="4" xr:uid="{00000000-0005-0000-0000-000004000000}"/>
    <cellStyle name="Heading 3" xfId="5" xr:uid="{00000000-0005-0000-0000-000005000000}"/>
    <cellStyle name="Hiperligação" xfId="6" builtinId="8"/>
    <cellStyle name="Normal" xfId="0" builtinId="0"/>
    <cellStyle name="Normal 2" xfId="2" xr:uid="{00000000-0005-0000-0000-000002000000}"/>
    <cellStyle name="Percentagem" xfId="7" builtinId="5"/>
    <cellStyle name="Table (Normal)" xfId="1" xr:uid="{00000000-0005-0000-0000-000001000000}"/>
  </cellStyles>
  <dxfs count="0"/>
  <tableStyles count="0"/>
  <colors>
    <mruColors>
      <color rgb="FF007D80"/>
      <color rgb="FFDDFFF9"/>
      <color rgb="FFF2F2F2"/>
      <color rgb="FF5555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50"/>
  <sheetViews>
    <sheetView tabSelected="1" showRuler="0" topLeftCell="A7" workbookViewId="0">
      <selection activeCell="B9" sqref="B9"/>
    </sheetView>
  </sheetViews>
  <sheetFormatPr defaultColWidth="13.7109375" defaultRowHeight="12.6"/>
  <cols>
    <col min="1" max="1" width="9.28515625" customWidth="1"/>
    <col min="2" max="2" width="129.5703125" customWidth="1"/>
  </cols>
  <sheetData>
    <row r="1" spans="2:2" ht="16.7" customHeight="1"/>
    <row r="2" spans="2:2" ht="16.7" customHeight="1">
      <c r="B2" s="2" t="s">
        <v>0</v>
      </c>
    </row>
    <row r="3" spans="2:2" ht="32.450000000000003" customHeight="1">
      <c r="B3" s="2" t="s">
        <v>1</v>
      </c>
    </row>
    <row r="4" spans="2:2" ht="96" customHeight="1">
      <c r="B4" s="2" t="s">
        <v>2</v>
      </c>
    </row>
    <row r="5" spans="2:2" ht="32.450000000000003" customHeight="1">
      <c r="B5" s="2" t="s">
        <v>3</v>
      </c>
    </row>
    <row r="6" spans="2:2" ht="32.450000000000003" customHeight="1">
      <c r="B6" s="2" t="s">
        <v>4</v>
      </c>
    </row>
    <row r="7" spans="2:2" ht="45.75" customHeight="1">
      <c r="B7" s="2" t="s">
        <v>5</v>
      </c>
    </row>
    <row r="8" spans="2:2" ht="16.7" customHeight="1"/>
    <row r="9" spans="2:2" ht="16.7" customHeight="1"/>
    <row r="10" spans="2:2" ht="16.7" customHeight="1">
      <c r="B10" s="556" t="s">
        <v>6</v>
      </c>
    </row>
    <row r="11" spans="2:2" ht="16.7" customHeight="1"/>
    <row r="12" spans="2:2" ht="16.7" customHeight="1">
      <c r="B12" s="651" t="s">
        <v>7</v>
      </c>
    </row>
    <row r="13" spans="2:2" ht="16.7" customHeight="1">
      <c r="B13" s="651" t="s">
        <v>8</v>
      </c>
    </row>
    <row r="14" spans="2:2" ht="16.7" customHeight="1">
      <c r="B14" s="651" t="s">
        <v>9</v>
      </c>
    </row>
    <row r="15" spans="2:2" ht="16.7" customHeight="1">
      <c r="B15" s="651" t="s">
        <v>10</v>
      </c>
    </row>
    <row r="16" spans="2:2" ht="16.7" customHeight="1">
      <c r="B16" s="651" t="s">
        <v>11</v>
      </c>
    </row>
    <row r="17" spans="2:2" ht="16.7" customHeight="1">
      <c r="B17" s="651" t="s">
        <v>12</v>
      </c>
    </row>
    <row r="18" spans="2:2" ht="16.7" customHeight="1">
      <c r="B18" s="651" t="s">
        <v>13</v>
      </c>
    </row>
    <row r="19" spans="2:2" ht="16.7" customHeight="1">
      <c r="B19" s="651" t="s">
        <v>14</v>
      </c>
    </row>
    <row r="20" spans="2:2" ht="16.7" customHeight="1">
      <c r="B20" s="651" t="s">
        <v>15</v>
      </c>
    </row>
    <row r="21" spans="2:2" ht="16.7" customHeight="1">
      <c r="B21" s="651" t="s">
        <v>16</v>
      </c>
    </row>
    <row r="22" spans="2:2" ht="16.7" customHeight="1">
      <c r="B22" s="651" t="s">
        <v>17</v>
      </c>
    </row>
    <row r="23" spans="2:2" ht="16.7" customHeight="1">
      <c r="B23" s="651" t="s">
        <v>18</v>
      </c>
    </row>
    <row r="24" spans="2:2" ht="16.7" customHeight="1">
      <c r="B24" s="651" t="s">
        <v>19</v>
      </c>
    </row>
    <row r="25" spans="2:2" ht="16.7" customHeight="1">
      <c r="B25" s="651" t="s">
        <v>20</v>
      </c>
    </row>
    <row r="26" spans="2:2" ht="16.7" customHeight="1">
      <c r="B26" s="651" t="s">
        <v>21</v>
      </c>
    </row>
    <row r="27" spans="2:2" ht="16.7" customHeight="1">
      <c r="B27" s="651" t="s">
        <v>22</v>
      </c>
    </row>
    <row r="28" spans="2:2" ht="16.7" customHeight="1">
      <c r="B28" s="651" t="s">
        <v>23</v>
      </c>
    </row>
    <row r="29" spans="2:2" ht="16.7" customHeight="1">
      <c r="B29" s="651" t="s">
        <v>24</v>
      </c>
    </row>
    <row r="30" spans="2:2" ht="16.7" customHeight="1">
      <c r="B30" s="651" t="s">
        <v>25</v>
      </c>
    </row>
    <row r="31" spans="2:2" ht="16.7" customHeight="1">
      <c r="B31" s="651" t="s">
        <v>26</v>
      </c>
    </row>
    <row r="32" spans="2:2" ht="16.7" customHeight="1">
      <c r="B32" s="651" t="s">
        <v>27</v>
      </c>
    </row>
    <row r="33" spans="2:2" ht="16.7" customHeight="1">
      <c r="B33" s="651" t="s">
        <v>28</v>
      </c>
    </row>
    <row r="34" spans="2:2" ht="16.7" customHeight="1">
      <c r="B34" s="651" t="s">
        <v>29</v>
      </c>
    </row>
    <row r="35" spans="2:2" ht="16.7" customHeight="1">
      <c r="B35" s="651" t="s">
        <v>30</v>
      </c>
    </row>
    <row r="36" spans="2:2" ht="16.7" customHeight="1">
      <c r="B36" s="651" t="s">
        <v>31</v>
      </c>
    </row>
    <row r="37" spans="2:2" ht="16.7" customHeight="1">
      <c r="B37" s="651" t="s">
        <v>32</v>
      </c>
    </row>
    <row r="38" spans="2:2" ht="16.7" customHeight="1">
      <c r="B38" s="651" t="s">
        <v>33</v>
      </c>
    </row>
    <row r="39" spans="2:2" ht="16.7" customHeight="1">
      <c r="B39" s="651" t="s">
        <v>34</v>
      </c>
    </row>
    <row r="40" spans="2:2" ht="16.7" customHeight="1">
      <c r="B40" s="651" t="s">
        <v>35</v>
      </c>
    </row>
    <row r="41" spans="2:2" ht="16.7" customHeight="1">
      <c r="B41" s="651" t="s">
        <v>36</v>
      </c>
    </row>
    <row r="42" spans="2:2" ht="15" customHeight="1"/>
    <row r="43" spans="2:2" ht="15" customHeight="1"/>
    <row r="44" spans="2:2" ht="15" customHeight="1"/>
    <row r="45" spans="2:2" ht="15" customHeight="1"/>
    <row r="46" spans="2:2" ht="15" customHeight="1"/>
    <row r="47" spans="2:2" ht="15" customHeight="1"/>
    <row r="48" spans="2:2" ht="15" customHeight="1"/>
    <row r="49" ht="15" customHeight="1"/>
    <row r="50" ht="15" customHeight="1"/>
  </sheetData>
  <hyperlinks>
    <hyperlink ref="B41" location="'Anexo 4 Brum &amp; Descaract'!A1" display="Anexo 4 - Samarco &amp; Brumadinho &amp; Descaracterização" xr:uid="{8D203B0E-2BD8-4B95-A941-8323D5570BE5}"/>
    <hyperlink ref="B40" location="'Anexo 3 projetos MTE'!A1" display="Anexo 3 - Projetos de MTE" xr:uid="{328EF7F9-B7C7-41BC-9BB2-301F74AA52DF}"/>
    <hyperlink ref="B39" location="'Anexo 3 Info níquel'!A1" display="Anexo 3 - Info Níquel" xr:uid="{854D1323-A9FF-4C12-B361-6149EEACE8AD}"/>
    <hyperlink ref="B38" location="'Anexo 3 Info cobre'!A1" display="Anexo 3 - Info Cobre" xr:uid="{362E50F3-E273-43B0-9E38-4EA0183FFC88}"/>
    <hyperlink ref="B37" location="'Anexo 3 projetos MFe'!A1" display="Anexo 3 - Projetos de MFe" xr:uid="{52740A54-20AF-4C92-B814-08222865C11D}"/>
    <hyperlink ref="B36" location="'Anexo 3 custos&amp;despesas finos '!A1" display="Anexo 3 - custos &amp; despesas de finos de MFe" xr:uid="{4B31A9E0-DE82-44C8-B250-C76971E6057A}"/>
    <hyperlink ref="B35" location="'Anexo 3 Info MFe'!A1" display="Anexo 3 - Info MFe" xr:uid="{B06F3C1D-14BA-475C-9B69-8F902A9C94BE}"/>
    <hyperlink ref="B34" location="'Anexo 2'!A1" display="Anexo 2 - Informações por segmento" xr:uid="{2683B482-EAAD-47CC-AC85-F29129021EC8}"/>
    <hyperlink ref="B33" location="'Anexo 1 Projetos de manutenção'!A1" display="Anexo 1 - Projetos de manutenção por tipos" xr:uid="{92B14D37-EA76-462D-9FCE-1C3D3782FBDD}"/>
    <hyperlink ref="B32" location="'Anexo 1 Resultados Financeiros'!A1" display="Anexo 1 - Resultados Financeiros" xr:uid="{319EA7A6-D82E-4BD5-A9E3-0B9D1EA4239D}"/>
    <hyperlink ref="B31" location="'Anexo 1 Despesas Operacionais'!A1" display="Anexo 1 - Despesas Operacionais" xr:uid="{D4225B6E-5CC7-4314-B43C-2D862A19C678}"/>
    <hyperlink ref="B30" location="'Anexo 1 Receitas'!A1" display="Anexo 1 - Receitas" xr:uid="{B647F312-CDAC-48B7-9649-6C9721E33898}"/>
    <hyperlink ref="B29" location="'Anexo 1 Reconciliação'!A1" display="Anexo 1 - Reconciliação" xr:uid="{67C2A542-6AE6-43B9-8411-359C9DB22D9A}"/>
    <hyperlink ref="B27" location="'Anexo 1 Balanço patrimonial'!A1" display="Anexo 1 - Balanço Patrimonial" xr:uid="{1031A02B-4481-4578-BA42-B71C64F2F703}"/>
    <hyperlink ref="B26" location="'Anexo 1 Resultado de partici'!A1" display="Anexo 1 - Resultado de participações" xr:uid="{4730593B-8378-4E39-AB61-D1903B722B8F}"/>
    <hyperlink ref="B25" location="'Anexo 1 Demonstração Resultado'!A1" display="Anexo 1 - Demonstração de Resultado" xr:uid="{0DED9EBD-C4A8-40F3-8F2F-CBD0A11F712B}"/>
    <hyperlink ref="B24" location="Níquel!A1" display="Níquel" xr:uid="{1E913151-88F1-4878-9E27-1ECCB503D011}"/>
    <hyperlink ref="B23" location="Cobre!A1" display="Cobre" xr:uid="{F0E9F53C-58B2-4C3D-8591-62EC45D02287}"/>
    <hyperlink ref="B22" location="MTE!A1" display="MTE" xr:uid="{55E6C1FB-0A59-425D-8FFF-A2FEB2AAFEB1}"/>
    <hyperlink ref="B21" location="'Soluções de Minério de Fe'!A1" display="Soluções de Minério de Fe" xr:uid="{D84560B7-B220-4A70-B737-227260CFF2CE}"/>
    <hyperlink ref="B20" location="'Info por segmento'!A1" display="Info por segmento" xr:uid="{B8C44761-23BC-46BE-876C-7084D67E7418}"/>
    <hyperlink ref="B19" location="'EBITDA por área de negócio'!A1" display="EBITDA por área de negócio" xr:uid="{520CAB5B-DD90-4791-9AFD-C94B28409C4A}"/>
    <hyperlink ref="B18" location="FCL!A1" display="Fluxo de Caixa Livre" xr:uid="{7F3AEABB-C314-4211-B1FC-185413E3D8A0}"/>
    <hyperlink ref="B17" location="Endividamento!A1" display="Endividamento" xr:uid="{C7D6801F-D6B9-4FB2-80A0-9AF6F2B58B35}"/>
    <hyperlink ref="B16" location="Investimentos!A1" display="Investimentos" xr:uid="{79F0B2AB-2BD5-4CA7-AF1B-26282046D277}"/>
    <hyperlink ref="B15" location="EBITDA!A1" display="EBITDA" xr:uid="{128C56AF-F2B6-4A0F-A9D0-05056B8D9E15}"/>
    <hyperlink ref="B14" location="'Ind Financeiros Selecionados'!A1" display="Indicadores Financeiros Selecionados" xr:uid="{D2BA7EFE-058A-4902-B4CD-3A360711914D}"/>
    <hyperlink ref="B13" location="'MTE - Produção &amp; Vendas'!A1" display="MTE - Produção &amp; Vendas" xr:uid="{6CDE8DA1-345F-46E8-B1FC-5383E53C0EFA}"/>
    <hyperlink ref="B12" location="'MFe - Produção &amp; Vendas'!A1" display="MFe - Produção &amp; Vendas" xr:uid="{98DE3D65-7F22-4D76-8C79-08530183B1AF}"/>
    <hyperlink ref="B28" location="'Anexo 1 Fluxo de caixa'!A1" display="Anexo 1 - Fluxo de caixa" xr:uid="{799A0BBA-866E-4068-8E03-D404583CB21F}"/>
  </hyperlinks>
  <pageMargins left="0.75" right="0.75" top="1" bottom="1" header="0.5" footer="0.5"/>
  <pageSetup paperSize="9" orientation="portrait" verticalDpi="599"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50"/>
  <sheetViews>
    <sheetView workbookViewId="0">
      <pane xSplit="3" ySplit="4" topLeftCell="D18" activePane="bottomRight" state="frozen"/>
      <selection pane="bottomRight" activeCell="C19" sqref="C19"/>
      <selection pane="bottomLeft" activeCell="A5" sqref="A5"/>
      <selection pane="topRight" activeCell="D1" sqref="D1"/>
    </sheetView>
  </sheetViews>
  <sheetFormatPr defaultColWidth="13.7109375" defaultRowHeight="12.6"/>
  <cols>
    <col min="1" max="1" width="1.7109375" customWidth="1"/>
    <col min="2" max="2" width="32" hidden="1" customWidth="1"/>
    <col min="3" max="3" width="30.7109375" customWidth="1"/>
    <col min="4" max="4" width="22.42578125" customWidth="1"/>
    <col min="5" max="5" width="10.42578125" customWidth="1"/>
    <col min="6" max="6" width="16.7109375" customWidth="1"/>
    <col min="7" max="7" width="10.42578125" customWidth="1"/>
    <col min="8" max="8" width="27.85546875" customWidth="1"/>
    <col min="9" max="9" width="26.140625" customWidth="1"/>
    <col min="10" max="10" width="16" customWidth="1"/>
    <col min="11" max="29" width="8.85546875" customWidth="1"/>
  </cols>
  <sheetData>
    <row r="1" spans="1:10" ht="16.7" customHeight="1">
      <c r="B1" s="557" t="s">
        <v>37</v>
      </c>
      <c r="C1" s="557" t="s">
        <v>38</v>
      </c>
    </row>
    <row r="2" spans="1:10" ht="20.85" customHeight="1">
      <c r="B2" s="3" t="s">
        <v>525</v>
      </c>
      <c r="C2" s="3" t="s">
        <v>526</v>
      </c>
    </row>
    <row r="3" spans="1:10" ht="16.7" customHeight="1">
      <c r="A3" s="4"/>
      <c r="B3" s="5"/>
      <c r="C3" s="5" t="s">
        <v>258</v>
      </c>
      <c r="D3" s="7" t="s">
        <v>527</v>
      </c>
      <c r="E3" s="7" t="s">
        <v>528</v>
      </c>
      <c r="F3" s="7" t="s">
        <v>529</v>
      </c>
      <c r="G3" s="7" t="s">
        <v>530</v>
      </c>
      <c r="H3" s="7" t="s">
        <v>531</v>
      </c>
      <c r="I3" s="7" t="s">
        <v>532</v>
      </c>
      <c r="J3" s="7" t="s">
        <v>533</v>
      </c>
    </row>
    <row r="4" spans="1:10" ht="16.7" hidden="1" customHeight="1">
      <c r="A4" s="4"/>
      <c r="B4" s="8" t="s">
        <v>259</v>
      </c>
      <c r="C4" s="8"/>
      <c r="D4" s="10" t="s">
        <v>260</v>
      </c>
      <c r="E4" s="10" t="s">
        <v>534</v>
      </c>
      <c r="F4" s="10" t="s">
        <v>535</v>
      </c>
      <c r="G4" s="10" t="s">
        <v>536</v>
      </c>
      <c r="H4" s="10" t="s">
        <v>537</v>
      </c>
      <c r="I4" s="10" t="s">
        <v>538</v>
      </c>
      <c r="J4" s="10" t="s">
        <v>333</v>
      </c>
    </row>
    <row r="5" spans="1:10" ht="16.7" customHeight="1">
      <c r="B5" s="638" t="s">
        <v>396</v>
      </c>
      <c r="C5" s="638" t="s">
        <v>397</v>
      </c>
      <c r="D5" s="216">
        <v>6375</v>
      </c>
      <c r="E5" s="216">
        <v>-3506</v>
      </c>
      <c r="F5" s="216">
        <v>-25</v>
      </c>
      <c r="G5" s="216">
        <v>-54</v>
      </c>
      <c r="H5" s="216">
        <v>-69</v>
      </c>
      <c r="I5" s="216">
        <v>166</v>
      </c>
      <c r="J5" s="217">
        <v>2887</v>
      </c>
    </row>
    <row r="6" spans="1:10" ht="16.7" customHeight="1">
      <c r="B6" s="610" t="s">
        <v>504</v>
      </c>
      <c r="C6" s="610" t="s">
        <v>505</v>
      </c>
      <c r="D6" s="216">
        <v>5154</v>
      </c>
      <c r="E6" s="216">
        <v>-2810</v>
      </c>
      <c r="F6" s="216">
        <v>-4</v>
      </c>
      <c r="G6" s="216">
        <v>-45</v>
      </c>
      <c r="H6" s="216">
        <v>-58</v>
      </c>
      <c r="I6" s="216">
        <v>96</v>
      </c>
      <c r="J6" s="218">
        <v>2333</v>
      </c>
    </row>
    <row r="7" spans="1:10" ht="16.7" customHeight="1">
      <c r="B7" s="610" t="s">
        <v>506</v>
      </c>
      <c r="C7" s="610" t="s">
        <v>507</v>
      </c>
      <c r="D7" s="216">
        <v>1055</v>
      </c>
      <c r="E7" s="216">
        <v>-559</v>
      </c>
      <c r="F7" s="216">
        <v>3</v>
      </c>
      <c r="G7" s="216">
        <v>-1</v>
      </c>
      <c r="H7" s="216">
        <v>-2</v>
      </c>
      <c r="I7" s="216">
        <v>40</v>
      </c>
      <c r="J7" s="218">
        <v>536</v>
      </c>
    </row>
    <row r="8" spans="1:10" ht="16.7" customHeight="1">
      <c r="B8" s="610" t="s">
        <v>539</v>
      </c>
      <c r="C8" s="610" t="s">
        <v>140</v>
      </c>
      <c r="D8" s="216">
        <v>166</v>
      </c>
      <c r="E8" s="216">
        <v>-137</v>
      </c>
      <c r="F8" s="216">
        <v>-24</v>
      </c>
      <c r="G8" s="216">
        <v>-8</v>
      </c>
      <c r="H8" s="216">
        <v>-9</v>
      </c>
      <c r="I8" s="216">
        <v>30</v>
      </c>
      <c r="J8" s="218">
        <v>18</v>
      </c>
    </row>
    <row r="9" spans="1:10" ht="16.7" customHeight="1">
      <c r="B9" s="601" t="s">
        <v>398</v>
      </c>
      <c r="C9" s="601" t="s">
        <v>399</v>
      </c>
      <c r="D9" s="216">
        <v>1744</v>
      </c>
      <c r="E9" s="216">
        <v>-1284</v>
      </c>
      <c r="F9" s="216">
        <v>102</v>
      </c>
      <c r="G9" s="216">
        <v>-32</v>
      </c>
      <c r="H9" s="216">
        <v>-2</v>
      </c>
      <c r="I9" s="216">
        <v>26</v>
      </c>
      <c r="J9" s="217">
        <v>554</v>
      </c>
    </row>
    <row r="10" spans="1:10" ht="16.7" customHeight="1">
      <c r="B10" s="610" t="s">
        <v>540</v>
      </c>
      <c r="C10" s="610" t="s">
        <v>541</v>
      </c>
      <c r="D10" s="216">
        <v>969</v>
      </c>
      <c r="E10" s="216">
        <v>-907</v>
      </c>
      <c r="F10" s="216">
        <v>-21</v>
      </c>
      <c r="G10" s="216">
        <v>-22</v>
      </c>
      <c r="H10" s="216">
        <v>-1</v>
      </c>
      <c r="I10" s="216">
        <v>23</v>
      </c>
      <c r="J10" s="218">
        <v>41</v>
      </c>
    </row>
    <row r="11" spans="1:10" ht="16.7" customHeight="1">
      <c r="B11" s="610" t="s">
        <v>542</v>
      </c>
      <c r="C11" s="610" t="s">
        <v>543</v>
      </c>
      <c r="D11" s="216">
        <v>900</v>
      </c>
      <c r="E11" s="216">
        <v>-339</v>
      </c>
      <c r="F11" s="216">
        <v>-4</v>
      </c>
      <c r="G11" s="216">
        <v>-10</v>
      </c>
      <c r="H11" s="216">
        <v>-1</v>
      </c>
      <c r="I11" s="216">
        <v>0</v>
      </c>
      <c r="J11" s="218">
        <v>546</v>
      </c>
    </row>
    <row r="12" spans="1:10" ht="16.7" customHeight="1">
      <c r="B12" s="610" t="s">
        <v>544</v>
      </c>
      <c r="C12" s="610" t="s">
        <v>545</v>
      </c>
      <c r="D12" s="216">
        <v>-125</v>
      </c>
      <c r="E12" s="216">
        <v>-38</v>
      </c>
      <c r="F12" s="216">
        <v>127</v>
      </c>
      <c r="G12" s="216">
        <v>0</v>
      </c>
      <c r="H12" s="216">
        <v>0</v>
      </c>
      <c r="I12" s="216">
        <v>3</v>
      </c>
      <c r="J12" s="218">
        <v>-33</v>
      </c>
    </row>
    <row r="13" spans="1:10" ht="16.7" customHeight="1">
      <c r="B13" s="639" t="s">
        <v>546</v>
      </c>
      <c r="C13" s="639" t="s">
        <v>547</v>
      </c>
      <c r="D13" s="216">
        <v>0</v>
      </c>
      <c r="E13" s="216">
        <v>0</v>
      </c>
      <c r="F13" s="216">
        <v>-97</v>
      </c>
      <c r="G13" s="216">
        <v>0</v>
      </c>
      <c r="H13" s="216">
        <v>0</v>
      </c>
      <c r="I13" s="216">
        <v>0</v>
      </c>
      <c r="J13" s="217">
        <v>-97</v>
      </c>
    </row>
    <row r="14" spans="1:10" ht="16.7" customHeight="1">
      <c r="B14" s="601" t="s">
        <v>548</v>
      </c>
      <c r="C14" s="601" t="s">
        <v>549</v>
      </c>
      <c r="D14" s="216">
        <v>0</v>
      </c>
      <c r="E14" s="216">
        <v>0</v>
      </c>
      <c r="F14" s="216">
        <v>0</v>
      </c>
      <c r="G14" s="216">
        <v>0</v>
      </c>
      <c r="H14" s="216">
        <v>0</v>
      </c>
      <c r="I14" s="216">
        <v>0</v>
      </c>
      <c r="J14" s="217">
        <v>0</v>
      </c>
    </row>
    <row r="15" spans="1:10" ht="16.7" customHeight="1">
      <c r="B15" s="601" t="s">
        <v>550</v>
      </c>
      <c r="C15" s="601" t="s">
        <v>551</v>
      </c>
      <c r="D15" s="216">
        <v>0</v>
      </c>
      <c r="E15" s="216">
        <v>0</v>
      </c>
      <c r="F15" s="216">
        <v>-192</v>
      </c>
      <c r="G15" s="216">
        <v>-37</v>
      </c>
      <c r="H15" s="216">
        <v>0</v>
      </c>
      <c r="I15" s="216">
        <v>0</v>
      </c>
      <c r="J15" s="217">
        <v>-229</v>
      </c>
    </row>
    <row r="16" spans="1:10" ht="16.7" customHeight="1">
      <c r="B16" s="629" t="s">
        <v>516</v>
      </c>
      <c r="C16" s="629" t="s">
        <v>516</v>
      </c>
      <c r="D16" s="219">
        <v>8119</v>
      </c>
      <c r="E16" s="219">
        <v>-4790</v>
      </c>
      <c r="F16" s="219">
        <v>-212</v>
      </c>
      <c r="G16" s="219">
        <v>-123</v>
      </c>
      <c r="H16" s="219">
        <v>-71</v>
      </c>
      <c r="I16" s="219">
        <v>192</v>
      </c>
      <c r="J16" s="220">
        <v>3115</v>
      </c>
    </row>
    <row r="17" spans="1:10" ht="16.7" customHeight="1">
      <c r="B17" s="215"/>
      <c r="C17" s="215"/>
      <c r="D17" s="59"/>
      <c r="E17" s="59"/>
      <c r="F17" s="59"/>
      <c r="G17" s="59"/>
      <c r="H17" s="59"/>
      <c r="I17" s="59"/>
      <c r="J17" s="59"/>
    </row>
    <row r="18" spans="1:10" ht="16.7" customHeight="1"/>
    <row r="19" spans="1:10" ht="16.7" customHeight="1">
      <c r="B19" s="2" t="s">
        <v>142</v>
      </c>
      <c r="C19" s="2" t="s">
        <v>142</v>
      </c>
    </row>
    <row r="20" spans="1:10" ht="16.7" hidden="1" customHeight="1">
      <c r="A20" s="4"/>
      <c r="B20" s="560" t="s">
        <v>143</v>
      </c>
    </row>
    <row r="21" spans="1:10" ht="16.7" hidden="1" customHeight="1">
      <c r="B21" s="558" t="s">
        <v>552</v>
      </c>
    </row>
    <row r="22" spans="1:10" ht="16.7" hidden="1" customHeight="1">
      <c r="B22" s="558" t="s">
        <v>553</v>
      </c>
    </row>
    <row r="23" spans="1:10" ht="16.7" hidden="1" customHeight="1">
      <c r="B23" s="558" t="s">
        <v>554</v>
      </c>
    </row>
    <row r="24" spans="1:10" ht="16.7" hidden="1" customHeight="1">
      <c r="B24" s="558" t="s">
        <v>555</v>
      </c>
    </row>
    <row r="25" spans="1:10" ht="16.7" hidden="1" customHeight="1">
      <c r="B25" s="558" t="s">
        <v>556</v>
      </c>
    </row>
    <row r="26" spans="1:10" ht="16.7" hidden="1" customHeight="1">
      <c r="B26" s="558" t="s">
        <v>557</v>
      </c>
    </row>
    <row r="27" spans="1:10" ht="16.7" hidden="1" customHeight="1">
      <c r="B27" s="559" t="s">
        <v>147</v>
      </c>
    </row>
    <row r="28" spans="1:10" ht="16.7" hidden="1" customHeight="1"/>
    <row r="29" spans="1:10" ht="16.7" customHeight="1">
      <c r="A29" s="4"/>
      <c r="C29" s="560" t="s">
        <v>148</v>
      </c>
    </row>
    <row r="30" spans="1:10" ht="16.7" customHeight="1">
      <c r="C30" s="558" t="s">
        <v>558</v>
      </c>
    </row>
    <row r="31" spans="1:10" ht="16.7" customHeight="1">
      <c r="C31" s="558" t="s">
        <v>559</v>
      </c>
    </row>
    <row r="32" spans="1:10" ht="16.7" customHeight="1">
      <c r="C32" s="558" t="s">
        <v>560</v>
      </c>
    </row>
    <row r="33" spans="3:3" ht="16.7" customHeight="1">
      <c r="C33" s="558" t="s">
        <v>561</v>
      </c>
    </row>
    <row r="34" spans="3:3" ht="16.7" customHeight="1">
      <c r="C34" s="558" t="s">
        <v>562</v>
      </c>
    </row>
    <row r="35" spans="3:3" ht="16.7" customHeight="1">
      <c r="C35" s="558" t="s">
        <v>563</v>
      </c>
    </row>
    <row r="36" spans="3:3" ht="16.7" customHeight="1">
      <c r="C36" s="559" t="s">
        <v>152</v>
      </c>
    </row>
    <row r="37" spans="3:3" ht="15" customHeight="1"/>
    <row r="38" spans="3:3" ht="15" customHeight="1"/>
    <row r="39" spans="3:3" ht="15" customHeight="1"/>
    <row r="40" spans="3:3" ht="15" customHeight="1"/>
    <row r="41" spans="3:3" ht="15" customHeight="1"/>
    <row r="42" spans="3:3" ht="15" customHeight="1"/>
    <row r="43" spans="3:3" ht="15" customHeight="1"/>
    <row r="44" spans="3:3" ht="15" customHeight="1"/>
    <row r="45" spans="3:3" ht="15" customHeight="1"/>
    <row r="46" spans="3:3" ht="15" customHeight="1"/>
    <row r="47" spans="3:3" ht="15" customHeight="1"/>
    <row r="48" spans="3:3" ht="15" customHeight="1"/>
    <row r="49" ht="15" customHeight="1"/>
    <row r="50" ht="15" customHeight="1"/>
  </sheetData>
  <hyperlinks>
    <hyperlink ref="B1" location="'Menu &amp; Disclaimer'!A1" display="(Menu)" xr:uid="{0671F92D-5202-4D35-8ADE-5E6BB13071F3}"/>
    <hyperlink ref="C1" location="'Menu &amp; Disclaimer'!A1" display="(Menu)" xr:uid="{0ECAAF5A-8BF6-41ED-AFF2-B2DB6252A2D2}"/>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96"/>
  <sheetViews>
    <sheetView workbookViewId="0">
      <pane xSplit="3" ySplit="4" topLeftCell="D77" activePane="bottomRight" state="frozen"/>
      <selection pane="bottomRight" activeCell="C87" sqref="C87"/>
      <selection pane="bottomLeft" activeCell="A5" sqref="A5"/>
      <selection pane="topRight" activeCell="D1" sqref="D1"/>
    </sheetView>
  </sheetViews>
  <sheetFormatPr defaultColWidth="13.7109375" defaultRowHeight="12.6"/>
  <cols>
    <col min="1" max="1" width="1.7109375" customWidth="1"/>
    <col min="2" max="2" width="46.7109375" hidden="1" customWidth="1"/>
    <col min="3" max="3" width="48.85546875" customWidth="1"/>
    <col min="4" max="8" width="9.7109375" customWidth="1"/>
    <col min="9" max="9" width="11.7109375" customWidth="1"/>
    <col min="10" max="11" width="9.7109375" customWidth="1"/>
    <col min="12" max="30" width="8.85546875" customWidth="1"/>
  </cols>
  <sheetData>
    <row r="1" spans="1:29" ht="16.7" customHeight="1">
      <c r="B1" s="557" t="s">
        <v>37</v>
      </c>
      <c r="C1" s="557" t="s">
        <v>38</v>
      </c>
    </row>
    <row r="2" spans="1:29" ht="20.85" customHeight="1">
      <c r="B2" s="609" t="s">
        <v>564</v>
      </c>
      <c r="C2" s="609" t="s">
        <v>565</v>
      </c>
    </row>
    <row r="3" spans="1:29" ht="16.7" customHeight="1">
      <c r="A3" s="4"/>
      <c r="B3" s="640"/>
      <c r="C3" s="640" t="s">
        <v>566</v>
      </c>
      <c r="D3" s="6">
        <v>2017</v>
      </c>
      <c r="E3" s="6">
        <v>2018</v>
      </c>
      <c r="F3" s="6">
        <v>2019</v>
      </c>
      <c r="G3" s="6">
        <v>2020</v>
      </c>
      <c r="H3" s="6">
        <v>2021</v>
      </c>
      <c r="I3" s="6">
        <v>2022</v>
      </c>
      <c r="J3" s="6">
        <v>2023</v>
      </c>
      <c r="K3" s="6">
        <v>2024</v>
      </c>
      <c r="M3" s="7" t="s">
        <v>42</v>
      </c>
      <c r="N3" s="7" t="s">
        <v>43</v>
      </c>
      <c r="O3" s="7" t="s">
        <v>44</v>
      </c>
      <c r="P3" s="7" t="s">
        <v>45</v>
      </c>
      <c r="Q3" s="7" t="s">
        <v>46</v>
      </c>
      <c r="R3" s="7" t="s">
        <v>47</v>
      </c>
      <c r="S3" s="7" t="s">
        <v>48</v>
      </c>
      <c r="T3" s="7" t="s">
        <v>49</v>
      </c>
      <c r="U3" s="7" t="s">
        <v>50</v>
      </c>
      <c r="V3" s="7" t="s">
        <v>51</v>
      </c>
      <c r="W3" s="7" t="s">
        <v>52</v>
      </c>
      <c r="X3" s="7" t="s">
        <v>53</v>
      </c>
      <c r="Y3" s="7" t="s">
        <v>54</v>
      </c>
      <c r="Z3" s="7" t="s">
        <v>55</v>
      </c>
      <c r="AA3" s="7" t="s">
        <v>56</v>
      </c>
      <c r="AB3" s="7" t="s">
        <v>57</v>
      </c>
      <c r="AC3" s="7" t="s">
        <v>58</v>
      </c>
    </row>
    <row r="4" spans="1:29" ht="16.7" customHeight="1">
      <c r="A4" s="4"/>
      <c r="B4" s="641" t="s">
        <v>567</v>
      </c>
      <c r="C4" s="642"/>
      <c r="D4" s="9">
        <v>2017</v>
      </c>
      <c r="E4" s="9">
        <v>2018</v>
      </c>
      <c r="F4" s="9">
        <v>2019</v>
      </c>
      <c r="G4" s="9">
        <v>2020</v>
      </c>
      <c r="H4" s="9">
        <v>2021</v>
      </c>
      <c r="I4" s="9">
        <v>2022</v>
      </c>
      <c r="J4" s="9">
        <v>2023</v>
      </c>
      <c r="K4" s="9">
        <v>2024</v>
      </c>
      <c r="M4" s="10" t="s">
        <v>60</v>
      </c>
      <c r="N4" s="10" t="s">
        <v>61</v>
      </c>
      <c r="O4" s="10" t="s">
        <v>62</v>
      </c>
      <c r="P4" s="10" t="s">
        <v>63</v>
      </c>
      <c r="Q4" s="10" t="s">
        <v>64</v>
      </c>
      <c r="R4" s="10" t="s">
        <v>65</v>
      </c>
      <c r="S4" s="10" t="s">
        <v>66</v>
      </c>
      <c r="T4" s="10" t="s">
        <v>67</v>
      </c>
      <c r="U4" s="10" t="s">
        <v>68</v>
      </c>
      <c r="V4" s="10" t="s">
        <v>69</v>
      </c>
      <c r="W4" s="10" t="s">
        <v>70</v>
      </c>
      <c r="X4" s="10" t="s">
        <v>71</v>
      </c>
      <c r="Y4" s="10" t="s">
        <v>72</v>
      </c>
      <c r="Z4" s="10" t="s">
        <v>73</v>
      </c>
      <c r="AA4" s="10" t="s">
        <v>74</v>
      </c>
      <c r="AB4" s="10" t="s">
        <v>75</v>
      </c>
      <c r="AC4" s="10" t="s">
        <v>76</v>
      </c>
    </row>
    <row r="5" spans="1:29" ht="16.7" customHeight="1">
      <c r="B5" s="638" t="s">
        <v>568</v>
      </c>
      <c r="C5" s="638" t="s">
        <v>569</v>
      </c>
      <c r="D5" s="11" t="s">
        <v>272</v>
      </c>
      <c r="E5" s="11" t="s">
        <v>272</v>
      </c>
      <c r="F5" s="11" t="s">
        <v>272</v>
      </c>
      <c r="G5" s="11" t="s">
        <v>272</v>
      </c>
      <c r="H5" s="11" t="s">
        <v>272</v>
      </c>
      <c r="I5" s="11" t="s">
        <v>272</v>
      </c>
      <c r="J5" s="11" t="s">
        <v>272</v>
      </c>
      <c r="K5" s="11" t="s">
        <v>272</v>
      </c>
      <c r="M5" s="11" t="s">
        <v>272</v>
      </c>
      <c r="N5" s="11" t="s">
        <v>272</v>
      </c>
      <c r="O5" s="11" t="s">
        <v>272</v>
      </c>
      <c r="P5" s="11" t="s">
        <v>272</v>
      </c>
      <c r="Q5" s="11" t="s">
        <v>272</v>
      </c>
      <c r="R5" s="11" t="s">
        <v>272</v>
      </c>
      <c r="S5" s="11" t="s">
        <v>272</v>
      </c>
      <c r="T5" s="11" t="s">
        <v>272</v>
      </c>
      <c r="U5" s="11" t="s">
        <v>272</v>
      </c>
      <c r="V5" s="11" t="s">
        <v>272</v>
      </c>
      <c r="W5" s="11" t="s">
        <v>272</v>
      </c>
      <c r="X5" s="11" t="s">
        <v>272</v>
      </c>
      <c r="Y5" s="221" t="s">
        <v>272</v>
      </c>
      <c r="Z5" s="11" t="s">
        <v>272</v>
      </c>
      <c r="AA5" s="11" t="s">
        <v>272</v>
      </c>
      <c r="AB5" s="221" t="s">
        <v>272</v>
      </c>
      <c r="AC5" s="619"/>
    </row>
    <row r="6" spans="1:29" ht="16.7" customHeight="1">
      <c r="B6" s="600" t="s">
        <v>570</v>
      </c>
      <c r="C6" s="600" t="s">
        <v>571</v>
      </c>
      <c r="D6" s="222">
        <v>71.3</v>
      </c>
      <c r="E6" s="62" t="s">
        <v>572</v>
      </c>
      <c r="F6" s="62" t="s">
        <v>573</v>
      </c>
      <c r="G6" s="62" t="s">
        <v>574</v>
      </c>
      <c r="H6" s="62" t="s">
        <v>575</v>
      </c>
      <c r="I6" s="62" t="s">
        <v>576</v>
      </c>
      <c r="J6" s="62" t="s">
        <v>577</v>
      </c>
      <c r="K6" s="62" t="s">
        <v>578</v>
      </c>
      <c r="M6" s="222">
        <v>166.9</v>
      </c>
      <c r="N6" s="17">
        <v>200</v>
      </c>
      <c r="O6" s="222">
        <v>162.9</v>
      </c>
      <c r="P6" s="222">
        <v>109.6</v>
      </c>
      <c r="Q6" s="222">
        <v>141.6</v>
      </c>
      <c r="R6" s="222">
        <v>137.9</v>
      </c>
      <c r="S6" s="222">
        <v>103.3</v>
      </c>
      <c r="T6" s="17">
        <v>99</v>
      </c>
      <c r="U6" s="222">
        <v>125.5</v>
      </c>
      <c r="V6" s="17">
        <v>111</v>
      </c>
      <c r="W6" s="17">
        <v>114</v>
      </c>
      <c r="X6" s="17">
        <v>128.30000000000001</v>
      </c>
      <c r="Y6" s="223">
        <v>123.6</v>
      </c>
      <c r="Z6" s="222">
        <v>111.8</v>
      </c>
      <c r="AA6" s="17">
        <v>99.7</v>
      </c>
      <c r="AB6" s="223">
        <v>103.4</v>
      </c>
      <c r="AC6" s="620">
        <v>103.6</v>
      </c>
    </row>
    <row r="7" spans="1:29" ht="16.7" customHeight="1">
      <c r="B7" s="600" t="s">
        <v>579</v>
      </c>
      <c r="C7" s="600" t="s">
        <v>580</v>
      </c>
      <c r="D7" s="62" t="s">
        <v>581</v>
      </c>
      <c r="E7" s="62" t="s">
        <v>582</v>
      </c>
      <c r="F7" s="62" t="s">
        <v>583</v>
      </c>
      <c r="G7" s="62" t="s">
        <v>584</v>
      </c>
      <c r="H7" s="62" t="s">
        <v>585</v>
      </c>
      <c r="I7" s="62" t="s">
        <v>586</v>
      </c>
      <c r="J7" s="62" t="s">
        <v>586</v>
      </c>
      <c r="K7" s="62" t="s">
        <v>587</v>
      </c>
      <c r="M7" s="222">
        <v>155.5</v>
      </c>
      <c r="N7" s="222">
        <v>184.8</v>
      </c>
      <c r="O7" s="222">
        <v>127.2</v>
      </c>
      <c r="P7" s="222">
        <v>107.2</v>
      </c>
      <c r="Q7" s="222">
        <v>141.4</v>
      </c>
      <c r="R7" s="222">
        <v>113.3</v>
      </c>
      <c r="S7" s="222">
        <v>92.6</v>
      </c>
      <c r="T7" s="222">
        <v>95.6</v>
      </c>
      <c r="U7" s="222">
        <v>108.6</v>
      </c>
      <c r="V7" s="222">
        <v>98.5</v>
      </c>
      <c r="W7" s="222">
        <v>105.1</v>
      </c>
      <c r="X7" s="222">
        <v>118.3</v>
      </c>
      <c r="Y7" s="223">
        <v>100.7</v>
      </c>
      <c r="Z7" s="222">
        <v>98.2</v>
      </c>
      <c r="AA7" s="222">
        <v>90.6</v>
      </c>
      <c r="AB7" s="581">
        <v>93</v>
      </c>
      <c r="AC7" s="621">
        <v>90.8</v>
      </c>
    </row>
    <row r="8" spans="1:29" ht="16.7" customHeight="1">
      <c r="B8" s="602" t="s">
        <v>588</v>
      </c>
      <c r="C8" s="602" t="s">
        <v>589</v>
      </c>
      <c r="D8" s="224" t="s">
        <v>590</v>
      </c>
      <c r="E8" s="224" t="s">
        <v>591</v>
      </c>
      <c r="F8" s="224" t="s">
        <v>592</v>
      </c>
      <c r="G8" s="224" t="s">
        <v>593</v>
      </c>
      <c r="H8" s="224" t="s">
        <v>594</v>
      </c>
      <c r="I8" s="224" t="s">
        <v>595</v>
      </c>
      <c r="J8" s="224" t="s">
        <v>596</v>
      </c>
      <c r="K8" s="224" t="s">
        <v>597</v>
      </c>
      <c r="M8" s="225">
        <v>192.6</v>
      </c>
      <c r="N8" s="225">
        <v>254.7</v>
      </c>
      <c r="O8" s="225">
        <v>249.9</v>
      </c>
      <c r="P8" s="225">
        <v>182.6</v>
      </c>
      <c r="Q8" s="225">
        <v>194.6</v>
      </c>
      <c r="R8" s="225">
        <v>201.3</v>
      </c>
      <c r="S8" s="225">
        <v>194.3</v>
      </c>
      <c r="T8" s="225">
        <v>165.6</v>
      </c>
      <c r="U8" s="225">
        <v>162.5</v>
      </c>
      <c r="V8" s="225">
        <v>160.4</v>
      </c>
      <c r="W8" s="225">
        <v>161.19999999999999</v>
      </c>
      <c r="X8" s="225">
        <v>163.4</v>
      </c>
      <c r="Y8" s="226">
        <v>171.9</v>
      </c>
      <c r="Z8" s="225">
        <v>157.19999999999999</v>
      </c>
      <c r="AA8" s="225">
        <v>148.19999999999999</v>
      </c>
      <c r="AB8" s="582">
        <v>143</v>
      </c>
      <c r="AC8" s="622">
        <v>140.80000000000001</v>
      </c>
    </row>
    <row r="9" spans="1:29" ht="16.7" customHeight="1">
      <c r="B9" s="632" t="s">
        <v>598</v>
      </c>
      <c r="C9" s="632" t="s">
        <v>599</v>
      </c>
      <c r="D9" s="228" t="s">
        <v>272</v>
      </c>
      <c r="E9" s="228" t="s">
        <v>272</v>
      </c>
      <c r="F9" s="228" t="s">
        <v>272</v>
      </c>
      <c r="G9" s="228" t="s">
        <v>272</v>
      </c>
      <c r="H9" s="228" t="s">
        <v>272</v>
      </c>
      <c r="I9" s="228" t="s">
        <v>272</v>
      </c>
      <c r="J9" s="229" t="s">
        <v>272</v>
      </c>
      <c r="K9" s="229" t="s">
        <v>272</v>
      </c>
      <c r="M9" s="228" t="s">
        <v>272</v>
      </c>
      <c r="N9" s="228" t="s">
        <v>272</v>
      </c>
      <c r="O9" s="228" t="s">
        <v>272</v>
      </c>
      <c r="P9" s="228" t="s">
        <v>272</v>
      </c>
      <c r="Q9" s="228" t="s">
        <v>272</v>
      </c>
      <c r="R9" s="228" t="s">
        <v>272</v>
      </c>
      <c r="S9" s="228" t="s">
        <v>272</v>
      </c>
      <c r="T9" s="228" t="s">
        <v>272</v>
      </c>
      <c r="U9" s="228" t="s">
        <v>272</v>
      </c>
      <c r="V9" s="228" t="s">
        <v>272</v>
      </c>
      <c r="W9" s="228" t="s">
        <v>272</v>
      </c>
      <c r="X9" s="228" t="s">
        <v>272</v>
      </c>
      <c r="Y9" s="230" t="s">
        <v>272</v>
      </c>
      <c r="Z9" s="228" t="s">
        <v>272</v>
      </c>
      <c r="AA9" s="228" t="s">
        <v>272</v>
      </c>
      <c r="AB9" s="230" t="s">
        <v>272</v>
      </c>
      <c r="AC9" s="623"/>
    </row>
    <row r="10" spans="1:29" ht="16.7" customHeight="1">
      <c r="B10" s="600" t="s">
        <v>600</v>
      </c>
      <c r="C10" s="600" t="s">
        <v>505</v>
      </c>
      <c r="D10" s="231">
        <v>288692</v>
      </c>
      <c r="E10" s="231">
        <v>307433</v>
      </c>
      <c r="F10" s="231">
        <v>268417</v>
      </c>
      <c r="G10" s="231">
        <v>254012.00073900001</v>
      </c>
      <c r="H10" s="231">
        <v>275455.88763700001</v>
      </c>
      <c r="I10" s="231">
        <v>260663</v>
      </c>
      <c r="J10" s="231">
        <v>256789</v>
      </c>
      <c r="K10" s="231">
        <v>260314</v>
      </c>
      <c r="M10" s="17">
        <v>57631</v>
      </c>
      <c r="N10" s="17">
        <v>65370</v>
      </c>
      <c r="O10" s="17">
        <v>66185</v>
      </c>
      <c r="P10" s="17">
        <v>81749</v>
      </c>
      <c r="Q10" s="17">
        <v>51311</v>
      </c>
      <c r="R10" s="17">
        <v>62769</v>
      </c>
      <c r="S10" s="17">
        <v>65381</v>
      </c>
      <c r="T10" s="17">
        <v>81202</v>
      </c>
      <c r="U10" s="17">
        <v>45861</v>
      </c>
      <c r="V10" s="17">
        <v>63329</v>
      </c>
      <c r="W10" s="17">
        <v>69714</v>
      </c>
      <c r="X10" s="17">
        <v>77885</v>
      </c>
      <c r="Y10" s="16">
        <v>52546</v>
      </c>
      <c r="Z10" s="17">
        <v>68512</v>
      </c>
      <c r="AA10" s="17">
        <v>69344</v>
      </c>
      <c r="AB10" s="16">
        <v>69912</v>
      </c>
      <c r="AC10" s="18">
        <v>56762</v>
      </c>
    </row>
    <row r="11" spans="1:29" ht="16.7" customHeight="1">
      <c r="B11" s="600" t="s">
        <v>506</v>
      </c>
      <c r="C11" s="600" t="s">
        <v>507</v>
      </c>
      <c r="D11" s="231">
        <v>51775</v>
      </c>
      <c r="E11" s="231">
        <v>56593</v>
      </c>
      <c r="F11" s="231">
        <v>43199</v>
      </c>
      <c r="G11" s="231">
        <v>31211.275334000002</v>
      </c>
      <c r="H11" s="231">
        <v>32305.969831999999</v>
      </c>
      <c r="I11" s="231">
        <v>33164</v>
      </c>
      <c r="J11" s="231">
        <v>35840</v>
      </c>
      <c r="K11" s="231">
        <v>38300</v>
      </c>
      <c r="M11" s="17">
        <v>6271</v>
      </c>
      <c r="N11" s="17">
        <v>7647</v>
      </c>
      <c r="O11" s="17">
        <v>8037</v>
      </c>
      <c r="P11" s="17">
        <v>10351</v>
      </c>
      <c r="Q11" s="17">
        <v>7011</v>
      </c>
      <c r="R11" s="17">
        <v>8843</v>
      </c>
      <c r="S11" s="17">
        <v>8521</v>
      </c>
      <c r="T11" s="17">
        <v>8789</v>
      </c>
      <c r="U11" s="17">
        <v>8133</v>
      </c>
      <c r="V11" s="17">
        <v>8809</v>
      </c>
      <c r="W11" s="17">
        <v>8613</v>
      </c>
      <c r="X11" s="17">
        <v>10285</v>
      </c>
      <c r="Y11" s="16">
        <v>9225</v>
      </c>
      <c r="Z11" s="17">
        <v>8864</v>
      </c>
      <c r="AA11" s="17">
        <v>10143</v>
      </c>
      <c r="AB11" s="16">
        <v>10067</v>
      </c>
      <c r="AC11" s="18">
        <v>7493</v>
      </c>
    </row>
    <row r="12" spans="1:29" ht="16.7" customHeight="1">
      <c r="B12" s="600" t="s">
        <v>601</v>
      </c>
      <c r="C12" s="600" t="s">
        <v>601</v>
      </c>
      <c r="D12" s="231">
        <v>2637</v>
      </c>
      <c r="E12" s="231">
        <v>1548</v>
      </c>
      <c r="F12" s="231">
        <v>1313</v>
      </c>
      <c r="G12" s="231">
        <v>852.91270999999995</v>
      </c>
      <c r="H12" s="231">
        <v>2052</v>
      </c>
      <c r="I12" s="231">
        <v>8216</v>
      </c>
      <c r="J12" s="231">
        <v>8290</v>
      </c>
      <c r="K12" s="231">
        <v>8038</v>
      </c>
      <c r="M12" s="17">
        <v>426</v>
      </c>
      <c r="N12" s="17">
        <v>479</v>
      </c>
      <c r="O12" s="17">
        <v>540</v>
      </c>
      <c r="P12" s="17">
        <v>607</v>
      </c>
      <c r="Q12" s="17">
        <v>1035</v>
      </c>
      <c r="R12" s="17">
        <v>1550</v>
      </c>
      <c r="S12" s="17">
        <v>3668</v>
      </c>
      <c r="T12" s="17">
        <v>1963</v>
      </c>
      <c r="U12" s="17">
        <v>1665</v>
      </c>
      <c r="V12" s="17">
        <v>2236</v>
      </c>
      <c r="W12" s="17">
        <v>2232</v>
      </c>
      <c r="X12" s="17">
        <v>2158</v>
      </c>
      <c r="Y12" s="16">
        <v>2056</v>
      </c>
      <c r="Z12" s="17">
        <v>2416</v>
      </c>
      <c r="AA12" s="17">
        <v>2351</v>
      </c>
      <c r="AB12" s="16">
        <v>1216</v>
      </c>
      <c r="AC12" s="18">
        <v>1886</v>
      </c>
    </row>
    <row r="13" spans="1:29" ht="16.7" customHeight="1">
      <c r="B13" s="631" t="s">
        <v>602</v>
      </c>
      <c r="C13" s="631" t="s">
        <v>603</v>
      </c>
      <c r="D13" s="24">
        <v>343104</v>
      </c>
      <c r="E13" s="24">
        <v>365574</v>
      </c>
      <c r="F13" s="24">
        <v>312929</v>
      </c>
      <c r="G13" s="24">
        <v>286076.18878299999</v>
      </c>
      <c r="H13" s="24">
        <v>309813.85746899998</v>
      </c>
      <c r="I13" s="24">
        <v>302042</v>
      </c>
      <c r="J13" s="24">
        <v>300919</v>
      </c>
      <c r="K13" s="24">
        <v>306652</v>
      </c>
      <c r="M13" s="24">
        <v>64328</v>
      </c>
      <c r="N13" s="24">
        <v>73496</v>
      </c>
      <c r="O13" s="24">
        <v>74762</v>
      </c>
      <c r="P13" s="24">
        <v>92706</v>
      </c>
      <c r="Q13" s="24">
        <v>59358</v>
      </c>
      <c r="R13" s="24">
        <v>73161</v>
      </c>
      <c r="S13" s="24">
        <v>77569</v>
      </c>
      <c r="T13" s="24">
        <v>91954</v>
      </c>
      <c r="U13" s="24">
        <v>55659</v>
      </c>
      <c r="V13" s="24">
        <v>74374</v>
      </c>
      <c r="W13" s="24">
        <v>80559</v>
      </c>
      <c r="X13" s="24">
        <v>90328</v>
      </c>
      <c r="Y13" s="25">
        <v>63827</v>
      </c>
      <c r="Z13" s="24">
        <v>79792</v>
      </c>
      <c r="AA13" s="24">
        <v>81838</v>
      </c>
      <c r="AB13" s="25">
        <v>81196</v>
      </c>
      <c r="AC13" s="26">
        <v>66141</v>
      </c>
    </row>
    <row r="14" spans="1:29" ht="16.7" customHeight="1">
      <c r="B14" s="632" t="s">
        <v>604</v>
      </c>
      <c r="C14" s="632" t="s">
        <v>605</v>
      </c>
      <c r="D14" s="228" t="s">
        <v>272</v>
      </c>
      <c r="E14" s="228" t="s">
        <v>272</v>
      </c>
      <c r="F14" s="228" t="s">
        <v>272</v>
      </c>
      <c r="G14" s="228" t="s">
        <v>272</v>
      </c>
      <c r="H14" s="228" t="s">
        <v>272</v>
      </c>
      <c r="I14" s="228" t="s">
        <v>272</v>
      </c>
      <c r="J14" s="228" t="s">
        <v>272</v>
      </c>
      <c r="K14" s="228" t="s">
        <v>272</v>
      </c>
      <c r="M14" s="228" t="s">
        <v>272</v>
      </c>
      <c r="N14" s="228" t="s">
        <v>272</v>
      </c>
      <c r="O14" s="228" t="s">
        <v>272</v>
      </c>
      <c r="P14" s="228" t="s">
        <v>272</v>
      </c>
      <c r="Q14" s="228" t="s">
        <v>272</v>
      </c>
      <c r="R14" s="228" t="s">
        <v>272</v>
      </c>
      <c r="S14" s="228" t="s">
        <v>272</v>
      </c>
      <c r="T14" s="228" t="s">
        <v>272</v>
      </c>
      <c r="U14" s="228" t="s">
        <v>272</v>
      </c>
      <c r="V14" s="228" t="s">
        <v>272</v>
      </c>
      <c r="W14" s="228" t="s">
        <v>272</v>
      </c>
      <c r="X14" s="228" t="s">
        <v>272</v>
      </c>
      <c r="Y14" s="230" t="s">
        <v>272</v>
      </c>
      <c r="Z14" s="228" t="s">
        <v>272</v>
      </c>
      <c r="AA14" s="228" t="s">
        <v>272</v>
      </c>
      <c r="AB14" s="230" t="s">
        <v>272</v>
      </c>
      <c r="AC14" s="623"/>
    </row>
    <row r="15" spans="1:29" ht="16.7" customHeight="1">
      <c r="B15" s="600" t="s">
        <v>606</v>
      </c>
      <c r="C15" s="600" t="s">
        <v>607</v>
      </c>
      <c r="D15" s="232">
        <v>25129</v>
      </c>
      <c r="E15" s="232">
        <v>27933</v>
      </c>
      <c r="F15" s="232">
        <v>30005</v>
      </c>
      <c r="G15" s="232">
        <v>32078</v>
      </c>
      <c r="H15" s="231">
        <v>45925</v>
      </c>
      <c r="I15" s="231">
        <v>34916</v>
      </c>
      <c r="J15" s="231">
        <v>34079</v>
      </c>
      <c r="K15" s="231">
        <v>31444</v>
      </c>
      <c r="M15" s="17">
        <v>10411</v>
      </c>
      <c r="N15" s="17">
        <v>14178</v>
      </c>
      <c r="O15" s="17">
        <v>10566</v>
      </c>
      <c r="P15" s="17">
        <v>10769</v>
      </c>
      <c r="Q15" s="17">
        <v>8734</v>
      </c>
      <c r="R15" s="17">
        <v>9025</v>
      </c>
      <c r="S15" s="17">
        <v>7827</v>
      </c>
      <c r="T15" s="17">
        <v>9330</v>
      </c>
      <c r="U15" s="17">
        <v>6411</v>
      </c>
      <c r="V15" s="17">
        <v>7776</v>
      </c>
      <c r="W15" s="17">
        <v>8862</v>
      </c>
      <c r="X15" s="17">
        <v>11030</v>
      </c>
      <c r="Y15" s="16">
        <v>7025</v>
      </c>
      <c r="Z15" s="17">
        <v>8298</v>
      </c>
      <c r="AA15" s="17">
        <v>7970</v>
      </c>
      <c r="AB15" s="16">
        <v>8151</v>
      </c>
      <c r="AC15" s="18">
        <v>6375</v>
      </c>
    </row>
    <row r="16" spans="1:29" ht="16.7" customHeight="1">
      <c r="B16" s="600" t="s">
        <v>608</v>
      </c>
      <c r="C16" s="600" t="s">
        <v>528</v>
      </c>
      <c r="D16" s="17">
        <v>-11410</v>
      </c>
      <c r="E16" s="17">
        <v>-13044</v>
      </c>
      <c r="F16" s="17">
        <v>-11988</v>
      </c>
      <c r="G16" s="17">
        <v>-10265</v>
      </c>
      <c r="H16" s="17">
        <v>-13830</v>
      </c>
      <c r="I16" s="17">
        <v>-14946</v>
      </c>
      <c r="J16" s="17">
        <v>-15451</v>
      </c>
      <c r="K16" s="17">
        <v>-16322</v>
      </c>
      <c r="M16" s="17">
        <v>-2499</v>
      </c>
      <c r="N16" s="17">
        <v>-3374</v>
      </c>
      <c r="O16" s="17">
        <v>-3714</v>
      </c>
      <c r="P16" s="17">
        <v>-4244</v>
      </c>
      <c r="Q16" s="17">
        <v>-2723</v>
      </c>
      <c r="R16" s="17">
        <v>-3771</v>
      </c>
      <c r="S16" s="17">
        <v>-3891</v>
      </c>
      <c r="T16" s="17">
        <v>-4561</v>
      </c>
      <c r="U16" s="17">
        <v>-2918</v>
      </c>
      <c r="V16" s="17">
        <v>-3801</v>
      </c>
      <c r="W16" s="17">
        <v>-4164</v>
      </c>
      <c r="X16" s="17">
        <v>-4568</v>
      </c>
      <c r="Y16" s="16">
        <v>-3552</v>
      </c>
      <c r="Z16" s="17">
        <v>-4415</v>
      </c>
      <c r="AA16" s="17">
        <v>-4255</v>
      </c>
      <c r="AB16" s="16">
        <v>-4099</v>
      </c>
      <c r="AC16" s="18">
        <v>-3506</v>
      </c>
    </row>
    <row r="17" spans="1:29" ht="16.7" customHeight="1">
      <c r="B17" s="600" t="s">
        <v>609</v>
      </c>
      <c r="C17" s="600" t="s">
        <v>610</v>
      </c>
      <c r="D17" s="17">
        <v>5</v>
      </c>
      <c r="E17" s="17">
        <v>-94</v>
      </c>
      <c r="F17" s="17">
        <v>-351</v>
      </c>
      <c r="G17" s="17">
        <v>-166</v>
      </c>
      <c r="H17" s="17">
        <v>-98</v>
      </c>
      <c r="I17" s="17">
        <v>-51</v>
      </c>
      <c r="J17" s="17">
        <v>-14</v>
      </c>
      <c r="K17" s="17">
        <v>-243</v>
      </c>
      <c r="M17" s="17">
        <v>7</v>
      </c>
      <c r="N17" s="17">
        <v>-58</v>
      </c>
      <c r="O17" s="17">
        <v>-32</v>
      </c>
      <c r="P17" s="17">
        <v>-14</v>
      </c>
      <c r="Q17" s="17">
        <v>-52</v>
      </c>
      <c r="R17" s="17">
        <v>-46</v>
      </c>
      <c r="S17" s="17">
        <v>-47</v>
      </c>
      <c r="T17" s="17">
        <v>94</v>
      </c>
      <c r="U17" s="17">
        <v>-41</v>
      </c>
      <c r="V17" s="17">
        <v>19</v>
      </c>
      <c r="W17" s="17">
        <v>-79</v>
      </c>
      <c r="X17" s="17">
        <v>87</v>
      </c>
      <c r="Y17" s="16">
        <v>-64</v>
      </c>
      <c r="Z17" s="17">
        <v>-81</v>
      </c>
      <c r="AA17" s="17">
        <v>-45</v>
      </c>
      <c r="AB17" s="16">
        <v>-54</v>
      </c>
      <c r="AC17" s="18">
        <v>-25</v>
      </c>
    </row>
    <row r="18" spans="1:29" ht="16.7" customHeight="1">
      <c r="B18" s="600" t="s">
        <v>611</v>
      </c>
      <c r="C18" s="600" t="s">
        <v>612</v>
      </c>
      <c r="D18" s="17">
        <v>-192</v>
      </c>
      <c r="E18" s="17">
        <v>-135</v>
      </c>
      <c r="F18" s="17">
        <v>-823</v>
      </c>
      <c r="G18" s="17">
        <v>-647</v>
      </c>
      <c r="H18" s="17">
        <v>-393</v>
      </c>
      <c r="I18" s="17">
        <v>-381</v>
      </c>
      <c r="J18" s="17">
        <v>-338</v>
      </c>
      <c r="K18" s="17">
        <v>-274</v>
      </c>
      <c r="M18" s="17">
        <v>-108</v>
      </c>
      <c r="N18" s="17">
        <v>-91</v>
      </c>
      <c r="O18" s="17">
        <v>-75</v>
      </c>
      <c r="P18" s="17">
        <v>-118</v>
      </c>
      <c r="Q18" s="17">
        <v>-121</v>
      </c>
      <c r="R18" s="17">
        <v>-86</v>
      </c>
      <c r="S18" s="17">
        <v>-72</v>
      </c>
      <c r="T18" s="17">
        <v>-102</v>
      </c>
      <c r="U18" s="17">
        <v>-89</v>
      </c>
      <c r="V18" s="17">
        <v>-80</v>
      </c>
      <c r="W18" s="17">
        <v>-89</v>
      </c>
      <c r="X18" s="17">
        <v>-80</v>
      </c>
      <c r="Y18" s="16">
        <v>-64</v>
      </c>
      <c r="Z18" s="17">
        <v>-67</v>
      </c>
      <c r="AA18" s="17">
        <v>-63</v>
      </c>
      <c r="AB18" s="16">
        <v>-80</v>
      </c>
      <c r="AC18" s="18">
        <v>-69</v>
      </c>
    </row>
    <row r="19" spans="1:29" ht="16.7" customHeight="1">
      <c r="B19" s="600" t="s">
        <v>613</v>
      </c>
      <c r="C19" s="600" t="s">
        <v>614</v>
      </c>
      <c r="D19" s="17">
        <v>-109</v>
      </c>
      <c r="E19" s="17">
        <v>-138</v>
      </c>
      <c r="F19" s="17">
        <v>-142</v>
      </c>
      <c r="G19" s="17">
        <v>-136</v>
      </c>
      <c r="H19" s="17">
        <v>-205</v>
      </c>
      <c r="I19" s="17">
        <v>-215</v>
      </c>
      <c r="J19" s="17">
        <v>-283</v>
      </c>
      <c r="K19" s="17">
        <v>-391</v>
      </c>
      <c r="M19" s="17">
        <v>-34</v>
      </c>
      <c r="N19" s="17">
        <v>-44</v>
      </c>
      <c r="O19" s="17">
        <v>-55</v>
      </c>
      <c r="P19" s="17">
        <v>-72</v>
      </c>
      <c r="Q19" s="17">
        <v>-36</v>
      </c>
      <c r="R19" s="17">
        <v>-46</v>
      </c>
      <c r="S19" s="17">
        <v>-49</v>
      </c>
      <c r="T19" s="17">
        <v>-84</v>
      </c>
      <c r="U19" s="17">
        <v>-43</v>
      </c>
      <c r="V19" s="17">
        <v>-61</v>
      </c>
      <c r="W19" s="17">
        <v>-75</v>
      </c>
      <c r="X19" s="17">
        <v>-104</v>
      </c>
      <c r="Y19" s="16">
        <v>-83</v>
      </c>
      <c r="Z19" s="17">
        <v>-94</v>
      </c>
      <c r="AA19" s="17">
        <v>-87</v>
      </c>
      <c r="AB19" s="16">
        <v>-127</v>
      </c>
      <c r="AC19" s="18">
        <v>-54</v>
      </c>
    </row>
    <row r="20" spans="1:29" ht="16.7" customHeight="1">
      <c r="B20" s="600" t="s">
        <v>615</v>
      </c>
      <c r="C20" s="600" t="s">
        <v>532</v>
      </c>
      <c r="D20" s="17">
        <v>130</v>
      </c>
      <c r="E20" s="17">
        <v>189</v>
      </c>
      <c r="F20" s="17">
        <v>296</v>
      </c>
      <c r="G20" s="17">
        <v>141</v>
      </c>
      <c r="H20" s="17">
        <v>81</v>
      </c>
      <c r="I20" s="17">
        <v>120</v>
      </c>
      <c r="J20" s="17">
        <v>821</v>
      </c>
      <c r="K20" s="17">
        <v>871</v>
      </c>
      <c r="M20" s="17">
        <v>0</v>
      </c>
      <c r="N20" s="17">
        <v>22</v>
      </c>
      <c r="O20" s="17">
        <v>0</v>
      </c>
      <c r="P20" s="17">
        <v>59</v>
      </c>
      <c r="Q20" s="17">
        <v>0</v>
      </c>
      <c r="R20" s="17">
        <v>71</v>
      </c>
      <c r="S20" s="17">
        <v>5</v>
      </c>
      <c r="T20" s="17">
        <v>44</v>
      </c>
      <c r="U20" s="17">
        <v>0</v>
      </c>
      <c r="V20" s="17">
        <v>229</v>
      </c>
      <c r="W20" s="17">
        <v>0</v>
      </c>
      <c r="X20" s="17">
        <v>213</v>
      </c>
      <c r="Y20" s="16">
        <v>197</v>
      </c>
      <c r="Z20" s="17">
        <v>246</v>
      </c>
      <c r="AA20" s="17">
        <v>211</v>
      </c>
      <c r="AB20" s="16">
        <v>217</v>
      </c>
      <c r="AC20" s="18">
        <v>166</v>
      </c>
    </row>
    <row r="21" spans="1:29" ht="16.7" customHeight="1">
      <c r="B21" s="601" t="s">
        <v>333</v>
      </c>
      <c r="C21" s="601" t="s">
        <v>533</v>
      </c>
      <c r="D21" s="233">
        <v>13553</v>
      </c>
      <c r="E21" s="233">
        <v>14711</v>
      </c>
      <c r="F21" s="233">
        <v>16997</v>
      </c>
      <c r="G21" s="233">
        <v>21005</v>
      </c>
      <c r="H21" s="233">
        <v>31480</v>
      </c>
      <c r="I21" s="233">
        <v>19443</v>
      </c>
      <c r="J21" s="233">
        <v>18814</v>
      </c>
      <c r="K21" s="233">
        <v>15085</v>
      </c>
      <c r="M21" s="20">
        <v>7777</v>
      </c>
      <c r="N21" s="20">
        <v>10633</v>
      </c>
      <c r="O21" s="20">
        <v>6690</v>
      </c>
      <c r="P21" s="20">
        <v>6380</v>
      </c>
      <c r="Q21" s="20">
        <v>5802</v>
      </c>
      <c r="R21" s="20">
        <v>5147</v>
      </c>
      <c r="S21" s="20">
        <v>3773</v>
      </c>
      <c r="T21" s="20">
        <v>4721</v>
      </c>
      <c r="U21" s="20">
        <v>3320</v>
      </c>
      <c r="V21" s="20">
        <v>4082</v>
      </c>
      <c r="W21" s="20">
        <v>4455</v>
      </c>
      <c r="X21" s="20">
        <v>6578</v>
      </c>
      <c r="Y21" s="21">
        <v>3459</v>
      </c>
      <c r="Z21" s="20">
        <v>3887</v>
      </c>
      <c r="AA21" s="20">
        <v>3731</v>
      </c>
      <c r="AB21" s="21">
        <v>4008</v>
      </c>
      <c r="AC21" s="22">
        <v>2887</v>
      </c>
    </row>
    <row r="22" spans="1:29" ht="16.7" customHeight="1">
      <c r="B22" s="600" t="s">
        <v>616</v>
      </c>
      <c r="C22" s="600" t="s">
        <v>617</v>
      </c>
      <c r="D22" s="17">
        <v>-1709</v>
      </c>
      <c r="E22" s="17">
        <v>-1672</v>
      </c>
      <c r="F22" s="17">
        <v>-2063</v>
      </c>
      <c r="G22" s="17">
        <v>-1768</v>
      </c>
      <c r="H22" s="17">
        <v>-1750</v>
      </c>
      <c r="I22" s="17">
        <v>-1890</v>
      </c>
      <c r="J22" s="17">
        <v>-1962</v>
      </c>
      <c r="K22" s="17">
        <v>-2107</v>
      </c>
      <c r="M22" s="17">
        <v>-392</v>
      </c>
      <c r="N22" s="17">
        <v>-446</v>
      </c>
      <c r="O22" s="17">
        <v>-408</v>
      </c>
      <c r="P22" s="17">
        <v>-504</v>
      </c>
      <c r="Q22" s="17">
        <v>-416</v>
      </c>
      <c r="R22" s="17">
        <v>-497</v>
      </c>
      <c r="S22" s="17">
        <v>-442</v>
      </c>
      <c r="T22" s="17">
        <v>-535</v>
      </c>
      <c r="U22" s="17">
        <v>-403</v>
      </c>
      <c r="V22" s="17">
        <v>-502</v>
      </c>
      <c r="W22" s="17">
        <v>-508</v>
      </c>
      <c r="X22" s="17">
        <v>-549</v>
      </c>
      <c r="Y22" s="16">
        <v>-481</v>
      </c>
      <c r="Z22" s="17">
        <v>-574</v>
      </c>
      <c r="AA22" s="17">
        <v>-531</v>
      </c>
      <c r="AB22" s="16">
        <v>-536</v>
      </c>
      <c r="AC22" s="18">
        <v>-494</v>
      </c>
    </row>
    <row r="23" spans="1:29" ht="16.7" customHeight="1">
      <c r="B23" s="631" t="s">
        <v>329</v>
      </c>
      <c r="C23" s="631" t="s">
        <v>618</v>
      </c>
      <c r="D23" s="234">
        <v>11844</v>
      </c>
      <c r="E23" s="234">
        <v>13039</v>
      </c>
      <c r="F23" s="234">
        <v>14934</v>
      </c>
      <c r="G23" s="234">
        <v>19237</v>
      </c>
      <c r="H23" s="234">
        <v>29730</v>
      </c>
      <c r="I23" s="234">
        <v>17553</v>
      </c>
      <c r="J23" s="234">
        <v>16852</v>
      </c>
      <c r="K23" s="234">
        <v>12978</v>
      </c>
      <c r="M23" s="24">
        <v>7385</v>
      </c>
      <c r="N23" s="24">
        <v>10187</v>
      </c>
      <c r="O23" s="24">
        <v>6282</v>
      </c>
      <c r="P23" s="24">
        <v>5876</v>
      </c>
      <c r="Q23" s="24">
        <v>5386</v>
      </c>
      <c r="R23" s="24">
        <v>4650</v>
      </c>
      <c r="S23" s="24">
        <v>3331</v>
      </c>
      <c r="T23" s="24">
        <v>4186</v>
      </c>
      <c r="U23" s="24">
        <v>2917</v>
      </c>
      <c r="V23" s="24">
        <v>3580</v>
      </c>
      <c r="W23" s="24">
        <v>3947</v>
      </c>
      <c r="X23" s="24">
        <v>6029</v>
      </c>
      <c r="Y23" s="25">
        <v>2978</v>
      </c>
      <c r="Z23" s="24">
        <v>3313</v>
      </c>
      <c r="AA23" s="24">
        <v>3200</v>
      </c>
      <c r="AB23" s="25">
        <v>3472</v>
      </c>
      <c r="AC23" s="26">
        <v>2393</v>
      </c>
    </row>
    <row r="24" spans="1:29" ht="16.7" customHeight="1">
      <c r="B24" s="643"/>
      <c r="C24" s="643"/>
      <c r="D24" s="263"/>
      <c r="E24" s="263"/>
      <c r="F24" s="263"/>
      <c r="G24" s="263"/>
      <c r="H24" s="263"/>
      <c r="I24" s="263"/>
      <c r="J24" s="263"/>
      <c r="K24" s="263"/>
      <c r="M24" s="263"/>
      <c r="N24" s="263"/>
      <c r="O24" s="263"/>
      <c r="P24" s="263"/>
      <c r="Q24" s="263"/>
      <c r="R24" s="263"/>
      <c r="S24" s="263"/>
      <c r="T24" s="263"/>
      <c r="U24" s="263"/>
      <c r="V24" s="263"/>
      <c r="W24" s="263"/>
      <c r="X24" s="263"/>
      <c r="Y24" s="263"/>
      <c r="Z24" s="263"/>
      <c r="AA24" s="263"/>
      <c r="AB24" s="263"/>
      <c r="AC24" s="263"/>
    </row>
    <row r="25" spans="1:29" ht="16.7" customHeight="1"/>
    <row r="26" spans="1:29" ht="20.85" customHeight="1">
      <c r="B26" s="609" t="s">
        <v>619</v>
      </c>
      <c r="C26" s="609" t="s">
        <v>620</v>
      </c>
    </row>
    <row r="27" spans="1:29" ht="16.7" customHeight="1">
      <c r="A27" s="4"/>
      <c r="B27" s="640"/>
      <c r="C27" s="640" t="s">
        <v>258</v>
      </c>
      <c r="D27" s="6">
        <v>2017</v>
      </c>
      <c r="E27" s="6">
        <v>2018</v>
      </c>
      <c r="F27" s="6">
        <v>2019</v>
      </c>
      <c r="G27" s="6">
        <v>2020</v>
      </c>
      <c r="H27" s="6">
        <v>2021</v>
      </c>
      <c r="I27" s="6">
        <v>2022</v>
      </c>
      <c r="J27" s="6">
        <v>2023</v>
      </c>
      <c r="K27" s="6">
        <v>2024</v>
      </c>
      <c r="M27" s="7" t="s">
        <v>42</v>
      </c>
      <c r="N27" s="7" t="s">
        <v>43</v>
      </c>
      <c r="O27" s="7" t="s">
        <v>44</v>
      </c>
      <c r="P27" s="7" t="s">
        <v>45</v>
      </c>
      <c r="Q27" s="7" t="s">
        <v>46</v>
      </c>
      <c r="R27" s="7" t="s">
        <v>47</v>
      </c>
      <c r="S27" s="7" t="s">
        <v>48</v>
      </c>
      <c r="T27" s="7" t="s">
        <v>49</v>
      </c>
      <c r="U27" s="7" t="s">
        <v>50</v>
      </c>
      <c r="V27" s="7" t="s">
        <v>51</v>
      </c>
      <c r="W27" s="7" t="s">
        <v>52</v>
      </c>
      <c r="X27" s="7" t="s">
        <v>53</v>
      </c>
      <c r="Y27" s="7" t="s">
        <v>54</v>
      </c>
      <c r="Z27" s="7" t="s">
        <v>55</v>
      </c>
      <c r="AA27" s="7" t="s">
        <v>56</v>
      </c>
      <c r="AB27" s="7" t="s">
        <v>57</v>
      </c>
      <c r="AC27" s="7" t="s">
        <v>58</v>
      </c>
    </row>
    <row r="28" spans="1:29" ht="16.7" customHeight="1">
      <c r="A28" s="4"/>
      <c r="B28" s="641" t="s">
        <v>259</v>
      </c>
      <c r="C28" s="642"/>
      <c r="D28" s="9">
        <v>2017</v>
      </c>
      <c r="E28" s="9">
        <v>2018</v>
      </c>
      <c r="F28" s="9">
        <v>2019</v>
      </c>
      <c r="G28" s="9">
        <v>2020</v>
      </c>
      <c r="H28" s="9">
        <v>2021</v>
      </c>
      <c r="I28" s="9">
        <v>2022</v>
      </c>
      <c r="J28" s="9">
        <v>2023</v>
      </c>
      <c r="K28" s="9">
        <v>2024</v>
      </c>
      <c r="M28" s="10" t="s">
        <v>60</v>
      </c>
      <c r="N28" s="10" t="s">
        <v>61</v>
      </c>
      <c r="O28" s="10" t="s">
        <v>62</v>
      </c>
      <c r="P28" s="10" t="s">
        <v>63</v>
      </c>
      <c r="Q28" s="10" t="s">
        <v>64</v>
      </c>
      <c r="R28" s="10" t="s">
        <v>65</v>
      </c>
      <c r="S28" s="10" t="s">
        <v>66</v>
      </c>
      <c r="T28" s="10" t="s">
        <v>67</v>
      </c>
      <c r="U28" s="10" t="s">
        <v>68</v>
      </c>
      <c r="V28" s="10" t="s">
        <v>69</v>
      </c>
      <c r="W28" s="10" t="s">
        <v>70</v>
      </c>
      <c r="X28" s="10" t="s">
        <v>71</v>
      </c>
      <c r="Y28" s="10" t="s">
        <v>72</v>
      </c>
      <c r="Z28" s="10" t="s">
        <v>73</v>
      </c>
      <c r="AA28" s="10" t="s">
        <v>74</v>
      </c>
      <c r="AB28" s="10" t="s">
        <v>75</v>
      </c>
      <c r="AC28" s="10" t="s">
        <v>76</v>
      </c>
    </row>
    <row r="29" spans="1:29" ht="16.7" customHeight="1">
      <c r="B29" s="644" t="s">
        <v>600</v>
      </c>
      <c r="C29" s="644" t="s">
        <v>505</v>
      </c>
      <c r="D29" s="235">
        <v>10051</v>
      </c>
      <c r="E29" s="235">
        <v>11033</v>
      </c>
      <c r="F29" s="235">
        <v>13398</v>
      </c>
      <c r="G29" s="235">
        <v>18289</v>
      </c>
      <c r="H29" s="235">
        <v>26580</v>
      </c>
      <c r="I29" s="235">
        <v>15670</v>
      </c>
      <c r="J29" s="235">
        <v>15205</v>
      </c>
      <c r="K29" s="235">
        <v>11598</v>
      </c>
      <c r="M29" s="94">
        <v>6920</v>
      </c>
      <c r="N29" s="94">
        <v>9206</v>
      </c>
      <c r="O29" s="94">
        <v>5320</v>
      </c>
      <c r="P29" s="94">
        <v>5134</v>
      </c>
      <c r="Q29" s="94">
        <v>4934</v>
      </c>
      <c r="R29" s="94">
        <v>3975</v>
      </c>
      <c r="S29" s="94">
        <v>2806</v>
      </c>
      <c r="T29" s="94">
        <v>3955</v>
      </c>
      <c r="U29" s="94">
        <v>2696</v>
      </c>
      <c r="V29" s="94">
        <v>3175</v>
      </c>
      <c r="W29" s="94">
        <v>3799</v>
      </c>
      <c r="X29" s="94">
        <v>5535</v>
      </c>
      <c r="Y29" s="95">
        <v>2507</v>
      </c>
      <c r="Z29" s="94">
        <v>3071</v>
      </c>
      <c r="AA29" s="94">
        <v>2844</v>
      </c>
      <c r="AB29" s="95">
        <v>3176</v>
      </c>
      <c r="AC29" s="96">
        <v>2333</v>
      </c>
    </row>
    <row r="30" spans="1:29" ht="16.7" customHeight="1">
      <c r="B30" s="600" t="s">
        <v>506</v>
      </c>
      <c r="C30" s="600" t="s">
        <v>507</v>
      </c>
      <c r="D30" s="231">
        <v>2767</v>
      </c>
      <c r="E30" s="231">
        <v>3356</v>
      </c>
      <c r="F30" s="231">
        <v>3432</v>
      </c>
      <c r="G30" s="231">
        <v>2626</v>
      </c>
      <c r="H30" s="231">
        <v>4873</v>
      </c>
      <c r="I30" s="231">
        <v>3653</v>
      </c>
      <c r="J30" s="231">
        <v>3136</v>
      </c>
      <c r="K30" s="231">
        <v>3166</v>
      </c>
      <c r="M30" s="17">
        <v>840</v>
      </c>
      <c r="N30" s="17">
        <v>1438</v>
      </c>
      <c r="O30" s="17">
        <v>1384</v>
      </c>
      <c r="P30" s="17">
        <v>1211</v>
      </c>
      <c r="Q30" s="17">
        <v>837</v>
      </c>
      <c r="R30" s="17">
        <v>1140</v>
      </c>
      <c r="S30" s="17">
        <v>933</v>
      </c>
      <c r="T30" s="17">
        <v>743</v>
      </c>
      <c r="U30" s="17">
        <v>692</v>
      </c>
      <c r="V30" s="17">
        <v>757</v>
      </c>
      <c r="W30" s="17">
        <v>751</v>
      </c>
      <c r="X30" s="17">
        <v>936</v>
      </c>
      <c r="Y30" s="16">
        <v>882</v>
      </c>
      <c r="Z30" s="17">
        <v>724</v>
      </c>
      <c r="AA30" s="17">
        <v>790</v>
      </c>
      <c r="AB30" s="16">
        <v>770</v>
      </c>
      <c r="AC30" s="18">
        <v>536</v>
      </c>
    </row>
    <row r="31" spans="1:29" ht="16.7" customHeight="1">
      <c r="B31" s="600" t="s">
        <v>621</v>
      </c>
      <c r="C31" s="600" t="s">
        <v>140</v>
      </c>
      <c r="D31" s="231">
        <v>374</v>
      </c>
      <c r="E31" s="231">
        <v>322</v>
      </c>
      <c r="F31" s="231">
        <v>167</v>
      </c>
      <c r="G31" s="231">
        <v>90</v>
      </c>
      <c r="H31" s="231">
        <v>136</v>
      </c>
      <c r="I31" s="231">
        <v>151</v>
      </c>
      <c r="J31" s="231">
        <v>473</v>
      </c>
      <c r="K31" s="231">
        <v>321</v>
      </c>
      <c r="M31" s="17">
        <v>51</v>
      </c>
      <c r="N31" s="17">
        <v>35</v>
      </c>
      <c r="O31" s="17">
        <v>26</v>
      </c>
      <c r="P31" s="17">
        <v>24</v>
      </c>
      <c r="Q31" s="17">
        <v>62</v>
      </c>
      <c r="R31" s="17">
        <v>32</v>
      </c>
      <c r="S31" s="17">
        <v>34</v>
      </c>
      <c r="T31" s="17">
        <v>23</v>
      </c>
      <c r="U31" s="17">
        <v>70</v>
      </c>
      <c r="V31" s="17">
        <v>150</v>
      </c>
      <c r="W31" s="17">
        <v>146</v>
      </c>
      <c r="X31" s="17">
        <v>107</v>
      </c>
      <c r="Y31" s="16">
        <v>70</v>
      </c>
      <c r="Z31" s="17">
        <v>92</v>
      </c>
      <c r="AA31" s="17">
        <v>97</v>
      </c>
      <c r="AB31" s="16">
        <v>62</v>
      </c>
      <c r="AC31" s="18">
        <v>18</v>
      </c>
    </row>
    <row r="32" spans="1:29" ht="16.7" customHeight="1">
      <c r="B32" s="631" t="s">
        <v>333</v>
      </c>
      <c r="C32" s="631" t="s">
        <v>533</v>
      </c>
      <c r="D32" s="234">
        <v>13192</v>
      </c>
      <c r="E32" s="234">
        <v>14711</v>
      </c>
      <c r="F32" s="234">
        <v>16997</v>
      </c>
      <c r="G32" s="234">
        <v>21005</v>
      </c>
      <c r="H32" s="234">
        <v>31589</v>
      </c>
      <c r="I32" s="234">
        <v>19474</v>
      </c>
      <c r="J32" s="234">
        <v>18814</v>
      </c>
      <c r="K32" s="234">
        <v>15085</v>
      </c>
      <c r="M32" s="24">
        <v>7811</v>
      </c>
      <c r="N32" s="24">
        <v>10679</v>
      </c>
      <c r="O32" s="24">
        <v>6730</v>
      </c>
      <c r="P32" s="24">
        <v>6369</v>
      </c>
      <c r="Q32" s="24">
        <v>5833</v>
      </c>
      <c r="R32" s="24">
        <v>5147</v>
      </c>
      <c r="S32" s="24">
        <v>3773</v>
      </c>
      <c r="T32" s="24">
        <v>4721</v>
      </c>
      <c r="U32" s="24">
        <v>3458</v>
      </c>
      <c r="V32" s="24">
        <v>4082</v>
      </c>
      <c r="W32" s="24">
        <v>4696</v>
      </c>
      <c r="X32" s="24">
        <v>6578</v>
      </c>
      <c r="Y32" s="25">
        <v>3459</v>
      </c>
      <c r="Z32" s="24">
        <v>3887</v>
      </c>
      <c r="AA32" s="24">
        <v>3731</v>
      </c>
      <c r="AB32" s="25">
        <v>4008</v>
      </c>
      <c r="AC32" s="26">
        <v>2887</v>
      </c>
    </row>
    <row r="33" spans="1:30" ht="16.7" customHeight="1">
      <c r="B33" s="643"/>
      <c r="C33" s="643"/>
      <c r="D33" s="263"/>
      <c r="E33" s="263"/>
      <c r="F33" s="263"/>
      <c r="G33" s="263"/>
      <c r="H33" s="263"/>
      <c r="I33" s="263"/>
      <c r="J33" s="263"/>
      <c r="K33" s="263"/>
      <c r="M33" s="263"/>
      <c r="N33" s="263"/>
      <c r="O33" s="263"/>
      <c r="P33" s="263"/>
      <c r="Q33" s="263"/>
      <c r="R33" s="263"/>
      <c r="S33" s="263"/>
      <c r="T33" s="263"/>
      <c r="U33" s="263"/>
      <c r="V33" s="263"/>
      <c r="W33" s="263"/>
      <c r="X33" s="263"/>
      <c r="Y33" s="263"/>
      <c r="Z33" s="263"/>
      <c r="AA33" s="263"/>
      <c r="AB33" s="263"/>
      <c r="AC33" s="263"/>
    </row>
    <row r="34" spans="1:30" ht="16.7" customHeight="1"/>
    <row r="35" spans="1:30" ht="41.65" customHeight="1">
      <c r="B35" s="611" t="s">
        <v>622</v>
      </c>
      <c r="C35" s="611" t="s">
        <v>623</v>
      </c>
    </row>
    <row r="36" spans="1:30" ht="16.7" customHeight="1">
      <c r="A36" s="4"/>
      <c r="B36" s="640"/>
      <c r="C36" s="640" t="s">
        <v>624</v>
      </c>
      <c r="D36" s="6">
        <v>2017</v>
      </c>
      <c r="E36" s="6">
        <v>2018</v>
      </c>
      <c r="F36" s="6">
        <v>2019</v>
      </c>
      <c r="G36" s="6">
        <v>2020</v>
      </c>
      <c r="H36" s="6">
        <v>2021</v>
      </c>
      <c r="I36" s="6">
        <v>2022</v>
      </c>
      <c r="J36" s="6">
        <v>2023</v>
      </c>
      <c r="K36" s="6">
        <v>2024</v>
      </c>
      <c r="M36" s="7" t="s">
        <v>42</v>
      </c>
      <c r="N36" s="7" t="s">
        <v>43</v>
      </c>
      <c r="O36" s="7" t="s">
        <v>44</v>
      </c>
      <c r="P36" s="7" t="s">
        <v>45</v>
      </c>
      <c r="Q36" s="7" t="s">
        <v>46</v>
      </c>
      <c r="R36" s="7" t="s">
        <v>47</v>
      </c>
      <c r="S36" s="7" t="s">
        <v>48</v>
      </c>
      <c r="T36" s="7" t="s">
        <v>49</v>
      </c>
      <c r="U36" s="7" t="s">
        <v>50</v>
      </c>
      <c r="V36" s="7" t="s">
        <v>51</v>
      </c>
      <c r="W36" s="7" t="s">
        <v>52</v>
      </c>
      <c r="X36" s="7" t="s">
        <v>53</v>
      </c>
      <c r="Y36" s="7" t="s">
        <v>54</v>
      </c>
      <c r="Z36" s="7" t="s">
        <v>55</v>
      </c>
      <c r="AA36" s="7" t="s">
        <v>56</v>
      </c>
      <c r="AB36" s="7" t="s">
        <v>57</v>
      </c>
      <c r="AC36" s="7" t="s">
        <v>58</v>
      </c>
    </row>
    <row r="37" spans="1:30" ht="16.7" customHeight="1">
      <c r="A37" s="4"/>
      <c r="B37" s="645" t="s">
        <v>624</v>
      </c>
      <c r="C37" s="645"/>
      <c r="D37" s="93">
        <v>2017</v>
      </c>
      <c r="E37" s="93">
        <v>2018</v>
      </c>
      <c r="F37" s="93">
        <v>2019</v>
      </c>
      <c r="G37" s="93">
        <v>2020</v>
      </c>
      <c r="H37" s="93">
        <v>2021</v>
      </c>
      <c r="I37" s="93">
        <v>2022</v>
      </c>
      <c r="J37" s="93">
        <v>2023</v>
      </c>
      <c r="K37" s="93">
        <v>2024</v>
      </c>
      <c r="M37" s="236" t="s">
        <v>60</v>
      </c>
      <c r="N37" s="236" t="s">
        <v>61</v>
      </c>
      <c r="O37" s="236" t="s">
        <v>62</v>
      </c>
      <c r="P37" s="236" t="s">
        <v>63</v>
      </c>
      <c r="Q37" s="236" t="s">
        <v>64</v>
      </c>
      <c r="R37" s="236" t="s">
        <v>65</v>
      </c>
      <c r="S37" s="236" t="s">
        <v>66</v>
      </c>
      <c r="T37" s="236" t="s">
        <v>67</v>
      </c>
      <c r="U37" s="236" t="s">
        <v>68</v>
      </c>
      <c r="V37" s="236" t="s">
        <v>69</v>
      </c>
      <c r="W37" s="236" t="s">
        <v>70</v>
      </c>
      <c r="X37" s="236" t="s">
        <v>71</v>
      </c>
      <c r="Y37" s="236" t="s">
        <v>72</v>
      </c>
      <c r="Z37" s="236" t="s">
        <v>73</v>
      </c>
      <c r="AA37" s="236" t="s">
        <v>74</v>
      </c>
      <c r="AB37" s="236" t="s">
        <v>75</v>
      </c>
      <c r="AC37" s="236" t="s">
        <v>76</v>
      </c>
    </row>
    <row r="38" spans="1:30" ht="16.7" customHeight="1">
      <c r="A38" s="237"/>
      <c r="B38" s="601" t="s">
        <v>625</v>
      </c>
      <c r="C38" s="601" t="s">
        <v>626</v>
      </c>
      <c r="D38" s="238">
        <v>14.8</v>
      </c>
      <c r="E38" s="238">
        <v>12.6</v>
      </c>
      <c r="F38" s="239">
        <v>15.3</v>
      </c>
      <c r="G38" s="239">
        <v>15.8</v>
      </c>
      <c r="H38" s="239">
        <v>20.3</v>
      </c>
      <c r="I38" s="239">
        <v>22.4</v>
      </c>
      <c r="J38" s="238">
        <v>25.7</v>
      </c>
      <c r="K38" s="238">
        <v>25.1</v>
      </c>
      <c r="L38" s="240"/>
      <c r="M38" s="241">
        <v>17.5</v>
      </c>
      <c r="N38" s="241">
        <v>22.2</v>
      </c>
      <c r="O38" s="241">
        <v>22.7</v>
      </c>
      <c r="P38" s="241">
        <v>18.8</v>
      </c>
      <c r="Q38" s="241">
        <v>21.2</v>
      </c>
      <c r="R38" s="241">
        <v>24.2</v>
      </c>
      <c r="S38" s="241">
        <v>22.8</v>
      </c>
      <c r="T38" s="241">
        <v>21.7</v>
      </c>
      <c r="U38" s="241">
        <v>26.7</v>
      </c>
      <c r="V38" s="241">
        <v>26.46</v>
      </c>
      <c r="W38" s="241">
        <v>25.6</v>
      </c>
      <c r="X38" s="241">
        <v>24.7</v>
      </c>
      <c r="Y38" s="242">
        <v>27.5</v>
      </c>
      <c r="Z38" s="241">
        <v>28.2</v>
      </c>
      <c r="AA38" s="241">
        <v>24</v>
      </c>
      <c r="AB38" s="242">
        <v>21.4</v>
      </c>
      <c r="AC38" s="616">
        <v>24.7</v>
      </c>
      <c r="AD38" s="237"/>
    </row>
    <row r="39" spans="1:30" ht="16.7" customHeight="1">
      <c r="B39" s="600" t="s">
        <v>627</v>
      </c>
      <c r="C39" s="600" t="s">
        <v>628</v>
      </c>
      <c r="D39" s="61"/>
      <c r="E39" s="61"/>
      <c r="F39" s="243">
        <v>13.9</v>
      </c>
      <c r="G39" s="243">
        <v>13.7</v>
      </c>
      <c r="H39" s="244">
        <v>17</v>
      </c>
      <c r="I39" s="243">
        <v>19.600000000000001</v>
      </c>
      <c r="J39" s="243">
        <v>22.3</v>
      </c>
      <c r="K39" s="243">
        <v>21.8</v>
      </c>
      <c r="M39" s="244">
        <v>14.8</v>
      </c>
      <c r="N39" s="244">
        <v>17.8</v>
      </c>
      <c r="O39" s="244">
        <v>18.100000000000001</v>
      </c>
      <c r="P39" s="244">
        <v>17.100000000000001</v>
      </c>
      <c r="Q39" s="244">
        <v>18.7</v>
      </c>
      <c r="R39" s="244">
        <v>20.9</v>
      </c>
      <c r="S39" s="244">
        <v>19.399999999999999</v>
      </c>
      <c r="T39" s="244">
        <v>19.5</v>
      </c>
      <c r="U39" s="244">
        <v>23.6</v>
      </c>
      <c r="V39" s="244">
        <v>23.5</v>
      </c>
      <c r="W39" s="244">
        <v>21.9</v>
      </c>
      <c r="X39" s="244">
        <v>20.8</v>
      </c>
      <c r="Y39" s="245">
        <v>23.5</v>
      </c>
      <c r="Z39" s="244">
        <v>24.9</v>
      </c>
      <c r="AA39" s="244">
        <v>20.6</v>
      </c>
      <c r="AB39" s="245">
        <v>18.8</v>
      </c>
      <c r="AC39" s="617">
        <v>21</v>
      </c>
    </row>
    <row r="40" spans="1:30" ht="16.7" customHeight="1">
      <c r="B40" s="600" t="s">
        <v>629</v>
      </c>
      <c r="C40" s="600" t="s">
        <v>630</v>
      </c>
      <c r="D40" s="61" t="s">
        <v>272</v>
      </c>
      <c r="E40" s="61" t="s">
        <v>272</v>
      </c>
      <c r="F40" s="243">
        <v>1.4</v>
      </c>
      <c r="G40" s="243">
        <v>2.1</v>
      </c>
      <c r="H40" s="244">
        <v>3.3</v>
      </c>
      <c r="I40" s="243">
        <v>2.8</v>
      </c>
      <c r="J40" s="243">
        <v>3.4</v>
      </c>
      <c r="K40" s="243">
        <v>3.3</v>
      </c>
      <c r="M40" s="244">
        <v>2.7</v>
      </c>
      <c r="N40" s="244">
        <v>4.4000000000000004</v>
      </c>
      <c r="O40" s="244">
        <v>4.5999999999999996</v>
      </c>
      <c r="P40" s="244">
        <v>1.7</v>
      </c>
      <c r="Q40" s="244">
        <v>2.5</v>
      </c>
      <c r="R40" s="244">
        <v>3.3</v>
      </c>
      <c r="S40" s="244">
        <v>3.4</v>
      </c>
      <c r="T40" s="244">
        <v>2.2000000000000002</v>
      </c>
      <c r="U40" s="244">
        <v>3.1</v>
      </c>
      <c r="V40" s="244">
        <v>2.96</v>
      </c>
      <c r="W40" s="244">
        <v>3.7</v>
      </c>
      <c r="X40" s="244">
        <v>3.9</v>
      </c>
      <c r="Y40" s="245">
        <v>4</v>
      </c>
      <c r="Z40" s="244">
        <v>3.4</v>
      </c>
      <c r="AA40" s="244">
        <v>3.3</v>
      </c>
      <c r="AB40" s="245">
        <v>2.6</v>
      </c>
      <c r="AC40" s="617">
        <v>3.7</v>
      </c>
    </row>
    <row r="41" spans="1:30" ht="16.7" customHeight="1">
      <c r="B41" s="600" t="s">
        <v>631</v>
      </c>
      <c r="C41" s="600" t="s">
        <v>632</v>
      </c>
      <c r="D41" s="243">
        <v>15.4</v>
      </c>
      <c r="E41" s="246">
        <v>18</v>
      </c>
      <c r="F41" s="243">
        <v>17.8</v>
      </c>
      <c r="G41" s="243">
        <v>15.3</v>
      </c>
      <c r="H41" s="243">
        <v>18.899999999999999</v>
      </c>
      <c r="I41" s="243">
        <v>20.2</v>
      </c>
      <c r="J41" s="243">
        <v>18.399999999999999</v>
      </c>
      <c r="K41" s="243">
        <v>19.8</v>
      </c>
      <c r="M41" s="244">
        <v>15.8</v>
      </c>
      <c r="N41" s="244">
        <v>17.7</v>
      </c>
      <c r="O41" s="244">
        <v>20.2</v>
      </c>
      <c r="P41" s="244">
        <v>20.8</v>
      </c>
      <c r="Q41" s="244">
        <v>18.100000000000001</v>
      </c>
      <c r="R41" s="244">
        <v>21.3</v>
      </c>
      <c r="S41" s="244">
        <v>22.4</v>
      </c>
      <c r="T41" s="244">
        <v>18.8</v>
      </c>
      <c r="U41" s="244">
        <v>17.8</v>
      </c>
      <c r="V41" s="244">
        <v>17.600000000000001</v>
      </c>
      <c r="W41" s="244">
        <v>18.899999999999999</v>
      </c>
      <c r="X41" s="244">
        <v>18.8</v>
      </c>
      <c r="Y41" s="245">
        <v>19.3</v>
      </c>
      <c r="Z41" s="244">
        <v>19</v>
      </c>
      <c r="AA41" s="244">
        <v>20.6</v>
      </c>
      <c r="AB41" s="245">
        <v>20</v>
      </c>
      <c r="AC41" s="617">
        <v>18.600000000000001</v>
      </c>
    </row>
    <row r="42" spans="1:30" ht="16.7" customHeight="1">
      <c r="B42" s="600" t="s">
        <v>633</v>
      </c>
      <c r="C42" s="600" t="s">
        <v>634</v>
      </c>
      <c r="D42" s="243">
        <v>0.6</v>
      </c>
      <c r="E42" s="243">
        <v>0.8</v>
      </c>
      <c r="F42" s="243">
        <v>1.1000000000000001</v>
      </c>
      <c r="G42" s="243">
        <v>0.9</v>
      </c>
      <c r="H42" s="243">
        <v>1.2</v>
      </c>
      <c r="I42" s="244">
        <v>2</v>
      </c>
      <c r="J42" s="243">
        <v>2.5</v>
      </c>
      <c r="K42" s="243">
        <v>2.6</v>
      </c>
      <c r="M42" s="244">
        <v>1.3</v>
      </c>
      <c r="N42" s="244">
        <v>1.2</v>
      </c>
      <c r="O42" s="244">
        <v>1.2</v>
      </c>
      <c r="P42" s="244">
        <v>1.1000000000000001</v>
      </c>
      <c r="Q42" s="244">
        <v>1.7</v>
      </c>
      <c r="R42" s="244">
        <v>2.2000000000000002</v>
      </c>
      <c r="S42" s="244">
        <v>2.2000000000000002</v>
      </c>
      <c r="T42" s="244">
        <v>1.9</v>
      </c>
      <c r="U42" s="244">
        <v>3.2</v>
      </c>
      <c r="V42" s="244">
        <v>2.5</v>
      </c>
      <c r="W42" s="244">
        <v>2.6</v>
      </c>
      <c r="X42" s="244">
        <v>2</v>
      </c>
      <c r="Y42" s="245">
        <v>2.4</v>
      </c>
      <c r="Z42" s="244">
        <v>2.6</v>
      </c>
      <c r="AA42" s="244">
        <v>2.5</v>
      </c>
      <c r="AB42" s="245">
        <v>2.7</v>
      </c>
      <c r="AC42" s="617">
        <v>4</v>
      </c>
    </row>
    <row r="43" spans="1:30" ht="16.7" customHeight="1">
      <c r="B43" s="600" t="s">
        <v>635</v>
      </c>
      <c r="C43" s="600" t="s">
        <v>636</v>
      </c>
      <c r="D43" s="61" t="s">
        <v>272</v>
      </c>
      <c r="E43" s="61" t="s">
        <v>272</v>
      </c>
      <c r="F43" s="243">
        <v>3.4</v>
      </c>
      <c r="G43" s="243">
        <v>1.8</v>
      </c>
      <c r="H43" s="244">
        <v>1</v>
      </c>
      <c r="I43" s="61"/>
      <c r="J43" s="61" t="s">
        <v>272</v>
      </c>
      <c r="K43" s="61" t="s">
        <v>272</v>
      </c>
      <c r="M43" s="244">
        <v>1.3</v>
      </c>
      <c r="N43" s="244">
        <v>0.9</v>
      </c>
      <c r="O43" s="244">
        <v>0.7</v>
      </c>
      <c r="P43" s="244">
        <v>1.1000000000000001</v>
      </c>
      <c r="Q43" s="61"/>
      <c r="R43" s="61"/>
      <c r="S43" s="61"/>
      <c r="T43" s="61"/>
      <c r="U43" s="61"/>
      <c r="V43" s="61"/>
      <c r="W43" s="61"/>
      <c r="X43" s="61"/>
      <c r="Y43" s="61"/>
      <c r="Z43" s="61"/>
      <c r="AA43" s="61"/>
      <c r="AB43" s="61"/>
      <c r="AC43" s="347"/>
    </row>
    <row r="44" spans="1:30" ht="16.7" customHeight="1">
      <c r="B44" s="600" t="s">
        <v>637</v>
      </c>
      <c r="C44" s="600" t="s">
        <v>638</v>
      </c>
      <c r="D44" s="243">
        <v>3.4</v>
      </c>
      <c r="E44" s="243">
        <v>3.1</v>
      </c>
      <c r="F44" s="243">
        <v>3.7</v>
      </c>
      <c r="G44" s="243">
        <v>4.5999999999999996</v>
      </c>
      <c r="H44" s="243">
        <v>6.1</v>
      </c>
      <c r="I44" s="243">
        <v>6.9</v>
      </c>
      <c r="J44" s="243">
        <v>5.4</v>
      </c>
      <c r="K44" s="244">
        <v>6</v>
      </c>
      <c r="M44" s="244">
        <v>5.2</v>
      </c>
      <c r="N44" s="244">
        <v>6.9</v>
      </c>
      <c r="O44" s="244">
        <v>7.1</v>
      </c>
      <c r="P44" s="244">
        <v>5.5</v>
      </c>
      <c r="Q44" s="244">
        <v>8</v>
      </c>
      <c r="R44" s="244">
        <v>6.9</v>
      </c>
      <c r="S44" s="244">
        <v>5.8</v>
      </c>
      <c r="T44" s="244">
        <v>7.2</v>
      </c>
      <c r="U44" s="244">
        <v>6.3</v>
      </c>
      <c r="V44" s="244">
        <v>4.8</v>
      </c>
      <c r="W44" s="244">
        <v>6.2</v>
      </c>
      <c r="X44" s="244">
        <v>4.4000000000000004</v>
      </c>
      <c r="Y44" s="245">
        <v>6.7</v>
      </c>
      <c r="Z44" s="244">
        <v>6.3</v>
      </c>
      <c r="AA44" s="244">
        <v>5.3</v>
      </c>
      <c r="AB44" s="245">
        <v>5.8</v>
      </c>
      <c r="AC44" s="617">
        <v>4.4000000000000004</v>
      </c>
    </row>
    <row r="45" spans="1:30" ht="16.7" customHeight="1">
      <c r="B45" s="600" t="s">
        <v>639</v>
      </c>
      <c r="C45" s="600" t="s">
        <v>640</v>
      </c>
      <c r="D45" s="244">
        <v>3</v>
      </c>
      <c r="E45" s="243">
        <v>3.1</v>
      </c>
      <c r="F45" s="243">
        <v>3.5</v>
      </c>
      <c r="G45" s="243">
        <v>3.4</v>
      </c>
      <c r="H45" s="243">
        <v>4.0999999999999996</v>
      </c>
      <c r="I45" s="243">
        <v>4.5999999999999996</v>
      </c>
      <c r="J45" s="243">
        <v>4.5</v>
      </c>
      <c r="K45" s="243">
        <v>4.5</v>
      </c>
      <c r="M45" s="244">
        <v>3.5</v>
      </c>
      <c r="N45" s="244">
        <v>4.2</v>
      </c>
      <c r="O45" s="244">
        <v>4.5</v>
      </c>
      <c r="P45" s="244">
        <v>4.0999999999999996</v>
      </c>
      <c r="Q45" s="244">
        <v>4.4000000000000004</v>
      </c>
      <c r="R45" s="244">
        <v>4.9000000000000004</v>
      </c>
      <c r="S45" s="244">
        <v>4.7</v>
      </c>
      <c r="T45" s="244">
        <v>4.3</v>
      </c>
      <c r="U45" s="244">
        <v>4.9000000000000004</v>
      </c>
      <c r="V45" s="244">
        <v>4.5999999999999996</v>
      </c>
      <c r="W45" s="244">
        <v>4.5999999999999996</v>
      </c>
      <c r="X45" s="244">
        <v>4.0999999999999996</v>
      </c>
      <c r="Y45" s="245">
        <v>4.9000000000000004</v>
      </c>
      <c r="Z45" s="244">
        <v>4.9000000000000004</v>
      </c>
      <c r="AA45" s="244">
        <v>4.3</v>
      </c>
      <c r="AB45" s="245">
        <v>4.0999999999999996</v>
      </c>
      <c r="AC45" s="617">
        <v>4.5</v>
      </c>
    </row>
    <row r="46" spans="1:30" ht="16.7" customHeight="1">
      <c r="B46" s="600" t="s">
        <v>641</v>
      </c>
      <c r="C46" s="600" t="s">
        <v>642</v>
      </c>
      <c r="D46" s="67">
        <v>-3.4</v>
      </c>
      <c r="E46" s="67">
        <v>-7.3</v>
      </c>
      <c r="F46" s="67">
        <v>-4.5999999999999996</v>
      </c>
      <c r="G46" s="67">
        <v>-4.0999999999999996</v>
      </c>
      <c r="H46" s="67">
        <v>-2.8</v>
      </c>
      <c r="I46" s="67">
        <v>-1.8</v>
      </c>
      <c r="J46" s="67">
        <v>0.2</v>
      </c>
      <c r="K46" s="67">
        <v>1.4</v>
      </c>
      <c r="M46" s="67">
        <v>-6.9</v>
      </c>
      <c r="N46" s="67">
        <v>-3</v>
      </c>
      <c r="O46" s="67">
        <v>-1.9</v>
      </c>
      <c r="P46" s="67">
        <v>-0.5</v>
      </c>
      <c r="Q46" s="67">
        <v>-4.4000000000000004</v>
      </c>
      <c r="R46" s="67">
        <v>-1.1000000000000001</v>
      </c>
      <c r="S46" s="67">
        <v>-0.6</v>
      </c>
      <c r="T46" s="67">
        <v>-1.6</v>
      </c>
      <c r="U46" s="67">
        <v>1.4</v>
      </c>
      <c r="V46" s="67">
        <v>-0.6</v>
      </c>
      <c r="W46" s="67">
        <v>-0.8</v>
      </c>
      <c r="X46" s="67">
        <v>1.1000000000000001</v>
      </c>
      <c r="Y46" s="245">
        <v>1.6</v>
      </c>
      <c r="Z46" s="67">
        <v>3.3</v>
      </c>
      <c r="AA46" s="67">
        <v>1.9</v>
      </c>
      <c r="AB46" s="68">
        <v>-1</v>
      </c>
      <c r="AC46" s="69">
        <v>1.3</v>
      </c>
    </row>
    <row r="47" spans="1:30" ht="16.7" customHeight="1">
      <c r="B47" s="601" t="s">
        <v>643</v>
      </c>
      <c r="C47" s="601" t="s">
        <v>644</v>
      </c>
      <c r="D47" s="238">
        <v>33.799999999999997</v>
      </c>
      <c r="E47" s="238">
        <v>30.3</v>
      </c>
      <c r="F47" s="238">
        <v>40.200000000000003</v>
      </c>
      <c r="G47" s="238">
        <v>37.700000000000003</v>
      </c>
      <c r="H47" s="238">
        <v>48.8</v>
      </c>
      <c r="I47" s="238">
        <v>54.4</v>
      </c>
      <c r="J47" s="241">
        <v>56.7</v>
      </c>
      <c r="K47" s="238">
        <v>59.4</v>
      </c>
      <c r="M47" s="241">
        <v>37.700000000000003</v>
      </c>
      <c r="N47" s="241">
        <v>50.1</v>
      </c>
      <c r="O47" s="241">
        <v>54.5</v>
      </c>
      <c r="P47" s="241">
        <v>51</v>
      </c>
      <c r="Q47" s="241">
        <v>49</v>
      </c>
      <c r="R47" s="241">
        <v>58.4</v>
      </c>
      <c r="S47" s="241">
        <v>57.3</v>
      </c>
      <c r="T47" s="241">
        <v>52.3</v>
      </c>
      <c r="U47" s="241">
        <v>60.3</v>
      </c>
      <c r="V47" s="241">
        <v>55.4</v>
      </c>
      <c r="W47" s="241">
        <v>57.1</v>
      </c>
      <c r="X47" s="241">
        <v>55.1</v>
      </c>
      <c r="Y47" s="242">
        <v>62.4</v>
      </c>
      <c r="Z47" s="241">
        <v>64.3</v>
      </c>
      <c r="AA47" s="241">
        <v>58.7</v>
      </c>
      <c r="AB47" s="242">
        <v>53.1</v>
      </c>
      <c r="AC47" s="616">
        <v>57.5</v>
      </c>
    </row>
    <row r="48" spans="1:30" ht="16.7" customHeight="1">
      <c r="B48" s="600" t="s">
        <v>645</v>
      </c>
      <c r="C48" s="600" t="s">
        <v>646</v>
      </c>
      <c r="D48" s="67">
        <v>-1.5</v>
      </c>
      <c r="E48" s="67">
        <v>-2.9</v>
      </c>
      <c r="F48" s="67">
        <v>-3.7</v>
      </c>
      <c r="G48" s="67">
        <v>-1.2</v>
      </c>
      <c r="H48" s="67">
        <v>-4</v>
      </c>
      <c r="I48" s="67">
        <v>-5.0999999999999996</v>
      </c>
      <c r="J48" s="67">
        <v>-3.1</v>
      </c>
      <c r="K48" s="67">
        <v>-3.5</v>
      </c>
      <c r="M48" s="67">
        <v>-1.5</v>
      </c>
      <c r="N48" s="67">
        <v>-5.4</v>
      </c>
      <c r="O48" s="67">
        <v>-4.5999999999999996</v>
      </c>
      <c r="P48" s="67">
        <v>-4.3</v>
      </c>
      <c r="Q48" s="67">
        <v>-4.7</v>
      </c>
      <c r="R48" s="67">
        <v>-6.2</v>
      </c>
      <c r="S48" s="67">
        <v>-6</v>
      </c>
      <c r="T48" s="67">
        <v>-3.8</v>
      </c>
      <c r="U48" s="67">
        <v>-3.8</v>
      </c>
      <c r="V48" s="67">
        <v>-2.8</v>
      </c>
      <c r="W48" s="67">
        <v>-3.4</v>
      </c>
      <c r="X48" s="67">
        <v>-2.7</v>
      </c>
      <c r="Y48" s="68">
        <v>-3.8</v>
      </c>
      <c r="Z48" s="67">
        <v>-3.1</v>
      </c>
      <c r="AA48" s="67">
        <v>-3.6</v>
      </c>
      <c r="AB48" s="68">
        <v>-3.6</v>
      </c>
      <c r="AC48" s="69">
        <v>-3.1</v>
      </c>
    </row>
    <row r="49" spans="1:29" ht="16.7" customHeight="1">
      <c r="B49" s="601" t="s">
        <v>647</v>
      </c>
      <c r="C49" s="601" t="s">
        <v>648</v>
      </c>
      <c r="D49" s="238">
        <v>32.200000000000003</v>
      </c>
      <c r="E49" s="238">
        <v>27.4</v>
      </c>
      <c r="F49" s="238">
        <v>36.5</v>
      </c>
      <c r="G49" s="238">
        <v>36.5</v>
      </c>
      <c r="H49" s="238">
        <f>H51-H50</f>
        <v>44.800000000000004</v>
      </c>
      <c r="I49" s="238">
        <v>49.3</v>
      </c>
      <c r="J49" s="238">
        <v>53.6</v>
      </c>
      <c r="K49" s="238">
        <v>55.9</v>
      </c>
      <c r="M49" s="241">
        <v>36.200000000000003</v>
      </c>
      <c r="N49" s="241">
        <v>44.7</v>
      </c>
      <c r="O49" s="241">
        <v>49.9</v>
      </c>
      <c r="P49" s="241">
        <v>46.7</v>
      </c>
      <c r="Q49" s="241">
        <v>44.3</v>
      </c>
      <c r="R49" s="241">
        <v>52.2</v>
      </c>
      <c r="S49" s="241">
        <v>51.3</v>
      </c>
      <c r="T49" s="241">
        <v>48.5</v>
      </c>
      <c r="U49" s="241">
        <v>56.5</v>
      </c>
      <c r="V49" s="241">
        <v>52.6</v>
      </c>
      <c r="W49" s="241">
        <v>53.7</v>
      </c>
      <c r="X49" s="241">
        <v>52.3</v>
      </c>
      <c r="Y49" s="242">
        <v>58.6</v>
      </c>
      <c r="Z49" s="241">
        <v>61.2</v>
      </c>
      <c r="AA49" s="241">
        <v>55.1</v>
      </c>
      <c r="AB49" s="242">
        <v>49.5</v>
      </c>
      <c r="AC49" s="616">
        <v>54.4</v>
      </c>
    </row>
    <row r="50" spans="1:29" ht="16.7" customHeight="1">
      <c r="B50" s="600" t="s">
        <v>649</v>
      </c>
      <c r="C50" s="600" t="s">
        <v>650</v>
      </c>
      <c r="D50" s="243">
        <v>3.2</v>
      </c>
      <c r="E50" s="243">
        <v>4.3</v>
      </c>
      <c r="F50" s="243">
        <v>5.5</v>
      </c>
      <c r="G50" s="243">
        <v>7.7</v>
      </c>
      <c r="H50" s="243">
        <v>8.4</v>
      </c>
      <c r="I50" s="243">
        <v>7.8</v>
      </c>
      <c r="J50" s="243">
        <v>8.8000000000000007</v>
      </c>
      <c r="K50" s="243">
        <v>9.1</v>
      </c>
      <c r="M50" s="244">
        <v>8.4</v>
      </c>
      <c r="N50" s="244">
        <v>7.5</v>
      </c>
      <c r="O50" s="244">
        <v>8.1</v>
      </c>
      <c r="P50" s="244">
        <v>9.4</v>
      </c>
      <c r="Q50" s="244">
        <v>8.9</v>
      </c>
      <c r="R50" s="244">
        <v>6.8</v>
      </c>
      <c r="S50" s="244">
        <v>6.9</v>
      </c>
      <c r="T50" s="244">
        <v>8.6999999999999993</v>
      </c>
      <c r="U50" s="244">
        <v>9.4</v>
      </c>
      <c r="V50" s="244">
        <v>6.9</v>
      </c>
      <c r="W50" s="244">
        <v>7.8</v>
      </c>
      <c r="X50" s="244">
        <v>10.9</v>
      </c>
      <c r="Y50" s="245">
        <v>11.2</v>
      </c>
      <c r="Z50" s="244">
        <v>7.9</v>
      </c>
      <c r="AA50" s="244">
        <v>8.3000000000000007</v>
      </c>
      <c r="AB50" s="245">
        <v>9.6999999999999993</v>
      </c>
      <c r="AC50" s="617">
        <v>9.5</v>
      </c>
    </row>
    <row r="51" spans="1:29" ht="16.7" customHeight="1">
      <c r="B51" s="631" t="s">
        <v>651</v>
      </c>
      <c r="C51" s="631" t="s">
        <v>652</v>
      </c>
      <c r="D51" s="247">
        <v>35.5</v>
      </c>
      <c r="E51" s="247">
        <v>31.7</v>
      </c>
      <c r="F51" s="248">
        <v>42</v>
      </c>
      <c r="G51" s="247">
        <v>44.2</v>
      </c>
      <c r="H51" s="247">
        <v>53.2</v>
      </c>
      <c r="I51" s="247">
        <v>57.1</v>
      </c>
      <c r="J51" s="247">
        <v>62.4</v>
      </c>
      <c r="K51" s="248">
        <v>65</v>
      </c>
      <c r="M51" s="249">
        <v>44.6</v>
      </c>
      <c r="N51" s="249">
        <v>52.2</v>
      </c>
      <c r="O51" s="249">
        <v>58</v>
      </c>
      <c r="P51" s="249">
        <v>56.1</v>
      </c>
      <c r="Q51" s="249">
        <v>53.2</v>
      </c>
      <c r="R51" s="249">
        <v>59</v>
      </c>
      <c r="S51" s="249">
        <v>58.2</v>
      </c>
      <c r="T51" s="249">
        <v>57.2</v>
      </c>
      <c r="U51" s="249">
        <v>65.900000000000006</v>
      </c>
      <c r="V51" s="249">
        <v>59.5</v>
      </c>
      <c r="W51" s="249">
        <v>61.5</v>
      </c>
      <c r="X51" s="249">
        <v>63.2</v>
      </c>
      <c r="Y51" s="250">
        <v>69.900000000000006</v>
      </c>
      <c r="Z51" s="249">
        <v>69.099999999999994</v>
      </c>
      <c r="AA51" s="249">
        <v>63.3</v>
      </c>
      <c r="AB51" s="250">
        <v>59.1</v>
      </c>
      <c r="AC51" s="618">
        <v>63.9</v>
      </c>
    </row>
    <row r="52" spans="1:29" ht="16.7" customHeight="1">
      <c r="B52" s="646"/>
      <c r="C52" s="643"/>
      <c r="D52" s="263"/>
      <c r="E52" s="263"/>
      <c r="F52" s="263"/>
      <c r="G52" s="263"/>
      <c r="H52" s="263"/>
      <c r="I52" s="263"/>
      <c r="J52" s="263"/>
      <c r="K52" s="263"/>
      <c r="M52" s="263"/>
      <c r="N52" s="263"/>
      <c r="O52" s="263"/>
      <c r="P52" s="263"/>
      <c r="Q52" s="263"/>
      <c r="R52" s="263"/>
      <c r="S52" s="263"/>
      <c r="T52" s="263"/>
      <c r="U52" s="263"/>
      <c r="V52" s="263"/>
      <c r="W52" s="263"/>
      <c r="X52" s="263"/>
      <c r="Y52" s="263"/>
      <c r="Z52" s="263"/>
      <c r="AA52" s="263"/>
      <c r="AB52" s="263"/>
      <c r="AC52" s="263"/>
    </row>
    <row r="53" spans="1:29" ht="16.7" customHeight="1"/>
    <row r="54" spans="1:29" ht="20.85" customHeight="1">
      <c r="B54" s="609" t="s">
        <v>653</v>
      </c>
      <c r="C54" s="609" t="s">
        <v>654</v>
      </c>
    </row>
    <row r="55" spans="1:29" ht="16.7" customHeight="1">
      <c r="A55" s="4"/>
      <c r="B55" s="640"/>
      <c r="C55" s="640" t="s">
        <v>624</v>
      </c>
      <c r="D55" s="6">
        <v>2017</v>
      </c>
      <c r="E55" s="6">
        <v>2018</v>
      </c>
      <c r="F55" s="6">
        <v>2019</v>
      </c>
      <c r="G55" s="6">
        <v>2020</v>
      </c>
      <c r="H55" s="6">
        <v>2021</v>
      </c>
      <c r="I55" s="6">
        <v>2022</v>
      </c>
      <c r="J55" s="6">
        <v>2023</v>
      </c>
      <c r="K55" s="6">
        <v>2024</v>
      </c>
      <c r="M55" s="7" t="s">
        <v>42</v>
      </c>
      <c r="N55" s="7" t="s">
        <v>43</v>
      </c>
      <c r="O55" s="7" t="s">
        <v>44</v>
      </c>
      <c r="P55" s="7" t="s">
        <v>45</v>
      </c>
      <c r="Q55" s="7" t="s">
        <v>46</v>
      </c>
      <c r="R55" s="7" t="s">
        <v>47</v>
      </c>
      <c r="S55" s="7" t="s">
        <v>48</v>
      </c>
      <c r="T55" s="7" t="s">
        <v>49</v>
      </c>
      <c r="U55" s="7" t="s">
        <v>50</v>
      </c>
      <c r="V55" s="7" t="s">
        <v>51</v>
      </c>
      <c r="W55" s="7" t="s">
        <v>52</v>
      </c>
      <c r="X55" s="7" t="s">
        <v>53</v>
      </c>
      <c r="Y55" s="7" t="s">
        <v>54</v>
      </c>
      <c r="Z55" s="7" t="s">
        <v>55</v>
      </c>
      <c r="AA55" s="7" t="s">
        <v>56</v>
      </c>
      <c r="AB55" s="7" t="s">
        <v>57</v>
      </c>
      <c r="AC55" s="7" t="s">
        <v>58</v>
      </c>
    </row>
    <row r="56" spans="1:29" ht="16.7" customHeight="1">
      <c r="A56" s="4"/>
      <c r="B56" s="647" t="s">
        <v>624</v>
      </c>
      <c r="C56" s="647"/>
      <c r="D56" s="9">
        <v>2017</v>
      </c>
      <c r="E56" s="9">
        <v>2018</v>
      </c>
      <c r="F56" s="9">
        <v>2019</v>
      </c>
      <c r="G56" s="9">
        <v>2020</v>
      </c>
      <c r="H56" s="9">
        <v>2021</v>
      </c>
      <c r="I56" s="9">
        <v>2022</v>
      </c>
      <c r="J56" s="9">
        <v>2023</v>
      </c>
      <c r="K56" s="9">
        <v>2024</v>
      </c>
      <c r="M56" s="10" t="s">
        <v>60</v>
      </c>
      <c r="N56" s="10" t="s">
        <v>61</v>
      </c>
      <c r="O56" s="10" t="s">
        <v>62</v>
      </c>
      <c r="P56" s="10" t="s">
        <v>63</v>
      </c>
      <c r="Q56" s="10" t="s">
        <v>64</v>
      </c>
      <c r="R56" s="10" t="s">
        <v>65</v>
      </c>
      <c r="S56" s="10" t="s">
        <v>66</v>
      </c>
      <c r="T56" s="10" t="s">
        <v>67</v>
      </c>
      <c r="U56" s="10" t="s">
        <v>68</v>
      </c>
      <c r="V56" s="10" t="s">
        <v>69</v>
      </c>
      <c r="W56" s="10" t="s">
        <v>70</v>
      </c>
      <c r="X56" s="10" t="s">
        <v>71</v>
      </c>
      <c r="Y56" s="10" t="s">
        <v>72</v>
      </c>
      <c r="Z56" s="10" t="s">
        <v>73</v>
      </c>
      <c r="AA56" s="10" t="s">
        <v>74</v>
      </c>
      <c r="AB56" s="10" t="s">
        <v>75</v>
      </c>
      <c r="AC56" s="10" t="s">
        <v>76</v>
      </c>
    </row>
    <row r="57" spans="1:29" ht="16.7" customHeight="1">
      <c r="A57" s="4"/>
      <c r="B57" s="600" t="s">
        <v>655</v>
      </c>
      <c r="C57" s="600" t="s">
        <v>656</v>
      </c>
      <c r="D57" s="61" t="s">
        <v>272</v>
      </c>
      <c r="E57" s="61" t="s">
        <v>272</v>
      </c>
      <c r="F57" s="243"/>
      <c r="G57" s="243"/>
      <c r="H57" s="244"/>
      <c r="I57" s="243"/>
      <c r="J57" s="243">
        <v>22.4</v>
      </c>
      <c r="K57" s="243">
        <v>21.1</v>
      </c>
      <c r="M57" s="244"/>
      <c r="N57" s="244"/>
      <c r="O57" s="244"/>
      <c r="P57" s="244"/>
      <c r="Q57" s="244"/>
      <c r="R57" s="244"/>
      <c r="S57" s="244"/>
      <c r="T57" s="244"/>
      <c r="U57" s="244"/>
      <c r="V57" s="244">
        <v>24.2</v>
      </c>
      <c r="W57" s="244">
        <v>21.3</v>
      </c>
      <c r="X57" s="244">
        <v>20.3</v>
      </c>
      <c r="Y57" s="245">
        <v>24.9</v>
      </c>
      <c r="Z57" s="244">
        <v>24.4</v>
      </c>
      <c r="AA57" s="244">
        <v>20.3</v>
      </c>
      <c r="AB57" s="245">
        <v>17.899999999999999</v>
      </c>
      <c r="AC57" s="617">
        <v>23.1</v>
      </c>
    </row>
    <row r="58" spans="1:29" ht="16.7" customHeight="1">
      <c r="B58" s="600" t="s">
        <v>657</v>
      </c>
      <c r="C58" s="600" t="s">
        <v>628</v>
      </c>
      <c r="D58" s="264"/>
      <c r="E58" s="264"/>
      <c r="F58" s="252">
        <v>13.9</v>
      </c>
      <c r="G58" s="252">
        <v>13.7</v>
      </c>
      <c r="H58" s="253">
        <v>17</v>
      </c>
      <c r="I58" s="252">
        <v>19.600000000000001</v>
      </c>
      <c r="J58" s="252">
        <v>22.3</v>
      </c>
      <c r="K58" s="252">
        <v>21.8</v>
      </c>
      <c r="M58" s="253">
        <v>14.8</v>
      </c>
      <c r="N58" s="253">
        <v>17.8</v>
      </c>
      <c r="O58" s="253">
        <v>18.100000000000001</v>
      </c>
      <c r="P58" s="253">
        <v>17.100000000000001</v>
      </c>
      <c r="Q58" s="253">
        <v>18.7</v>
      </c>
      <c r="R58" s="253">
        <v>20.9</v>
      </c>
      <c r="S58" s="253">
        <v>19.399999999999999</v>
      </c>
      <c r="T58" s="253">
        <v>19.5</v>
      </c>
      <c r="U58" s="253">
        <v>23.6</v>
      </c>
      <c r="V58" s="253">
        <v>23.5</v>
      </c>
      <c r="W58" s="253">
        <v>21.9</v>
      </c>
      <c r="X58" s="253">
        <v>20.8</v>
      </c>
      <c r="Y58" s="254">
        <v>23.5</v>
      </c>
      <c r="Z58" s="253">
        <v>24.9</v>
      </c>
      <c r="AA58" s="253">
        <v>20.6</v>
      </c>
      <c r="AB58" s="254">
        <v>18.8</v>
      </c>
      <c r="AC58" s="624">
        <v>21</v>
      </c>
    </row>
    <row r="59" spans="1:29" ht="16.7" customHeight="1">
      <c r="B59" s="600" t="s">
        <v>629</v>
      </c>
      <c r="C59" s="600" t="s">
        <v>630</v>
      </c>
      <c r="D59" s="61" t="s">
        <v>272</v>
      </c>
      <c r="E59" s="61" t="s">
        <v>272</v>
      </c>
      <c r="F59" s="243">
        <v>1.4</v>
      </c>
      <c r="G59" s="243">
        <v>2.1</v>
      </c>
      <c r="H59" s="244">
        <v>3.3</v>
      </c>
      <c r="I59" s="243">
        <v>2.8</v>
      </c>
      <c r="J59" s="243">
        <v>3.4</v>
      </c>
      <c r="K59" s="243">
        <v>3.3</v>
      </c>
      <c r="M59" s="244">
        <v>2.7</v>
      </c>
      <c r="N59" s="244">
        <v>4.4000000000000004</v>
      </c>
      <c r="O59" s="244">
        <v>4.5999999999999996</v>
      </c>
      <c r="P59" s="244">
        <v>1.7</v>
      </c>
      <c r="Q59" s="244">
        <v>2.5</v>
      </c>
      <c r="R59" s="244">
        <v>3.3</v>
      </c>
      <c r="S59" s="244">
        <v>3.4</v>
      </c>
      <c r="T59" s="244">
        <v>2.2000000000000002</v>
      </c>
      <c r="U59" s="244">
        <v>3.1</v>
      </c>
      <c r="V59" s="244">
        <v>2.96</v>
      </c>
      <c r="W59" s="244">
        <v>3.7</v>
      </c>
      <c r="X59" s="244">
        <v>3.9</v>
      </c>
      <c r="Y59" s="245">
        <v>4</v>
      </c>
      <c r="Z59" s="244">
        <v>3.4</v>
      </c>
      <c r="AA59" s="244">
        <v>3.3</v>
      </c>
      <c r="AB59" s="245">
        <v>2.6</v>
      </c>
      <c r="AC59" s="617">
        <v>3.7</v>
      </c>
    </row>
    <row r="60" spans="1:29" ht="16.7" customHeight="1">
      <c r="B60" s="631" t="s">
        <v>625</v>
      </c>
      <c r="C60" s="631" t="s">
        <v>626</v>
      </c>
      <c r="D60" s="247">
        <v>14.8</v>
      </c>
      <c r="E60" s="247">
        <v>12.6</v>
      </c>
      <c r="F60" s="248">
        <v>15.3</v>
      </c>
      <c r="G60" s="248">
        <v>15.8</v>
      </c>
      <c r="H60" s="248">
        <v>20.3</v>
      </c>
      <c r="I60" s="248">
        <v>22.4</v>
      </c>
      <c r="J60" s="247">
        <v>25.7</v>
      </c>
      <c r="K60" s="247">
        <v>25.1</v>
      </c>
      <c r="M60" s="249">
        <v>17.5</v>
      </c>
      <c r="N60" s="249">
        <v>22.2</v>
      </c>
      <c r="O60" s="249">
        <v>22.7</v>
      </c>
      <c r="P60" s="249">
        <v>18.8</v>
      </c>
      <c r="Q60" s="249">
        <v>21.2</v>
      </c>
      <c r="R60" s="249">
        <v>24.2</v>
      </c>
      <c r="S60" s="249">
        <v>22.8</v>
      </c>
      <c r="T60" s="249">
        <v>21.7</v>
      </c>
      <c r="U60" s="249">
        <v>26.7</v>
      </c>
      <c r="V60" s="249">
        <v>26.46</v>
      </c>
      <c r="W60" s="249">
        <v>25.6</v>
      </c>
      <c r="X60" s="249">
        <v>24.7</v>
      </c>
      <c r="Y60" s="250">
        <v>27.5</v>
      </c>
      <c r="Z60" s="249">
        <v>28.2</v>
      </c>
      <c r="AA60" s="249">
        <v>24</v>
      </c>
      <c r="AB60" s="250">
        <v>21.4</v>
      </c>
      <c r="AC60" s="618">
        <v>24.7</v>
      </c>
    </row>
    <row r="61" spans="1:29" ht="16.7" customHeight="1">
      <c r="B61" s="643"/>
      <c r="C61" s="643"/>
      <c r="D61" s="263"/>
      <c r="E61" s="263"/>
      <c r="F61" s="263"/>
      <c r="G61" s="263"/>
      <c r="H61" s="263"/>
      <c r="I61" s="263"/>
      <c r="J61" s="263"/>
      <c r="K61" s="263"/>
      <c r="M61" s="263"/>
      <c r="N61" s="263"/>
      <c r="O61" s="263"/>
      <c r="P61" s="263"/>
      <c r="Q61" s="263"/>
      <c r="R61" s="263"/>
      <c r="S61" s="263"/>
      <c r="T61" s="263"/>
      <c r="U61" s="263"/>
      <c r="V61" s="263"/>
      <c r="W61" s="263"/>
      <c r="X61" s="263"/>
      <c r="Y61" s="263"/>
      <c r="Z61" s="263"/>
      <c r="AA61" s="263"/>
      <c r="AB61" s="263"/>
      <c r="AC61" s="263"/>
    </row>
    <row r="62" spans="1:29" ht="16.7" customHeight="1"/>
    <row r="63" spans="1:29" ht="20.85" customHeight="1">
      <c r="B63" s="609" t="s">
        <v>658</v>
      </c>
      <c r="C63" s="609" t="s">
        <v>659</v>
      </c>
    </row>
    <row r="64" spans="1:29" ht="16.7" customHeight="1">
      <c r="A64" s="4"/>
      <c r="B64" s="640"/>
      <c r="C64" s="640" t="s">
        <v>258</v>
      </c>
      <c r="D64" s="6">
        <v>2017</v>
      </c>
      <c r="E64" s="6">
        <v>2018</v>
      </c>
      <c r="F64" s="6">
        <v>2019</v>
      </c>
      <c r="G64" s="6">
        <v>2020</v>
      </c>
      <c r="H64" s="6">
        <v>2021</v>
      </c>
      <c r="I64" s="6">
        <v>2022</v>
      </c>
      <c r="J64" s="6">
        <v>2023</v>
      </c>
      <c r="K64" s="6">
        <v>2024</v>
      </c>
      <c r="M64" s="7" t="s">
        <v>42</v>
      </c>
      <c r="N64" s="7" t="s">
        <v>43</v>
      </c>
      <c r="O64" s="7" t="s">
        <v>44</v>
      </c>
      <c r="P64" s="7" t="s">
        <v>45</v>
      </c>
      <c r="Q64" s="7" t="s">
        <v>46</v>
      </c>
      <c r="R64" s="7" t="s">
        <v>47</v>
      </c>
      <c r="S64" s="7" t="s">
        <v>48</v>
      </c>
      <c r="T64" s="7" t="s">
        <v>49</v>
      </c>
      <c r="U64" s="7" t="s">
        <v>50</v>
      </c>
      <c r="V64" s="7" t="s">
        <v>51</v>
      </c>
      <c r="W64" s="7" t="s">
        <v>52</v>
      </c>
      <c r="X64" s="7" t="s">
        <v>53</v>
      </c>
      <c r="Y64" s="7" t="s">
        <v>54</v>
      </c>
      <c r="Z64" s="7" t="s">
        <v>55</v>
      </c>
      <c r="AA64" s="7" t="s">
        <v>56</v>
      </c>
      <c r="AB64" s="7" t="s">
        <v>57</v>
      </c>
      <c r="AC64" s="7" t="s">
        <v>58</v>
      </c>
    </row>
    <row r="65" spans="1:29" ht="16.7" customHeight="1">
      <c r="A65" s="4"/>
      <c r="B65" s="641" t="s">
        <v>259</v>
      </c>
      <c r="C65" s="642"/>
      <c r="D65" s="9">
        <v>2017</v>
      </c>
      <c r="E65" s="9">
        <v>2018</v>
      </c>
      <c r="F65" s="9">
        <v>2019</v>
      </c>
      <c r="G65" s="9">
        <v>2020</v>
      </c>
      <c r="H65" s="9">
        <v>2021</v>
      </c>
      <c r="I65" s="9">
        <v>2022</v>
      </c>
      <c r="J65" s="9">
        <v>2023</v>
      </c>
      <c r="K65" s="9">
        <v>2024</v>
      </c>
      <c r="M65" s="10" t="s">
        <v>60</v>
      </c>
      <c r="N65" s="10" t="s">
        <v>61</v>
      </c>
      <c r="O65" s="10" t="s">
        <v>62</v>
      </c>
      <c r="P65" s="10" t="s">
        <v>63</v>
      </c>
      <c r="Q65" s="10" t="s">
        <v>64</v>
      </c>
      <c r="R65" s="10" t="s">
        <v>65</v>
      </c>
      <c r="S65" s="10" t="s">
        <v>66</v>
      </c>
      <c r="T65" s="10" t="s">
        <v>67</v>
      </c>
      <c r="U65" s="10" t="s">
        <v>68</v>
      </c>
      <c r="V65" s="10" t="s">
        <v>69</v>
      </c>
      <c r="W65" s="10" t="s">
        <v>70</v>
      </c>
      <c r="X65" s="10" t="s">
        <v>71</v>
      </c>
      <c r="Y65" s="10" t="s">
        <v>72</v>
      </c>
      <c r="Z65" s="10" t="s">
        <v>73</v>
      </c>
      <c r="AA65" s="10" t="s">
        <v>74</v>
      </c>
      <c r="AB65" s="10" t="s">
        <v>75</v>
      </c>
      <c r="AC65" s="10" t="s">
        <v>76</v>
      </c>
    </row>
    <row r="66" spans="1:29" ht="16.7" customHeight="1">
      <c r="B66" s="644" t="s">
        <v>660</v>
      </c>
      <c r="C66" s="644" t="s">
        <v>607</v>
      </c>
      <c r="D66" s="94">
        <v>5653</v>
      </c>
      <c r="E66" s="94">
        <v>6651</v>
      </c>
      <c r="F66" s="94">
        <v>5948</v>
      </c>
      <c r="G66" s="94">
        <v>4242</v>
      </c>
      <c r="H66" s="94">
        <v>7053</v>
      </c>
      <c r="I66" s="94">
        <v>6256</v>
      </c>
      <c r="J66" s="94">
        <v>5803</v>
      </c>
      <c r="K66" s="12">
        <v>5921</v>
      </c>
      <c r="M66" s="94">
        <v>1208</v>
      </c>
      <c r="N66" s="94">
        <v>1947</v>
      </c>
      <c r="O66" s="94">
        <v>2009</v>
      </c>
      <c r="P66" s="94">
        <v>1889</v>
      </c>
      <c r="Q66" s="94">
        <v>1364</v>
      </c>
      <c r="R66" s="94">
        <v>1780</v>
      </c>
      <c r="S66" s="94">
        <v>1656</v>
      </c>
      <c r="T66" s="94">
        <v>1456</v>
      </c>
      <c r="U66" s="94">
        <v>1322</v>
      </c>
      <c r="V66" s="94">
        <v>1413</v>
      </c>
      <c r="W66" s="94">
        <v>1388</v>
      </c>
      <c r="X66" s="94">
        <v>1680</v>
      </c>
      <c r="Y66" s="95">
        <v>1585</v>
      </c>
      <c r="Z66" s="94">
        <v>1394</v>
      </c>
      <c r="AA66" s="94">
        <v>1502</v>
      </c>
      <c r="AB66" s="95">
        <v>1440</v>
      </c>
      <c r="AC66" s="96">
        <v>1055</v>
      </c>
    </row>
    <row r="67" spans="1:29" ht="16.7" customHeight="1">
      <c r="B67" s="600" t="s">
        <v>661</v>
      </c>
      <c r="C67" s="600" t="s">
        <v>662</v>
      </c>
      <c r="D67" s="61"/>
      <c r="E67" s="61"/>
      <c r="F67" s="17">
        <v>258</v>
      </c>
      <c r="G67" s="17">
        <v>116</v>
      </c>
      <c r="H67" s="17">
        <v>71</v>
      </c>
      <c r="I67" s="17">
        <v>105</v>
      </c>
      <c r="J67" s="17">
        <v>113</v>
      </c>
      <c r="K67" s="19" t="s">
        <v>272</v>
      </c>
      <c r="M67" s="73" t="s">
        <v>272</v>
      </c>
      <c r="N67" s="17">
        <v>22</v>
      </c>
      <c r="O67" s="73" t="s">
        <v>272</v>
      </c>
      <c r="P67" s="17">
        <v>49</v>
      </c>
      <c r="Q67" s="73" t="s">
        <v>272</v>
      </c>
      <c r="R67" s="17">
        <v>71</v>
      </c>
      <c r="S67" s="17">
        <v>4</v>
      </c>
      <c r="T67" s="17">
        <v>30</v>
      </c>
      <c r="U67" s="61"/>
      <c r="V67" s="61"/>
      <c r="W67" s="61"/>
      <c r="X67" s="61"/>
      <c r="Y67" s="61"/>
      <c r="Z67" s="61"/>
      <c r="AA67" s="61"/>
      <c r="AB67" s="61"/>
      <c r="AC67" s="347"/>
    </row>
    <row r="68" spans="1:29" ht="16.7" customHeight="1">
      <c r="B68" s="600" t="s">
        <v>663</v>
      </c>
      <c r="C68" s="600" t="s">
        <v>664</v>
      </c>
      <c r="D68" s="61"/>
      <c r="E68" s="61"/>
      <c r="F68" s="17">
        <v>-2666</v>
      </c>
      <c r="G68" s="17">
        <v>-1661</v>
      </c>
      <c r="H68" s="17">
        <v>-2231</v>
      </c>
      <c r="I68" s="17">
        <v>-2682</v>
      </c>
      <c r="J68" s="17">
        <v>-2759</v>
      </c>
      <c r="K68" s="20">
        <v>-2920</v>
      </c>
      <c r="M68" s="17">
        <v>-383</v>
      </c>
      <c r="N68" s="17">
        <v>-520</v>
      </c>
      <c r="O68" s="17">
        <v>-612</v>
      </c>
      <c r="P68" s="17">
        <v>-716</v>
      </c>
      <c r="Q68" s="17">
        <v>-526</v>
      </c>
      <c r="R68" s="17">
        <v>-707</v>
      </c>
      <c r="S68" s="17">
        <v>-714</v>
      </c>
      <c r="T68" s="17">
        <v>-735</v>
      </c>
      <c r="U68" s="17">
        <v>-648</v>
      </c>
      <c r="V68" s="17">
        <v>-674</v>
      </c>
      <c r="W68" s="17">
        <v>-669</v>
      </c>
      <c r="X68" s="17">
        <v>-768</v>
      </c>
      <c r="Y68" s="16">
        <v>-739</v>
      </c>
      <c r="Z68" s="17">
        <v>-705</v>
      </c>
      <c r="AA68" s="17">
        <v>-747</v>
      </c>
      <c r="AB68" s="16">
        <v>-729</v>
      </c>
      <c r="AC68" s="18">
        <v>-559</v>
      </c>
    </row>
    <row r="69" spans="1:29" ht="16.7" customHeight="1">
      <c r="B69" s="600" t="s">
        <v>665</v>
      </c>
      <c r="C69" s="600" t="s">
        <v>314</v>
      </c>
      <c r="D69" s="61"/>
      <c r="E69" s="61"/>
      <c r="F69" s="17">
        <v>-72</v>
      </c>
      <c r="G69" s="17">
        <v>-77</v>
      </c>
      <c r="H69" s="17">
        <v>-47</v>
      </c>
      <c r="I69" s="17">
        <v>-21</v>
      </c>
      <c r="J69" s="17">
        <v>-20</v>
      </c>
      <c r="K69" s="20">
        <v>-12</v>
      </c>
      <c r="M69" s="17">
        <v>-13</v>
      </c>
      <c r="N69" s="17">
        <v>-13</v>
      </c>
      <c r="O69" s="17">
        <v>-10</v>
      </c>
      <c r="P69" s="17">
        <v>-11</v>
      </c>
      <c r="Q69" s="17">
        <v>-5</v>
      </c>
      <c r="R69" s="17">
        <v>-6</v>
      </c>
      <c r="S69" s="17">
        <v>-5</v>
      </c>
      <c r="T69" s="17">
        <v>-5</v>
      </c>
      <c r="U69" s="17">
        <v>-5</v>
      </c>
      <c r="V69" s="17">
        <v>-4</v>
      </c>
      <c r="W69" s="17">
        <v>-6</v>
      </c>
      <c r="X69" s="17">
        <v>-5</v>
      </c>
      <c r="Y69" s="16">
        <v>-5</v>
      </c>
      <c r="Z69" s="17">
        <v>-2</v>
      </c>
      <c r="AA69" s="17">
        <v>-3</v>
      </c>
      <c r="AB69" s="16">
        <v>-2</v>
      </c>
      <c r="AC69" s="18">
        <v>-2</v>
      </c>
    </row>
    <row r="70" spans="1:29" ht="16.7" customHeight="1">
      <c r="B70" s="600" t="s">
        <v>666</v>
      </c>
      <c r="C70" s="600" t="s">
        <v>667</v>
      </c>
      <c r="D70" s="61"/>
      <c r="E70" s="61"/>
      <c r="F70" s="17">
        <v>-36</v>
      </c>
      <c r="G70" s="17">
        <v>6</v>
      </c>
      <c r="H70" s="17">
        <v>27</v>
      </c>
      <c r="I70" s="17">
        <v>-5</v>
      </c>
      <c r="J70" s="17">
        <v>-15</v>
      </c>
      <c r="K70" s="20">
        <v>-5</v>
      </c>
      <c r="M70" s="17">
        <v>28</v>
      </c>
      <c r="N70" s="17">
        <v>2</v>
      </c>
      <c r="O70" s="17">
        <v>-3</v>
      </c>
      <c r="P70" s="17">
        <v>0</v>
      </c>
      <c r="Q70" s="17">
        <v>4</v>
      </c>
      <c r="R70" s="17">
        <v>2</v>
      </c>
      <c r="S70" s="17">
        <v>-8</v>
      </c>
      <c r="T70" s="17">
        <v>-3</v>
      </c>
      <c r="U70" s="17">
        <v>-2</v>
      </c>
      <c r="V70" s="17">
        <v>-5</v>
      </c>
      <c r="W70" s="17">
        <v>-1</v>
      </c>
      <c r="X70" s="17">
        <v>-7</v>
      </c>
      <c r="Y70" s="16">
        <v>5</v>
      </c>
      <c r="Z70" s="17">
        <v>-1</v>
      </c>
      <c r="AA70" s="17">
        <v>-5</v>
      </c>
      <c r="AB70" s="16">
        <v>-4</v>
      </c>
      <c r="AC70" s="18">
        <v>2</v>
      </c>
    </row>
    <row r="71" spans="1:29" ht="16.7" customHeight="1">
      <c r="B71" s="600" t="s">
        <v>668</v>
      </c>
      <c r="C71" s="600" t="s">
        <v>669</v>
      </c>
      <c r="D71" s="61"/>
      <c r="E71" s="61"/>
      <c r="F71" s="61"/>
      <c r="G71" s="61"/>
      <c r="H71" s="61"/>
      <c r="I71" s="61"/>
      <c r="J71" s="17">
        <v>127</v>
      </c>
      <c r="K71" s="20">
        <v>182</v>
      </c>
      <c r="M71" s="61"/>
      <c r="N71" s="61"/>
      <c r="O71" s="61"/>
      <c r="P71" s="61"/>
      <c r="Q71" s="61"/>
      <c r="R71" s="61"/>
      <c r="S71" s="61"/>
      <c r="T71" s="61"/>
      <c r="U71" s="17">
        <v>25</v>
      </c>
      <c r="V71" s="17">
        <v>27</v>
      </c>
      <c r="W71" s="17">
        <v>43</v>
      </c>
      <c r="X71" s="17">
        <v>36</v>
      </c>
      <c r="Y71" s="16">
        <v>36</v>
      </c>
      <c r="Z71" s="17">
        <v>38</v>
      </c>
      <c r="AA71" s="17">
        <v>43</v>
      </c>
      <c r="AB71" s="16">
        <v>65</v>
      </c>
      <c r="AC71" s="18">
        <v>40</v>
      </c>
    </row>
    <row r="72" spans="1:29" ht="16.7" customHeight="1">
      <c r="B72" s="601" t="s">
        <v>10</v>
      </c>
      <c r="C72" s="601" t="s">
        <v>10</v>
      </c>
      <c r="D72" s="255">
        <v>2767</v>
      </c>
      <c r="E72" s="255">
        <v>3356</v>
      </c>
      <c r="F72" s="255">
        <v>3432</v>
      </c>
      <c r="G72" s="255">
        <v>2626</v>
      </c>
      <c r="H72" s="255">
        <v>4873</v>
      </c>
      <c r="I72" s="255">
        <v>3653</v>
      </c>
      <c r="J72" s="255">
        <v>3136</v>
      </c>
      <c r="K72" s="255">
        <v>3166</v>
      </c>
      <c r="M72" s="255">
        <v>840</v>
      </c>
      <c r="N72" s="255">
        <v>1438</v>
      </c>
      <c r="O72" s="255">
        <v>1384</v>
      </c>
      <c r="P72" s="255">
        <v>1211</v>
      </c>
      <c r="Q72" s="255">
        <v>837</v>
      </c>
      <c r="R72" s="255">
        <v>1140</v>
      </c>
      <c r="S72" s="255">
        <v>933</v>
      </c>
      <c r="T72" s="255">
        <v>743</v>
      </c>
      <c r="U72" s="255">
        <v>692</v>
      </c>
      <c r="V72" s="255">
        <v>757</v>
      </c>
      <c r="W72" s="255">
        <v>751</v>
      </c>
      <c r="X72" s="255">
        <v>936</v>
      </c>
      <c r="Y72" s="256">
        <v>882</v>
      </c>
      <c r="Z72" s="255">
        <v>724</v>
      </c>
      <c r="AA72" s="255">
        <v>790</v>
      </c>
      <c r="AB72" s="256">
        <v>770</v>
      </c>
      <c r="AC72" s="625">
        <v>536</v>
      </c>
    </row>
    <row r="73" spans="1:29" ht="16.7" customHeight="1">
      <c r="B73" s="601" t="s">
        <v>670</v>
      </c>
      <c r="C73" s="601" t="s">
        <v>671</v>
      </c>
      <c r="D73" s="257" t="s">
        <v>590</v>
      </c>
      <c r="E73" s="257" t="s">
        <v>591</v>
      </c>
      <c r="F73" s="257" t="s">
        <v>592</v>
      </c>
      <c r="G73" s="257" t="s">
        <v>593</v>
      </c>
      <c r="H73" s="257" t="s">
        <v>594</v>
      </c>
      <c r="I73" s="257" t="s">
        <v>595</v>
      </c>
      <c r="J73" s="257" t="s">
        <v>596</v>
      </c>
      <c r="K73" s="257" t="s">
        <v>597</v>
      </c>
      <c r="M73" s="257" t="s">
        <v>672</v>
      </c>
      <c r="N73" s="257" t="s">
        <v>673</v>
      </c>
      <c r="O73" s="257" t="s">
        <v>674</v>
      </c>
      <c r="P73" s="257" t="s">
        <v>675</v>
      </c>
      <c r="Q73" s="257" t="s">
        <v>676</v>
      </c>
      <c r="R73" s="257" t="s">
        <v>677</v>
      </c>
      <c r="S73" s="257" t="s">
        <v>678</v>
      </c>
      <c r="T73" s="257" t="s">
        <v>679</v>
      </c>
      <c r="U73" s="257" t="s">
        <v>680</v>
      </c>
      <c r="V73" s="257" t="s">
        <v>681</v>
      </c>
      <c r="W73" s="257" t="s">
        <v>682</v>
      </c>
      <c r="X73" s="257" t="s">
        <v>683</v>
      </c>
      <c r="Y73" s="258" t="s">
        <v>684</v>
      </c>
      <c r="Z73" s="257" t="s">
        <v>685</v>
      </c>
      <c r="AA73" s="257" t="s">
        <v>686</v>
      </c>
      <c r="AB73" s="242">
        <v>143</v>
      </c>
      <c r="AC73" s="616">
        <v>140.80000000000001</v>
      </c>
    </row>
    <row r="74" spans="1:29" ht="16.7" customHeight="1">
      <c r="B74" s="601" t="s">
        <v>687</v>
      </c>
      <c r="C74" s="601" t="s">
        <v>688</v>
      </c>
      <c r="D74" s="61"/>
      <c r="E74" s="61"/>
      <c r="F74" s="61"/>
      <c r="G74" s="61"/>
      <c r="H74" s="61"/>
      <c r="I74" s="61"/>
      <c r="J74" s="255">
        <v>77</v>
      </c>
      <c r="K74" s="257" t="s">
        <v>689</v>
      </c>
      <c r="M74" s="61"/>
      <c r="N74" s="61"/>
      <c r="O74" s="61"/>
      <c r="P74" s="61"/>
      <c r="Q74" s="61"/>
      <c r="R74" s="61"/>
      <c r="S74" s="61"/>
      <c r="T74" s="61"/>
      <c r="U74" s="61"/>
      <c r="V74" s="61"/>
      <c r="W74" s="257" t="s">
        <v>690</v>
      </c>
      <c r="X74" s="257" t="s">
        <v>691</v>
      </c>
      <c r="Y74" s="242">
        <v>80.099999999999994</v>
      </c>
      <c r="Z74" s="257" t="s">
        <v>692</v>
      </c>
      <c r="AA74" s="257" t="s">
        <v>693</v>
      </c>
      <c r="AB74" s="258" t="s">
        <v>694</v>
      </c>
      <c r="AC74" s="353">
        <v>74.599999999999994</v>
      </c>
    </row>
    <row r="75" spans="1:29" ht="16.7" customHeight="1">
      <c r="B75" s="631" t="s">
        <v>695</v>
      </c>
      <c r="C75" s="631" t="s">
        <v>695</v>
      </c>
      <c r="D75" s="259" t="s">
        <v>696</v>
      </c>
      <c r="E75" s="260">
        <v>55</v>
      </c>
      <c r="F75" s="260">
        <v>79</v>
      </c>
      <c r="G75" s="259" t="s">
        <v>697</v>
      </c>
      <c r="H75" s="260">
        <v>151</v>
      </c>
      <c r="I75" s="260">
        <v>110.14955976359909</v>
      </c>
      <c r="J75" s="259" t="s">
        <v>698</v>
      </c>
      <c r="K75" s="259" t="s">
        <v>699</v>
      </c>
      <c r="M75" s="249">
        <v>134</v>
      </c>
      <c r="N75" s="249">
        <v>188</v>
      </c>
      <c r="O75" s="249">
        <v>172</v>
      </c>
      <c r="P75" s="249">
        <v>117</v>
      </c>
      <c r="Q75" s="249">
        <v>119</v>
      </c>
      <c r="R75" s="249">
        <v>129</v>
      </c>
      <c r="S75" s="249">
        <v>109</v>
      </c>
      <c r="T75" s="249">
        <v>85</v>
      </c>
      <c r="U75" s="249">
        <v>82</v>
      </c>
      <c r="V75" s="249">
        <v>86</v>
      </c>
      <c r="W75" s="249">
        <v>83</v>
      </c>
      <c r="X75" s="249">
        <v>91</v>
      </c>
      <c r="Y75" s="250">
        <v>96</v>
      </c>
      <c r="Z75" s="249">
        <v>82</v>
      </c>
      <c r="AA75" s="259" t="s">
        <v>700</v>
      </c>
      <c r="AB75" s="261" t="s">
        <v>701</v>
      </c>
      <c r="AC75" s="626">
        <v>71.534343792800897</v>
      </c>
    </row>
    <row r="76" spans="1:29" ht="16.7" customHeight="1">
      <c r="B76" s="59"/>
      <c r="C76" s="59"/>
      <c r="D76" s="59"/>
      <c r="E76" s="59"/>
      <c r="F76" s="59"/>
      <c r="G76" s="59"/>
      <c r="H76" s="59"/>
      <c r="I76" s="627"/>
      <c r="J76" s="627"/>
      <c r="K76" s="59"/>
      <c r="M76" s="59"/>
      <c r="N76" s="59"/>
      <c r="O76" s="59"/>
      <c r="P76" s="59"/>
      <c r="Q76" s="59"/>
      <c r="R76" s="59"/>
      <c r="S76" s="59"/>
      <c r="T76" s="59"/>
      <c r="U76" s="59"/>
      <c r="V76" s="59"/>
      <c r="W76" s="59"/>
      <c r="X76" s="59"/>
      <c r="Y76" s="59"/>
      <c r="Z76" s="59"/>
      <c r="AA76" s="59"/>
      <c r="AB76" s="59"/>
      <c r="AC76" s="59"/>
    </row>
    <row r="77" spans="1:29" ht="16.7" customHeight="1">
      <c r="B77" s="2" t="s">
        <v>142</v>
      </c>
    </row>
    <row r="78" spans="1:29" ht="16.7" hidden="1" customHeight="1">
      <c r="A78" s="4"/>
      <c r="B78" s="560" t="s">
        <v>143</v>
      </c>
    </row>
    <row r="79" spans="1:29" ht="16.7" hidden="1" customHeight="1">
      <c r="B79" s="558" t="s">
        <v>702</v>
      </c>
    </row>
    <row r="80" spans="1:29" ht="16.7" hidden="1" customHeight="1">
      <c r="B80" s="558" t="s">
        <v>703</v>
      </c>
    </row>
    <row r="81" spans="1:3" ht="16.7" hidden="1" customHeight="1">
      <c r="B81" s="558" t="s">
        <v>704</v>
      </c>
    </row>
    <row r="82" spans="1:3" ht="16.7" hidden="1" customHeight="1">
      <c r="B82" s="558" t="s">
        <v>705</v>
      </c>
    </row>
    <row r="83" spans="1:3" ht="16.7" hidden="1" customHeight="1">
      <c r="B83" s="558" t="s">
        <v>706</v>
      </c>
    </row>
    <row r="84" spans="1:3" ht="16.7" hidden="1" customHeight="1">
      <c r="B84" s="558" t="s">
        <v>707</v>
      </c>
    </row>
    <row r="85" spans="1:3" ht="16.7" hidden="1" customHeight="1">
      <c r="B85" s="558" t="s">
        <v>708</v>
      </c>
    </row>
    <row r="86" spans="1:3" ht="16.7" hidden="1" customHeight="1">
      <c r="B86" s="559" t="s">
        <v>147</v>
      </c>
    </row>
    <row r="87" spans="1:3" ht="16.7" customHeight="1">
      <c r="C87" s="2" t="s">
        <v>142</v>
      </c>
    </row>
    <row r="88" spans="1:3" ht="16.7" customHeight="1">
      <c r="A88" s="4"/>
      <c r="C88" s="560" t="s">
        <v>148</v>
      </c>
    </row>
    <row r="89" spans="1:3" ht="16.7" customHeight="1">
      <c r="C89" s="558" t="s">
        <v>709</v>
      </c>
    </row>
    <row r="90" spans="1:3" ht="16.7" customHeight="1">
      <c r="C90" s="558" t="s">
        <v>710</v>
      </c>
    </row>
    <row r="91" spans="1:3" ht="16.7" customHeight="1">
      <c r="C91" s="558" t="s">
        <v>711</v>
      </c>
    </row>
    <row r="92" spans="1:3" ht="16.7" customHeight="1">
      <c r="C92" s="558" t="s">
        <v>712</v>
      </c>
    </row>
    <row r="93" spans="1:3" ht="16.7" customHeight="1">
      <c r="C93" s="558" t="s">
        <v>713</v>
      </c>
    </row>
    <row r="94" spans="1:3" ht="16.7" customHeight="1">
      <c r="C94" s="558" t="s">
        <v>714</v>
      </c>
    </row>
    <row r="95" spans="1:3" ht="16.7" customHeight="1">
      <c r="C95" s="558" t="s">
        <v>715</v>
      </c>
    </row>
    <row r="96" spans="1:3" ht="16.7" customHeight="1">
      <c r="C96" s="559" t="s">
        <v>152</v>
      </c>
    </row>
  </sheetData>
  <hyperlinks>
    <hyperlink ref="B1" location="'Menu &amp; Disclaimer'!A1" display="(Menu)" xr:uid="{D4FB1A5E-E449-4D13-B46A-FEA9478D1DDE}"/>
    <hyperlink ref="C1" location="'Menu &amp; Disclaimer'!A1" display="(Menu)" xr:uid="{014CEE65-A915-4AD0-AC9B-2136BE15FCB0}"/>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49"/>
  <sheetViews>
    <sheetView showRuler="0" workbookViewId="0">
      <pane xSplit="3" ySplit="4" topLeftCell="D19" activePane="bottomRight" state="frozen"/>
      <selection pane="bottomRight" activeCell="C25" sqref="C25"/>
      <selection pane="bottomLeft" activeCell="A5" sqref="A5"/>
      <selection pane="topRight" activeCell="D1" sqref="D1"/>
    </sheetView>
  </sheetViews>
  <sheetFormatPr defaultColWidth="13.7109375" defaultRowHeight="12.6"/>
  <cols>
    <col min="1" max="1" width="1.7109375" customWidth="1"/>
    <col min="2" max="2" width="36.5703125" hidden="1" customWidth="1"/>
    <col min="3" max="3" width="41" customWidth="1"/>
    <col min="4" max="30" width="9.28515625" customWidth="1"/>
  </cols>
  <sheetData>
    <row r="1" spans="1:29" ht="16.7" customHeight="1">
      <c r="B1" s="557" t="s">
        <v>37</v>
      </c>
      <c r="C1" s="557" t="s">
        <v>38</v>
      </c>
      <c r="L1" s="265" t="s">
        <v>272</v>
      </c>
    </row>
    <row r="2" spans="1:29" ht="20.85" customHeight="1">
      <c r="B2" s="3" t="s">
        <v>329</v>
      </c>
      <c r="C2" s="3" t="s">
        <v>618</v>
      </c>
      <c r="L2" s="266" t="s">
        <v>272</v>
      </c>
    </row>
    <row r="3" spans="1:29" ht="16.7" hidden="1" customHeight="1">
      <c r="A3" s="2"/>
      <c r="B3" s="267" t="s">
        <v>259</v>
      </c>
      <c r="C3" s="267" t="s">
        <v>272</v>
      </c>
      <c r="D3" s="6">
        <v>2017</v>
      </c>
      <c r="E3" s="6">
        <v>2018</v>
      </c>
      <c r="F3" s="6">
        <v>2019</v>
      </c>
      <c r="G3" s="6">
        <v>2020</v>
      </c>
      <c r="H3" s="6">
        <v>2021</v>
      </c>
      <c r="I3" s="6">
        <v>2022</v>
      </c>
      <c r="J3" s="6">
        <v>2023</v>
      </c>
      <c r="K3" s="6">
        <v>2024</v>
      </c>
      <c r="L3" s="268" t="s">
        <v>272</v>
      </c>
      <c r="M3" s="7" t="s">
        <v>60</v>
      </c>
      <c r="N3" s="7" t="s">
        <v>61</v>
      </c>
      <c r="O3" s="7" t="s">
        <v>62</v>
      </c>
      <c r="P3" s="7" t="s">
        <v>63</v>
      </c>
      <c r="Q3" s="7" t="s">
        <v>64</v>
      </c>
      <c r="R3" s="7" t="s">
        <v>65</v>
      </c>
      <c r="S3" s="7" t="s">
        <v>66</v>
      </c>
      <c r="T3" s="7" t="s">
        <v>67</v>
      </c>
      <c r="U3" s="7" t="s">
        <v>68</v>
      </c>
      <c r="V3" s="7" t="s">
        <v>69</v>
      </c>
      <c r="W3" s="7" t="s">
        <v>70</v>
      </c>
      <c r="X3" s="7" t="s">
        <v>71</v>
      </c>
      <c r="Y3" s="7" t="s">
        <v>72</v>
      </c>
      <c r="Z3" s="7" t="s">
        <v>73</v>
      </c>
      <c r="AA3" s="7" t="s">
        <v>74</v>
      </c>
      <c r="AB3" s="7" t="s">
        <v>75</v>
      </c>
      <c r="AC3" s="7" t="s">
        <v>76</v>
      </c>
    </row>
    <row r="4" spans="1:29" ht="16.7" customHeight="1">
      <c r="A4" s="2"/>
      <c r="B4" s="269" t="s">
        <v>272</v>
      </c>
      <c r="C4" s="269" t="s">
        <v>258</v>
      </c>
      <c r="D4" s="270">
        <v>2017</v>
      </c>
      <c r="E4" s="270">
        <v>2018</v>
      </c>
      <c r="F4" s="270">
        <v>2019</v>
      </c>
      <c r="G4" s="270">
        <v>2020</v>
      </c>
      <c r="H4" s="270">
        <v>2021</v>
      </c>
      <c r="I4" s="270">
        <v>2022</v>
      </c>
      <c r="J4" s="270">
        <v>2023</v>
      </c>
      <c r="K4" s="270">
        <v>2024</v>
      </c>
      <c r="L4" s="268" t="s">
        <v>272</v>
      </c>
      <c r="M4" s="271" t="s">
        <v>42</v>
      </c>
      <c r="N4" s="271" t="s">
        <v>43</v>
      </c>
      <c r="O4" s="271" t="s">
        <v>44</v>
      </c>
      <c r="P4" s="271" t="s">
        <v>45</v>
      </c>
      <c r="Q4" s="271" t="s">
        <v>46</v>
      </c>
      <c r="R4" s="271" t="s">
        <v>47</v>
      </c>
      <c r="S4" s="271" t="s">
        <v>48</v>
      </c>
      <c r="T4" s="271" t="s">
        <v>49</v>
      </c>
      <c r="U4" s="271" t="s">
        <v>50</v>
      </c>
      <c r="V4" s="271" t="s">
        <v>51</v>
      </c>
      <c r="W4" s="271" t="s">
        <v>52</v>
      </c>
      <c r="X4" s="271" t="s">
        <v>53</v>
      </c>
      <c r="Y4" s="271" t="s">
        <v>54</v>
      </c>
      <c r="Z4" s="271" t="s">
        <v>55</v>
      </c>
      <c r="AA4" s="271" t="s">
        <v>56</v>
      </c>
      <c r="AB4" s="271" t="s">
        <v>57</v>
      </c>
      <c r="AC4" s="10" t="s">
        <v>58</v>
      </c>
    </row>
    <row r="5" spans="1:29" ht="16.7" customHeight="1">
      <c r="B5" s="272" t="s">
        <v>606</v>
      </c>
      <c r="C5" s="272" t="s">
        <v>607</v>
      </c>
      <c r="D5" s="282"/>
      <c r="E5" s="282"/>
      <c r="F5" s="282"/>
      <c r="G5" s="282"/>
      <c r="H5" s="282"/>
      <c r="I5" s="282"/>
      <c r="J5" s="273">
        <v>7569</v>
      </c>
      <c r="K5" s="273">
        <v>6613</v>
      </c>
      <c r="L5" s="4" t="s">
        <v>272</v>
      </c>
      <c r="M5" s="282"/>
      <c r="N5" s="282"/>
      <c r="O5" s="282"/>
      <c r="P5" s="282"/>
      <c r="Q5" s="282"/>
      <c r="R5" s="282"/>
      <c r="S5" s="282"/>
      <c r="T5" s="282"/>
      <c r="U5" s="282"/>
      <c r="V5" s="282"/>
      <c r="W5" s="273">
        <v>1718</v>
      </c>
      <c r="X5" s="273">
        <v>1982</v>
      </c>
      <c r="Y5" s="274">
        <v>1434</v>
      </c>
      <c r="Z5" s="273">
        <v>1622</v>
      </c>
      <c r="AA5" s="273">
        <v>1583</v>
      </c>
      <c r="AB5" s="274">
        <v>1973</v>
      </c>
      <c r="AC5" s="218">
        <v>1744</v>
      </c>
    </row>
    <row r="6" spans="1:29" ht="16.7" customHeight="1">
      <c r="B6" s="73" t="s">
        <v>608</v>
      </c>
      <c r="C6" s="73" t="s">
        <v>528</v>
      </c>
      <c r="D6" s="73" t="s">
        <v>272</v>
      </c>
      <c r="E6" s="73" t="s">
        <v>272</v>
      </c>
      <c r="F6" s="73" t="s">
        <v>272</v>
      </c>
      <c r="G6" s="73" t="s">
        <v>272</v>
      </c>
      <c r="H6" s="73" t="s">
        <v>272</v>
      </c>
      <c r="I6" s="73" t="s">
        <v>272</v>
      </c>
      <c r="J6" s="17">
        <v>-5526</v>
      </c>
      <c r="K6" s="17">
        <v>-5040</v>
      </c>
      <c r="L6" s="4" t="s">
        <v>272</v>
      </c>
      <c r="M6" s="73" t="s">
        <v>272</v>
      </c>
      <c r="N6" s="73" t="s">
        <v>272</v>
      </c>
      <c r="O6" s="73" t="s">
        <v>272</v>
      </c>
      <c r="P6" s="73" t="s">
        <v>272</v>
      </c>
      <c r="Q6" s="73" t="s">
        <v>272</v>
      </c>
      <c r="R6" s="73" t="s">
        <v>272</v>
      </c>
      <c r="S6" s="73" t="s">
        <v>272</v>
      </c>
      <c r="T6" s="73" t="s">
        <v>272</v>
      </c>
      <c r="U6" s="73" t="s">
        <v>272</v>
      </c>
      <c r="V6" s="73" t="s">
        <v>272</v>
      </c>
      <c r="W6" s="17">
        <v>-1338</v>
      </c>
      <c r="X6" s="17">
        <v>-1443</v>
      </c>
      <c r="Y6" s="16">
        <v>-1137</v>
      </c>
      <c r="Z6" s="17">
        <v>-1171</v>
      </c>
      <c r="AA6" s="17">
        <v>-1313</v>
      </c>
      <c r="AB6" s="16">
        <v>-1419</v>
      </c>
      <c r="AC6" s="218">
        <v>-1284</v>
      </c>
    </row>
    <row r="7" spans="1:29" ht="16.7" customHeight="1">
      <c r="B7" s="73" t="s">
        <v>609</v>
      </c>
      <c r="C7" s="73" t="s">
        <v>610</v>
      </c>
      <c r="D7" s="50"/>
      <c r="E7" s="50"/>
      <c r="F7" s="50"/>
      <c r="G7" s="50"/>
      <c r="H7" s="50"/>
      <c r="I7" s="50"/>
      <c r="J7" s="17">
        <v>179</v>
      </c>
      <c r="K7" s="17">
        <v>122</v>
      </c>
      <c r="L7" s="4" t="s">
        <v>272</v>
      </c>
      <c r="M7" s="50"/>
      <c r="N7" s="50"/>
      <c r="O7" s="50"/>
      <c r="P7" s="50"/>
      <c r="Q7" s="50"/>
      <c r="R7" s="50"/>
      <c r="S7" s="50"/>
      <c r="T7" s="50"/>
      <c r="U7" s="50"/>
      <c r="V7" s="50"/>
      <c r="W7" s="17">
        <v>75</v>
      </c>
      <c r="X7" s="17">
        <v>65</v>
      </c>
      <c r="Y7" s="16">
        <v>6</v>
      </c>
      <c r="Z7" s="17">
        <v>22</v>
      </c>
      <c r="AA7" s="17">
        <v>30</v>
      </c>
      <c r="AB7" s="16">
        <v>64</v>
      </c>
      <c r="AC7" s="218">
        <v>102</v>
      </c>
    </row>
    <row r="8" spans="1:29" ht="16.7" customHeight="1">
      <c r="B8" s="73" t="s">
        <v>611</v>
      </c>
      <c r="C8" s="73" t="s">
        <v>612</v>
      </c>
      <c r="D8" s="73" t="s">
        <v>272</v>
      </c>
      <c r="E8" s="73" t="s">
        <v>272</v>
      </c>
      <c r="F8" s="73" t="s">
        <v>272</v>
      </c>
      <c r="G8" s="73" t="s">
        <v>272</v>
      </c>
      <c r="H8" s="73" t="s">
        <v>272</v>
      </c>
      <c r="I8" s="73" t="s">
        <v>272</v>
      </c>
      <c r="J8" s="17">
        <v>-6</v>
      </c>
      <c r="K8" s="17">
        <v>-27</v>
      </c>
      <c r="L8" s="4" t="s">
        <v>272</v>
      </c>
      <c r="M8" s="73" t="s">
        <v>272</v>
      </c>
      <c r="N8" s="73" t="s">
        <v>272</v>
      </c>
      <c r="O8" s="73" t="s">
        <v>272</v>
      </c>
      <c r="P8" s="73" t="s">
        <v>272</v>
      </c>
      <c r="Q8" s="73" t="s">
        <v>272</v>
      </c>
      <c r="R8" s="73" t="s">
        <v>272</v>
      </c>
      <c r="S8" s="73" t="s">
        <v>272</v>
      </c>
      <c r="T8" s="73" t="s">
        <v>272</v>
      </c>
      <c r="U8" s="73" t="s">
        <v>272</v>
      </c>
      <c r="V8" s="73" t="s">
        <v>272</v>
      </c>
      <c r="W8" s="17">
        <v>-1</v>
      </c>
      <c r="X8" s="17">
        <v>-2</v>
      </c>
      <c r="Y8" s="16">
        <v>-1</v>
      </c>
      <c r="Z8" s="17">
        <v>-3</v>
      </c>
      <c r="AA8" s="17">
        <v>-1</v>
      </c>
      <c r="AB8" s="16">
        <v>-21</v>
      </c>
      <c r="AC8" s="218">
        <v>-2</v>
      </c>
    </row>
    <row r="9" spans="1:29" ht="16.7" customHeight="1">
      <c r="B9" s="73" t="s">
        <v>613</v>
      </c>
      <c r="C9" s="73" t="s">
        <v>614</v>
      </c>
      <c r="D9" s="50"/>
      <c r="E9" s="50"/>
      <c r="F9" s="50"/>
      <c r="G9" s="50"/>
      <c r="H9" s="50"/>
      <c r="I9" s="50"/>
      <c r="J9" s="17">
        <v>-265</v>
      </c>
      <c r="K9" s="17">
        <v>-274</v>
      </c>
      <c r="L9" s="4" t="s">
        <v>272</v>
      </c>
      <c r="M9" s="50"/>
      <c r="N9" s="50"/>
      <c r="O9" s="50"/>
      <c r="P9" s="50"/>
      <c r="Q9" s="50"/>
      <c r="R9" s="50"/>
      <c r="S9" s="50"/>
      <c r="T9" s="50"/>
      <c r="U9" s="50"/>
      <c r="V9" s="50"/>
      <c r="W9" s="17">
        <v>-75</v>
      </c>
      <c r="X9" s="17">
        <v>-78</v>
      </c>
      <c r="Y9" s="16">
        <v>-51</v>
      </c>
      <c r="Z9" s="17">
        <v>-70</v>
      </c>
      <c r="AA9" s="17">
        <v>-73</v>
      </c>
      <c r="AB9" s="16">
        <v>-79</v>
      </c>
      <c r="AC9" s="218">
        <v>-32</v>
      </c>
    </row>
    <row r="10" spans="1:29" ht="16.7" customHeight="1">
      <c r="B10" s="73" t="s">
        <v>716</v>
      </c>
      <c r="C10" s="73" t="s">
        <v>717</v>
      </c>
      <c r="D10" s="73" t="s">
        <v>272</v>
      </c>
      <c r="E10" s="73" t="s">
        <v>272</v>
      </c>
      <c r="F10" s="73" t="s">
        <v>272</v>
      </c>
      <c r="G10" s="73" t="s">
        <v>272</v>
      </c>
      <c r="H10" s="73" t="s">
        <v>272</v>
      </c>
      <c r="I10" s="73" t="s">
        <v>272</v>
      </c>
      <c r="J10" s="17">
        <v>12</v>
      </c>
      <c r="K10" s="17">
        <v>59</v>
      </c>
      <c r="L10" s="4" t="s">
        <v>272</v>
      </c>
      <c r="M10" s="73" t="s">
        <v>272</v>
      </c>
      <c r="N10" s="73" t="s">
        <v>272</v>
      </c>
      <c r="O10" s="73" t="s">
        <v>272</v>
      </c>
      <c r="P10" s="73" t="s">
        <v>272</v>
      </c>
      <c r="Q10" s="73" t="s">
        <v>272</v>
      </c>
      <c r="R10" s="73" t="s">
        <v>272</v>
      </c>
      <c r="S10" s="73" t="s">
        <v>272</v>
      </c>
      <c r="T10" s="73" t="s">
        <v>272</v>
      </c>
      <c r="U10" s="73" t="s">
        <v>272</v>
      </c>
      <c r="V10" s="73" t="s">
        <v>272</v>
      </c>
      <c r="W10" s="17">
        <v>6</v>
      </c>
      <c r="X10" s="17">
        <v>6</v>
      </c>
      <c r="Y10" s="16">
        <v>6</v>
      </c>
      <c r="Z10" s="17">
        <v>7</v>
      </c>
      <c r="AA10" s="17">
        <v>23</v>
      </c>
      <c r="AB10" s="16">
        <v>23</v>
      </c>
      <c r="AC10" s="218">
        <v>26</v>
      </c>
    </row>
    <row r="11" spans="1:29" ht="16.7" customHeight="1">
      <c r="B11" s="19" t="s">
        <v>333</v>
      </c>
      <c r="C11" s="19" t="s">
        <v>533</v>
      </c>
      <c r="D11" s="19" t="s">
        <v>272</v>
      </c>
      <c r="E11" s="19" t="s">
        <v>272</v>
      </c>
      <c r="F11" s="19" t="s">
        <v>272</v>
      </c>
      <c r="G11" s="19" t="s">
        <v>272</v>
      </c>
      <c r="H11" s="19" t="s">
        <v>272</v>
      </c>
      <c r="I11" s="19" t="s">
        <v>272</v>
      </c>
      <c r="J11" s="20">
        <v>1963</v>
      </c>
      <c r="K11" s="20">
        <v>1453</v>
      </c>
      <c r="L11" s="47" t="s">
        <v>272</v>
      </c>
      <c r="M11" s="19" t="s">
        <v>272</v>
      </c>
      <c r="N11" s="19" t="s">
        <v>272</v>
      </c>
      <c r="O11" s="19" t="s">
        <v>272</v>
      </c>
      <c r="P11" s="19" t="s">
        <v>272</v>
      </c>
      <c r="Q11" s="19" t="s">
        <v>272</v>
      </c>
      <c r="R11" s="19" t="s">
        <v>272</v>
      </c>
      <c r="S11" s="19" t="s">
        <v>272</v>
      </c>
      <c r="T11" s="19" t="s">
        <v>272</v>
      </c>
      <c r="U11" s="19" t="s">
        <v>272</v>
      </c>
      <c r="V11" s="19" t="s">
        <v>272</v>
      </c>
      <c r="W11" s="20">
        <v>385</v>
      </c>
      <c r="X11" s="20">
        <v>529</v>
      </c>
      <c r="Y11" s="21">
        <v>257</v>
      </c>
      <c r="Z11" s="20">
        <v>407</v>
      </c>
      <c r="AA11" s="20">
        <v>248</v>
      </c>
      <c r="AB11" s="21">
        <v>541</v>
      </c>
      <c r="AC11" s="217">
        <v>554</v>
      </c>
    </row>
    <row r="12" spans="1:29" ht="16.7" customHeight="1">
      <c r="B12" s="73" t="s">
        <v>616</v>
      </c>
      <c r="C12" s="73" t="s">
        <v>617</v>
      </c>
      <c r="D12" s="50"/>
      <c r="E12" s="50"/>
      <c r="F12" s="50"/>
      <c r="G12" s="50"/>
      <c r="H12" s="50"/>
      <c r="I12" s="50"/>
      <c r="J12" s="17">
        <v>-1054</v>
      </c>
      <c r="K12" s="17">
        <v>-872</v>
      </c>
      <c r="L12" s="4" t="s">
        <v>272</v>
      </c>
      <c r="M12" s="50"/>
      <c r="N12" s="50"/>
      <c r="O12" s="50"/>
      <c r="P12" s="50"/>
      <c r="Q12" s="50"/>
      <c r="R12" s="50"/>
      <c r="S12" s="50"/>
      <c r="T12" s="50"/>
      <c r="U12" s="50"/>
      <c r="V12" s="50"/>
      <c r="W12" s="17">
        <v>-257</v>
      </c>
      <c r="X12" s="17">
        <v>-292</v>
      </c>
      <c r="Y12" s="16">
        <v>-223</v>
      </c>
      <c r="Z12" s="17">
        <v>-229</v>
      </c>
      <c r="AA12" s="17">
        <v>-212</v>
      </c>
      <c r="AB12" s="16">
        <v>-256</v>
      </c>
      <c r="AC12" s="218">
        <v>-207</v>
      </c>
    </row>
    <row r="13" spans="1:29" ht="16.7" customHeight="1">
      <c r="B13" s="23" t="s">
        <v>718</v>
      </c>
      <c r="C13" s="23" t="s">
        <v>618</v>
      </c>
      <c r="D13" s="23" t="s">
        <v>272</v>
      </c>
      <c r="E13" s="23" t="s">
        <v>272</v>
      </c>
      <c r="F13" s="23" t="s">
        <v>272</v>
      </c>
      <c r="G13" s="23" t="s">
        <v>272</v>
      </c>
      <c r="H13" s="23" t="s">
        <v>272</v>
      </c>
      <c r="I13" s="23" t="s">
        <v>272</v>
      </c>
      <c r="J13" s="24">
        <v>909</v>
      </c>
      <c r="K13" s="24">
        <v>581</v>
      </c>
      <c r="L13" s="47" t="s">
        <v>272</v>
      </c>
      <c r="M13" s="23" t="s">
        <v>272</v>
      </c>
      <c r="N13" s="23" t="s">
        <v>272</v>
      </c>
      <c r="O13" s="23" t="s">
        <v>272</v>
      </c>
      <c r="P13" s="23" t="s">
        <v>272</v>
      </c>
      <c r="Q13" s="23" t="s">
        <v>272</v>
      </c>
      <c r="R13" s="23" t="s">
        <v>272</v>
      </c>
      <c r="S13" s="23" t="s">
        <v>272</v>
      </c>
      <c r="T13" s="23" t="s">
        <v>272</v>
      </c>
      <c r="U13" s="23" t="s">
        <v>272</v>
      </c>
      <c r="V13" s="23" t="s">
        <v>272</v>
      </c>
      <c r="W13" s="24">
        <v>128</v>
      </c>
      <c r="X13" s="24">
        <v>238</v>
      </c>
      <c r="Y13" s="25">
        <v>34</v>
      </c>
      <c r="Z13" s="24">
        <v>178</v>
      </c>
      <c r="AA13" s="24">
        <v>36</v>
      </c>
      <c r="AB13" s="25">
        <v>285</v>
      </c>
      <c r="AC13" s="220">
        <v>346</v>
      </c>
    </row>
    <row r="14" spans="1:29" ht="16.7" customHeight="1">
      <c r="B14" s="202"/>
      <c r="C14" s="202"/>
      <c r="D14" s="59"/>
      <c r="E14" s="59"/>
      <c r="F14" s="59"/>
      <c r="G14" s="59"/>
      <c r="H14" s="59"/>
      <c r="I14" s="59"/>
      <c r="J14" s="59"/>
      <c r="K14" s="59"/>
      <c r="L14" s="275" t="s">
        <v>272</v>
      </c>
      <c r="M14" s="59"/>
      <c r="N14" s="59"/>
      <c r="O14" s="59"/>
      <c r="P14" s="59"/>
      <c r="Q14" s="59"/>
      <c r="R14" s="59"/>
      <c r="S14" s="59"/>
      <c r="T14" s="59"/>
      <c r="U14" s="59"/>
      <c r="V14" s="59"/>
      <c r="W14" s="59"/>
      <c r="X14" s="59"/>
      <c r="Y14" s="59"/>
      <c r="Z14" s="59"/>
      <c r="AA14" s="59"/>
      <c r="AB14" s="59"/>
      <c r="AC14" s="59"/>
    </row>
    <row r="15" spans="1:29" ht="16.7" customHeight="1">
      <c r="L15" s="276" t="s">
        <v>272</v>
      </c>
    </row>
    <row r="16" spans="1:29" ht="20.85" customHeight="1">
      <c r="B16" s="3" t="s">
        <v>719</v>
      </c>
      <c r="C16" s="3" t="s">
        <v>720</v>
      </c>
      <c r="L16" s="266" t="s">
        <v>272</v>
      </c>
    </row>
    <row r="17" spans="1:29" ht="16.7" hidden="1" customHeight="1">
      <c r="A17" s="2"/>
      <c r="B17" s="267" t="s">
        <v>259</v>
      </c>
      <c r="C17" s="267" t="s">
        <v>272</v>
      </c>
      <c r="D17" s="6">
        <v>2017</v>
      </c>
      <c r="E17" s="6">
        <v>2018</v>
      </c>
      <c r="F17" s="6">
        <v>2019</v>
      </c>
      <c r="G17" s="6">
        <v>2020</v>
      </c>
      <c r="H17" s="6">
        <v>2021</v>
      </c>
      <c r="I17" s="6">
        <v>2022</v>
      </c>
      <c r="J17" s="6">
        <v>2023</v>
      </c>
      <c r="K17" s="6">
        <v>2024</v>
      </c>
      <c r="L17" s="268" t="s">
        <v>272</v>
      </c>
      <c r="M17" s="7" t="s">
        <v>60</v>
      </c>
      <c r="N17" s="7" t="s">
        <v>61</v>
      </c>
      <c r="O17" s="7" t="s">
        <v>62</v>
      </c>
      <c r="P17" s="7" t="s">
        <v>63</v>
      </c>
      <c r="Q17" s="7" t="s">
        <v>64</v>
      </c>
      <c r="R17" s="7" t="s">
        <v>65</v>
      </c>
      <c r="S17" s="7" t="s">
        <v>66</v>
      </c>
      <c r="T17" s="7" t="s">
        <v>67</v>
      </c>
      <c r="U17" s="7" t="s">
        <v>68</v>
      </c>
      <c r="V17" s="7" t="s">
        <v>69</v>
      </c>
      <c r="W17" s="7" t="s">
        <v>70</v>
      </c>
      <c r="X17" s="7" t="s">
        <v>71</v>
      </c>
      <c r="Y17" s="7" t="s">
        <v>72</v>
      </c>
      <c r="Z17" s="7" t="s">
        <v>73</v>
      </c>
      <c r="AA17" s="7" t="s">
        <v>74</v>
      </c>
      <c r="AB17" s="7" t="s">
        <v>75</v>
      </c>
      <c r="AC17" s="7" t="s">
        <v>76</v>
      </c>
    </row>
    <row r="18" spans="1:29" ht="16.7" customHeight="1">
      <c r="A18" s="2"/>
      <c r="B18" s="269" t="s">
        <v>272</v>
      </c>
      <c r="C18" s="269" t="s">
        <v>258</v>
      </c>
      <c r="D18" s="270">
        <v>2017</v>
      </c>
      <c r="E18" s="270">
        <v>2018</v>
      </c>
      <c r="F18" s="270">
        <v>2019</v>
      </c>
      <c r="G18" s="270">
        <v>2020</v>
      </c>
      <c r="H18" s="270">
        <v>2021</v>
      </c>
      <c r="I18" s="270">
        <v>2022</v>
      </c>
      <c r="J18" s="270">
        <v>2023</v>
      </c>
      <c r="K18" s="270">
        <v>2024</v>
      </c>
      <c r="L18" s="268" t="s">
        <v>272</v>
      </c>
      <c r="M18" s="271" t="s">
        <v>42</v>
      </c>
      <c r="N18" s="271" t="s">
        <v>43</v>
      </c>
      <c r="O18" s="271" t="s">
        <v>44</v>
      </c>
      <c r="P18" s="271" t="s">
        <v>45</v>
      </c>
      <c r="Q18" s="271" t="s">
        <v>46</v>
      </c>
      <c r="R18" s="271" t="s">
        <v>47</v>
      </c>
      <c r="S18" s="271" t="s">
        <v>48</v>
      </c>
      <c r="T18" s="271" t="s">
        <v>49</v>
      </c>
      <c r="U18" s="271" t="s">
        <v>50</v>
      </c>
      <c r="V18" s="271" t="s">
        <v>51</v>
      </c>
      <c r="W18" s="271" t="s">
        <v>52</v>
      </c>
      <c r="X18" s="271" t="s">
        <v>53</v>
      </c>
      <c r="Y18" s="271" t="s">
        <v>54</v>
      </c>
      <c r="Z18" s="271" t="s">
        <v>55</v>
      </c>
      <c r="AA18" s="271" t="s">
        <v>56</v>
      </c>
      <c r="AB18" s="271" t="s">
        <v>57</v>
      </c>
      <c r="AC18" s="10" t="s">
        <v>58</v>
      </c>
    </row>
    <row r="19" spans="1:29" ht="16.7" customHeight="1">
      <c r="B19" s="272" t="s">
        <v>512</v>
      </c>
      <c r="C19" s="272" t="s">
        <v>19</v>
      </c>
      <c r="D19" s="277">
        <v>954</v>
      </c>
      <c r="E19" s="277">
        <v>1431</v>
      </c>
      <c r="F19" s="277">
        <v>1243</v>
      </c>
      <c r="G19" s="277">
        <v>1825</v>
      </c>
      <c r="H19" s="277">
        <v>1576</v>
      </c>
      <c r="I19" s="277">
        <v>1916</v>
      </c>
      <c r="J19" s="277">
        <v>815</v>
      </c>
      <c r="K19" s="277">
        <v>114</v>
      </c>
      <c r="L19" s="4" t="s">
        <v>272</v>
      </c>
      <c r="M19" s="277">
        <v>642</v>
      </c>
      <c r="N19" s="277">
        <v>430</v>
      </c>
      <c r="O19" s="277">
        <v>99</v>
      </c>
      <c r="P19" s="277">
        <v>405</v>
      </c>
      <c r="Q19" s="277">
        <v>525</v>
      </c>
      <c r="R19" s="277">
        <v>572</v>
      </c>
      <c r="S19" s="277">
        <v>209</v>
      </c>
      <c r="T19" s="277">
        <v>610</v>
      </c>
      <c r="U19" s="277">
        <v>328</v>
      </c>
      <c r="V19" s="277">
        <v>235</v>
      </c>
      <c r="W19" s="277">
        <v>100</v>
      </c>
      <c r="X19" s="277">
        <v>152</v>
      </c>
      <c r="Y19" s="278">
        <v>17</v>
      </c>
      <c r="Z19" s="277">
        <v>108</v>
      </c>
      <c r="AA19" s="277">
        <v>-66</v>
      </c>
      <c r="AB19" s="278">
        <v>55</v>
      </c>
      <c r="AC19" s="218">
        <v>41</v>
      </c>
    </row>
    <row r="20" spans="1:29" ht="16.7" customHeight="1">
      <c r="B20" s="73" t="s">
        <v>513</v>
      </c>
      <c r="C20" s="73" t="s">
        <v>18</v>
      </c>
      <c r="D20" s="40">
        <v>1185</v>
      </c>
      <c r="E20" s="40">
        <v>1111</v>
      </c>
      <c r="F20" s="40">
        <v>931</v>
      </c>
      <c r="G20" s="40">
        <v>1305</v>
      </c>
      <c r="H20" s="40">
        <v>1617</v>
      </c>
      <c r="I20" s="40">
        <v>569</v>
      </c>
      <c r="J20" s="40">
        <v>1100</v>
      </c>
      <c r="K20" s="40">
        <v>1521</v>
      </c>
      <c r="L20" s="4" t="s">
        <v>272</v>
      </c>
      <c r="M20" s="40">
        <v>369</v>
      </c>
      <c r="N20" s="40">
        <v>436</v>
      </c>
      <c r="O20" s="40">
        <v>406</v>
      </c>
      <c r="P20" s="40">
        <v>406</v>
      </c>
      <c r="Q20" s="40">
        <v>226</v>
      </c>
      <c r="R20" s="40">
        <v>23</v>
      </c>
      <c r="S20" s="40">
        <v>155</v>
      </c>
      <c r="T20" s="40">
        <v>165</v>
      </c>
      <c r="U20" s="40">
        <v>220</v>
      </c>
      <c r="V20" s="40">
        <v>236</v>
      </c>
      <c r="W20" s="40">
        <v>269</v>
      </c>
      <c r="X20" s="40">
        <v>375</v>
      </c>
      <c r="Y20" s="39">
        <v>284</v>
      </c>
      <c r="Z20" s="40">
        <v>351</v>
      </c>
      <c r="AA20" s="40">
        <v>360</v>
      </c>
      <c r="AB20" s="39">
        <v>526</v>
      </c>
      <c r="AC20" s="218">
        <v>546</v>
      </c>
    </row>
    <row r="21" spans="1:29" ht="16.7" customHeight="1">
      <c r="B21" s="73" t="s">
        <v>621</v>
      </c>
      <c r="C21" s="73" t="s">
        <v>140</v>
      </c>
      <c r="D21" s="62" t="s">
        <v>163</v>
      </c>
      <c r="E21" s="62" t="s">
        <v>163</v>
      </c>
      <c r="F21" s="62" t="s">
        <v>163</v>
      </c>
      <c r="G21" s="62" t="s">
        <v>163</v>
      </c>
      <c r="H21" s="62" t="s">
        <v>163</v>
      </c>
      <c r="I21" s="40">
        <v>8</v>
      </c>
      <c r="J21" s="40">
        <v>48</v>
      </c>
      <c r="K21" s="40">
        <v>-182</v>
      </c>
      <c r="L21" s="4" t="s">
        <v>272</v>
      </c>
      <c r="M21" s="62" t="s">
        <v>163</v>
      </c>
      <c r="N21" s="62" t="s">
        <v>163</v>
      </c>
      <c r="O21" s="62" t="s">
        <v>163</v>
      </c>
      <c r="P21" s="62" t="s">
        <v>163</v>
      </c>
      <c r="Q21" s="62" t="s">
        <v>163</v>
      </c>
      <c r="R21" s="40">
        <v>8</v>
      </c>
      <c r="S21" s="62" t="s">
        <v>163</v>
      </c>
      <c r="T21" s="62" t="s">
        <v>163</v>
      </c>
      <c r="U21" s="40">
        <v>25</v>
      </c>
      <c r="V21" s="40">
        <v>5</v>
      </c>
      <c r="W21" s="40">
        <v>16</v>
      </c>
      <c r="X21" s="40">
        <v>2</v>
      </c>
      <c r="Y21" s="39">
        <v>-44</v>
      </c>
      <c r="Z21" s="40">
        <v>-52</v>
      </c>
      <c r="AA21" s="40">
        <v>-46</v>
      </c>
      <c r="AB21" s="39">
        <v>-40</v>
      </c>
      <c r="AC21" s="218">
        <v>-33</v>
      </c>
    </row>
    <row r="22" spans="1:29" ht="16.7" customHeight="1">
      <c r="B22" s="23" t="s">
        <v>516</v>
      </c>
      <c r="C22" s="23" t="s">
        <v>516</v>
      </c>
      <c r="D22" s="279">
        <v>2139</v>
      </c>
      <c r="E22" s="279">
        <v>2542</v>
      </c>
      <c r="F22" s="279">
        <v>2174</v>
      </c>
      <c r="G22" s="279">
        <v>3131</v>
      </c>
      <c r="H22" s="279">
        <v>3193</v>
      </c>
      <c r="I22" s="279">
        <v>2493</v>
      </c>
      <c r="J22" s="279">
        <v>1963</v>
      </c>
      <c r="K22" s="279">
        <v>1453</v>
      </c>
      <c r="L22" s="47" t="s">
        <v>272</v>
      </c>
      <c r="M22" s="279">
        <v>1011</v>
      </c>
      <c r="N22" s="279">
        <v>866</v>
      </c>
      <c r="O22" s="279">
        <v>505</v>
      </c>
      <c r="P22" s="279">
        <v>811</v>
      </c>
      <c r="Q22" s="279">
        <v>751</v>
      </c>
      <c r="R22" s="279">
        <v>603</v>
      </c>
      <c r="S22" s="279">
        <v>364</v>
      </c>
      <c r="T22" s="279">
        <v>775</v>
      </c>
      <c r="U22" s="279">
        <v>573</v>
      </c>
      <c r="V22" s="279">
        <v>476</v>
      </c>
      <c r="W22" s="279">
        <v>385</v>
      </c>
      <c r="X22" s="279">
        <v>529</v>
      </c>
      <c r="Y22" s="280">
        <v>257</v>
      </c>
      <c r="Z22" s="279">
        <v>407</v>
      </c>
      <c r="AA22" s="279">
        <v>248</v>
      </c>
      <c r="AB22" s="280">
        <v>541</v>
      </c>
      <c r="AC22" s="220">
        <v>554</v>
      </c>
    </row>
    <row r="23" spans="1:29" ht="16.7" customHeight="1">
      <c r="B23" s="47"/>
      <c r="C23" s="47"/>
      <c r="D23" s="350"/>
      <c r="E23" s="350"/>
      <c r="F23" s="350"/>
      <c r="G23" s="350"/>
      <c r="H23" s="350"/>
      <c r="I23" s="350"/>
      <c r="J23" s="350"/>
      <c r="K23" s="350"/>
      <c r="L23" s="47"/>
      <c r="M23" s="350"/>
      <c r="N23" s="350"/>
      <c r="O23" s="350"/>
      <c r="P23" s="350"/>
      <c r="Q23" s="350"/>
      <c r="R23" s="350"/>
      <c r="S23" s="350"/>
      <c r="T23" s="350"/>
      <c r="U23" s="350"/>
      <c r="V23" s="350"/>
      <c r="W23" s="350"/>
      <c r="X23" s="350"/>
      <c r="Y23" s="653"/>
      <c r="Z23" s="350"/>
      <c r="AA23" s="350"/>
      <c r="AB23" s="653"/>
      <c r="AC23" s="217"/>
    </row>
    <row r="24" spans="1:29" ht="16.7" customHeight="1">
      <c r="B24" s="262"/>
      <c r="C24" s="262"/>
      <c r="D24" s="262"/>
      <c r="E24" s="262"/>
      <c r="F24" s="262"/>
      <c r="G24" s="262"/>
      <c r="H24" s="262"/>
      <c r="I24" s="262"/>
      <c r="J24" s="262"/>
      <c r="K24" s="262"/>
      <c r="L24" s="276" t="s">
        <v>272</v>
      </c>
      <c r="M24" s="262"/>
      <c r="N24" s="262"/>
      <c r="O24" s="262"/>
      <c r="P24" s="262"/>
      <c r="Q24" s="262"/>
      <c r="R24" s="262"/>
      <c r="S24" s="262"/>
      <c r="T24" s="262"/>
      <c r="U24" s="262"/>
      <c r="V24" s="262"/>
      <c r="W24" s="262"/>
      <c r="X24" s="262"/>
      <c r="Y24" s="262"/>
      <c r="Z24" s="262"/>
      <c r="AA24" s="262"/>
      <c r="AB24" s="262"/>
      <c r="AC24" s="262"/>
    </row>
    <row r="25" spans="1:29" ht="16.7" customHeight="1">
      <c r="B25" s="4" t="s">
        <v>142</v>
      </c>
      <c r="C25" s="4" t="s">
        <v>142</v>
      </c>
      <c r="L25" s="276" t="s">
        <v>272</v>
      </c>
    </row>
    <row r="26" spans="1:29" ht="16.7" hidden="1" customHeight="1">
      <c r="A26" s="4"/>
      <c r="B26" s="47" t="s">
        <v>143</v>
      </c>
    </row>
    <row r="27" spans="1:29" ht="16.7" hidden="1" customHeight="1">
      <c r="B27" s="558" t="s">
        <v>721</v>
      </c>
    </row>
    <row r="28" spans="1:29" ht="16.7" hidden="1" customHeight="1">
      <c r="B28" s="558" t="s">
        <v>722</v>
      </c>
    </row>
    <row r="29" spans="1:29" ht="16.7" hidden="1" customHeight="1">
      <c r="B29" s="559" t="s">
        <v>147</v>
      </c>
    </row>
    <row r="30" spans="1:29" ht="16.7" hidden="1" customHeight="1"/>
    <row r="31" spans="1:29" ht="16.7" customHeight="1">
      <c r="A31" s="4"/>
      <c r="C31" s="560" t="s">
        <v>148</v>
      </c>
    </row>
    <row r="32" spans="1:29" ht="16.7" customHeight="1">
      <c r="C32" s="558" t="s">
        <v>723</v>
      </c>
    </row>
    <row r="33" spans="1:30" ht="16.7" customHeight="1">
      <c r="C33" s="558" t="s">
        <v>724</v>
      </c>
    </row>
    <row r="34" spans="1:30" ht="16.7" customHeight="1">
      <c r="C34" s="559" t="s">
        <v>152</v>
      </c>
    </row>
    <row r="35" spans="1:30" ht="15" customHeight="1">
      <c r="A35" s="1"/>
      <c r="B35" s="281"/>
      <c r="C35" s="281"/>
      <c r="D35" s="281"/>
      <c r="E35" s="281"/>
      <c r="F35" s="281"/>
      <c r="G35" s="281"/>
      <c r="H35" s="281"/>
      <c r="I35" s="281"/>
      <c r="J35" s="281"/>
      <c r="K35" s="281"/>
      <c r="L35" s="1"/>
      <c r="M35" s="281"/>
      <c r="N35" s="281"/>
      <c r="O35" s="281"/>
      <c r="P35" s="281"/>
      <c r="Q35" s="281"/>
      <c r="R35" s="281"/>
      <c r="S35" s="281"/>
      <c r="T35" s="281"/>
      <c r="U35" s="281"/>
      <c r="V35" s="281"/>
      <c r="W35" s="281"/>
      <c r="X35" s="281"/>
      <c r="Y35" s="281"/>
      <c r="Z35" s="281"/>
      <c r="AA35" s="281"/>
      <c r="AB35" s="281"/>
      <c r="AC35" s="1"/>
      <c r="AD35" s="1"/>
    </row>
    <row r="36" spans="1:30" ht="15" customHeight="1">
      <c r="B36" s="171"/>
      <c r="C36" s="171"/>
      <c r="D36" s="171"/>
      <c r="E36" s="171"/>
      <c r="F36" s="171"/>
      <c r="G36" s="171"/>
      <c r="H36" s="171"/>
      <c r="I36" s="171"/>
      <c r="J36" s="171"/>
      <c r="K36" s="171"/>
      <c r="M36" s="171"/>
      <c r="N36" s="171"/>
      <c r="O36" s="171"/>
      <c r="P36" s="171"/>
      <c r="Q36" s="171"/>
      <c r="R36" s="171"/>
      <c r="S36" s="171"/>
      <c r="T36" s="171"/>
      <c r="U36" s="171"/>
      <c r="V36" s="171"/>
      <c r="W36" s="171"/>
      <c r="X36" s="171"/>
      <c r="Y36" s="171"/>
      <c r="Z36" s="171"/>
      <c r="AA36" s="171"/>
      <c r="AB36" s="171"/>
    </row>
    <row r="37" spans="1:30" ht="15" customHeight="1"/>
    <row r="38" spans="1:30" ht="15" customHeight="1"/>
    <row r="39" spans="1:30" ht="15" customHeight="1"/>
    <row r="40" spans="1:30" ht="15" customHeight="1"/>
    <row r="41" spans="1:30" ht="15" customHeight="1"/>
    <row r="42" spans="1:30" ht="15" customHeight="1"/>
    <row r="43" spans="1:30" ht="15" customHeight="1"/>
    <row r="44" spans="1:30" ht="15" customHeight="1"/>
    <row r="45" spans="1:30" ht="15" customHeight="1"/>
    <row r="46" spans="1:30" ht="15" customHeight="1"/>
    <row r="47" spans="1:30" ht="15" customHeight="1"/>
    <row r="48" spans="1:30" ht="15" customHeight="1"/>
    <row r="49" ht="15" customHeight="1"/>
  </sheetData>
  <hyperlinks>
    <hyperlink ref="B1" location="'Menu &amp; Disclaimer'!A1" display="(Menu)" xr:uid="{F92456BB-C48E-47B3-AC86-4E41DBFE1A2C}"/>
    <hyperlink ref="C1" location="'Menu &amp; Disclaimer'!A1" display="(Menu)" xr:uid="{F2814FD4-3EDD-45A0-A71B-A5ED66F5E971}"/>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57"/>
  <sheetViews>
    <sheetView workbookViewId="0">
      <pane xSplit="3" ySplit="4" topLeftCell="D41" activePane="bottomRight" state="frozen"/>
      <selection pane="bottomRight" activeCell="A50" sqref="A50:XFD50"/>
      <selection pane="bottomLeft" activeCell="A5" sqref="A5"/>
      <selection pane="topRight" activeCell="D1" sqref="D1"/>
    </sheetView>
  </sheetViews>
  <sheetFormatPr defaultColWidth="13.7109375" defaultRowHeight="12.6"/>
  <cols>
    <col min="1" max="1" width="1.7109375" customWidth="1"/>
    <col min="2" max="2" width="42.85546875" hidden="1" customWidth="1"/>
    <col min="3" max="3" width="43.7109375" customWidth="1"/>
    <col min="4" max="29" width="8.85546875" customWidth="1"/>
  </cols>
  <sheetData>
    <row r="1" spans="1:29" ht="16.7" customHeight="1">
      <c r="B1" s="557" t="s">
        <v>37</v>
      </c>
      <c r="C1" s="557" t="s">
        <v>38</v>
      </c>
    </row>
    <row r="2" spans="1:29" ht="20.85" customHeight="1">
      <c r="B2" s="3" t="s">
        <v>725</v>
      </c>
      <c r="C2" s="3" t="s">
        <v>726</v>
      </c>
    </row>
    <row r="3" spans="1:29" ht="16.7" hidden="1" customHeight="1">
      <c r="A3" s="4"/>
      <c r="B3" s="267" t="s">
        <v>567</v>
      </c>
      <c r="C3" s="267" t="s">
        <v>272</v>
      </c>
      <c r="D3" s="6">
        <v>2017</v>
      </c>
      <c r="E3" s="6">
        <v>2018</v>
      </c>
      <c r="F3" s="6">
        <v>2019</v>
      </c>
      <c r="G3" s="6">
        <v>2020</v>
      </c>
      <c r="H3" s="6">
        <v>2021</v>
      </c>
      <c r="I3" s="6">
        <v>2022</v>
      </c>
      <c r="J3" s="6">
        <v>2023</v>
      </c>
      <c r="K3" s="6">
        <v>2024</v>
      </c>
      <c r="M3" s="7" t="s">
        <v>60</v>
      </c>
      <c r="N3" s="7" t="s">
        <v>61</v>
      </c>
      <c r="O3" s="7" t="s">
        <v>62</v>
      </c>
      <c r="P3" s="7" t="s">
        <v>63</v>
      </c>
      <c r="Q3" s="7" t="s">
        <v>64</v>
      </c>
      <c r="R3" s="7" t="s">
        <v>65</v>
      </c>
      <c r="S3" s="7" t="s">
        <v>66</v>
      </c>
      <c r="T3" s="7" t="s">
        <v>67</v>
      </c>
      <c r="U3" s="7" t="s">
        <v>68</v>
      </c>
      <c r="V3" s="7" t="s">
        <v>69</v>
      </c>
      <c r="W3" s="7" t="s">
        <v>70</v>
      </c>
      <c r="X3" s="7" t="s">
        <v>71</v>
      </c>
      <c r="Y3" s="7" t="s">
        <v>72</v>
      </c>
      <c r="Z3" s="7" t="s">
        <v>73</v>
      </c>
      <c r="AA3" s="7" t="s">
        <v>74</v>
      </c>
      <c r="AB3" s="7" t="s">
        <v>75</v>
      </c>
      <c r="AC3" s="7" t="s">
        <v>76</v>
      </c>
    </row>
    <row r="4" spans="1:29" ht="16.7" customHeight="1">
      <c r="A4" s="4"/>
      <c r="B4" s="269" t="s">
        <v>272</v>
      </c>
      <c r="C4" s="269" t="s">
        <v>727</v>
      </c>
      <c r="D4" s="270">
        <v>2017</v>
      </c>
      <c r="E4" s="270">
        <v>2018</v>
      </c>
      <c r="F4" s="270">
        <v>2019</v>
      </c>
      <c r="G4" s="270">
        <v>2020</v>
      </c>
      <c r="H4" s="270">
        <v>2021</v>
      </c>
      <c r="I4" s="270">
        <v>2022</v>
      </c>
      <c r="J4" s="270">
        <v>2023</v>
      </c>
      <c r="K4" s="270">
        <v>2024</v>
      </c>
      <c r="M4" s="271" t="s">
        <v>42</v>
      </c>
      <c r="N4" s="271" t="s">
        <v>43</v>
      </c>
      <c r="O4" s="271" t="s">
        <v>44</v>
      </c>
      <c r="P4" s="271" t="s">
        <v>45</v>
      </c>
      <c r="Q4" s="271" t="s">
        <v>46</v>
      </c>
      <c r="R4" s="271" t="s">
        <v>47</v>
      </c>
      <c r="S4" s="271" t="s">
        <v>48</v>
      </c>
      <c r="T4" s="271" t="s">
        <v>49</v>
      </c>
      <c r="U4" s="271" t="s">
        <v>50</v>
      </c>
      <c r="V4" s="271" t="s">
        <v>51</v>
      </c>
      <c r="W4" s="271" t="s">
        <v>52</v>
      </c>
      <c r="X4" s="271" t="s">
        <v>53</v>
      </c>
      <c r="Y4" s="271" t="s">
        <v>54</v>
      </c>
      <c r="Z4" s="271" t="s">
        <v>55</v>
      </c>
      <c r="AA4" s="271" t="s">
        <v>56</v>
      </c>
      <c r="AB4" s="271" t="s">
        <v>57</v>
      </c>
      <c r="AC4" s="10" t="s">
        <v>58</v>
      </c>
    </row>
    <row r="5" spans="1:29" ht="16.7" customHeight="1">
      <c r="B5" s="272" t="s">
        <v>728</v>
      </c>
      <c r="C5" s="272" t="s">
        <v>729</v>
      </c>
      <c r="D5" s="277">
        <v>6166</v>
      </c>
      <c r="E5" s="277">
        <v>6523</v>
      </c>
      <c r="F5" s="277">
        <v>6000</v>
      </c>
      <c r="G5" s="277">
        <v>6180</v>
      </c>
      <c r="H5" s="277">
        <v>9317</v>
      </c>
      <c r="I5" s="277">
        <v>8797</v>
      </c>
      <c r="J5" s="277">
        <v>8478</v>
      </c>
      <c r="K5" s="277">
        <v>9147</v>
      </c>
      <c r="M5" s="277">
        <v>8504</v>
      </c>
      <c r="N5" s="277">
        <v>9700</v>
      </c>
      <c r="O5" s="277">
        <v>9372</v>
      </c>
      <c r="P5" s="277">
        <v>9699</v>
      </c>
      <c r="Q5" s="277">
        <v>9997</v>
      </c>
      <c r="R5" s="277">
        <v>9513</v>
      </c>
      <c r="S5" s="277">
        <v>7745</v>
      </c>
      <c r="T5" s="277">
        <v>8001</v>
      </c>
      <c r="U5" s="277">
        <v>8927</v>
      </c>
      <c r="V5" s="277">
        <v>8464</v>
      </c>
      <c r="W5" s="277">
        <v>8356</v>
      </c>
      <c r="X5" s="277">
        <v>8159</v>
      </c>
      <c r="Y5" s="278">
        <v>8438</v>
      </c>
      <c r="Z5" s="277">
        <v>9753</v>
      </c>
      <c r="AA5" s="277">
        <v>9210</v>
      </c>
      <c r="AB5" s="278">
        <v>9193</v>
      </c>
      <c r="AC5" s="218">
        <v>9340</v>
      </c>
    </row>
    <row r="6" spans="1:29" ht="16.7" customHeight="1">
      <c r="B6" s="73" t="s">
        <v>730</v>
      </c>
      <c r="C6" s="73" t="s">
        <v>731</v>
      </c>
      <c r="D6" s="40">
        <v>5970</v>
      </c>
      <c r="E6" s="40">
        <v>5638</v>
      </c>
      <c r="F6" s="40">
        <v>5445</v>
      </c>
      <c r="G6" s="40">
        <v>5864</v>
      </c>
      <c r="H6" s="40">
        <v>9337</v>
      </c>
      <c r="I6" s="40">
        <v>8052</v>
      </c>
      <c r="J6" s="40">
        <v>7960</v>
      </c>
      <c r="K6" s="40">
        <v>8811</v>
      </c>
      <c r="M6" s="40">
        <v>9493</v>
      </c>
      <c r="N6" s="40">
        <v>9653</v>
      </c>
      <c r="O6" s="40">
        <v>8187</v>
      </c>
      <c r="P6" s="40">
        <v>10229</v>
      </c>
      <c r="Q6" s="40">
        <v>10848</v>
      </c>
      <c r="R6" s="40">
        <v>6493</v>
      </c>
      <c r="S6" s="40">
        <v>6663</v>
      </c>
      <c r="T6" s="40">
        <v>8774</v>
      </c>
      <c r="U6" s="40">
        <v>9465</v>
      </c>
      <c r="V6" s="40">
        <v>7025</v>
      </c>
      <c r="W6" s="40">
        <v>7731</v>
      </c>
      <c r="X6" s="40">
        <v>7941</v>
      </c>
      <c r="Y6" s="39">
        <v>7687</v>
      </c>
      <c r="Z6" s="40">
        <v>9202</v>
      </c>
      <c r="AA6" s="40">
        <v>9016</v>
      </c>
      <c r="AB6" s="39">
        <v>9187</v>
      </c>
      <c r="AC6" s="218">
        <v>8891</v>
      </c>
    </row>
    <row r="7" spans="1:29" ht="16.7" customHeight="1">
      <c r="B7" s="78" t="s">
        <v>732</v>
      </c>
      <c r="C7" s="78" t="s">
        <v>733</v>
      </c>
      <c r="D7" s="283">
        <v>281</v>
      </c>
      <c r="E7" s="283">
        <v>274</v>
      </c>
      <c r="F7" s="283">
        <v>244</v>
      </c>
      <c r="G7" s="283">
        <v>247</v>
      </c>
      <c r="H7" s="283">
        <v>216</v>
      </c>
      <c r="I7" s="283">
        <v>166</v>
      </c>
      <c r="J7" s="283">
        <v>234</v>
      </c>
      <c r="K7" s="283">
        <v>250</v>
      </c>
      <c r="M7" s="283">
        <v>45</v>
      </c>
      <c r="N7" s="283">
        <v>56</v>
      </c>
      <c r="O7" s="283">
        <v>62</v>
      </c>
      <c r="P7" s="283">
        <v>53</v>
      </c>
      <c r="Q7" s="283">
        <v>34</v>
      </c>
      <c r="R7" s="283">
        <v>35</v>
      </c>
      <c r="S7" s="283">
        <v>53</v>
      </c>
      <c r="T7" s="283">
        <v>45</v>
      </c>
      <c r="U7" s="283">
        <v>43</v>
      </c>
      <c r="V7" s="283">
        <v>53</v>
      </c>
      <c r="W7" s="283">
        <v>62</v>
      </c>
      <c r="X7" s="283">
        <v>76</v>
      </c>
      <c r="Y7" s="284">
        <v>56</v>
      </c>
      <c r="Z7" s="283">
        <v>58</v>
      </c>
      <c r="AA7" s="283">
        <v>61</v>
      </c>
      <c r="AB7" s="284">
        <v>74</v>
      </c>
      <c r="AC7" s="227">
        <v>61</v>
      </c>
    </row>
    <row r="8" spans="1:29" ht="16.7" customHeight="1">
      <c r="B8" s="90" t="s">
        <v>606</v>
      </c>
      <c r="C8" s="90" t="s">
        <v>607</v>
      </c>
      <c r="D8" s="285">
        <v>2204</v>
      </c>
      <c r="E8" s="285">
        <v>2093</v>
      </c>
      <c r="F8" s="285">
        <v>1904</v>
      </c>
      <c r="G8" s="285">
        <v>2175</v>
      </c>
      <c r="H8" s="285">
        <v>2589</v>
      </c>
      <c r="I8" s="285">
        <v>1779</v>
      </c>
      <c r="J8" s="285">
        <v>2577</v>
      </c>
      <c r="K8" s="285">
        <v>3142</v>
      </c>
      <c r="M8" s="285">
        <v>554</v>
      </c>
      <c r="N8" s="285">
        <v>688</v>
      </c>
      <c r="O8" s="285">
        <v>679</v>
      </c>
      <c r="P8" s="285">
        <v>669</v>
      </c>
      <c r="Q8" s="285">
        <v>474</v>
      </c>
      <c r="R8" s="285">
        <v>328</v>
      </c>
      <c r="S8" s="285">
        <v>479</v>
      </c>
      <c r="T8" s="285">
        <v>498</v>
      </c>
      <c r="U8" s="285">
        <v>524</v>
      </c>
      <c r="V8" s="285">
        <v>538</v>
      </c>
      <c r="W8" s="285">
        <v>660</v>
      </c>
      <c r="X8" s="285">
        <v>855</v>
      </c>
      <c r="Y8" s="286">
        <v>639</v>
      </c>
      <c r="Z8" s="285">
        <v>779</v>
      </c>
      <c r="AA8" s="285">
        <v>759</v>
      </c>
      <c r="AB8" s="286">
        <v>964</v>
      </c>
      <c r="AC8" s="287">
        <v>899.79094823783498</v>
      </c>
    </row>
    <row r="9" spans="1:29" ht="16.7" customHeight="1">
      <c r="B9" s="73" t="s">
        <v>608</v>
      </c>
      <c r="C9" s="73" t="s">
        <v>528</v>
      </c>
      <c r="D9" s="40">
        <v>-979</v>
      </c>
      <c r="E9" s="40">
        <v>-960</v>
      </c>
      <c r="F9" s="40">
        <v>-905</v>
      </c>
      <c r="G9" s="40">
        <v>-794</v>
      </c>
      <c r="H9" s="40">
        <v>-878</v>
      </c>
      <c r="I9" s="40">
        <v>-1049</v>
      </c>
      <c r="J9" s="40">
        <v>-1357</v>
      </c>
      <c r="K9" s="40">
        <v>-1473</v>
      </c>
      <c r="M9" s="40">
        <v>-166</v>
      </c>
      <c r="N9" s="40">
        <v>-229</v>
      </c>
      <c r="O9" s="40">
        <v>-242</v>
      </c>
      <c r="P9" s="40">
        <v>-241</v>
      </c>
      <c r="Q9" s="40">
        <v>-227</v>
      </c>
      <c r="R9" s="40">
        <v>-268</v>
      </c>
      <c r="S9" s="40">
        <v>-275</v>
      </c>
      <c r="T9" s="40">
        <v>-279</v>
      </c>
      <c r="U9" s="40">
        <v>-270</v>
      </c>
      <c r="V9" s="40">
        <v>-319</v>
      </c>
      <c r="W9" s="40">
        <v>-341</v>
      </c>
      <c r="X9" s="40">
        <v>-427</v>
      </c>
      <c r="Y9" s="39">
        <v>-329</v>
      </c>
      <c r="Z9" s="40">
        <v>-391</v>
      </c>
      <c r="AA9" s="40">
        <v>-366</v>
      </c>
      <c r="AB9" s="39">
        <v>-387</v>
      </c>
      <c r="AC9" s="218">
        <v>-338.97243392304</v>
      </c>
    </row>
    <row r="10" spans="1:29" ht="16.7" customHeight="1">
      <c r="B10" s="73" t="s">
        <v>734</v>
      </c>
      <c r="C10" s="73" t="s">
        <v>735</v>
      </c>
      <c r="D10" s="40">
        <v>-15</v>
      </c>
      <c r="E10" s="40">
        <v>-4</v>
      </c>
      <c r="F10" s="40">
        <v>-5</v>
      </c>
      <c r="G10" s="40">
        <v>-7</v>
      </c>
      <c r="H10" s="40">
        <v>-9</v>
      </c>
      <c r="I10" s="40">
        <v>-21</v>
      </c>
      <c r="J10" s="40">
        <v>31</v>
      </c>
      <c r="K10" s="40">
        <v>-27</v>
      </c>
      <c r="M10" s="62" t="s">
        <v>163</v>
      </c>
      <c r="N10" s="40">
        <v>-1</v>
      </c>
      <c r="O10" s="40">
        <v>-6</v>
      </c>
      <c r="P10" s="40">
        <v>-2</v>
      </c>
      <c r="Q10" s="40">
        <v>6</v>
      </c>
      <c r="R10" s="40">
        <v>-3</v>
      </c>
      <c r="S10" s="40">
        <v>-8</v>
      </c>
      <c r="T10" s="40">
        <v>-16</v>
      </c>
      <c r="U10" s="40">
        <v>-6</v>
      </c>
      <c r="V10" s="40">
        <v>49</v>
      </c>
      <c r="W10" s="40">
        <v>-3</v>
      </c>
      <c r="X10" s="40">
        <v>-9</v>
      </c>
      <c r="Y10" s="39">
        <v>-3</v>
      </c>
      <c r="Z10" s="40">
        <v>-8</v>
      </c>
      <c r="AA10" s="40">
        <v>-3</v>
      </c>
      <c r="AB10" s="39">
        <v>-13</v>
      </c>
      <c r="AC10" s="218">
        <v>-4.4643013969011802</v>
      </c>
    </row>
    <row r="11" spans="1:29" ht="16.7" customHeight="1">
      <c r="B11" s="73" t="s">
        <v>611</v>
      </c>
      <c r="C11" s="73" t="s">
        <v>736</v>
      </c>
      <c r="D11" s="62" t="s">
        <v>163</v>
      </c>
      <c r="E11" s="62" t="s">
        <v>163</v>
      </c>
      <c r="F11" s="40">
        <v>-20</v>
      </c>
      <c r="G11" s="40">
        <v>-1</v>
      </c>
      <c r="H11" s="40">
        <v>-4</v>
      </c>
      <c r="I11" s="40">
        <v>-13</v>
      </c>
      <c r="J11" s="40">
        <v>-5</v>
      </c>
      <c r="K11" s="40">
        <v>-1</v>
      </c>
      <c r="M11" s="40">
        <v>-1</v>
      </c>
      <c r="N11" s="40">
        <v>-1</v>
      </c>
      <c r="O11" s="40">
        <v>-1</v>
      </c>
      <c r="P11" s="40">
        <v>-1</v>
      </c>
      <c r="Q11" s="40">
        <v>-2</v>
      </c>
      <c r="R11" s="40">
        <v>-3</v>
      </c>
      <c r="S11" s="40">
        <v>-3</v>
      </c>
      <c r="T11" s="40">
        <v>-5</v>
      </c>
      <c r="U11" s="40">
        <v>-3</v>
      </c>
      <c r="V11" s="40">
        <v>-1</v>
      </c>
      <c r="W11" s="62" t="s">
        <v>163</v>
      </c>
      <c r="X11" s="40">
        <v>-1</v>
      </c>
      <c r="Y11" s="61" t="s">
        <v>163</v>
      </c>
      <c r="Z11" s="62" t="s">
        <v>163</v>
      </c>
      <c r="AA11" s="62" t="s">
        <v>163</v>
      </c>
      <c r="AB11" s="39">
        <v>-1</v>
      </c>
      <c r="AC11" s="218">
        <v>-1</v>
      </c>
    </row>
    <row r="12" spans="1:29" ht="16.7" customHeight="1">
      <c r="B12" s="73" t="s">
        <v>613</v>
      </c>
      <c r="C12" s="73" t="s">
        <v>614</v>
      </c>
      <c r="D12" s="40">
        <v>-13</v>
      </c>
      <c r="E12" s="40">
        <v>-18</v>
      </c>
      <c r="F12" s="40">
        <v>-43</v>
      </c>
      <c r="G12" s="40">
        <v>-68</v>
      </c>
      <c r="H12" s="40">
        <v>-81</v>
      </c>
      <c r="I12" s="40">
        <v>-127</v>
      </c>
      <c r="J12" s="40">
        <v>-146</v>
      </c>
      <c r="K12" s="40">
        <v>-120</v>
      </c>
      <c r="M12" s="40">
        <v>-18</v>
      </c>
      <c r="N12" s="40">
        <v>-21</v>
      </c>
      <c r="O12" s="40">
        <v>-23</v>
      </c>
      <c r="P12" s="40">
        <v>-19</v>
      </c>
      <c r="Q12" s="40">
        <v>-25</v>
      </c>
      <c r="R12" s="40">
        <v>-31</v>
      </c>
      <c r="S12" s="40">
        <v>-38</v>
      </c>
      <c r="T12" s="40">
        <v>-33</v>
      </c>
      <c r="U12" s="40">
        <v>-25</v>
      </c>
      <c r="V12" s="40">
        <v>-31</v>
      </c>
      <c r="W12" s="40">
        <v>-47</v>
      </c>
      <c r="X12" s="40">
        <v>-43</v>
      </c>
      <c r="Y12" s="39">
        <v>-23</v>
      </c>
      <c r="Z12" s="40">
        <v>-29</v>
      </c>
      <c r="AA12" s="40">
        <v>-30</v>
      </c>
      <c r="AB12" s="39">
        <v>-37</v>
      </c>
      <c r="AC12" s="218">
        <v>-9.8565041881315807</v>
      </c>
    </row>
    <row r="13" spans="1:29" ht="16.7" customHeight="1">
      <c r="B13" s="19" t="s">
        <v>333</v>
      </c>
      <c r="C13" s="19" t="s">
        <v>737</v>
      </c>
      <c r="D13" s="288">
        <v>1197</v>
      </c>
      <c r="E13" s="288">
        <v>1111</v>
      </c>
      <c r="F13" s="288">
        <v>931</v>
      </c>
      <c r="G13" s="288">
        <v>1305</v>
      </c>
      <c r="H13" s="288">
        <v>1617</v>
      </c>
      <c r="I13" s="288">
        <v>569</v>
      </c>
      <c r="J13" s="288">
        <v>1100</v>
      </c>
      <c r="K13" s="288">
        <v>1521</v>
      </c>
      <c r="M13" s="288">
        <v>369</v>
      </c>
      <c r="N13" s="288">
        <v>436</v>
      </c>
      <c r="O13" s="288">
        <v>406</v>
      </c>
      <c r="P13" s="288">
        <v>406</v>
      </c>
      <c r="Q13" s="288">
        <v>226</v>
      </c>
      <c r="R13" s="288">
        <v>23</v>
      </c>
      <c r="S13" s="288">
        <v>155</v>
      </c>
      <c r="T13" s="288">
        <v>165</v>
      </c>
      <c r="U13" s="288">
        <v>220</v>
      </c>
      <c r="V13" s="288">
        <v>236</v>
      </c>
      <c r="W13" s="288">
        <v>269</v>
      </c>
      <c r="X13" s="288">
        <v>375</v>
      </c>
      <c r="Y13" s="289">
        <v>284</v>
      </c>
      <c r="Z13" s="288">
        <v>351</v>
      </c>
      <c r="AA13" s="288">
        <v>360</v>
      </c>
      <c r="AB13" s="289">
        <v>526</v>
      </c>
      <c r="AC13" s="217">
        <v>546.02580686052397</v>
      </c>
    </row>
    <row r="14" spans="1:29" ht="16.7" customHeight="1">
      <c r="B14" s="73" t="s">
        <v>616</v>
      </c>
      <c r="C14" s="73" t="s">
        <v>617</v>
      </c>
      <c r="D14" s="40">
        <v>-218</v>
      </c>
      <c r="E14" s="40">
        <v>-189</v>
      </c>
      <c r="F14" s="40">
        <v>-195</v>
      </c>
      <c r="G14" s="40">
        <v>-138</v>
      </c>
      <c r="H14" s="40">
        <v>-141</v>
      </c>
      <c r="I14" s="40">
        <v>-132</v>
      </c>
      <c r="J14" s="40">
        <v>-176</v>
      </c>
      <c r="K14" s="40">
        <v>-112</v>
      </c>
      <c r="M14" s="40">
        <v>-31</v>
      </c>
      <c r="N14" s="40">
        <v>-40</v>
      </c>
      <c r="O14" s="40">
        <v>-36</v>
      </c>
      <c r="P14" s="40">
        <v>-34</v>
      </c>
      <c r="Q14" s="40">
        <v>-33</v>
      </c>
      <c r="R14" s="40">
        <v>-35</v>
      </c>
      <c r="S14" s="40">
        <v>-30</v>
      </c>
      <c r="T14" s="40">
        <v>-34</v>
      </c>
      <c r="U14" s="40">
        <v>-37</v>
      </c>
      <c r="V14" s="40">
        <v>-34</v>
      </c>
      <c r="W14" s="40">
        <v>-49</v>
      </c>
      <c r="X14" s="40">
        <v>-56</v>
      </c>
      <c r="Y14" s="39">
        <v>-40</v>
      </c>
      <c r="Z14" s="40">
        <v>9</v>
      </c>
      <c r="AA14" s="40">
        <v>-39</v>
      </c>
      <c r="AB14" s="39">
        <v>-42</v>
      </c>
      <c r="AC14" s="218">
        <v>-34</v>
      </c>
    </row>
    <row r="15" spans="1:29" ht="16.7" customHeight="1">
      <c r="B15" s="23" t="s">
        <v>329</v>
      </c>
      <c r="C15" s="23" t="s">
        <v>330</v>
      </c>
      <c r="D15" s="279">
        <v>979</v>
      </c>
      <c r="E15" s="279">
        <v>922</v>
      </c>
      <c r="F15" s="279">
        <v>736</v>
      </c>
      <c r="G15" s="279">
        <v>1167</v>
      </c>
      <c r="H15" s="279">
        <v>1476</v>
      </c>
      <c r="I15" s="279">
        <v>437</v>
      </c>
      <c r="J15" s="279">
        <v>924</v>
      </c>
      <c r="K15" s="279">
        <v>1409</v>
      </c>
      <c r="M15" s="279">
        <v>338</v>
      </c>
      <c r="N15" s="279">
        <v>396</v>
      </c>
      <c r="O15" s="279">
        <v>370</v>
      </c>
      <c r="P15" s="279">
        <v>372</v>
      </c>
      <c r="Q15" s="279">
        <v>193</v>
      </c>
      <c r="R15" s="279">
        <v>-12</v>
      </c>
      <c r="S15" s="279">
        <v>125</v>
      </c>
      <c r="T15" s="279">
        <v>131</v>
      </c>
      <c r="U15" s="279">
        <v>183</v>
      </c>
      <c r="V15" s="279">
        <v>202</v>
      </c>
      <c r="W15" s="279">
        <v>220</v>
      </c>
      <c r="X15" s="279">
        <v>319</v>
      </c>
      <c r="Y15" s="280">
        <v>244</v>
      </c>
      <c r="Z15" s="279">
        <v>360</v>
      </c>
      <c r="AA15" s="279">
        <v>321</v>
      </c>
      <c r="AB15" s="280">
        <v>484</v>
      </c>
      <c r="AC15" s="220">
        <v>512</v>
      </c>
    </row>
    <row r="16" spans="1:29" ht="16.7" customHeight="1">
      <c r="B16" s="59"/>
      <c r="C16" s="59"/>
      <c r="D16" s="59"/>
      <c r="E16" s="59"/>
      <c r="F16" s="59"/>
      <c r="G16" s="59"/>
      <c r="H16" s="59"/>
      <c r="I16" s="59"/>
      <c r="J16" s="59"/>
      <c r="K16" s="59"/>
      <c r="M16" s="59"/>
      <c r="N16" s="59"/>
      <c r="O16" s="59"/>
      <c r="P16" s="59"/>
      <c r="Q16" s="59"/>
      <c r="R16" s="59"/>
      <c r="S16" s="59"/>
      <c r="T16" s="59"/>
      <c r="U16" s="59"/>
      <c r="V16" s="59"/>
      <c r="W16" s="59"/>
      <c r="X16" s="59"/>
      <c r="Y16" s="59"/>
      <c r="Z16" s="59"/>
      <c r="AA16" s="59"/>
      <c r="AB16" s="59"/>
      <c r="AC16" s="59"/>
    </row>
    <row r="17" spans="1:29" ht="20.85" customHeight="1">
      <c r="B17" s="3" t="s">
        <v>738</v>
      </c>
      <c r="C17" s="3" t="s">
        <v>739</v>
      </c>
    </row>
    <row r="18" spans="1:29" ht="16.7" hidden="1" customHeight="1">
      <c r="A18" s="4"/>
      <c r="B18" s="267" t="s">
        <v>259</v>
      </c>
      <c r="C18" s="267" t="s">
        <v>272</v>
      </c>
      <c r="D18" s="6">
        <v>2017</v>
      </c>
      <c r="E18" s="6">
        <v>2018</v>
      </c>
      <c r="F18" s="6">
        <v>2019</v>
      </c>
      <c r="G18" s="6">
        <v>2020</v>
      </c>
      <c r="H18" s="6">
        <v>2021</v>
      </c>
      <c r="I18" s="6">
        <v>2022</v>
      </c>
      <c r="J18" s="6">
        <v>2023</v>
      </c>
      <c r="K18" s="6">
        <v>2024</v>
      </c>
      <c r="M18" s="7" t="s">
        <v>60</v>
      </c>
      <c r="N18" s="7" t="s">
        <v>61</v>
      </c>
      <c r="O18" s="7" t="s">
        <v>62</v>
      </c>
      <c r="P18" s="7" t="s">
        <v>63</v>
      </c>
      <c r="Q18" s="7" t="s">
        <v>64</v>
      </c>
      <c r="R18" s="7" t="s">
        <v>65</v>
      </c>
      <c r="S18" s="7" t="s">
        <v>66</v>
      </c>
      <c r="T18" s="7" t="s">
        <v>67</v>
      </c>
      <c r="U18" s="7" t="s">
        <v>68</v>
      </c>
      <c r="V18" s="7" t="s">
        <v>69</v>
      </c>
      <c r="W18" s="7" t="s">
        <v>70</v>
      </c>
      <c r="X18" s="7" t="s">
        <v>71</v>
      </c>
      <c r="Y18" s="7" t="s">
        <v>72</v>
      </c>
      <c r="Z18" s="7" t="s">
        <v>73</v>
      </c>
      <c r="AA18" s="7" t="s">
        <v>74</v>
      </c>
      <c r="AB18" s="7" t="s">
        <v>75</v>
      </c>
      <c r="AC18" s="7" t="s">
        <v>76</v>
      </c>
    </row>
    <row r="19" spans="1:29" ht="16.7" customHeight="1">
      <c r="A19" s="4"/>
      <c r="B19" s="269" t="s">
        <v>272</v>
      </c>
      <c r="C19" s="269" t="s">
        <v>258</v>
      </c>
      <c r="D19" s="270">
        <v>2017</v>
      </c>
      <c r="E19" s="270">
        <v>2018</v>
      </c>
      <c r="F19" s="270">
        <v>2019</v>
      </c>
      <c r="G19" s="270">
        <v>2020</v>
      </c>
      <c r="H19" s="270">
        <v>2021</v>
      </c>
      <c r="I19" s="270">
        <v>2022</v>
      </c>
      <c r="J19" s="270">
        <v>2023</v>
      </c>
      <c r="K19" s="270">
        <v>2024</v>
      </c>
      <c r="M19" s="271" t="s">
        <v>42</v>
      </c>
      <c r="N19" s="271" t="s">
        <v>43</v>
      </c>
      <c r="O19" s="271" t="s">
        <v>44</v>
      </c>
      <c r="P19" s="271" t="s">
        <v>45</v>
      </c>
      <c r="Q19" s="271" t="s">
        <v>46</v>
      </c>
      <c r="R19" s="271" t="s">
        <v>47</v>
      </c>
      <c r="S19" s="271" t="s">
        <v>48</v>
      </c>
      <c r="T19" s="271" t="s">
        <v>49</v>
      </c>
      <c r="U19" s="271" t="s">
        <v>50</v>
      </c>
      <c r="V19" s="271" t="s">
        <v>51</v>
      </c>
      <c r="W19" s="271" t="s">
        <v>52</v>
      </c>
      <c r="X19" s="271" t="s">
        <v>53</v>
      </c>
      <c r="Y19" s="271" t="s">
        <v>54</v>
      </c>
      <c r="Z19" s="271" t="s">
        <v>55</v>
      </c>
      <c r="AA19" s="271" t="s">
        <v>56</v>
      </c>
      <c r="AB19" s="271" t="s">
        <v>57</v>
      </c>
      <c r="AC19" s="10" t="s">
        <v>58</v>
      </c>
    </row>
    <row r="20" spans="1:29" ht="16.7" customHeight="1">
      <c r="B20" s="272" t="s">
        <v>157</v>
      </c>
      <c r="C20" s="272" t="s">
        <v>157</v>
      </c>
      <c r="D20" s="277">
        <v>924</v>
      </c>
      <c r="E20" s="277">
        <v>882</v>
      </c>
      <c r="F20" s="277">
        <v>877</v>
      </c>
      <c r="G20" s="277">
        <v>1030</v>
      </c>
      <c r="H20" s="277">
        <v>1158</v>
      </c>
      <c r="I20" s="277">
        <v>640</v>
      </c>
      <c r="J20" s="277">
        <v>981</v>
      </c>
      <c r="K20" s="277">
        <v>1391</v>
      </c>
      <c r="M20" s="277">
        <v>284</v>
      </c>
      <c r="N20" s="277">
        <v>351</v>
      </c>
      <c r="O20" s="277">
        <v>270</v>
      </c>
      <c r="P20" s="277">
        <v>253</v>
      </c>
      <c r="Q20" s="277">
        <v>260</v>
      </c>
      <c r="R20" s="277">
        <v>110</v>
      </c>
      <c r="S20" s="277">
        <v>128</v>
      </c>
      <c r="T20" s="277">
        <v>142</v>
      </c>
      <c r="U20" s="277">
        <v>186</v>
      </c>
      <c r="V20" s="277">
        <v>218</v>
      </c>
      <c r="W20" s="277">
        <v>251</v>
      </c>
      <c r="X20" s="277">
        <v>326</v>
      </c>
      <c r="Y20" s="278">
        <v>261</v>
      </c>
      <c r="Z20" s="277">
        <v>306</v>
      </c>
      <c r="AA20" s="277">
        <v>311</v>
      </c>
      <c r="AB20" s="278">
        <v>513</v>
      </c>
      <c r="AC20" s="218">
        <v>403.92151337240898</v>
      </c>
    </row>
    <row r="21" spans="1:29" ht="16.7" customHeight="1">
      <c r="B21" s="73" t="s">
        <v>158</v>
      </c>
      <c r="C21" s="73" t="s">
        <v>158</v>
      </c>
      <c r="D21" s="40">
        <v>273</v>
      </c>
      <c r="E21" s="40">
        <v>229</v>
      </c>
      <c r="F21" s="40">
        <v>86</v>
      </c>
      <c r="G21" s="40">
        <v>329</v>
      </c>
      <c r="H21" s="40">
        <v>518</v>
      </c>
      <c r="I21" s="40">
        <v>27</v>
      </c>
      <c r="J21" s="40">
        <v>207</v>
      </c>
      <c r="K21" s="40">
        <v>282</v>
      </c>
      <c r="M21" s="40">
        <v>101</v>
      </c>
      <c r="N21" s="40">
        <v>100</v>
      </c>
      <c r="O21" s="40">
        <v>154</v>
      </c>
      <c r="P21" s="40">
        <v>163</v>
      </c>
      <c r="Q21" s="40">
        <v>-15</v>
      </c>
      <c r="R21" s="40">
        <v>-65</v>
      </c>
      <c r="S21" s="40">
        <v>56</v>
      </c>
      <c r="T21" s="40">
        <v>51</v>
      </c>
      <c r="U21" s="40">
        <v>52</v>
      </c>
      <c r="V21" s="40">
        <v>17</v>
      </c>
      <c r="W21" s="40">
        <v>59</v>
      </c>
      <c r="X21" s="40">
        <v>79</v>
      </c>
      <c r="Y21" s="39">
        <v>17</v>
      </c>
      <c r="Z21" s="40">
        <v>44</v>
      </c>
      <c r="AA21" s="40">
        <v>98</v>
      </c>
      <c r="AB21" s="39">
        <v>123</v>
      </c>
      <c r="AC21" s="218">
        <v>80.481068254684004</v>
      </c>
    </row>
    <row r="22" spans="1:29" ht="16.7" customHeight="1">
      <c r="B22" s="73" t="s">
        <v>740</v>
      </c>
      <c r="C22" s="73" t="s">
        <v>741</v>
      </c>
      <c r="D22" s="62"/>
      <c r="E22" s="62"/>
      <c r="F22" s="40">
        <v>-32</v>
      </c>
      <c r="G22" s="40">
        <v>-54</v>
      </c>
      <c r="H22" s="40">
        <v>-59</v>
      </c>
      <c r="I22" s="40">
        <v>-98</v>
      </c>
      <c r="J22" s="40">
        <v>-88</v>
      </c>
      <c r="K22" s="40">
        <v>-152</v>
      </c>
      <c r="M22" s="40">
        <v>-15</v>
      </c>
      <c r="N22" s="40">
        <v>-15</v>
      </c>
      <c r="O22" s="40">
        <v>-18</v>
      </c>
      <c r="P22" s="40">
        <v>-10</v>
      </c>
      <c r="Q22" s="40">
        <v>-19</v>
      </c>
      <c r="R22" s="40">
        <v>-22</v>
      </c>
      <c r="S22" s="40">
        <v>-29</v>
      </c>
      <c r="T22" s="40">
        <v>-28</v>
      </c>
      <c r="U22" s="40">
        <v>-18</v>
      </c>
      <c r="V22" s="40">
        <v>1</v>
      </c>
      <c r="W22" s="40">
        <v>-41</v>
      </c>
      <c r="X22" s="40">
        <v>-30</v>
      </c>
      <c r="Y22" s="39">
        <v>6</v>
      </c>
      <c r="Z22" s="40">
        <v>1</v>
      </c>
      <c r="AA22" s="40">
        <v>-49</v>
      </c>
      <c r="AB22" s="39">
        <v>-110</v>
      </c>
      <c r="AC22" s="218">
        <v>61.623225233430603</v>
      </c>
    </row>
    <row r="23" spans="1:29" ht="16.7" customHeight="1">
      <c r="B23" s="23" t="s">
        <v>742</v>
      </c>
      <c r="C23" s="23" t="s">
        <v>516</v>
      </c>
      <c r="D23" s="279">
        <v>1197</v>
      </c>
      <c r="E23" s="279">
        <v>1111</v>
      </c>
      <c r="F23" s="279">
        <v>931</v>
      </c>
      <c r="G23" s="279">
        <v>1305</v>
      </c>
      <c r="H23" s="279">
        <v>1617</v>
      </c>
      <c r="I23" s="279">
        <v>569</v>
      </c>
      <c r="J23" s="279">
        <v>1100</v>
      </c>
      <c r="K23" s="279">
        <v>1521</v>
      </c>
      <c r="M23" s="279">
        <v>369</v>
      </c>
      <c r="N23" s="279">
        <v>436</v>
      </c>
      <c r="O23" s="279">
        <v>406</v>
      </c>
      <c r="P23" s="279">
        <v>406</v>
      </c>
      <c r="Q23" s="279">
        <v>226</v>
      </c>
      <c r="R23" s="279">
        <v>23</v>
      </c>
      <c r="S23" s="279">
        <v>155</v>
      </c>
      <c r="T23" s="279">
        <v>165</v>
      </c>
      <c r="U23" s="279">
        <v>220</v>
      </c>
      <c r="V23" s="279">
        <v>236</v>
      </c>
      <c r="W23" s="279">
        <v>269</v>
      </c>
      <c r="X23" s="279">
        <v>375</v>
      </c>
      <c r="Y23" s="280">
        <v>284</v>
      </c>
      <c r="Z23" s="279">
        <v>351</v>
      </c>
      <c r="AA23" s="279">
        <v>360</v>
      </c>
      <c r="AB23" s="280">
        <v>526</v>
      </c>
      <c r="AC23" s="220">
        <v>546.02580686052397</v>
      </c>
    </row>
    <row r="24" spans="1:29" ht="16.7" customHeight="1">
      <c r="B24" s="59"/>
      <c r="C24" s="59"/>
      <c r="D24" s="59"/>
      <c r="E24" s="59"/>
      <c r="F24" s="59"/>
      <c r="G24" s="59"/>
      <c r="H24" s="59"/>
      <c r="I24" s="59"/>
      <c r="J24" s="59"/>
      <c r="K24" s="59"/>
      <c r="M24" s="59"/>
      <c r="N24" s="59"/>
      <c r="O24" s="59"/>
      <c r="P24" s="59"/>
      <c r="Q24" s="59"/>
      <c r="R24" s="59"/>
      <c r="S24" s="59"/>
      <c r="T24" s="59"/>
      <c r="U24" s="59"/>
      <c r="V24" s="59"/>
      <c r="W24" s="59"/>
      <c r="X24" s="59"/>
      <c r="Y24" s="59"/>
      <c r="Z24" s="59"/>
      <c r="AA24" s="59"/>
      <c r="AB24" s="59"/>
      <c r="AC24" s="59"/>
    </row>
    <row r="25" spans="1:29" ht="20.85" customHeight="1">
      <c r="B25" s="3" t="s">
        <v>743</v>
      </c>
      <c r="C25" s="3" t="s">
        <v>744</v>
      </c>
    </row>
    <row r="26" spans="1:29" ht="16.7" hidden="1" customHeight="1">
      <c r="A26" s="4"/>
      <c r="B26" s="267" t="s">
        <v>745</v>
      </c>
      <c r="C26" s="267" t="s">
        <v>272</v>
      </c>
      <c r="D26" s="6">
        <v>2017</v>
      </c>
      <c r="E26" s="6">
        <v>2018</v>
      </c>
      <c r="F26" s="6">
        <v>2019</v>
      </c>
      <c r="G26" s="6">
        <v>2020</v>
      </c>
      <c r="H26" s="6">
        <v>2021</v>
      </c>
      <c r="I26" s="6">
        <v>2022</v>
      </c>
      <c r="J26" s="6">
        <v>2023</v>
      </c>
      <c r="K26" s="6">
        <v>2024</v>
      </c>
      <c r="M26" s="7" t="s">
        <v>60</v>
      </c>
      <c r="N26" s="7" t="s">
        <v>61</v>
      </c>
      <c r="O26" s="7" t="s">
        <v>62</v>
      </c>
      <c r="P26" s="7" t="s">
        <v>63</v>
      </c>
      <c r="Q26" s="7" t="s">
        <v>64</v>
      </c>
      <c r="R26" s="7" t="s">
        <v>65</v>
      </c>
      <c r="S26" s="7" t="s">
        <v>66</v>
      </c>
      <c r="T26" s="7" t="s">
        <v>67</v>
      </c>
      <c r="U26" s="7" t="s">
        <v>68</v>
      </c>
      <c r="V26" s="7" t="s">
        <v>69</v>
      </c>
      <c r="W26" s="7" t="s">
        <v>70</v>
      </c>
      <c r="X26" s="7" t="s">
        <v>71</v>
      </c>
      <c r="Y26" s="7" t="s">
        <v>72</v>
      </c>
      <c r="Z26" s="7" t="s">
        <v>73</v>
      </c>
      <c r="AA26" s="7" t="s">
        <v>74</v>
      </c>
      <c r="AB26" s="7" t="s">
        <v>75</v>
      </c>
      <c r="AC26" s="7" t="s">
        <v>76</v>
      </c>
    </row>
    <row r="27" spans="1:29" ht="16.7" customHeight="1">
      <c r="A27" s="4"/>
      <c r="B27" s="269" t="s">
        <v>272</v>
      </c>
      <c r="C27" s="269" t="s">
        <v>624</v>
      </c>
      <c r="D27" s="270">
        <v>2017</v>
      </c>
      <c r="E27" s="270">
        <v>2018</v>
      </c>
      <c r="F27" s="270">
        <v>2019</v>
      </c>
      <c r="G27" s="270">
        <v>2020</v>
      </c>
      <c r="H27" s="270">
        <v>2021</v>
      </c>
      <c r="I27" s="270">
        <v>2022</v>
      </c>
      <c r="J27" s="270">
        <v>2023</v>
      </c>
      <c r="K27" s="270">
        <v>2024</v>
      </c>
      <c r="M27" s="271" t="s">
        <v>42</v>
      </c>
      <c r="N27" s="271" t="s">
        <v>43</v>
      </c>
      <c r="O27" s="271" t="s">
        <v>44</v>
      </c>
      <c r="P27" s="271" t="s">
        <v>45</v>
      </c>
      <c r="Q27" s="271" t="s">
        <v>46</v>
      </c>
      <c r="R27" s="271" t="s">
        <v>47</v>
      </c>
      <c r="S27" s="271" t="s">
        <v>48</v>
      </c>
      <c r="T27" s="271" t="s">
        <v>49</v>
      </c>
      <c r="U27" s="271" t="s">
        <v>50</v>
      </c>
      <c r="V27" s="271" t="s">
        <v>51</v>
      </c>
      <c r="W27" s="271" t="s">
        <v>52</v>
      </c>
      <c r="X27" s="271" t="s">
        <v>53</v>
      </c>
      <c r="Y27" s="271" t="s">
        <v>54</v>
      </c>
      <c r="Z27" s="271" t="s">
        <v>55</v>
      </c>
      <c r="AA27" s="271" t="s">
        <v>56</v>
      </c>
      <c r="AB27" s="271" t="s">
        <v>57</v>
      </c>
      <c r="AC27" s="10" t="s">
        <v>58</v>
      </c>
    </row>
    <row r="28" spans="1:29" ht="16.7" customHeight="1">
      <c r="B28" s="272" t="s">
        <v>307</v>
      </c>
      <c r="C28" s="272" t="s">
        <v>746</v>
      </c>
      <c r="D28" s="277">
        <v>3463</v>
      </c>
      <c r="E28" s="277">
        <v>3242</v>
      </c>
      <c r="F28" s="277">
        <v>3648</v>
      </c>
      <c r="G28" s="277">
        <v>3186</v>
      </c>
      <c r="H28" s="277">
        <v>4059</v>
      </c>
      <c r="I28" s="277">
        <v>6304</v>
      </c>
      <c r="J28" s="277">
        <v>5803</v>
      </c>
      <c r="K28" s="277">
        <v>5885</v>
      </c>
      <c r="M28" s="277">
        <v>3652</v>
      </c>
      <c r="N28" s="277">
        <v>4113</v>
      </c>
      <c r="O28" s="277">
        <v>3884</v>
      </c>
      <c r="P28" s="277">
        <v>4559</v>
      </c>
      <c r="Q28" s="277">
        <v>6661</v>
      </c>
      <c r="R28" s="277">
        <v>7734</v>
      </c>
      <c r="S28" s="277">
        <v>5170</v>
      </c>
      <c r="T28" s="277">
        <v>6264</v>
      </c>
      <c r="U28" s="277">
        <v>6256</v>
      </c>
      <c r="V28" s="277">
        <v>6046</v>
      </c>
      <c r="W28" s="277">
        <v>5512</v>
      </c>
      <c r="X28" s="277">
        <v>5613</v>
      </c>
      <c r="Y28" s="278">
        <v>5829</v>
      </c>
      <c r="Z28" s="277">
        <v>6726</v>
      </c>
      <c r="AA28" s="277">
        <v>5962</v>
      </c>
      <c r="AB28" s="278">
        <v>5205</v>
      </c>
      <c r="AC28" s="218">
        <v>5574</v>
      </c>
    </row>
    <row r="29" spans="1:29" ht="16.7" customHeight="1">
      <c r="B29" s="73" t="s">
        <v>747</v>
      </c>
      <c r="C29" s="73" t="s">
        <v>748</v>
      </c>
      <c r="D29" s="40">
        <v>-1997</v>
      </c>
      <c r="E29" s="40">
        <v>-1866</v>
      </c>
      <c r="F29" s="40">
        <v>-2930</v>
      </c>
      <c r="G29" s="40">
        <v>-3095</v>
      </c>
      <c r="H29" s="40">
        <v>-2638</v>
      </c>
      <c r="I29" s="40">
        <v>-2644</v>
      </c>
      <c r="J29" s="40">
        <v>-3055</v>
      </c>
      <c r="K29" s="40">
        <v>-3898</v>
      </c>
      <c r="M29" s="40">
        <v>-2706</v>
      </c>
      <c r="N29" s="40">
        <v>-2682</v>
      </c>
      <c r="O29" s="40">
        <v>-2704</v>
      </c>
      <c r="P29" s="40">
        <v>-2454</v>
      </c>
      <c r="Q29" s="40">
        <v>-3055</v>
      </c>
      <c r="R29" s="40">
        <v>-2977</v>
      </c>
      <c r="S29" s="40">
        <v>-2390</v>
      </c>
      <c r="T29" s="40">
        <v>-2372</v>
      </c>
      <c r="U29" s="40">
        <v>-2664</v>
      </c>
      <c r="V29" s="40">
        <v>-3177</v>
      </c>
      <c r="W29" s="40">
        <v>-2960</v>
      </c>
      <c r="X29" s="40">
        <v>-3269</v>
      </c>
      <c r="Y29" s="39">
        <v>-3207</v>
      </c>
      <c r="Z29" s="40">
        <v>-3714</v>
      </c>
      <c r="AA29" s="40">
        <v>-3710</v>
      </c>
      <c r="AB29" s="39">
        <v>-4721</v>
      </c>
      <c r="AC29" s="218">
        <v>-4760</v>
      </c>
    </row>
    <row r="30" spans="1:29" ht="16.7" customHeight="1">
      <c r="B30" s="19" t="s">
        <v>749</v>
      </c>
      <c r="C30" s="19" t="s">
        <v>750</v>
      </c>
      <c r="D30" s="288">
        <v>1467</v>
      </c>
      <c r="E30" s="288">
        <v>1376</v>
      </c>
      <c r="F30" s="288">
        <v>718</v>
      </c>
      <c r="G30" s="288">
        <v>91</v>
      </c>
      <c r="H30" s="288">
        <v>1421</v>
      </c>
      <c r="I30" s="288">
        <v>3660</v>
      </c>
      <c r="J30" s="288">
        <v>2748</v>
      </c>
      <c r="K30" s="288">
        <v>1987</v>
      </c>
      <c r="M30" s="288">
        <v>946</v>
      </c>
      <c r="N30" s="288">
        <v>1431</v>
      </c>
      <c r="O30" s="288">
        <v>1180</v>
      </c>
      <c r="P30" s="288">
        <v>2105</v>
      </c>
      <c r="Q30" s="288">
        <v>3606</v>
      </c>
      <c r="R30" s="288">
        <v>4757</v>
      </c>
      <c r="S30" s="288">
        <v>2780</v>
      </c>
      <c r="T30" s="288">
        <v>3892</v>
      </c>
      <c r="U30" s="288">
        <v>3592</v>
      </c>
      <c r="V30" s="288">
        <v>2869</v>
      </c>
      <c r="W30" s="288">
        <v>2552</v>
      </c>
      <c r="X30" s="288">
        <v>2344</v>
      </c>
      <c r="Y30" s="289">
        <v>2622</v>
      </c>
      <c r="Z30" s="288">
        <v>3012</v>
      </c>
      <c r="AA30" s="288">
        <v>2252</v>
      </c>
      <c r="AB30" s="289">
        <v>484</v>
      </c>
      <c r="AC30" s="217">
        <v>814</v>
      </c>
    </row>
    <row r="31" spans="1:29" ht="16.7" customHeight="1">
      <c r="B31" s="73" t="s">
        <v>751</v>
      </c>
      <c r="C31" s="73" t="s">
        <v>752</v>
      </c>
      <c r="D31" s="40">
        <v>206</v>
      </c>
      <c r="E31" s="40">
        <v>98</v>
      </c>
      <c r="F31" s="40">
        <v>339</v>
      </c>
      <c r="G31" s="40">
        <v>358</v>
      </c>
      <c r="H31" s="40">
        <v>436</v>
      </c>
      <c r="I31" s="40">
        <v>970</v>
      </c>
      <c r="J31" s="40">
        <v>140</v>
      </c>
      <c r="K31" s="40">
        <v>139</v>
      </c>
      <c r="M31" s="40">
        <v>418</v>
      </c>
      <c r="N31" s="40">
        <v>402</v>
      </c>
      <c r="O31" s="40">
        <v>497</v>
      </c>
      <c r="P31" s="40">
        <v>415</v>
      </c>
      <c r="Q31" s="40">
        <v>611</v>
      </c>
      <c r="R31" s="40">
        <v>1051</v>
      </c>
      <c r="S31" s="40">
        <v>952</v>
      </c>
      <c r="T31" s="40">
        <v>1201</v>
      </c>
      <c r="U31" s="40">
        <v>782</v>
      </c>
      <c r="V31" s="40">
        <v>-301</v>
      </c>
      <c r="W31" s="40">
        <v>152</v>
      </c>
      <c r="X31" s="40">
        <v>305</v>
      </c>
      <c r="Y31" s="39">
        <v>149</v>
      </c>
      <c r="Z31" s="40">
        <v>168</v>
      </c>
      <c r="AA31" s="40">
        <v>96</v>
      </c>
      <c r="AB31" s="39">
        <v>145</v>
      </c>
      <c r="AC31" s="218">
        <v>113</v>
      </c>
    </row>
    <row r="32" spans="1:29" ht="16.7" customHeight="1">
      <c r="B32" s="19" t="s">
        <v>753</v>
      </c>
      <c r="C32" s="19" t="s">
        <v>754</v>
      </c>
      <c r="D32" s="288">
        <v>1673</v>
      </c>
      <c r="E32" s="288">
        <v>1474</v>
      </c>
      <c r="F32" s="288">
        <v>1057</v>
      </c>
      <c r="G32" s="288">
        <v>449</v>
      </c>
      <c r="H32" s="288">
        <v>1857</v>
      </c>
      <c r="I32" s="288">
        <v>4630</v>
      </c>
      <c r="J32" s="288">
        <v>2888</v>
      </c>
      <c r="K32" s="288">
        <v>2126</v>
      </c>
      <c r="M32" s="288">
        <v>836</v>
      </c>
      <c r="N32" s="288">
        <v>1833</v>
      </c>
      <c r="O32" s="288">
        <v>1676</v>
      </c>
      <c r="P32" s="288">
        <v>2520</v>
      </c>
      <c r="Q32" s="288">
        <v>4217</v>
      </c>
      <c r="R32" s="288">
        <v>5808</v>
      </c>
      <c r="S32" s="288">
        <v>3732</v>
      </c>
      <c r="T32" s="288">
        <v>5093</v>
      </c>
      <c r="U32" s="288">
        <v>4374</v>
      </c>
      <c r="V32" s="288">
        <v>2568</v>
      </c>
      <c r="W32" s="288">
        <v>2704</v>
      </c>
      <c r="X32" s="288">
        <v>2649</v>
      </c>
      <c r="Y32" s="289">
        <v>2771</v>
      </c>
      <c r="Z32" s="288">
        <v>3180</v>
      </c>
      <c r="AA32" s="288">
        <v>2348</v>
      </c>
      <c r="AB32" s="289">
        <v>629</v>
      </c>
      <c r="AC32" s="217">
        <v>926</v>
      </c>
    </row>
    <row r="33" spans="1:29" ht="16.7" customHeight="1">
      <c r="B33" s="73" t="s">
        <v>755</v>
      </c>
      <c r="C33" s="73" t="s">
        <v>756</v>
      </c>
      <c r="D33" s="40">
        <v>660</v>
      </c>
      <c r="E33" s="40">
        <v>610</v>
      </c>
      <c r="F33" s="40">
        <v>675</v>
      </c>
      <c r="G33" s="40">
        <v>581</v>
      </c>
      <c r="H33" s="40">
        <v>446</v>
      </c>
      <c r="I33" s="40">
        <v>461</v>
      </c>
      <c r="J33" s="40">
        <v>550</v>
      </c>
      <c r="K33" s="40">
        <v>490</v>
      </c>
      <c r="M33" s="40">
        <v>476</v>
      </c>
      <c r="N33" s="40">
        <v>438</v>
      </c>
      <c r="O33" s="40">
        <v>438</v>
      </c>
      <c r="P33" s="40">
        <v>438</v>
      </c>
      <c r="Q33" s="40">
        <v>456</v>
      </c>
      <c r="R33" s="62" t="s">
        <v>757</v>
      </c>
      <c r="S33" s="40">
        <v>457</v>
      </c>
      <c r="T33" s="40">
        <v>476</v>
      </c>
      <c r="U33" s="62" t="s">
        <v>758</v>
      </c>
      <c r="V33" s="62" t="s">
        <v>759</v>
      </c>
      <c r="W33" s="40">
        <v>560</v>
      </c>
      <c r="X33" s="40">
        <v>563</v>
      </c>
      <c r="Y33" s="39">
        <v>522</v>
      </c>
      <c r="Z33" s="40">
        <v>472</v>
      </c>
      <c r="AA33" s="40">
        <v>503</v>
      </c>
      <c r="AB33" s="39">
        <v>468</v>
      </c>
      <c r="AC33" s="218">
        <v>286</v>
      </c>
    </row>
    <row r="34" spans="1:29" ht="16.7" customHeight="1">
      <c r="B34" s="23" t="s">
        <v>760</v>
      </c>
      <c r="C34" s="23" t="s">
        <v>761</v>
      </c>
      <c r="D34" s="279">
        <v>2333</v>
      </c>
      <c r="E34" s="279">
        <v>2084</v>
      </c>
      <c r="F34" s="279">
        <v>1732</v>
      </c>
      <c r="G34" s="279">
        <v>1030</v>
      </c>
      <c r="H34" s="279">
        <v>2303</v>
      </c>
      <c r="I34" s="279">
        <v>5091</v>
      </c>
      <c r="J34" s="279">
        <v>3438</v>
      </c>
      <c r="K34" s="279">
        <v>2616</v>
      </c>
      <c r="M34" s="279">
        <v>1840</v>
      </c>
      <c r="N34" s="279">
        <v>2271</v>
      </c>
      <c r="O34" s="279">
        <v>2114</v>
      </c>
      <c r="P34" s="279">
        <v>2957</v>
      </c>
      <c r="Q34" s="279">
        <v>4673</v>
      </c>
      <c r="R34" s="259" t="s">
        <v>762</v>
      </c>
      <c r="S34" s="279">
        <v>4189</v>
      </c>
      <c r="T34" s="279">
        <v>5569</v>
      </c>
      <c r="U34" s="279">
        <v>4892</v>
      </c>
      <c r="V34" s="279">
        <v>3112</v>
      </c>
      <c r="W34" s="279">
        <v>3264</v>
      </c>
      <c r="X34" s="279">
        <v>3212</v>
      </c>
      <c r="Y34" s="280">
        <v>3293</v>
      </c>
      <c r="Z34" s="279">
        <v>3651</v>
      </c>
      <c r="AA34" s="279">
        <v>2850</v>
      </c>
      <c r="AB34" s="280">
        <v>1098</v>
      </c>
      <c r="AC34" s="220">
        <v>1212</v>
      </c>
    </row>
    <row r="35" spans="1:29" ht="16.7" customHeight="1">
      <c r="B35" s="59"/>
      <c r="C35" s="59"/>
      <c r="D35" s="59"/>
      <c r="E35" s="59"/>
      <c r="F35" s="59"/>
      <c r="G35" s="59"/>
      <c r="H35" s="59"/>
      <c r="I35" s="59"/>
      <c r="J35" s="59"/>
      <c r="K35" s="59"/>
      <c r="M35" s="59"/>
      <c r="N35" s="59"/>
      <c r="O35" s="59"/>
      <c r="P35" s="59"/>
      <c r="Q35" s="59"/>
      <c r="R35" s="59"/>
      <c r="S35" s="59"/>
      <c r="T35" s="59"/>
      <c r="U35" s="59"/>
      <c r="V35" s="59"/>
      <c r="W35" s="59"/>
      <c r="X35" s="59"/>
      <c r="Y35" s="59"/>
      <c r="Z35" s="59"/>
      <c r="AA35" s="59"/>
      <c r="AB35" s="59"/>
      <c r="AC35" s="59"/>
    </row>
    <row r="36" spans="1:29" ht="20.85" customHeight="1">
      <c r="B36" s="3" t="s">
        <v>763</v>
      </c>
      <c r="C36" s="3" t="s">
        <v>744</v>
      </c>
    </row>
    <row r="37" spans="1:29" ht="16.7" hidden="1" customHeight="1">
      <c r="A37" s="4"/>
      <c r="B37" s="267" t="s">
        <v>745</v>
      </c>
      <c r="C37" s="267" t="s">
        <v>272</v>
      </c>
      <c r="D37" s="6">
        <v>2017</v>
      </c>
      <c r="E37" s="6">
        <v>2018</v>
      </c>
      <c r="F37" s="6">
        <v>2019</v>
      </c>
      <c r="G37" s="6">
        <v>2020</v>
      </c>
      <c r="H37" s="6">
        <v>2021</v>
      </c>
      <c r="I37" s="6">
        <v>2022</v>
      </c>
      <c r="J37" s="6">
        <v>2023</v>
      </c>
      <c r="K37" s="6">
        <v>2024</v>
      </c>
      <c r="M37" s="7" t="s">
        <v>60</v>
      </c>
      <c r="N37" s="7" t="s">
        <v>61</v>
      </c>
      <c r="O37" s="7" t="s">
        <v>62</v>
      </c>
      <c r="P37" s="7" t="s">
        <v>63</v>
      </c>
      <c r="Q37" s="7" t="s">
        <v>64</v>
      </c>
      <c r="R37" s="7" t="s">
        <v>65</v>
      </c>
      <c r="S37" s="7" t="s">
        <v>66</v>
      </c>
      <c r="T37" s="7" t="s">
        <v>67</v>
      </c>
      <c r="U37" s="7" t="s">
        <v>68</v>
      </c>
      <c r="V37" s="7" t="s">
        <v>69</v>
      </c>
      <c r="W37" s="7" t="s">
        <v>70</v>
      </c>
      <c r="X37" s="7" t="s">
        <v>71</v>
      </c>
      <c r="Y37" s="7" t="s">
        <v>72</v>
      </c>
      <c r="Z37" s="7" t="s">
        <v>73</v>
      </c>
      <c r="AA37" s="7" t="s">
        <v>74</v>
      </c>
      <c r="AB37" s="7" t="s">
        <v>75</v>
      </c>
      <c r="AC37" s="7" t="s">
        <v>76</v>
      </c>
    </row>
    <row r="38" spans="1:29" ht="16.7" customHeight="1">
      <c r="A38" s="4"/>
      <c r="B38" s="269" t="s">
        <v>272</v>
      </c>
      <c r="C38" s="269" t="s">
        <v>624</v>
      </c>
      <c r="D38" s="270">
        <v>2017</v>
      </c>
      <c r="E38" s="270">
        <v>2018</v>
      </c>
      <c r="F38" s="270">
        <v>2019</v>
      </c>
      <c r="G38" s="270">
        <v>2020</v>
      </c>
      <c r="H38" s="270">
        <v>2021</v>
      </c>
      <c r="I38" s="270">
        <v>2022</v>
      </c>
      <c r="J38" s="270">
        <v>2023</v>
      </c>
      <c r="K38" s="270">
        <v>2024</v>
      </c>
      <c r="M38" s="271" t="s">
        <v>42</v>
      </c>
      <c r="N38" s="271" t="s">
        <v>43</v>
      </c>
      <c r="O38" s="271" t="s">
        <v>44</v>
      </c>
      <c r="P38" s="271" t="s">
        <v>45</v>
      </c>
      <c r="Q38" s="271" t="s">
        <v>46</v>
      </c>
      <c r="R38" s="271" t="s">
        <v>47</v>
      </c>
      <c r="S38" s="271" t="s">
        <v>48</v>
      </c>
      <c r="T38" s="271" t="s">
        <v>49</v>
      </c>
      <c r="U38" s="271" t="s">
        <v>50</v>
      </c>
      <c r="V38" s="271" t="s">
        <v>51</v>
      </c>
      <c r="W38" s="271" t="s">
        <v>52</v>
      </c>
      <c r="X38" s="271" t="s">
        <v>53</v>
      </c>
      <c r="Y38" s="236" t="s">
        <v>54</v>
      </c>
      <c r="Z38" s="271" t="s">
        <v>55</v>
      </c>
      <c r="AA38" s="271" t="s">
        <v>56</v>
      </c>
      <c r="AB38" s="236" t="s">
        <v>57</v>
      </c>
      <c r="AC38" s="10" t="s">
        <v>58</v>
      </c>
    </row>
    <row r="39" spans="1:29" ht="16.7" customHeight="1">
      <c r="B39" s="272" t="s">
        <v>764</v>
      </c>
      <c r="C39" s="272" t="s">
        <v>764</v>
      </c>
      <c r="D39" s="277">
        <v>1009</v>
      </c>
      <c r="E39" s="277">
        <v>747</v>
      </c>
      <c r="F39" s="277">
        <v>525</v>
      </c>
      <c r="G39" s="277">
        <v>-586</v>
      </c>
      <c r="H39" s="277">
        <v>773</v>
      </c>
      <c r="I39" s="290"/>
      <c r="J39" s="277">
        <v>2171</v>
      </c>
      <c r="K39" s="277">
        <v>1263</v>
      </c>
      <c r="M39" s="277">
        <v>106</v>
      </c>
      <c r="N39" s="277">
        <v>422</v>
      </c>
      <c r="O39" s="277">
        <v>700</v>
      </c>
      <c r="P39" s="277">
        <v>1992</v>
      </c>
      <c r="Q39" s="277">
        <v>1624</v>
      </c>
      <c r="R39" s="290" t="s">
        <v>765</v>
      </c>
      <c r="S39" s="277">
        <v>2343</v>
      </c>
      <c r="T39" s="277">
        <v>3644</v>
      </c>
      <c r="U39" s="277">
        <v>2856</v>
      </c>
      <c r="V39" s="277">
        <v>2246</v>
      </c>
      <c r="W39" s="277">
        <v>2130</v>
      </c>
      <c r="X39" s="277">
        <v>1783</v>
      </c>
      <c r="Y39" s="39">
        <v>1738</v>
      </c>
      <c r="Z39" s="277">
        <v>2319</v>
      </c>
      <c r="AA39" s="277">
        <v>1623</v>
      </c>
      <c r="AB39" s="39">
        <v>-269</v>
      </c>
      <c r="AC39" s="218">
        <v>-3.3093872852329998E-4</v>
      </c>
    </row>
    <row r="40" spans="1:29" ht="16.7" customHeight="1">
      <c r="B40" s="291" t="s">
        <v>766</v>
      </c>
      <c r="C40" s="291" t="s">
        <v>766</v>
      </c>
      <c r="D40" s="292">
        <v>2935</v>
      </c>
      <c r="E40" s="292">
        <v>3049</v>
      </c>
      <c r="F40" s="292">
        <v>3765</v>
      </c>
      <c r="G40" s="292">
        <v>1998</v>
      </c>
      <c r="H40" s="292">
        <v>2535</v>
      </c>
      <c r="I40" s="224" t="s">
        <v>272</v>
      </c>
      <c r="J40" s="292">
        <v>4285</v>
      </c>
      <c r="K40" s="292">
        <v>4171</v>
      </c>
      <c r="M40" s="292">
        <v>2711</v>
      </c>
      <c r="N40" s="292">
        <v>3623</v>
      </c>
      <c r="O40" s="292">
        <v>1911</v>
      </c>
      <c r="P40" s="292">
        <v>2255</v>
      </c>
      <c r="Q40" s="292">
        <v>13917</v>
      </c>
      <c r="R40" s="224" t="s">
        <v>767</v>
      </c>
      <c r="S40" s="292">
        <v>3491</v>
      </c>
      <c r="T40" s="292">
        <v>4409</v>
      </c>
      <c r="U40" s="292">
        <v>5233</v>
      </c>
      <c r="V40" s="292">
        <v>4705</v>
      </c>
      <c r="W40" s="292">
        <v>3751</v>
      </c>
      <c r="X40" s="292">
        <v>3822</v>
      </c>
      <c r="Y40" s="293">
        <v>5844</v>
      </c>
      <c r="Z40" s="292">
        <v>5652</v>
      </c>
      <c r="AA40" s="292">
        <v>3648</v>
      </c>
      <c r="AB40" s="293">
        <v>2683</v>
      </c>
      <c r="AC40" s="227">
        <v>3473</v>
      </c>
    </row>
    <row r="41" spans="1:29" ht="16.7" customHeight="1">
      <c r="B41" s="59"/>
      <c r="C41" s="59"/>
      <c r="D41" s="59"/>
      <c r="E41" s="59"/>
      <c r="F41" s="59"/>
      <c r="G41" s="59"/>
      <c r="H41" s="59"/>
      <c r="I41" s="59"/>
      <c r="J41" s="59"/>
      <c r="K41" s="59"/>
      <c r="M41" s="59"/>
      <c r="N41" s="59"/>
      <c r="O41" s="59"/>
      <c r="P41" s="59"/>
      <c r="Q41" s="59"/>
      <c r="R41" s="59"/>
      <c r="S41" s="59"/>
      <c r="T41" s="59"/>
      <c r="U41" s="59"/>
      <c r="V41" s="59"/>
      <c r="W41" s="59"/>
      <c r="X41" s="59"/>
      <c r="Y41" s="59"/>
      <c r="Z41" s="59"/>
      <c r="AA41" s="59"/>
      <c r="AB41" s="59"/>
      <c r="AC41" s="59"/>
    </row>
    <row r="42" spans="1:29" ht="16.7" customHeight="1">
      <c r="B42" s="4" t="s">
        <v>142</v>
      </c>
      <c r="C42" s="4" t="s">
        <v>142</v>
      </c>
    </row>
    <row r="43" spans="1:29" ht="16.7" hidden="1" customHeight="1">
      <c r="A43" s="4"/>
      <c r="B43" s="560" t="s">
        <v>143</v>
      </c>
    </row>
    <row r="44" spans="1:29" ht="16.7" hidden="1" customHeight="1">
      <c r="B44" s="565" t="s">
        <v>702</v>
      </c>
    </row>
    <row r="45" spans="1:29" ht="16.7" hidden="1" customHeight="1">
      <c r="B45" s="565" t="s">
        <v>768</v>
      </c>
    </row>
    <row r="46" spans="1:29" ht="16.7" hidden="1" customHeight="1">
      <c r="B46" s="565" t="s">
        <v>769</v>
      </c>
    </row>
    <row r="47" spans="1:29" ht="16.7" hidden="1" customHeight="1">
      <c r="B47" s="565" t="s">
        <v>770</v>
      </c>
    </row>
    <row r="48" spans="1:29" ht="16.7" hidden="1" customHeight="1">
      <c r="B48" s="565" t="s">
        <v>771</v>
      </c>
    </row>
    <row r="49" spans="1:3" ht="16.7" hidden="1" customHeight="1">
      <c r="B49" s="559" t="s">
        <v>147</v>
      </c>
    </row>
    <row r="50" spans="1:3" ht="16.7" hidden="1" customHeight="1"/>
    <row r="51" spans="1:3" ht="16.7" customHeight="1">
      <c r="A51" s="4"/>
      <c r="C51" s="560" t="s">
        <v>148</v>
      </c>
    </row>
    <row r="52" spans="1:3" ht="16.7" customHeight="1">
      <c r="C52" s="565" t="s">
        <v>772</v>
      </c>
    </row>
    <row r="53" spans="1:3" ht="16.7" customHeight="1">
      <c r="C53" s="565" t="s">
        <v>773</v>
      </c>
    </row>
    <row r="54" spans="1:3" ht="16.7" customHeight="1">
      <c r="C54" s="565" t="s">
        <v>774</v>
      </c>
    </row>
    <row r="55" spans="1:3" ht="16.7" customHeight="1">
      <c r="C55" s="565" t="s">
        <v>775</v>
      </c>
    </row>
    <row r="56" spans="1:3" ht="16.7" customHeight="1">
      <c r="C56" s="565" t="s">
        <v>776</v>
      </c>
    </row>
    <row r="57" spans="1:3" ht="16.7" customHeight="1">
      <c r="C57" s="559" t="s">
        <v>152</v>
      </c>
    </row>
  </sheetData>
  <hyperlinks>
    <hyperlink ref="B1" location="'Menu &amp; Disclaimer'!A1" display="(Menu)" xr:uid="{3C9454EA-57A1-4C77-8BA5-1F64FB285F03}"/>
    <hyperlink ref="C1" location="'Menu &amp; Disclaimer'!A1" display="(Menu)" xr:uid="{50E4B961-6688-42A7-9D65-C738EE9C7FE5}"/>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95"/>
  <sheetViews>
    <sheetView workbookViewId="0">
      <pane xSplit="3" ySplit="4" topLeftCell="D88" activePane="bottomRight" state="frozen"/>
      <selection pane="bottomRight" activeCell="C95" sqref="C95"/>
      <selection pane="bottomLeft" activeCell="A5" sqref="A5"/>
      <selection pane="topRight" activeCell="D1" sqref="D1"/>
    </sheetView>
  </sheetViews>
  <sheetFormatPr defaultColWidth="13.7109375" defaultRowHeight="12.6"/>
  <cols>
    <col min="1" max="1" width="1.7109375" customWidth="1"/>
    <col min="2" max="2" width="45.5703125" hidden="1" customWidth="1"/>
    <col min="3" max="3" width="42.7109375" customWidth="1"/>
    <col min="4" max="29" width="8.85546875" customWidth="1"/>
  </cols>
  <sheetData>
    <row r="1" spans="1:29" ht="16.7" customHeight="1">
      <c r="B1" s="557" t="s">
        <v>37</v>
      </c>
      <c r="C1" s="557" t="s">
        <v>38</v>
      </c>
    </row>
    <row r="2" spans="1:29" ht="20.85" customHeight="1">
      <c r="B2" s="3" t="s">
        <v>257</v>
      </c>
      <c r="C2" s="3" t="s">
        <v>777</v>
      </c>
    </row>
    <row r="3" spans="1:29" ht="16.7" customHeight="1">
      <c r="A3" s="294"/>
      <c r="B3" s="267" t="s">
        <v>567</v>
      </c>
      <c r="C3" s="267" t="s">
        <v>272</v>
      </c>
      <c r="D3" s="6">
        <v>2017</v>
      </c>
      <c r="E3" s="6">
        <v>2018</v>
      </c>
      <c r="F3" s="6">
        <v>2019</v>
      </c>
      <c r="G3" s="6">
        <v>2020</v>
      </c>
      <c r="H3" s="6">
        <v>2021</v>
      </c>
      <c r="I3" s="6">
        <v>2022</v>
      </c>
      <c r="J3" s="6">
        <v>2023</v>
      </c>
      <c r="K3" s="6">
        <v>2024</v>
      </c>
      <c r="M3" s="7" t="s">
        <v>60</v>
      </c>
      <c r="N3" s="7" t="s">
        <v>61</v>
      </c>
      <c r="O3" s="7" t="s">
        <v>62</v>
      </c>
      <c r="P3" s="7" t="s">
        <v>63</v>
      </c>
      <c r="Q3" s="7" t="s">
        <v>64</v>
      </c>
      <c r="R3" s="7" t="s">
        <v>65</v>
      </c>
      <c r="S3" s="7" t="s">
        <v>66</v>
      </c>
      <c r="T3" s="7" t="s">
        <v>67</v>
      </c>
      <c r="U3" s="7" t="s">
        <v>68</v>
      </c>
      <c r="V3" s="7" t="s">
        <v>69</v>
      </c>
      <c r="W3" s="7" t="s">
        <v>70</v>
      </c>
      <c r="X3" s="7" t="s">
        <v>71</v>
      </c>
      <c r="Y3" s="7" t="s">
        <v>72</v>
      </c>
      <c r="Z3" s="7" t="s">
        <v>73</v>
      </c>
      <c r="AA3" s="7" t="s">
        <v>74</v>
      </c>
      <c r="AB3" s="7" t="s">
        <v>75</v>
      </c>
      <c r="AC3" s="7" t="s">
        <v>76</v>
      </c>
    </row>
    <row r="4" spans="1:29" ht="16.7" customHeight="1">
      <c r="A4" s="294"/>
      <c r="B4" s="269" t="s">
        <v>272</v>
      </c>
      <c r="C4" s="269" t="s">
        <v>566</v>
      </c>
      <c r="D4" s="270">
        <v>2017</v>
      </c>
      <c r="E4" s="270">
        <v>2018</v>
      </c>
      <c r="F4" s="270">
        <v>2019</v>
      </c>
      <c r="G4" s="270">
        <v>2020</v>
      </c>
      <c r="H4" s="270">
        <v>2021</v>
      </c>
      <c r="I4" s="270">
        <v>2022</v>
      </c>
      <c r="J4" s="270">
        <v>2023</v>
      </c>
      <c r="K4" s="270">
        <v>2024</v>
      </c>
      <c r="M4" s="271" t="s">
        <v>42</v>
      </c>
      <c r="N4" s="271" t="s">
        <v>43</v>
      </c>
      <c r="O4" s="271" t="s">
        <v>44</v>
      </c>
      <c r="P4" s="271" t="s">
        <v>45</v>
      </c>
      <c r="Q4" s="271" t="s">
        <v>46</v>
      </c>
      <c r="R4" s="271" t="s">
        <v>47</v>
      </c>
      <c r="S4" s="271" t="s">
        <v>48</v>
      </c>
      <c r="T4" s="271" t="s">
        <v>49</v>
      </c>
      <c r="U4" s="271" t="s">
        <v>50</v>
      </c>
      <c r="V4" s="271" t="s">
        <v>51</v>
      </c>
      <c r="W4" s="271" t="s">
        <v>52</v>
      </c>
      <c r="X4" s="271" t="s">
        <v>53</v>
      </c>
      <c r="Y4" s="271" t="s">
        <v>54</v>
      </c>
      <c r="Z4" s="271" t="s">
        <v>55</v>
      </c>
      <c r="AA4" s="271" t="s">
        <v>56</v>
      </c>
      <c r="AB4" s="271" t="s">
        <v>57</v>
      </c>
      <c r="AC4" s="10" t="s">
        <v>58</v>
      </c>
    </row>
    <row r="5" spans="1:29" ht="16.7" customHeight="1">
      <c r="B5" s="272" t="s">
        <v>778</v>
      </c>
      <c r="C5" s="272" t="s">
        <v>779</v>
      </c>
      <c r="D5" s="277">
        <v>10411</v>
      </c>
      <c r="E5" s="277">
        <v>13122</v>
      </c>
      <c r="F5" s="277">
        <v>13936</v>
      </c>
      <c r="G5" s="277">
        <v>13788</v>
      </c>
      <c r="H5" s="277">
        <v>18488</v>
      </c>
      <c r="I5" s="277">
        <v>25605</v>
      </c>
      <c r="J5" s="277">
        <v>21474</v>
      </c>
      <c r="K5" s="277">
        <v>16812</v>
      </c>
      <c r="M5" s="277">
        <v>17570</v>
      </c>
      <c r="N5" s="277">
        <v>17359</v>
      </c>
      <c r="O5" s="277">
        <v>19125</v>
      </c>
      <c r="P5" s="277">
        <v>19821</v>
      </c>
      <c r="Q5" s="277">
        <v>26395</v>
      </c>
      <c r="R5" s="277">
        <v>28940</v>
      </c>
      <c r="S5" s="277">
        <v>22063</v>
      </c>
      <c r="T5" s="277">
        <v>25292</v>
      </c>
      <c r="U5" s="277">
        <v>25983</v>
      </c>
      <c r="V5" s="277">
        <v>22308</v>
      </c>
      <c r="W5" s="277">
        <v>20344</v>
      </c>
      <c r="X5" s="277">
        <v>17247</v>
      </c>
      <c r="Y5" s="278">
        <v>16589</v>
      </c>
      <c r="Z5" s="277">
        <v>18415</v>
      </c>
      <c r="AA5" s="277">
        <v>16259</v>
      </c>
      <c r="AB5" s="278">
        <v>16038</v>
      </c>
      <c r="AC5" s="295">
        <v>15571</v>
      </c>
    </row>
    <row r="6" spans="1:29" ht="16.7" customHeight="1">
      <c r="B6" s="73" t="s">
        <v>780</v>
      </c>
      <c r="C6" s="73" t="s">
        <v>781</v>
      </c>
      <c r="D6" s="40">
        <v>6116</v>
      </c>
      <c r="E6" s="40">
        <v>13667</v>
      </c>
      <c r="F6" s="40">
        <v>14064</v>
      </c>
      <c r="G6" s="40">
        <v>15976</v>
      </c>
      <c r="H6" s="40">
        <v>18004</v>
      </c>
      <c r="I6" s="40">
        <v>23669</v>
      </c>
      <c r="J6" s="40">
        <v>21830</v>
      </c>
      <c r="K6" s="40">
        <v>17078</v>
      </c>
      <c r="M6" s="40">
        <v>17630</v>
      </c>
      <c r="N6" s="40">
        <v>17183</v>
      </c>
      <c r="O6" s="40">
        <v>18211</v>
      </c>
      <c r="P6" s="40">
        <v>19088</v>
      </c>
      <c r="Q6" s="40">
        <v>22195</v>
      </c>
      <c r="R6" s="40">
        <v>26221</v>
      </c>
      <c r="S6" s="40">
        <v>21672</v>
      </c>
      <c r="T6" s="40">
        <v>24454</v>
      </c>
      <c r="U6" s="40">
        <v>25260</v>
      </c>
      <c r="V6" s="40">
        <v>23070</v>
      </c>
      <c r="W6" s="40">
        <v>21237</v>
      </c>
      <c r="X6" s="40">
        <v>1842</v>
      </c>
      <c r="Y6" s="39">
        <v>16848</v>
      </c>
      <c r="Z6" s="40">
        <v>18638</v>
      </c>
      <c r="AA6" s="40">
        <v>17012</v>
      </c>
      <c r="AB6" s="39">
        <v>16163</v>
      </c>
      <c r="AC6" s="296">
        <v>16106</v>
      </c>
    </row>
    <row r="7" spans="1:29" ht="16.7" customHeight="1">
      <c r="B7" s="73" t="s">
        <v>782</v>
      </c>
      <c r="C7" s="73" t="s">
        <v>783</v>
      </c>
      <c r="D7" s="40">
        <v>295</v>
      </c>
      <c r="E7" s="40">
        <v>236</v>
      </c>
      <c r="F7" s="40">
        <v>206</v>
      </c>
      <c r="G7" s="40">
        <v>211</v>
      </c>
      <c r="H7" s="40">
        <v>182</v>
      </c>
      <c r="I7" s="40">
        <v>181</v>
      </c>
      <c r="J7" s="40">
        <v>168</v>
      </c>
      <c r="K7" s="40">
        <v>155</v>
      </c>
      <c r="M7" s="40">
        <v>48</v>
      </c>
      <c r="N7" s="40">
        <v>47</v>
      </c>
      <c r="O7" s="40">
        <v>42</v>
      </c>
      <c r="P7" s="40">
        <v>45</v>
      </c>
      <c r="Q7" s="40">
        <v>39</v>
      </c>
      <c r="R7" s="40">
        <v>39</v>
      </c>
      <c r="S7" s="40">
        <v>44</v>
      </c>
      <c r="T7" s="40">
        <v>58</v>
      </c>
      <c r="U7" s="62" t="s">
        <v>784</v>
      </c>
      <c r="V7" s="62" t="s">
        <v>784</v>
      </c>
      <c r="W7" s="40">
        <v>39</v>
      </c>
      <c r="X7" s="40">
        <v>48</v>
      </c>
      <c r="Y7" s="39">
        <v>33</v>
      </c>
      <c r="Z7" s="40">
        <v>34</v>
      </c>
      <c r="AA7" s="40">
        <v>41</v>
      </c>
      <c r="AB7" s="39">
        <v>47</v>
      </c>
      <c r="AC7" s="296">
        <v>39</v>
      </c>
    </row>
    <row r="8" spans="1:29" ht="16.7" customHeight="1">
      <c r="B8" s="291" t="s">
        <v>732</v>
      </c>
      <c r="C8" s="291" t="s">
        <v>733</v>
      </c>
      <c r="D8" s="292">
        <v>143</v>
      </c>
      <c r="E8" s="292">
        <v>105</v>
      </c>
      <c r="F8" s="292">
        <v>122</v>
      </c>
      <c r="G8" s="292">
        <v>99</v>
      </c>
      <c r="H8" s="292">
        <v>68</v>
      </c>
      <c r="I8" s="292">
        <v>78</v>
      </c>
      <c r="J8" s="292">
        <v>74</v>
      </c>
      <c r="K8" s="292">
        <v>77</v>
      </c>
      <c r="M8" s="292">
        <v>26</v>
      </c>
      <c r="N8" s="292">
        <v>18</v>
      </c>
      <c r="O8" s="292">
        <v>3</v>
      </c>
      <c r="P8" s="292">
        <v>21</v>
      </c>
      <c r="Q8" s="292">
        <v>16</v>
      </c>
      <c r="R8" s="292">
        <v>17</v>
      </c>
      <c r="S8" s="292">
        <v>18</v>
      </c>
      <c r="T8" s="292">
        <v>27</v>
      </c>
      <c r="U8" s="224" t="s">
        <v>785</v>
      </c>
      <c r="V8" s="224" t="s">
        <v>786</v>
      </c>
      <c r="W8" s="292">
        <v>12</v>
      </c>
      <c r="X8" s="292">
        <v>21</v>
      </c>
      <c r="Y8" s="293">
        <v>20</v>
      </c>
      <c r="Z8" s="292">
        <v>18</v>
      </c>
      <c r="AA8" s="292">
        <v>14</v>
      </c>
      <c r="AB8" s="293">
        <v>25</v>
      </c>
      <c r="AC8" s="297">
        <v>21</v>
      </c>
    </row>
    <row r="9" spans="1:29" ht="16.7" customHeight="1">
      <c r="B9" s="298" t="s">
        <v>606</v>
      </c>
      <c r="C9" s="298" t="s">
        <v>607</v>
      </c>
      <c r="D9" s="299">
        <v>4667</v>
      </c>
      <c r="E9" s="299">
        <v>4610</v>
      </c>
      <c r="F9" s="299">
        <v>4257</v>
      </c>
      <c r="G9" s="299">
        <v>4410</v>
      </c>
      <c r="H9" s="299">
        <v>4497</v>
      </c>
      <c r="I9" s="299">
        <v>5509</v>
      </c>
      <c r="J9" s="299">
        <v>4742</v>
      </c>
      <c r="K9" s="299">
        <v>3687</v>
      </c>
      <c r="M9" s="299">
        <v>1313</v>
      </c>
      <c r="N9" s="299">
        <v>1228</v>
      </c>
      <c r="O9" s="299">
        <v>780</v>
      </c>
      <c r="P9" s="299">
        <v>1175</v>
      </c>
      <c r="Q9" s="299">
        <v>1198</v>
      </c>
      <c r="R9" s="299">
        <v>1262</v>
      </c>
      <c r="S9" s="299">
        <v>1255</v>
      </c>
      <c r="T9" s="299">
        <v>1795</v>
      </c>
      <c r="U9" s="299">
        <v>1321</v>
      </c>
      <c r="V9" s="299">
        <v>1222</v>
      </c>
      <c r="W9" s="299">
        <v>1023</v>
      </c>
      <c r="X9" s="299">
        <v>1177</v>
      </c>
      <c r="Y9" s="300">
        <v>836</v>
      </c>
      <c r="Z9" s="299">
        <v>879</v>
      </c>
      <c r="AA9" s="299">
        <v>904</v>
      </c>
      <c r="AB9" s="300">
        <v>1067</v>
      </c>
      <c r="AC9" s="301">
        <v>969</v>
      </c>
    </row>
    <row r="10" spans="1:29" ht="16.7" customHeight="1">
      <c r="B10" s="73" t="s">
        <v>608</v>
      </c>
      <c r="C10" s="73" t="s">
        <v>528</v>
      </c>
      <c r="D10" s="40">
        <v>-3437</v>
      </c>
      <c r="E10" s="40">
        <v>-3060</v>
      </c>
      <c r="F10" s="40">
        <v>-2867</v>
      </c>
      <c r="G10" s="40">
        <v>-2493</v>
      </c>
      <c r="H10" s="40">
        <v>-2736</v>
      </c>
      <c r="I10" s="40">
        <v>-3498</v>
      </c>
      <c r="J10" s="40">
        <v>-3739</v>
      </c>
      <c r="K10" s="40">
        <v>-3415</v>
      </c>
      <c r="M10" s="40">
        <v>-650</v>
      </c>
      <c r="N10" s="40">
        <v>-696</v>
      </c>
      <c r="O10" s="40">
        <v>-670</v>
      </c>
      <c r="P10" s="40">
        <v>-718</v>
      </c>
      <c r="Q10" s="40">
        <v>-679</v>
      </c>
      <c r="R10" s="40">
        <v>-652</v>
      </c>
      <c r="S10" s="40">
        <v>-1028</v>
      </c>
      <c r="T10" s="40">
        <v>-1138</v>
      </c>
      <c r="U10" s="40">
        <v>-949</v>
      </c>
      <c r="V10" s="40">
        <v>-886</v>
      </c>
      <c r="W10" s="40">
        <v>-925</v>
      </c>
      <c r="X10" s="40">
        <v>-980</v>
      </c>
      <c r="Y10" s="39">
        <v>-773</v>
      </c>
      <c r="Z10" s="40">
        <v>-731</v>
      </c>
      <c r="AA10" s="40">
        <v>-937</v>
      </c>
      <c r="AB10" s="39">
        <v>-974</v>
      </c>
      <c r="AC10" s="296">
        <v>-907</v>
      </c>
    </row>
    <row r="11" spans="1:29" ht="16.7" customHeight="1">
      <c r="B11" s="73" t="s">
        <v>787</v>
      </c>
      <c r="C11" s="73" t="s">
        <v>735</v>
      </c>
      <c r="D11" s="40">
        <v>-47</v>
      </c>
      <c r="E11" s="40">
        <v>-47</v>
      </c>
      <c r="F11" s="40">
        <v>-75</v>
      </c>
      <c r="G11" s="40">
        <v>-21</v>
      </c>
      <c r="H11" s="40">
        <v>-5</v>
      </c>
      <c r="I11" s="40">
        <v>-38</v>
      </c>
      <c r="J11" s="40">
        <v>-67</v>
      </c>
      <c r="K11" s="40">
        <v>-53</v>
      </c>
      <c r="M11" s="40">
        <v>-10</v>
      </c>
      <c r="N11" s="40">
        <v>-25</v>
      </c>
      <c r="O11" s="40">
        <v>57</v>
      </c>
      <c r="P11" s="40">
        <v>-27</v>
      </c>
      <c r="Q11" s="40">
        <v>-8</v>
      </c>
      <c r="R11" s="40">
        <v>-12</v>
      </c>
      <c r="S11" s="40">
        <v>2</v>
      </c>
      <c r="T11" s="40">
        <v>-20</v>
      </c>
      <c r="U11" s="40">
        <v>-17</v>
      </c>
      <c r="V11" s="40">
        <v>-72</v>
      </c>
      <c r="W11" s="40">
        <v>31</v>
      </c>
      <c r="X11" s="40">
        <v>-9</v>
      </c>
      <c r="Y11" s="39">
        <v>-24</v>
      </c>
      <c r="Z11" s="40">
        <v>-6</v>
      </c>
      <c r="AA11" s="40">
        <v>-16</v>
      </c>
      <c r="AB11" s="39">
        <v>-6</v>
      </c>
      <c r="AC11" s="296">
        <v>-21</v>
      </c>
    </row>
    <row r="12" spans="1:29" ht="16.7" customHeight="1">
      <c r="B12" s="73" t="s">
        <v>611</v>
      </c>
      <c r="C12" s="73" t="s">
        <v>736</v>
      </c>
      <c r="D12" s="40">
        <v>-75</v>
      </c>
      <c r="E12" s="40">
        <v>-33</v>
      </c>
      <c r="F12" s="40">
        <v>-28</v>
      </c>
      <c r="G12" s="40">
        <v>-29</v>
      </c>
      <c r="H12" s="40">
        <v>-113</v>
      </c>
      <c r="I12" s="40">
        <v>-1</v>
      </c>
      <c r="J12" s="40">
        <v>-2</v>
      </c>
      <c r="K12" s="40">
        <v>-26</v>
      </c>
      <c r="M12" s="62" t="s">
        <v>163</v>
      </c>
      <c r="N12" s="40">
        <v>-60</v>
      </c>
      <c r="O12" s="40">
        <v>-52</v>
      </c>
      <c r="P12" s="40">
        <v>-1</v>
      </c>
      <c r="Q12" s="62" t="s">
        <v>163</v>
      </c>
      <c r="R12" s="62" t="s">
        <v>163</v>
      </c>
      <c r="S12" s="62" t="s">
        <v>163</v>
      </c>
      <c r="T12" s="40">
        <v>-1</v>
      </c>
      <c r="U12" s="62" t="s">
        <v>163</v>
      </c>
      <c r="V12" s="62" t="s">
        <v>163</v>
      </c>
      <c r="W12" s="40">
        <v>-1</v>
      </c>
      <c r="X12" s="40">
        <v>-1</v>
      </c>
      <c r="Y12" s="39">
        <v>-1</v>
      </c>
      <c r="Z12" s="40">
        <v>-3</v>
      </c>
      <c r="AA12" s="40">
        <v>-1</v>
      </c>
      <c r="AB12" s="39">
        <v>-21</v>
      </c>
      <c r="AC12" s="296">
        <v>-1</v>
      </c>
    </row>
    <row r="13" spans="1:29" ht="16.7" customHeight="1">
      <c r="B13" s="73" t="s">
        <v>613</v>
      </c>
      <c r="C13" s="73" t="s">
        <v>614</v>
      </c>
      <c r="D13" s="40">
        <v>-49</v>
      </c>
      <c r="E13" s="40">
        <v>-39</v>
      </c>
      <c r="F13" s="40">
        <v>-44</v>
      </c>
      <c r="G13" s="40">
        <v>-42</v>
      </c>
      <c r="H13" s="40">
        <v>-77</v>
      </c>
      <c r="I13" s="40">
        <v>-115</v>
      </c>
      <c r="J13" s="40">
        <v>-119</v>
      </c>
      <c r="K13" s="40">
        <v>-121</v>
      </c>
      <c r="M13" s="40">
        <v>-11</v>
      </c>
      <c r="N13" s="40">
        <v>-18</v>
      </c>
      <c r="O13" s="40">
        <v>-20</v>
      </c>
      <c r="P13" s="40">
        <v>-28</v>
      </c>
      <c r="Q13" s="40">
        <v>-16</v>
      </c>
      <c r="R13" s="40">
        <v>-26</v>
      </c>
      <c r="S13" s="40">
        <v>-31</v>
      </c>
      <c r="T13" s="40">
        <v>-42</v>
      </c>
      <c r="U13" s="40">
        <v>-27</v>
      </c>
      <c r="V13" s="40">
        <v>-29</v>
      </c>
      <c r="W13" s="40">
        <v>-28</v>
      </c>
      <c r="X13" s="40">
        <v>-35</v>
      </c>
      <c r="Y13" s="39">
        <v>-21</v>
      </c>
      <c r="Z13" s="40">
        <v>-31</v>
      </c>
      <c r="AA13" s="40">
        <v>-34</v>
      </c>
      <c r="AB13" s="39">
        <v>-35</v>
      </c>
      <c r="AC13" s="296">
        <v>-22</v>
      </c>
    </row>
    <row r="14" spans="1:29" ht="16.7" customHeight="1">
      <c r="B14" s="73" t="s">
        <v>716</v>
      </c>
      <c r="C14" s="73" t="s">
        <v>788</v>
      </c>
      <c r="D14" s="63" t="s">
        <v>272</v>
      </c>
      <c r="E14" s="63" t="s">
        <v>272</v>
      </c>
      <c r="F14" s="63" t="s">
        <v>272</v>
      </c>
      <c r="G14" s="63" t="s">
        <v>272</v>
      </c>
      <c r="H14" s="63" t="s">
        <v>272</v>
      </c>
      <c r="I14" s="63" t="s">
        <v>272</v>
      </c>
      <c r="J14" s="63" t="s">
        <v>272</v>
      </c>
      <c r="K14" s="40">
        <v>42</v>
      </c>
      <c r="M14" s="63" t="s">
        <v>272</v>
      </c>
      <c r="N14" s="63" t="s">
        <v>272</v>
      </c>
      <c r="O14" s="63" t="s">
        <v>272</v>
      </c>
      <c r="P14" s="63" t="s">
        <v>272</v>
      </c>
      <c r="Q14" s="63" t="s">
        <v>272</v>
      </c>
      <c r="R14" s="63" t="s">
        <v>272</v>
      </c>
      <c r="S14" s="63" t="s">
        <v>272</v>
      </c>
      <c r="T14" s="63" t="s">
        <v>272</v>
      </c>
      <c r="U14" s="63" t="s">
        <v>272</v>
      </c>
      <c r="V14" s="63" t="s">
        <v>272</v>
      </c>
      <c r="W14" s="63" t="s">
        <v>272</v>
      </c>
      <c r="X14" s="63"/>
      <c r="Y14" s="61" t="s">
        <v>272</v>
      </c>
      <c r="Z14" s="62" t="s">
        <v>272</v>
      </c>
      <c r="AA14" s="40">
        <v>18</v>
      </c>
      <c r="AB14" s="39">
        <v>24</v>
      </c>
      <c r="AC14" s="296">
        <v>23</v>
      </c>
    </row>
    <row r="15" spans="1:29" ht="16.7" customHeight="1">
      <c r="B15" s="19" t="s">
        <v>789</v>
      </c>
      <c r="C15" s="19" t="s">
        <v>790</v>
      </c>
      <c r="D15" s="288">
        <v>1059</v>
      </c>
      <c r="E15" s="288">
        <v>1431</v>
      </c>
      <c r="F15" s="288">
        <v>1243</v>
      </c>
      <c r="G15" s="288">
        <v>1825</v>
      </c>
      <c r="H15" s="288">
        <v>1566</v>
      </c>
      <c r="I15" s="288">
        <v>1857</v>
      </c>
      <c r="J15" s="288">
        <v>815</v>
      </c>
      <c r="K15" s="288">
        <v>114</v>
      </c>
      <c r="M15" s="288">
        <v>642</v>
      </c>
      <c r="N15" s="288">
        <v>429</v>
      </c>
      <c r="O15" s="288">
        <v>95</v>
      </c>
      <c r="P15" s="288">
        <v>401</v>
      </c>
      <c r="Q15" s="288">
        <v>495</v>
      </c>
      <c r="R15" s="288">
        <v>572</v>
      </c>
      <c r="S15" s="288">
        <v>198</v>
      </c>
      <c r="T15" s="288">
        <v>594</v>
      </c>
      <c r="U15" s="288">
        <v>328</v>
      </c>
      <c r="V15" s="288">
        <v>235</v>
      </c>
      <c r="W15" s="288">
        <v>100</v>
      </c>
      <c r="X15" s="288">
        <v>152</v>
      </c>
      <c r="Y15" s="289">
        <v>17</v>
      </c>
      <c r="Z15" s="288">
        <v>108</v>
      </c>
      <c r="AA15" s="288">
        <v>-66</v>
      </c>
      <c r="AB15" s="289">
        <v>55</v>
      </c>
      <c r="AC15" s="302">
        <v>41</v>
      </c>
    </row>
    <row r="16" spans="1:29" ht="16.7" customHeight="1">
      <c r="B16" s="73" t="s">
        <v>616</v>
      </c>
      <c r="C16" s="73" t="s">
        <v>617</v>
      </c>
      <c r="D16" s="40">
        <v>-1372</v>
      </c>
      <c r="E16" s="40">
        <v>-1162</v>
      </c>
      <c r="F16" s="40">
        <v>-1099</v>
      </c>
      <c r="G16" s="40">
        <v>-888</v>
      </c>
      <c r="H16" s="40">
        <v>-824</v>
      </c>
      <c r="I16" s="40">
        <v>-883</v>
      </c>
      <c r="J16" s="40">
        <v>-876</v>
      </c>
      <c r="K16" s="40">
        <v>-738</v>
      </c>
      <c r="M16" s="40">
        <v>-220</v>
      </c>
      <c r="N16" s="40">
        <v>-247</v>
      </c>
      <c r="O16" s="40">
        <v>-145</v>
      </c>
      <c r="P16" s="40">
        <v>-212</v>
      </c>
      <c r="Q16" s="40">
        <v>-165</v>
      </c>
      <c r="R16" s="40">
        <v>-192</v>
      </c>
      <c r="S16" s="40">
        <v>-254</v>
      </c>
      <c r="T16" s="40">
        <v>-272</v>
      </c>
      <c r="U16" s="40">
        <v>-203</v>
      </c>
      <c r="V16" s="40">
        <v>-229</v>
      </c>
      <c r="W16" s="40">
        <v>-208</v>
      </c>
      <c r="X16" s="40">
        <v>-236</v>
      </c>
      <c r="Y16" s="39">
        <v>-184</v>
      </c>
      <c r="Z16" s="40">
        <v>-187</v>
      </c>
      <c r="AA16" s="40">
        <v>-167</v>
      </c>
      <c r="AB16" s="39">
        <v>-201</v>
      </c>
      <c r="AC16" s="296">
        <v>-81</v>
      </c>
    </row>
    <row r="17" spans="1:29" ht="16.7" customHeight="1">
      <c r="B17" s="23" t="s">
        <v>329</v>
      </c>
      <c r="C17" s="23" t="s">
        <v>330</v>
      </c>
      <c r="D17" s="279">
        <v>-313</v>
      </c>
      <c r="E17" s="279">
        <v>269</v>
      </c>
      <c r="F17" s="279">
        <v>144</v>
      </c>
      <c r="G17" s="279">
        <v>937</v>
      </c>
      <c r="H17" s="279">
        <v>742</v>
      </c>
      <c r="I17" s="279">
        <v>974</v>
      </c>
      <c r="J17" s="279">
        <v>-61</v>
      </c>
      <c r="K17" s="279">
        <v>-624</v>
      </c>
      <c r="M17" s="279">
        <v>422</v>
      </c>
      <c r="N17" s="279">
        <v>182</v>
      </c>
      <c r="O17" s="279">
        <v>-50</v>
      </c>
      <c r="P17" s="279">
        <v>189</v>
      </c>
      <c r="Q17" s="279">
        <v>330</v>
      </c>
      <c r="R17" s="279">
        <v>380</v>
      </c>
      <c r="S17" s="279">
        <v>-56</v>
      </c>
      <c r="T17" s="279">
        <v>322</v>
      </c>
      <c r="U17" s="279">
        <v>125</v>
      </c>
      <c r="V17" s="279">
        <v>6</v>
      </c>
      <c r="W17" s="279">
        <v>-108</v>
      </c>
      <c r="X17" s="279">
        <v>-84</v>
      </c>
      <c r="Y17" s="280">
        <v>-167</v>
      </c>
      <c r="Z17" s="279">
        <v>-79</v>
      </c>
      <c r="AA17" s="279">
        <v>-233</v>
      </c>
      <c r="AB17" s="280">
        <v>-146</v>
      </c>
      <c r="AC17" s="303">
        <v>-122</v>
      </c>
    </row>
    <row r="18" spans="1:29" ht="16.7" customHeight="1">
      <c r="B18" s="262"/>
      <c r="C18" s="262"/>
      <c r="D18" s="263"/>
      <c r="E18" s="263"/>
      <c r="F18" s="263"/>
      <c r="G18" s="263"/>
      <c r="H18" s="263"/>
      <c r="I18" s="263"/>
      <c r="J18" s="263"/>
      <c r="K18" s="263"/>
      <c r="M18" s="263"/>
      <c r="N18" s="263"/>
      <c r="O18" s="263"/>
      <c r="P18" s="263"/>
      <c r="Q18" s="263"/>
      <c r="R18" s="263"/>
      <c r="S18" s="263"/>
      <c r="T18" s="263"/>
      <c r="U18" s="263"/>
      <c r="V18" s="263"/>
      <c r="W18" s="263"/>
      <c r="X18" s="263"/>
      <c r="Y18" s="263"/>
      <c r="Z18" s="263"/>
      <c r="AA18" s="263"/>
      <c r="AB18" s="263"/>
      <c r="AC18" s="263"/>
    </row>
    <row r="19" spans="1:29" ht="20.85" customHeight="1">
      <c r="B19" s="3" t="s">
        <v>333</v>
      </c>
      <c r="C19" s="3" t="s">
        <v>533</v>
      </c>
    </row>
    <row r="20" spans="1:29" ht="16.7" customHeight="1">
      <c r="A20" s="294"/>
      <c r="B20" s="267" t="s">
        <v>259</v>
      </c>
      <c r="C20" s="267" t="s">
        <v>272</v>
      </c>
      <c r="D20" s="6">
        <v>2017</v>
      </c>
      <c r="E20" s="6">
        <v>2018</v>
      </c>
      <c r="F20" s="6">
        <v>2019</v>
      </c>
      <c r="G20" s="6">
        <v>2020</v>
      </c>
      <c r="H20" s="6">
        <v>2021</v>
      </c>
      <c r="I20" s="6">
        <v>2022</v>
      </c>
      <c r="J20" s="6">
        <v>2023</v>
      </c>
      <c r="K20" s="6">
        <v>2024</v>
      </c>
      <c r="M20" s="7" t="s">
        <v>60</v>
      </c>
      <c r="N20" s="7" t="s">
        <v>61</v>
      </c>
      <c r="O20" s="7" t="s">
        <v>62</v>
      </c>
      <c r="P20" s="7" t="s">
        <v>63</v>
      </c>
      <c r="Q20" s="7" t="s">
        <v>64</v>
      </c>
      <c r="R20" s="7" t="s">
        <v>65</v>
      </c>
      <c r="S20" s="7" t="s">
        <v>66</v>
      </c>
      <c r="T20" s="7" t="s">
        <v>67</v>
      </c>
      <c r="U20" s="7" t="s">
        <v>791</v>
      </c>
      <c r="V20" s="7" t="s">
        <v>792</v>
      </c>
      <c r="W20" s="7" t="s">
        <v>70</v>
      </c>
      <c r="X20" s="7" t="s">
        <v>71</v>
      </c>
      <c r="Y20" s="7" t="s">
        <v>72</v>
      </c>
      <c r="Z20" s="7" t="s">
        <v>73</v>
      </c>
      <c r="AA20" s="7" t="s">
        <v>74</v>
      </c>
      <c r="AB20" s="7" t="s">
        <v>75</v>
      </c>
      <c r="AC20" s="7" t="s">
        <v>76</v>
      </c>
    </row>
    <row r="21" spans="1:29" ht="16.7" customHeight="1">
      <c r="A21" s="294"/>
      <c r="B21" s="269" t="s">
        <v>272</v>
      </c>
      <c r="C21" s="269" t="s">
        <v>258</v>
      </c>
      <c r="D21" s="270">
        <v>2017</v>
      </c>
      <c r="E21" s="270">
        <v>2018</v>
      </c>
      <c r="F21" s="270">
        <v>2019</v>
      </c>
      <c r="G21" s="270">
        <v>2020</v>
      </c>
      <c r="H21" s="270">
        <v>2021</v>
      </c>
      <c r="I21" s="270">
        <v>2022</v>
      </c>
      <c r="J21" s="270">
        <v>2023</v>
      </c>
      <c r="K21" s="270">
        <v>2024</v>
      </c>
      <c r="M21" s="271" t="s">
        <v>42</v>
      </c>
      <c r="N21" s="271" t="s">
        <v>43</v>
      </c>
      <c r="O21" s="271" t="s">
        <v>44</v>
      </c>
      <c r="P21" s="271" t="s">
        <v>45</v>
      </c>
      <c r="Q21" s="271" t="s">
        <v>46</v>
      </c>
      <c r="R21" s="271" t="s">
        <v>47</v>
      </c>
      <c r="S21" s="271" t="s">
        <v>48</v>
      </c>
      <c r="T21" s="271" t="s">
        <v>49</v>
      </c>
      <c r="U21" s="271" t="s">
        <v>50</v>
      </c>
      <c r="V21" s="271" t="s">
        <v>51</v>
      </c>
      <c r="W21" s="271" t="s">
        <v>52</v>
      </c>
      <c r="X21" s="271" t="s">
        <v>53</v>
      </c>
      <c r="Y21" s="271" t="s">
        <v>54</v>
      </c>
      <c r="Z21" s="271" t="s">
        <v>55</v>
      </c>
      <c r="AA21" s="271" t="s">
        <v>56</v>
      </c>
      <c r="AB21" s="271" t="s">
        <v>57</v>
      </c>
      <c r="AC21" s="10" t="s">
        <v>58</v>
      </c>
    </row>
    <row r="22" spans="1:29" ht="16.7" customHeight="1">
      <c r="B22" s="272" t="s">
        <v>793</v>
      </c>
      <c r="C22" s="272" t="s">
        <v>793</v>
      </c>
      <c r="D22" s="277">
        <v>910</v>
      </c>
      <c r="E22" s="277">
        <v>1022</v>
      </c>
      <c r="F22" s="277">
        <v>1217</v>
      </c>
      <c r="G22" s="277">
        <v>1263</v>
      </c>
      <c r="H22" s="277">
        <v>1042</v>
      </c>
      <c r="I22" s="277">
        <v>707</v>
      </c>
      <c r="J22" s="304" t="s">
        <v>272</v>
      </c>
      <c r="K22" s="304" t="s">
        <v>272</v>
      </c>
      <c r="M22" s="277">
        <v>509</v>
      </c>
      <c r="N22" s="277">
        <v>317</v>
      </c>
      <c r="O22" s="277">
        <v>-38</v>
      </c>
      <c r="P22" s="277">
        <v>254</v>
      </c>
      <c r="Q22" s="277">
        <v>373</v>
      </c>
      <c r="R22" s="277">
        <v>334</v>
      </c>
      <c r="S22" s="290" t="s">
        <v>163</v>
      </c>
      <c r="T22" s="290" t="s">
        <v>163</v>
      </c>
      <c r="U22" s="305" t="s">
        <v>272</v>
      </c>
      <c r="V22" s="305" t="s">
        <v>272</v>
      </c>
      <c r="W22" s="305" t="s">
        <v>272</v>
      </c>
      <c r="X22" s="305" t="s">
        <v>272</v>
      </c>
      <c r="Y22" s="305" t="s">
        <v>272</v>
      </c>
      <c r="Z22" s="305" t="s">
        <v>272</v>
      </c>
      <c r="AA22" s="305" t="s">
        <v>272</v>
      </c>
      <c r="AB22" s="305" t="s">
        <v>272</v>
      </c>
      <c r="AC22" s="264"/>
    </row>
    <row r="23" spans="1:29" ht="16.7" customHeight="1">
      <c r="B23" s="73" t="s">
        <v>794</v>
      </c>
      <c r="C23" s="73" t="s">
        <v>794</v>
      </c>
      <c r="D23" s="63" t="s">
        <v>272</v>
      </c>
      <c r="E23" s="63" t="s">
        <v>272</v>
      </c>
      <c r="F23" s="63" t="s">
        <v>272</v>
      </c>
      <c r="G23" s="63" t="s">
        <v>272</v>
      </c>
      <c r="H23" s="40">
        <v>480</v>
      </c>
      <c r="I23" s="40">
        <v>712</v>
      </c>
      <c r="J23" s="40">
        <v>507</v>
      </c>
      <c r="K23" s="40">
        <v>149</v>
      </c>
      <c r="M23" s="40">
        <v>338</v>
      </c>
      <c r="N23" s="40">
        <v>171</v>
      </c>
      <c r="O23" s="40">
        <v>-150</v>
      </c>
      <c r="P23" s="40">
        <v>121</v>
      </c>
      <c r="Q23" s="40">
        <v>260</v>
      </c>
      <c r="R23" s="40">
        <v>209</v>
      </c>
      <c r="S23" s="40">
        <v>51</v>
      </c>
      <c r="T23" s="40">
        <v>192</v>
      </c>
      <c r="U23" s="40">
        <v>226</v>
      </c>
      <c r="V23" s="40">
        <v>168</v>
      </c>
      <c r="W23" s="40">
        <v>45</v>
      </c>
      <c r="X23" s="40">
        <v>88</v>
      </c>
      <c r="Y23" s="39">
        <v>63</v>
      </c>
      <c r="Z23" s="40">
        <v>16</v>
      </c>
      <c r="AA23" s="40">
        <v>16</v>
      </c>
      <c r="AB23" s="39">
        <v>54</v>
      </c>
      <c r="AC23" s="296">
        <v>4</v>
      </c>
    </row>
    <row r="24" spans="1:29" ht="16.7" customHeight="1">
      <c r="B24" s="73" t="s">
        <v>795</v>
      </c>
      <c r="C24" s="73" t="s">
        <v>796</v>
      </c>
      <c r="D24" s="63" t="s">
        <v>272</v>
      </c>
      <c r="E24" s="63" t="s">
        <v>272</v>
      </c>
      <c r="F24" s="63" t="s">
        <v>272</v>
      </c>
      <c r="G24" s="63" t="s">
        <v>272</v>
      </c>
      <c r="H24" s="40">
        <v>562</v>
      </c>
      <c r="I24" s="40">
        <v>320</v>
      </c>
      <c r="J24" s="40">
        <v>-210</v>
      </c>
      <c r="K24" s="40">
        <v>-211</v>
      </c>
      <c r="M24" s="40">
        <v>171</v>
      </c>
      <c r="N24" s="40">
        <v>146</v>
      </c>
      <c r="O24" s="40">
        <v>112</v>
      </c>
      <c r="P24" s="40">
        <v>133</v>
      </c>
      <c r="Q24" s="40">
        <v>113</v>
      </c>
      <c r="R24" s="40">
        <v>125</v>
      </c>
      <c r="S24" s="40">
        <v>17</v>
      </c>
      <c r="T24" s="40">
        <v>65</v>
      </c>
      <c r="U24" s="40">
        <v>21</v>
      </c>
      <c r="V24" s="40">
        <v>-130</v>
      </c>
      <c r="W24" s="40">
        <v>-67</v>
      </c>
      <c r="X24" s="40">
        <v>-34</v>
      </c>
      <c r="Y24" s="39">
        <v>-34</v>
      </c>
      <c r="Z24" s="40">
        <v>-76</v>
      </c>
      <c r="AA24" s="40">
        <v>-56</v>
      </c>
      <c r="AB24" s="39">
        <v>-45</v>
      </c>
      <c r="AC24" s="296">
        <v>-50</v>
      </c>
    </row>
    <row r="25" spans="1:29" ht="16.7" customHeight="1">
      <c r="B25" s="73" t="s">
        <v>797</v>
      </c>
      <c r="C25" s="73" t="s">
        <v>798</v>
      </c>
      <c r="D25" s="63" t="s">
        <v>272</v>
      </c>
      <c r="E25" s="63" t="s">
        <v>272</v>
      </c>
      <c r="F25" s="63" t="s">
        <v>272</v>
      </c>
      <c r="G25" s="63" t="s">
        <v>272</v>
      </c>
      <c r="H25" s="40">
        <v>0</v>
      </c>
      <c r="I25" s="40">
        <v>0</v>
      </c>
      <c r="J25" s="40">
        <v>20</v>
      </c>
      <c r="K25" s="40">
        <v>47</v>
      </c>
      <c r="M25" s="61"/>
      <c r="N25" s="61"/>
      <c r="O25" s="61"/>
      <c r="P25" s="61"/>
      <c r="Q25" s="61"/>
      <c r="R25" s="61"/>
      <c r="S25" s="61"/>
      <c r="T25" s="61"/>
      <c r="U25" s="61"/>
      <c r="V25" s="40">
        <v>20</v>
      </c>
      <c r="W25" s="40">
        <v>-28</v>
      </c>
      <c r="X25" s="40">
        <v>-19</v>
      </c>
      <c r="Y25" s="39">
        <v>-6</v>
      </c>
      <c r="Z25" s="40">
        <v>21</v>
      </c>
      <c r="AA25" s="40">
        <v>9</v>
      </c>
      <c r="AB25" s="39">
        <v>23</v>
      </c>
      <c r="AC25" s="296">
        <v>24</v>
      </c>
    </row>
    <row r="26" spans="1:29" ht="16.7" customHeight="1">
      <c r="B26" s="73" t="s">
        <v>799</v>
      </c>
      <c r="C26" s="73" t="s">
        <v>190</v>
      </c>
      <c r="D26" s="40">
        <v>45</v>
      </c>
      <c r="E26" s="40">
        <v>105</v>
      </c>
      <c r="F26" s="40">
        <v>9</v>
      </c>
      <c r="G26" s="40">
        <v>59</v>
      </c>
      <c r="H26" s="40">
        <v>126</v>
      </c>
      <c r="I26" s="40">
        <v>253</v>
      </c>
      <c r="J26" s="40">
        <v>27</v>
      </c>
      <c r="K26" s="40">
        <v>-16</v>
      </c>
      <c r="M26" s="40">
        <v>53</v>
      </c>
      <c r="N26" s="40">
        <v>35</v>
      </c>
      <c r="O26" s="40">
        <v>30</v>
      </c>
      <c r="P26" s="40">
        <v>8</v>
      </c>
      <c r="Q26" s="40">
        <v>37</v>
      </c>
      <c r="R26" s="40">
        <v>87</v>
      </c>
      <c r="S26" s="40">
        <v>28</v>
      </c>
      <c r="T26" s="40">
        <v>101</v>
      </c>
      <c r="U26" s="40">
        <v>19</v>
      </c>
      <c r="V26" s="40">
        <v>17</v>
      </c>
      <c r="W26" s="40">
        <v>15</v>
      </c>
      <c r="X26" s="40">
        <v>-24</v>
      </c>
      <c r="Y26" s="39">
        <v>-46</v>
      </c>
      <c r="Z26" s="40">
        <v>-17</v>
      </c>
      <c r="AA26" s="40">
        <v>17</v>
      </c>
      <c r="AB26" s="39">
        <v>30</v>
      </c>
      <c r="AC26" s="296">
        <v>19</v>
      </c>
    </row>
    <row r="27" spans="1:29" ht="16.7" customHeight="1">
      <c r="B27" s="73" t="s">
        <v>800</v>
      </c>
      <c r="C27" s="73" t="s">
        <v>801</v>
      </c>
      <c r="D27" s="40">
        <v>117</v>
      </c>
      <c r="E27" s="40">
        <v>236</v>
      </c>
      <c r="F27" s="40">
        <v>233</v>
      </c>
      <c r="G27" s="40">
        <v>273</v>
      </c>
      <c r="H27" s="40">
        <v>392</v>
      </c>
      <c r="I27" s="40">
        <v>477</v>
      </c>
      <c r="J27" s="40">
        <v>500</v>
      </c>
      <c r="K27" s="40">
        <v>137</v>
      </c>
      <c r="M27" s="40">
        <v>89</v>
      </c>
      <c r="N27" s="40">
        <v>72</v>
      </c>
      <c r="O27" s="40">
        <v>125</v>
      </c>
      <c r="P27" s="40">
        <v>106</v>
      </c>
      <c r="Q27" s="40">
        <v>116</v>
      </c>
      <c r="R27" s="40">
        <v>163</v>
      </c>
      <c r="S27" s="40">
        <v>103</v>
      </c>
      <c r="T27" s="40">
        <v>95</v>
      </c>
      <c r="U27" s="40">
        <v>173</v>
      </c>
      <c r="V27" s="40">
        <v>123</v>
      </c>
      <c r="W27" s="40">
        <v>104</v>
      </c>
      <c r="X27" s="40">
        <v>100</v>
      </c>
      <c r="Y27" s="39">
        <v>58</v>
      </c>
      <c r="Z27" s="40">
        <v>79</v>
      </c>
      <c r="AA27" s="62"/>
      <c r="AB27" s="61"/>
      <c r="AC27" s="296">
        <v>0</v>
      </c>
    </row>
    <row r="28" spans="1:29" ht="16.7" customHeight="1">
      <c r="B28" s="73" t="s">
        <v>802</v>
      </c>
      <c r="C28" s="73" t="s">
        <v>802</v>
      </c>
      <c r="D28" s="40">
        <v>-62</v>
      </c>
      <c r="E28" s="40">
        <v>-63</v>
      </c>
      <c r="F28" s="40">
        <v>-237</v>
      </c>
      <c r="G28" s="40">
        <v>-150</v>
      </c>
      <c r="H28" s="63" t="s">
        <v>272</v>
      </c>
      <c r="I28" s="63" t="s">
        <v>272</v>
      </c>
      <c r="J28" s="63" t="s">
        <v>272</v>
      </c>
      <c r="K28" s="63" t="s">
        <v>272</v>
      </c>
      <c r="M28" s="61" t="s">
        <v>272</v>
      </c>
      <c r="N28" s="61" t="s">
        <v>272</v>
      </c>
      <c r="O28" s="61" t="s">
        <v>272</v>
      </c>
      <c r="P28" s="61" t="s">
        <v>272</v>
      </c>
      <c r="Q28" s="61" t="s">
        <v>272</v>
      </c>
      <c r="R28" s="61" t="s">
        <v>272</v>
      </c>
      <c r="S28" s="61" t="s">
        <v>272</v>
      </c>
      <c r="T28" s="61" t="s">
        <v>272</v>
      </c>
      <c r="U28" s="61" t="s">
        <v>272</v>
      </c>
      <c r="V28" s="61" t="s">
        <v>272</v>
      </c>
      <c r="W28" s="61" t="s">
        <v>272</v>
      </c>
      <c r="X28" s="61" t="s">
        <v>272</v>
      </c>
      <c r="Y28" s="61" t="s">
        <v>272</v>
      </c>
      <c r="Z28" s="61" t="s">
        <v>272</v>
      </c>
      <c r="AA28" s="61" t="s">
        <v>272</v>
      </c>
      <c r="AB28" s="61" t="s">
        <v>272</v>
      </c>
      <c r="AC28" s="61"/>
    </row>
    <row r="29" spans="1:29" ht="16.7" customHeight="1">
      <c r="B29" s="73" t="s">
        <v>803</v>
      </c>
      <c r="C29" s="73" t="s">
        <v>804</v>
      </c>
      <c r="D29" s="40">
        <v>49</v>
      </c>
      <c r="E29" s="40">
        <v>131</v>
      </c>
      <c r="F29" s="40">
        <v>21</v>
      </c>
      <c r="G29" s="40">
        <v>230</v>
      </c>
      <c r="H29" s="40">
        <v>7</v>
      </c>
      <c r="I29" s="40">
        <v>97</v>
      </c>
      <c r="J29" s="40">
        <v>-29</v>
      </c>
      <c r="K29" s="40">
        <v>8</v>
      </c>
      <c r="M29" s="40">
        <v>-9</v>
      </c>
      <c r="N29" s="40">
        <v>5</v>
      </c>
      <c r="O29" s="40">
        <v>-22</v>
      </c>
      <c r="P29" s="40">
        <v>33</v>
      </c>
      <c r="Q29" s="40">
        <v>-31</v>
      </c>
      <c r="R29" s="40">
        <v>-12</v>
      </c>
      <c r="S29" s="40">
        <v>-1</v>
      </c>
      <c r="T29" s="40">
        <v>141</v>
      </c>
      <c r="U29" s="40">
        <v>-111</v>
      </c>
      <c r="V29" s="40">
        <v>37</v>
      </c>
      <c r="W29" s="40">
        <v>31</v>
      </c>
      <c r="X29" s="40">
        <v>41</v>
      </c>
      <c r="Y29" s="39">
        <v>-18</v>
      </c>
      <c r="Z29" s="40">
        <v>85</v>
      </c>
      <c r="AA29" s="40">
        <v>-52</v>
      </c>
      <c r="AB29" s="39">
        <v>-7</v>
      </c>
      <c r="AC29" s="296">
        <v>44</v>
      </c>
    </row>
    <row r="30" spans="1:29" ht="16.7" customHeight="1">
      <c r="B30" s="23" t="s">
        <v>742</v>
      </c>
      <c r="C30" s="23" t="s">
        <v>742</v>
      </c>
      <c r="D30" s="279">
        <v>1059</v>
      </c>
      <c r="E30" s="279">
        <v>1431</v>
      </c>
      <c r="F30" s="279">
        <v>1243</v>
      </c>
      <c r="G30" s="279">
        <v>1676</v>
      </c>
      <c r="H30" s="279">
        <v>1566</v>
      </c>
      <c r="I30" s="279">
        <v>1857</v>
      </c>
      <c r="J30" s="279">
        <v>815</v>
      </c>
      <c r="K30" s="279">
        <v>114</v>
      </c>
      <c r="M30" s="279">
        <v>642</v>
      </c>
      <c r="N30" s="279">
        <v>429</v>
      </c>
      <c r="O30" s="279">
        <v>95</v>
      </c>
      <c r="P30" s="279">
        <v>401</v>
      </c>
      <c r="Q30" s="279">
        <v>495</v>
      </c>
      <c r="R30" s="279">
        <v>572</v>
      </c>
      <c r="S30" s="279">
        <v>198</v>
      </c>
      <c r="T30" s="279">
        <v>594</v>
      </c>
      <c r="U30" s="279">
        <v>328</v>
      </c>
      <c r="V30" s="279">
        <v>235</v>
      </c>
      <c r="W30" s="279">
        <v>100</v>
      </c>
      <c r="X30" s="279">
        <v>152</v>
      </c>
      <c r="Y30" s="280">
        <v>17</v>
      </c>
      <c r="Z30" s="279">
        <v>108</v>
      </c>
      <c r="AA30" s="279">
        <v>-66</v>
      </c>
      <c r="AB30" s="280">
        <v>55</v>
      </c>
      <c r="AC30" s="303">
        <v>41</v>
      </c>
    </row>
    <row r="31" spans="1:29" ht="16.7" customHeight="1">
      <c r="B31" s="262"/>
      <c r="C31" s="262"/>
      <c r="D31" s="263"/>
      <c r="E31" s="263"/>
      <c r="F31" s="263"/>
      <c r="G31" s="263"/>
      <c r="H31" s="263"/>
      <c r="I31" s="263"/>
      <c r="J31" s="263"/>
      <c r="K31" s="263"/>
      <c r="M31" s="263"/>
      <c r="N31" s="263"/>
      <c r="O31" s="263"/>
      <c r="P31" s="263"/>
      <c r="Q31" s="263"/>
      <c r="R31" s="263"/>
      <c r="S31" s="263"/>
      <c r="T31" s="263"/>
      <c r="U31" s="263"/>
      <c r="V31" s="263"/>
      <c r="W31" s="263"/>
      <c r="X31" s="263"/>
      <c r="Y31" s="263"/>
      <c r="Z31" s="263"/>
      <c r="AA31" s="263"/>
      <c r="AB31" s="263"/>
      <c r="AC31" s="263"/>
    </row>
    <row r="32" spans="1:29" ht="20.85" customHeight="1">
      <c r="B32" s="3" t="s">
        <v>805</v>
      </c>
      <c r="C32" s="3" t="s">
        <v>806</v>
      </c>
    </row>
    <row r="33" spans="1:29" ht="16.7" customHeight="1">
      <c r="A33" s="294"/>
      <c r="B33" s="267" t="s">
        <v>745</v>
      </c>
      <c r="C33" s="267" t="s">
        <v>272</v>
      </c>
      <c r="D33" s="6">
        <v>2017</v>
      </c>
      <c r="E33" s="6">
        <v>2018</v>
      </c>
      <c r="F33" s="6">
        <v>2019</v>
      </c>
      <c r="G33" s="6">
        <v>2020</v>
      </c>
      <c r="H33" s="6">
        <v>2021</v>
      </c>
      <c r="I33" s="6">
        <v>2022</v>
      </c>
      <c r="J33" s="6">
        <v>2023</v>
      </c>
      <c r="K33" s="6">
        <v>2024</v>
      </c>
      <c r="M33" s="7" t="s">
        <v>60</v>
      </c>
      <c r="N33" s="7" t="s">
        <v>61</v>
      </c>
      <c r="O33" s="7" t="s">
        <v>62</v>
      </c>
      <c r="P33" s="7" t="s">
        <v>63</v>
      </c>
      <c r="Q33" s="7" t="s">
        <v>64</v>
      </c>
      <c r="R33" s="7" t="s">
        <v>65</v>
      </c>
      <c r="S33" s="7" t="s">
        <v>66</v>
      </c>
      <c r="T33" s="7" t="s">
        <v>67</v>
      </c>
      <c r="U33" s="7" t="s">
        <v>791</v>
      </c>
      <c r="V33" s="7" t="s">
        <v>792</v>
      </c>
      <c r="W33" s="7" t="s">
        <v>70</v>
      </c>
      <c r="X33" s="7" t="s">
        <v>71</v>
      </c>
      <c r="Y33" s="7" t="s">
        <v>72</v>
      </c>
      <c r="Z33" s="7" t="s">
        <v>73</v>
      </c>
      <c r="AA33" s="7" t="s">
        <v>74</v>
      </c>
      <c r="AB33" s="7" t="s">
        <v>75</v>
      </c>
      <c r="AC33" s="7" t="s">
        <v>76</v>
      </c>
    </row>
    <row r="34" spans="1:29" ht="16.7" customHeight="1">
      <c r="A34" s="294"/>
      <c r="B34" s="269" t="s">
        <v>272</v>
      </c>
      <c r="C34" s="269" t="s">
        <v>745</v>
      </c>
      <c r="D34" s="306">
        <v>2017</v>
      </c>
      <c r="E34" s="306">
        <v>2018</v>
      </c>
      <c r="F34" s="306">
        <v>2019</v>
      </c>
      <c r="G34" s="306">
        <v>2020</v>
      </c>
      <c r="H34" s="270">
        <v>2021</v>
      </c>
      <c r="I34" s="270">
        <v>2022</v>
      </c>
      <c r="J34" s="270">
        <v>2023</v>
      </c>
      <c r="K34" s="270">
        <v>2024</v>
      </c>
      <c r="M34" s="271" t="s">
        <v>42</v>
      </c>
      <c r="N34" s="271" t="s">
        <v>43</v>
      </c>
      <c r="O34" s="271" t="s">
        <v>44</v>
      </c>
      <c r="P34" s="271" t="s">
        <v>45</v>
      </c>
      <c r="Q34" s="271" t="s">
        <v>46</v>
      </c>
      <c r="R34" s="271" t="s">
        <v>47</v>
      </c>
      <c r="S34" s="271" t="s">
        <v>48</v>
      </c>
      <c r="T34" s="271" t="s">
        <v>49</v>
      </c>
      <c r="U34" s="271" t="s">
        <v>50</v>
      </c>
      <c r="V34" s="271" t="s">
        <v>51</v>
      </c>
      <c r="W34" s="271" t="s">
        <v>52</v>
      </c>
      <c r="X34" s="271" t="s">
        <v>53</v>
      </c>
      <c r="Y34" s="271" t="s">
        <v>54</v>
      </c>
      <c r="Z34" s="271" t="s">
        <v>55</v>
      </c>
      <c r="AA34" s="271" t="s">
        <v>56</v>
      </c>
      <c r="AB34" s="271" t="s">
        <v>57</v>
      </c>
      <c r="AC34" s="10" t="s">
        <v>58</v>
      </c>
    </row>
    <row r="35" spans="1:29" ht="16.7" customHeight="1">
      <c r="B35" s="272" t="s">
        <v>807</v>
      </c>
      <c r="C35" s="272" t="s">
        <v>808</v>
      </c>
      <c r="D35" s="61" t="s">
        <v>272</v>
      </c>
      <c r="E35" s="61" t="s">
        <v>272</v>
      </c>
      <c r="F35" s="61" t="s">
        <v>272</v>
      </c>
      <c r="G35" s="61" t="s">
        <v>272</v>
      </c>
      <c r="H35" s="277">
        <v>14663</v>
      </c>
      <c r="I35" s="277">
        <v>18346</v>
      </c>
      <c r="J35" s="277">
        <v>21268</v>
      </c>
      <c r="K35" s="277">
        <v>24218</v>
      </c>
      <c r="M35" s="290"/>
      <c r="N35" s="290"/>
      <c r="O35" s="290"/>
      <c r="P35" s="277">
        <v>15914</v>
      </c>
      <c r="Q35" s="277">
        <v>16798</v>
      </c>
      <c r="R35" s="277">
        <v>15809</v>
      </c>
      <c r="S35" s="277">
        <v>21717</v>
      </c>
      <c r="T35" s="277">
        <v>18660</v>
      </c>
      <c r="U35" s="277">
        <v>22434</v>
      </c>
      <c r="V35" s="277">
        <v>21135</v>
      </c>
      <c r="W35" s="277">
        <v>23039</v>
      </c>
      <c r="X35" s="277">
        <v>19329</v>
      </c>
      <c r="Y35" s="278">
        <v>29788</v>
      </c>
      <c r="Z35" s="277">
        <v>20755</v>
      </c>
      <c r="AA35" s="277">
        <v>28066</v>
      </c>
      <c r="AB35" s="278">
        <v>24679</v>
      </c>
      <c r="AC35" s="295">
        <v>27957</v>
      </c>
    </row>
    <row r="36" spans="1:29" ht="16.7" customHeight="1">
      <c r="B36" s="73" t="s">
        <v>809</v>
      </c>
      <c r="C36" s="73" t="s">
        <v>810</v>
      </c>
      <c r="D36" s="61" t="s">
        <v>272</v>
      </c>
      <c r="E36" s="61" t="s">
        <v>272</v>
      </c>
      <c r="F36" s="61" t="s">
        <v>272</v>
      </c>
      <c r="G36" s="61" t="s">
        <v>272</v>
      </c>
      <c r="H36" s="40">
        <v>14944</v>
      </c>
      <c r="I36" s="40">
        <v>19351</v>
      </c>
      <c r="J36" s="40">
        <v>22274</v>
      </c>
      <c r="K36" s="40">
        <v>21772</v>
      </c>
      <c r="M36" s="40">
        <v>13560</v>
      </c>
      <c r="N36" s="40">
        <v>14294</v>
      </c>
      <c r="O36" s="40">
        <v>16040</v>
      </c>
      <c r="P36" s="40">
        <v>16098</v>
      </c>
      <c r="Q36" s="40">
        <v>17410</v>
      </c>
      <c r="R36" s="40">
        <v>16591</v>
      </c>
      <c r="S36" s="40">
        <v>23214</v>
      </c>
      <c r="T36" s="40">
        <v>19577</v>
      </c>
      <c r="U36" s="40">
        <v>23653</v>
      </c>
      <c r="V36" s="40">
        <v>21969</v>
      </c>
      <c r="W36" s="40">
        <v>23581</v>
      </c>
      <c r="X36" s="40">
        <v>20320</v>
      </c>
      <c r="Y36" s="39">
        <v>22291</v>
      </c>
      <c r="Z36" s="40">
        <v>21306</v>
      </c>
      <c r="AA36" s="40">
        <v>23019</v>
      </c>
      <c r="AB36" s="39">
        <v>20670</v>
      </c>
      <c r="AC36" s="296">
        <v>23277</v>
      </c>
    </row>
    <row r="37" spans="1:29" ht="16.7" customHeight="1">
      <c r="B37" s="73" t="s">
        <v>811</v>
      </c>
      <c r="C37" s="73" t="s">
        <v>812</v>
      </c>
      <c r="D37" s="61" t="s">
        <v>272</v>
      </c>
      <c r="E37" s="61" t="s">
        <v>272</v>
      </c>
      <c r="F37" s="61" t="s">
        <v>272</v>
      </c>
      <c r="G37" s="61" t="s">
        <v>272</v>
      </c>
      <c r="H37" s="40">
        <v>-6639</v>
      </c>
      <c r="I37" s="40">
        <v>-6798</v>
      </c>
      <c r="J37" s="40">
        <v>-6421</v>
      </c>
      <c r="K37" s="40">
        <v>-6890</v>
      </c>
      <c r="M37" s="40">
        <v>-9723</v>
      </c>
      <c r="N37" s="40">
        <v>-8381</v>
      </c>
      <c r="O37" s="40">
        <v>-456</v>
      </c>
      <c r="P37" s="40">
        <v>-7258</v>
      </c>
      <c r="Q37" s="40">
        <v>-8501</v>
      </c>
      <c r="R37" s="40">
        <v>-5863</v>
      </c>
      <c r="S37" s="40">
        <v>-6663</v>
      </c>
      <c r="T37" s="40">
        <v>-6390</v>
      </c>
      <c r="U37" s="40">
        <v>-7687</v>
      </c>
      <c r="V37" s="40">
        <v>-7232</v>
      </c>
      <c r="W37" s="40">
        <v>-4807</v>
      </c>
      <c r="X37" s="40">
        <v>-6003</v>
      </c>
      <c r="Y37" s="39">
        <v>-8304</v>
      </c>
      <c r="Z37" s="40">
        <v>-7097</v>
      </c>
      <c r="AA37" s="40">
        <v>-5140</v>
      </c>
      <c r="AB37" s="39">
        <v>-7269</v>
      </c>
      <c r="AC37" s="296">
        <v>-7383</v>
      </c>
    </row>
    <row r="38" spans="1:29" ht="16.7" customHeight="1">
      <c r="B38" s="19" t="s">
        <v>813</v>
      </c>
      <c r="C38" s="19" t="s">
        <v>814</v>
      </c>
      <c r="D38" s="61" t="s">
        <v>272</v>
      </c>
      <c r="E38" s="61" t="s">
        <v>272</v>
      </c>
      <c r="F38" s="61" t="s">
        <v>272</v>
      </c>
      <c r="G38" s="61" t="s">
        <v>272</v>
      </c>
      <c r="H38" s="288">
        <v>8305</v>
      </c>
      <c r="I38" s="288">
        <v>12553</v>
      </c>
      <c r="J38" s="288">
        <v>15853</v>
      </c>
      <c r="K38" s="288">
        <v>14882</v>
      </c>
      <c r="M38" s="288">
        <v>3837</v>
      </c>
      <c r="N38" s="288">
        <v>5912</v>
      </c>
      <c r="O38" s="288">
        <v>15584</v>
      </c>
      <c r="P38" s="288">
        <v>8840</v>
      </c>
      <c r="Q38" s="288">
        <v>8909</v>
      </c>
      <c r="R38" s="288">
        <v>10728</v>
      </c>
      <c r="S38" s="288">
        <v>16551</v>
      </c>
      <c r="T38" s="288">
        <v>13187</v>
      </c>
      <c r="U38" s="288">
        <v>15966</v>
      </c>
      <c r="V38" s="288">
        <v>14737</v>
      </c>
      <c r="W38" s="288">
        <v>18774</v>
      </c>
      <c r="X38" s="288">
        <v>14317</v>
      </c>
      <c r="Y38" s="289">
        <v>13987</v>
      </c>
      <c r="Z38" s="288">
        <v>14210</v>
      </c>
      <c r="AA38" s="288">
        <v>17878</v>
      </c>
      <c r="AB38" s="289">
        <v>13401</v>
      </c>
      <c r="AC38" s="302">
        <v>15894</v>
      </c>
    </row>
    <row r="39" spans="1:29" ht="16.7" customHeight="1">
      <c r="B39" s="73" t="s">
        <v>815</v>
      </c>
      <c r="C39" s="73" t="s">
        <v>816</v>
      </c>
      <c r="D39" s="61" t="s">
        <v>272</v>
      </c>
      <c r="E39" s="61" t="s">
        <v>272</v>
      </c>
      <c r="F39" s="61" t="s">
        <v>272</v>
      </c>
      <c r="G39" s="61" t="s">
        <v>272</v>
      </c>
      <c r="H39" s="40">
        <v>1069</v>
      </c>
      <c r="I39" s="40">
        <v>847</v>
      </c>
      <c r="J39" s="40">
        <v>1117</v>
      </c>
      <c r="K39" s="40">
        <v>1207</v>
      </c>
      <c r="M39" s="40">
        <v>439</v>
      </c>
      <c r="N39" s="40">
        <v>2178</v>
      </c>
      <c r="O39" s="40">
        <v>334</v>
      </c>
      <c r="P39" s="40">
        <v>1258</v>
      </c>
      <c r="Q39" s="40">
        <v>609</v>
      </c>
      <c r="R39" s="40">
        <v>592</v>
      </c>
      <c r="S39" s="40">
        <v>705</v>
      </c>
      <c r="T39" s="40">
        <v>1017</v>
      </c>
      <c r="U39" s="40">
        <v>1117</v>
      </c>
      <c r="V39" s="40">
        <v>2516</v>
      </c>
      <c r="W39" s="40">
        <v>-81</v>
      </c>
      <c r="X39" s="40">
        <v>919</v>
      </c>
      <c r="Y39" s="39">
        <v>1306</v>
      </c>
      <c r="Z39" s="40">
        <v>1109</v>
      </c>
      <c r="AA39" s="40">
        <v>1208</v>
      </c>
      <c r="AB39" s="39">
        <v>1215</v>
      </c>
      <c r="AC39" s="296">
        <v>962</v>
      </c>
    </row>
    <row r="40" spans="1:29" ht="16.7" customHeight="1">
      <c r="B40" s="73" t="s">
        <v>817</v>
      </c>
      <c r="C40" s="73" t="s">
        <v>818</v>
      </c>
      <c r="D40" s="61" t="s">
        <v>272</v>
      </c>
      <c r="E40" s="61" t="s">
        <v>272</v>
      </c>
      <c r="F40" s="61" t="s">
        <v>272</v>
      </c>
      <c r="G40" s="61" t="s">
        <v>272</v>
      </c>
      <c r="H40" s="61" t="s">
        <v>272</v>
      </c>
      <c r="I40" s="61" t="s">
        <v>272</v>
      </c>
      <c r="J40" s="61" t="s">
        <v>272</v>
      </c>
      <c r="K40" s="40">
        <v>-271</v>
      </c>
      <c r="M40" s="63"/>
      <c r="N40" s="63"/>
      <c r="O40" s="63"/>
      <c r="P40" s="63"/>
      <c r="Q40" s="63"/>
      <c r="R40" s="63"/>
      <c r="S40" s="63"/>
      <c r="T40" s="63"/>
      <c r="U40" s="63"/>
      <c r="V40" s="63"/>
      <c r="W40" s="63"/>
      <c r="X40" s="63"/>
      <c r="Y40" s="61"/>
      <c r="Z40" s="62"/>
      <c r="AA40" s="40">
        <v>-442</v>
      </c>
      <c r="AB40" s="39">
        <v>-509</v>
      </c>
      <c r="AC40" s="296">
        <v>-590</v>
      </c>
    </row>
    <row r="41" spans="1:29" ht="16.7" customHeight="1">
      <c r="B41" s="19" t="s">
        <v>819</v>
      </c>
      <c r="C41" s="19" t="s">
        <v>820</v>
      </c>
      <c r="D41" s="61" t="s">
        <v>272</v>
      </c>
      <c r="E41" s="61" t="s">
        <v>272</v>
      </c>
      <c r="F41" s="61" t="s">
        <v>272</v>
      </c>
      <c r="G41" s="61" t="s">
        <v>272</v>
      </c>
      <c r="H41" s="288">
        <v>9375</v>
      </c>
      <c r="I41" s="288">
        <v>13400</v>
      </c>
      <c r="J41" s="288">
        <v>16970</v>
      </c>
      <c r="K41" s="288">
        <v>15818</v>
      </c>
      <c r="M41" s="288">
        <v>4276</v>
      </c>
      <c r="N41" s="288">
        <v>8090</v>
      </c>
      <c r="O41" s="288">
        <v>15918</v>
      </c>
      <c r="P41" s="288">
        <v>10098</v>
      </c>
      <c r="Q41" s="288">
        <v>9518</v>
      </c>
      <c r="R41" s="288">
        <v>11320</v>
      </c>
      <c r="S41" s="288">
        <v>17256</v>
      </c>
      <c r="T41" s="288">
        <v>14204</v>
      </c>
      <c r="U41" s="288">
        <v>17083</v>
      </c>
      <c r="V41" s="288">
        <v>17253</v>
      </c>
      <c r="W41" s="288">
        <v>18693</v>
      </c>
      <c r="X41" s="288">
        <v>15236</v>
      </c>
      <c r="Y41" s="289">
        <v>15293</v>
      </c>
      <c r="Z41" s="288">
        <v>15319</v>
      </c>
      <c r="AA41" s="288">
        <v>18644</v>
      </c>
      <c r="AB41" s="289">
        <v>14107</v>
      </c>
      <c r="AC41" s="302">
        <v>16265</v>
      </c>
    </row>
    <row r="42" spans="1:29" ht="16.7" customHeight="1">
      <c r="B42" s="73" t="s">
        <v>821</v>
      </c>
      <c r="C42" s="73" t="s">
        <v>822</v>
      </c>
      <c r="D42" s="61" t="s">
        <v>272</v>
      </c>
      <c r="E42" s="61" t="s">
        <v>272</v>
      </c>
      <c r="F42" s="61" t="s">
        <v>272</v>
      </c>
      <c r="G42" s="61" t="s">
        <v>272</v>
      </c>
      <c r="H42" s="40">
        <v>-30</v>
      </c>
      <c r="I42" s="40">
        <v>40</v>
      </c>
      <c r="J42" s="40">
        <v>-117</v>
      </c>
      <c r="K42" s="40">
        <v>-398</v>
      </c>
      <c r="M42" s="40">
        <v>10</v>
      </c>
      <c r="N42" s="40">
        <v>20</v>
      </c>
      <c r="O42" s="40">
        <v>120</v>
      </c>
      <c r="P42" s="40">
        <v>-140</v>
      </c>
      <c r="Q42" s="40">
        <v>110</v>
      </c>
      <c r="R42" s="40">
        <v>-100</v>
      </c>
      <c r="S42" s="40">
        <v>-190</v>
      </c>
      <c r="T42" s="40">
        <v>250</v>
      </c>
      <c r="U42" s="40">
        <v>60</v>
      </c>
      <c r="V42" s="40">
        <v>-170</v>
      </c>
      <c r="W42" s="40">
        <v>-123</v>
      </c>
      <c r="X42" s="40">
        <v>-215</v>
      </c>
      <c r="Y42" s="39">
        <v>-515</v>
      </c>
      <c r="Z42" s="40">
        <v>-319</v>
      </c>
      <c r="AA42" s="40">
        <v>-571</v>
      </c>
      <c r="AB42" s="39">
        <v>-226</v>
      </c>
      <c r="AC42" s="296">
        <v>-535</v>
      </c>
    </row>
    <row r="43" spans="1:29" ht="16.7" customHeight="1">
      <c r="B43" s="23" t="s">
        <v>823</v>
      </c>
      <c r="C43" s="23" t="s">
        <v>824</v>
      </c>
      <c r="D43" s="307" t="s">
        <v>272</v>
      </c>
      <c r="E43" s="307" t="s">
        <v>272</v>
      </c>
      <c r="F43" s="307" t="s">
        <v>272</v>
      </c>
      <c r="G43" s="307" t="s">
        <v>272</v>
      </c>
      <c r="H43" s="279">
        <v>9345</v>
      </c>
      <c r="I43" s="279">
        <v>13440</v>
      </c>
      <c r="J43" s="279">
        <v>16854</v>
      </c>
      <c r="K43" s="279">
        <v>15420</v>
      </c>
      <c r="M43" s="279">
        <v>4283</v>
      </c>
      <c r="N43" s="279">
        <v>8110</v>
      </c>
      <c r="O43" s="279">
        <v>16038</v>
      </c>
      <c r="P43" s="279">
        <v>9958</v>
      </c>
      <c r="Q43" s="279">
        <v>9628</v>
      </c>
      <c r="R43" s="279">
        <v>11220</v>
      </c>
      <c r="S43" s="279">
        <v>17066</v>
      </c>
      <c r="T43" s="279">
        <v>14454</v>
      </c>
      <c r="U43" s="279">
        <v>17143</v>
      </c>
      <c r="V43" s="279">
        <v>17083</v>
      </c>
      <c r="W43" s="279">
        <v>18570</v>
      </c>
      <c r="X43" s="279">
        <v>15021</v>
      </c>
      <c r="Y43" s="280">
        <v>14778</v>
      </c>
      <c r="Z43" s="279">
        <v>15000</v>
      </c>
      <c r="AA43" s="279">
        <v>18073</v>
      </c>
      <c r="AB43" s="280">
        <v>13881</v>
      </c>
      <c r="AC43" s="303">
        <v>15730</v>
      </c>
    </row>
    <row r="44" spans="1:29" ht="16.7" customHeight="1">
      <c r="B44" s="23" t="s">
        <v>825</v>
      </c>
      <c r="C44" s="23" t="s">
        <v>826</v>
      </c>
      <c r="D44" s="307" t="s">
        <v>272</v>
      </c>
      <c r="E44" s="307" t="s">
        <v>272</v>
      </c>
      <c r="F44" s="307" t="s">
        <v>272</v>
      </c>
      <c r="G44" s="307" t="s">
        <v>272</v>
      </c>
      <c r="H44" s="279">
        <v>9345</v>
      </c>
      <c r="I44" s="279">
        <v>13440</v>
      </c>
      <c r="J44" s="279">
        <v>16854</v>
      </c>
      <c r="K44" s="279">
        <v>15420</v>
      </c>
      <c r="M44" s="279">
        <v>4283</v>
      </c>
      <c r="N44" s="279">
        <v>8110</v>
      </c>
      <c r="O44" s="279">
        <v>16038</v>
      </c>
      <c r="P44" s="279">
        <v>9958</v>
      </c>
      <c r="Q44" s="279">
        <v>9628</v>
      </c>
      <c r="R44" s="279">
        <v>11220</v>
      </c>
      <c r="S44" s="279">
        <v>17066</v>
      </c>
      <c r="T44" s="279">
        <v>14454</v>
      </c>
      <c r="U44" s="279">
        <v>17143</v>
      </c>
      <c r="V44" s="279">
        <v>17083</v>
      </c>
      <c r="W44" s="279">
        <v>18570</v>
      </c>
      <c r="X44" s="279">
        <v>15021</v>
      </c>
      <c r="Y44" s="280">
        <v>16316</v>
      </c>
      <c r="Z44" s="279">
        <v>15000</v>
      </c>
      <c r="AA44" s="279">
        <v>18073</v>
      </c>
      <c r="AB44" s="280">
        <v>13881</v>
      </c>
      <c r="AC44" s="303">
        <v>15730</v>
      </c>
    </row>
    <row r="45" spans="1:29" ht="16.7" customHeight="1">
      <c r="B45" s="262"/>
      <c r="C45" s="262"/>
      <c r="D45" s="263"/>
      <c r="E45" s="263"/>
      <c r="F45" s="263"/>
      <c r="G45" s="263"/>
      <c r="H45" s="263"/>
      <c r="I45" s="263"/>
      <c r="J45" s="263"/>
      <c r="K45" s="263"/>
      <c r="M45" s="263"/>
      <c r="N45" s="263"/>
      <c r="O45" s="263"/>
      <c r="P45" s="263"/>
      <c r="Q45" s="263"/>
      <c r="R45" s="263"/>
      <c r="S45" s="263"/>
      <c r="T45" s="263"/>
      <c r="U45" s="263"/>
      <c r="V45" s="263"/>
      <c r="W45" s="263"/>
      <c r="X45" s="263"/>
      <c r="Y45" s="263"/>
      <c r="Z45" s="263"/>
      <c r="AA45" s="263"/>
      <c r="AB45" s="263"/>
      <c r="AC45" s="263"/>
    </row>
    <row r="46" spans="1:29" ht="20.85" customHeight="1">
      <c r="B46" s="3" t="s">
        <v>827</v>
      </c>
      <c r="C46" s="3" t="s">
        <v>828</v>
      </c>
    </row>
    <row r="47" spans="1:29" ht="16.7" customHeight="1">
      <c r="A47" s="294"/>
      <c r="B47" s="267" t="s">
        <v>745</v>
      </c>
      <c r="C47" s="267" t="s">
        <v>272</v>
      </c>
      <c r="D47" s="6">
        <v>2017</v>
      </c>
      <c r="E47" s="6">
        <v>2018</v>
      </c>
      <c r="F47" s="6">
        <v>2019</v>
      </c>
      <c r="G47" s="6">
        <v>2020</v>
      </c>
      <c r="H47" s="6">
        <v>2021</v>
      </c>
      <c r="I47" s="6">
        <v>2022</v>
      </c>
      <c r="J47" s="6">
        <v>2023</v>
      </c>
      <c r="K47" s="6">
        <v>2024</v>
      </c>
      <c r="M47" s="7" t="s">
        <v>60</v>
      </c>
      <c r="N47" s="7" t="s">
        <v>61</v>
      </c>
      <c r="O47" s="7" t="s">
        <v>62</v>
      </c>
      <c r="P47" s="7" t="s">
        <v>63</v>
      </c>
      <c r="Q47" s="7" t="s">
        <v>64</v>
      </c>
      <c r="R47" s="7" t="s">
        <v>65</v>
      </c>
      <c r="S47" s="7" t="s">
        <v>66</v>
      </c>
      <c r="T47" s="7" t="s">
        <v>67</v>
      </c>
      <c r="U47" s="7" t="s">
        <v>791</v>
      </c>
      <c r="V47" s="7" t="s">
        <v>792</v>
      </c>
      <c r="W47" s="7" t="s">
        <v>70</v>
      </c>
      <c r="X47" s="7" t="s">
        <v>71</v>
      </c>
      <c r="Y47" s="7" t="s">
        <v>72</v>
      </c>
      <c r="Z47" s="7" t="s">
        <v>73</v>
      </c>
      <c r="AA47" s="7" t="s">
        <v>74</v>
      </c>
      <c r="AB47" s="7" t="s">
        <v>75</v>
      </c>
      <c r="AC47" s="7" t="s">
        <v>76</v>
      </c>
    </row>
    <row r="48" spans="1:29" ht="16.7" customHeight="1">
      <c r="A48" s="294"/>
      <c r="B48" s="269" t="s">
        <v>272</v>
      </c>
      <c r="C48" s="269" t="s">
        <v>745</v>
      </c>
      <c r="D48" s="270">
        <v>2017</v>
      </c>
      <c r="E48" s="270">
        <v>2018</v>
      </c>
      <c r="F48" s="270">
        <v>2019</v>
      </c>
      <c r="G48" s="270">
        <v>2020</v>
      </c>
      <c r="H48" s="270">
        <v>2021</v>
      </c>
      <c r="I48" s="270">
        <v>2022</v>
      </c>
      <c r="J48" s="270">
        <v>2023</v>
      </c>
      <c r="K48" s="270">
        <v>2024</v>
      </c>
      <c r="M48" s="271" t="s">
        <v>42</v>
      </c>
      <c r="N48" s="271" t="s">
        <v>43</v>
      </c>
      <c r="O48" s="271" t="s">
        <v>44</v>
      </c>
      <c r="P48" s="271" t="s">
        <v>45</v>
      </c>
      <c r="Q48" s="271" t="s">
        <v>46</v>
      </c>
      <c r="R48" s="271" t="s">
        <v>47</v>
      </c>
      <c r="S48" s="271" t="s">
        <v>48</v>
      </c>
      <c r="T48" s="271" t="s">
        <v>49</v>
      </c>
      <c r="U48" s="271" t="s">
        <v>50</v>
      </c>
      <c r="V48" s="271" t="s">
        <v>51</v>
      </c>
      <c r="W48" s="271" t="s">
        <v>52</v>
      </c>
      <c r="X48" s="271" t="s">
        <v>53</v>
      </c>
      <c r="Y48" s="271" t="s">
        <v>54</v>
      </c>
      <c r="Z48" s="271" t="s">
        <v>55</v>
      </c>
      <c r="AA48" s="271" t="s">
        <v>56</v>
      </c>
      <c r="AB48" s="271" t="s">
        <v>57</v>
      </c>
      <c r="AC48" s="10" t="s">
        <v>58</v>
      </c>
    </row>
    <row r="49" spans="1:29" ht="16.7" customHeight="1">
      <c r="B49" s="272" t="s">
        <v>829</v>
      </c>
      <c r="C49" s="272" t="s">
        <v>829</v>
      </c>
      <c r="D49" s="277">
        <v>5287</v>
      </c>
      <c r="E49" s="277">
        <v>6227</v>
      </c>
      <c r="F49" s="277">
        <v>4612</v>
      </c>
      <c r="G49" s="277">
        <v>5809</v>
      </c>
      <c r="H49" s="277">
        <v>9800</v>
      </c>
      <c r="I49" s="304" t="s">
        <v>272</v>
      </c>
      <c r="J49" s="304" t="s">
        <v>272</v>
      </c>
      <c r="K49" s="304" t="s">
        <v>272</v>
      </c>
      <c r="M49" s="277">
        <v>3774</v>
      </c>
      <c r="N49" s="277">
        <v>5840</v>
      </c>
      <c r="O49" s="277">
        <v>19871</v>
      </c>
      <c r="P49" s="304" t="s">
        <v>272</v>
      </c>
      <c r="Q49" s="304" t="s">
        <v>272</v>
      </c>
      <c r="R49" s="304" t="s">
        <v>272</v>
      </c>
      <c r="S49" s="304" t="s">
        <v>272</v>
      </c>
      <c r="T49" s="304" t="s">
        <v>272</v>
      </c>
      <c r="U49" s="304" t="s">
        <v>272</v>
      </c>
      <c r="V49" s="304" t="s">
        <v>272</v>
      </c>
      <c r="W49" s="304" t="s">
        <v>272</v>
      </c>
      <c r="X49" s="304" t="s">
        <v>272</v>
      </c>
      <c r="Y49" s="304" t="s">
        <v>272</v>
      </c>
      <c r="Z49" s="304" t="s">
        <v>272</v>
      </c>
      <c r="AA49" s="304" t="s">
        <v>272</v>
      </c>
      <c r="AB49" s="304" t="s">
        <v>272</v>
      </c>
      <c r="AC49" s="312"/>
    </row>
    <row r="50" spans="1:29" ht="16.7" customHeight="1">
      <c r="B50" s="73" t="s">
        <v>802</v>
      </c>
      <c r="C50" s="73" t="s">
        <v>802</v>
      </c>
      <c r="D50" s="40">
        <v>10053</v>
      </c>
      <c r="E50" s="40">
        <v>12405</v>
      </c>
      <c r="F50" s="40">
        <v>21753</v>
      </c>
      <c r="G50" s="40">
        <v>15971</v>
      </c>
      <c r="H50" s="63" t="s">
        <v>272</v>
      </c>
      <c r="I50" s="63" t="s">
        <v>272</v>
      </c>
      <c r="J50" s="63" t="s">
        <v>272</v>
      </c>
      <c r="K50" s="63" t="s">
        <v>272</v>
      </c>
      <c r="M50" s="63" t="s">
        <v>272</v>
      </c>
      <c r="N50" s="63" t="s">
        <v>272</v>
      </c>
      <c r="O50" s="63" t="s">
        <v>272</v>
      </c>
      <c r="P50" s="63" t="s">
        <v>272</v>
      </c>
      <c r="Q50" s="63" t="s">
        <v>272</v>
      </c>
      <c r="R50" s="63" t="s">
        <v>272</v>
      </c>
      <c r="S50" s="63" t="s">
        <v>272</v>
      </c>
      <c r="T50" s="63" t="s">
        <v>272</v>
      </c>
      <c r="U50" s="63" t="s">
        <v>272</v>
      </c>
      <c r="V50" s="63" t="s">
        <v>272</v>
      </c>
      <c r="W50" s="63" t="s">
        <v>272</v>
      </c>
      <c r="X50" s="63" t="s">
        <v>272</v>
      </c>
      <c r="Y50" s="63" t="s">
        <v>272</v>
      </c>
      <c r="Z50" s="63" t="s">
        <v>272</v>
      </c>
      <c r="AA50" s="63" t="s">
        <v>272</v>
      </c>
      <c r="AB50" s="63" t="s">
        <v>272</v>
      </c>
      <c r="AC50" s="313"/>
    </row>
    <row r="51" spans="1:29" ht="16.7" customHeight="1">
      <c r="B51" s="73" t="s">
        <v>830</v>
      </c>
      <c r="C51" s="73" t="s">
        <v>830</v>
      </c>
      <c r="D51" s="63" t="s">
        <v>272</v>
      </c>
      <c r="E51" s="63" t="s">
        <v>272</v>
      </c>
      <c r="F51" s="63" t="s">
        <v>272</v>
      </c>
      <c r="G51" s="63" t="s">
        <v>272</v>
      </c>
      <c r="H51" s="63" t="s">
        <v>272</v>
      </c>
      <c r="I51" s="63" t="s">
        <v>272</v>
      </c>
      <c r="J51" s="39">
        <v>14275</v>
      </c>
      <c r="K51" s="308">
        <v>13177</v>
      </c>
      <c r="M51" s="63" t="s">
        <v>272</v>
      </c>
      <c r="N51" s="63" t="s">
        <v>272</v>
      </c>
      <c r="O51" s="40">
        <v>24931</v>
      </c>
      <c r="P51" s="40">
        <v>13887</v>
      </c>
      <c r="Q51" s="40">
        <v>9697</v>
      </c>
      <c r="R51" s="40">
        <v>17879</v>
      </c>
      <c r="S51" s="40">
        <v>19078</v>
      </c>
      <c r="T51" s="40">
        <v>16435</v>
      </c>
      <c r="U51" s="40">
        <v>16328</v>
      </c>
      <c r="V51" s="40">
        <v>11737</v>
      </c>
      <c r="W51" s="40">
        <v>18723</v>
      </c>
      <c r="X51" s="40">
        <v>12891</v>
      </c>
      <c r="Y51" s="39">
        <v>10638</v>
      </c>
      <c r="Z51" s="40">
        <v>15219</v>
      </c>
      <c r="AA51" s="40">
        <v>15175</v>
      </c>
      <c r="AB51" s="39">
        <v>11853</v>
      </c>
      <c r="AC51" s="309">
        <v>14791</v>
      </c>
    </row>
    <row r="52" spans="1:29" ht="16.7" customHeight="1">
      <c r="B52" s="73" t="s">
        <v>831</v>
      </c>
      <c r="C52" s="73" t="s">
        <v>831</v>
      </c>
      <c r="D52" s="63" t="s">
        <v>272</v>
      </c>
      <c r="E52" s="63" t="s">
        <v>272</v>
      </c>
      <c r="F52" s="63" t="s">
        <v>272</v>
      </c>
      <c r="G52" s="63" t="s">
        <v>272</v>
      </c>
      <c r="H52" s="63" t="s">
        <v>272</v>
      </c>
      <c r="I52" s="63" t="s">
        <v>272</v>
      </c>
      <c r="J52" s="39">
        <v>27187</v>
      </c>
      <c r="K52" s="308">
        <v>23182</v>
      </c>
      <c r="M52" s="63" t="s">
        <v>272</v>
      </c>
      <c r="N52" s="63" t="s">
        <v>272</v>
      </c>
      <c r="O52" s="40">
        <v>5618</v>
      </c>
      <c r="P52" s="40">
        <v>2676</v>
      </c>
      <c r="Q52" s="40">
        <v>9021</v>
      </c>
      <c r="R52" s="40">
        <v>16639</v>
      </c>
      <c r="S52" s="40">
        <v>16704</v>
      </c>
      <c r="T52" s="40">
        <v>17797</v>
      </c>
      <c r="U52" s="40">
        <v>24710</v>
      </c>
      <c r="V52" s="40">
        <v>34713</v>
      </c>
      <c r="W52" s="40">
        <v>30316</v>
      </c>
      <c r="X52" s="40">
        <v>21656</v>
      </c>
      <c r="Y52" s="39">
        <v>21323</v>
      </c>
      <c r="Z52" s="40">
        <v>31114</v>
      </c>
      <c r="AA52" s="40">
        <v>21953</v>
      </c>
      <c r="AB52" s="39">
        <v>20678</v>
      </c>
      <c r="AC52" s="296">
        <v>20386</v>
      </c>
    </row>
    <row r="53" spans="1:29" ht="16.7" customHeight="1">
      <c r="B53" s="73" t="s">
        <v>832</v>
      </c>
      <c r="C53" s="73" t="s">
        <v>833</v>
      </c>
      <c r="D53" s="63" t="s">
        <v>272</v>
      </c>
      <c r="E53" s="63" t="s">
        <v>272</v>
      </c>
      <c r="F53" s="63" t="s">
        <v>272</v>
      </c>
      <c r="G53" s="63" t="s">
        <v>272</v>
      </c>
      <c r="H53" s="63" t="s">
        <v>272</v>
      </c>
      <c r="I53" s="63" t="s">
        <v>272</v>
      </c>
      <c r="J53" s="39">
        <v>21392</v>
      </c>
      <c r="K53" s="308">
        <v>17055</v>
      </c>
      <c r="M53" s="63"/>
      <c r="N53" s="63"/>
      <c r="O53" s="63"/>
      <c r="P53" s="63"/>
      <c r="Q53" s="63"/>
      <c r="R53" s="63"/>
      <c r="S53" s="63"/>
      <c r="T53" s="63"/>
      <c r="U53" s="63"/>
      <c r="V53" s="40">
        <v>22999</v>
      </c>
      <c r="W53" s="40">
        <v>23372</v>
      </c>
      <c r="X53" s="40">
        <v>19509</v>
      </c>
      <c r="Y53" s="39">
        <v>18617</v>
      </c>
      <c r="Z53" s="40">
        <v>16880</v>
      </c>
      <c r="AA53" s="40">
        <v>16876</v>
      </c>
      <c r="AB53" s="39">
        <v>15433</v>
      </c>
      <c r="AC53" s="296">
        <v>13676</v>
      </c>
    </row>
    <row r="54" spans="1:29" ht="16.7" customHeight="1">
      <c r="B54" s="73" t="s">
        <v>834</v>
      </c>
      <c r="C54" s="73" t="s">
        <v>834</v>
      </c>
      <c r="D54" s="40">
        <v>6515</v>
      </c>
      <c r="E54" s="40">
        <v>7090</v>
      </c>
      <c r="F54" s="40">
        <v>7457</v>
      </c>
      <c r="G54" s="40">
        <v>6675</v>
      </c>
      <c r="H54" s="40">
        <v>8275</v>
      </c>
      <c r="I54" s="63" t="s">
        <v>272</v>
      </c>
      <c r="J54" s="63" t="s">
        <v>272</v>
      </c>
      <c r="K54" s="63" t="s">
        <v>272</v>
      </c>
      <c r="M54" s="40">
        <v>7836</v>
      </c>
      <c r="N54" s="40">
        <v>8492</v>
      </c>
      <c r="O54" s="40">
        <v>7813</v>
      </c>
      <c r="P54" s="40">
        <v>8946</v>
      </c>
      <c r="Q54" s="40">
        <v>8792</v>
      </c>
      <c r="R54" s="40">
        <v>11876</v>
      </c>
      <c r="S54" s="40">
        <v>11637</v>
      </c>
      <c r="T54" s="40">
        <v>12150</v>
      </c>
      <c r="U54" s="40">
        <v>11030</v>
      </c>
      <c r="V54" s="40">
        <v>10297</v>
      </c>
      <c r="W54" s="40">
        <v>9915</v>
      </c>
      <c r="X54" s="40">
        <v>9116</v>
      </c>
      <c r="Y54" s="39">
        <v>9371</v>
      </c>
      <c r="Z54" s="40">
        <v>9590</v>
      </c>
      <c r="AA54" s="62" t="s">
        <v>272</v>
      </c>
      <c r="AB54" s="63" t="s">
        <v>272</v>
      </c>
      <c r="AC54" s="63"/>
    </row>
    <row r="55" spans="1:29" ht="16.7" customHeight="1">
      <c r="B55" s="291" t="s">
        <v>799</v>
      </c>
      <c r="C55" s="291" t="s">
        <v>799</v>
      </c>
      <c r="D55" s="292">
        <v>8642</v>
      </c>
      <c r="E55" s="292">
        <v>7751</v>
      </c>
      <c r="F55" s="292">
        <v>9965</v>
      </c>
      <c r="G55" s="292">
        <v>9751</v>
      </c>
      <c r="H55" s="292">
        <v>9630</v>
      </c>
      <c r="I55" s="310" t="s">
        <v>272</v>
      </c>
      <c r="J55" s="293">
        <v>13219</v>
      </c>
      <c r="K55" s="311">
        <v>13615</v>
      </c>
      <c r="M55" s="292">
        <v>7763</v>
      </c>
      <c r="N55" s="292">
        <v>8248</v>
      </c>
      <c r="O55" s="292">
        <v>10928</v>
      </c>
      <c r="P55" s="292">
        <v>13612</v>
      </c>
      <c r="Q55" s="292">
        <v>11919</v>
      </c>
      <c r="R55" s="292">
        <v>10678</v>
      </c>
      <c r="S55" s="292">
        <v>9882</v>
      </c>
      <c r="T55" s="292">
        <v>10412</v>
      </c>
      <c r="U55" s="292">
        <v>12284</v>
      </c>
      <c r="V55" s="292">
        <v>11623</v>
      </c>
      <c r="W55" s="292">
        <v>11543</v>
      </c>
      <c r="X55" s="292">
        <v>17430</v>
      </c>
      <c r="Y55" s="293">
        <v>0</v>
      </c>
      <c r="Z55" s="292">
        <v>21705</v>
      </c>
      <c r="AA55" s="292">
        <v>10318</v>
      </c>
      <c r="AB55" s="293">
        <v>8106</v>
      </c>
      <c r="AC55" s="297">
        <v>9683</v>
      </c>
    </row>
    <row r="56" spans="1:29" ht="16.7" customHeight="1">
      <c r="B56" s="202"/>
      <c r="C56" s="202"/>
      <c r="D56" s="314"/>
      <c r="E56" s="314"/>
      <c r="F56" s="314"/>
      <c r="G56" s="314"/>
      <c r="H56" s="314"/>
      <c r="I56" s="314"/>
      <c r="J56" s="314"/>
      <c r="K56" s="314"/>
      <c r="M56" s="314"/>
      <c r="N56" s="314"/>
      <c r="O56" s="314"/>
      <c r="P56" s="314"/>
      <c r="Q56" s="314"/>
      <c r="R56" s="314"/>
      <c r="S56" s="314"/>
      <c r="T56" s="314"/>
      <c r="U56" s="314"/>
      <c r="V56" s="314"/>
      <c r="W56" s="314"/>
      <c r="X56" s="314"/>
      <c r="Y56" s="314"/>
      <c r="Z56" s="314"/>
      <c r="AA56" s="314"/>
      <c r="AB56" s="314"/>
      <c r="AC56" s="314"/>
    </row>
    <row r="57" spans="1:29" ht="16.7" customHeight="1"/>
    <row r="58" spans="1:29" ht="16.7" customHeight="1">
      <c r="B58" s="4" t="s">
        <v>142</v>
      </c>
      <c r="C58" s="4" t="s">
        <v>142</v>
      </c>
    </row>
    <row r="59" spans="1:29" ht="16.7" hidden="1" customHeight="1">
      <c r="A59" s="2"/>
      <c r="B59" s="560" t="s">
        <v>143</v>
      </c>
    </row>
    <row r="60" spans="1:29" ht="16.7" hidden="1" customHeight="1">
      <c r="B60" s="565" t="s">
        <v>835</v>
      </c>
    </row>
    <row r="61" spans="1:29" ht="16.7" hidden="1" customHeight="1">
      <c r="B61" s="565" t="s">
        <v>722</v>
      </c>
    </row>
    <row r="62" spans="1:29" ht="16.7" hidden="1" customHeight="1">
      <c r="B62" s="565" t="s">
        <v>836</v>
      </c>
    </row>
    <row r="63" spans="1:29" ht="16.7" hidden="1" customHeight="1">
      <c r="B63" s="565" t="s">
        <v>837</v>
      </c>
    </row>
    <row r="64" spans="1:29" ht="16.7" hidden="1" customHeight="1">
      <c r="B64" s="565" t="s">
        <v>838</v>
      </c>
    </row>
    <row r="65" spans="1:3" ht="16.7" hidden="1" customHeight="1">
      <c r="B65" s="565" t="s">
        <v>839</v>
      </c>
    </row>
    <row r="66" spans="1:3" ht="16.7" hidden="1" customHeight="1">
      <c r="B66" s="565" t="s">
        <v>840</v>
      </c>
    </row>
    <row r="67" spans="1:3" ht="16.7" hidden="1" customHeight="1">
      <c r="B67" s="565" t="s">
        <v>841</v>
      </c>
    </row>
    <row r="68" spans="1:3" ht="16.7" hidden="1" customHeight="1">
      <c r="B68" s="565" t="s">
        <v>842</v>
      </c>
    </row>
    <row r="69" spans="1:3" ht="16.7" hidden="1" customHeight="1">
      <c r="B69" s="565" t="s">
        <v>843</v>
      </c>
    </row>
    <row r="70" spans="1:3" ht="16.7" hidden="1" customHeight="1">
      <c r="B70" s="565" t="s">
        <v>844</v>
      </c>
    </row>
    <row r="71" spans="1:3" ht="16.7" hidden="1" customHeight="1">
      <c r="B71" s="565" t="s">
        <v>845</v>
      </c>
    </row>
    <row r="72" spans="1:3" ht="16.7" hidden="1" customHeight="1">
      <c r="B72" s="565" t="s">
        <v>846</v>
      </c>
    </row>
    <row r="73" spans="1:3" ht="16.7" hidden="1" customHeight="1">
      <c r="B73" s="565" t="s">
        <v>847</v>
      </c>
    </row>
    <row r="74" spans="1:3" ht="16.7" hidden="1" customHeight="1">
      <c r="B74" s="565" t="s">
        <v>848</v>
      </c>
    </row>
    <row r="75" spans="1:3" ht="16.7" hidden="1" customHeight="1">
      <c r="B75" s="580" t="s">
        <v>849</v>
      </c>
    </row>
    <row r="76" spans="1:3" ht="16.7" hidden="1" customHeight="1">
      <c r="B76" s="559" t="s">
        <v>147</v>
      </c>
    </row>
    <row r="77" spans="1:3" ht="16.7" hidden="1" customHeight="1"/>
    <row r="78" spans="1:3" ht="16.7" customHeight="1">
      <c r="A78" s="2"/>
      <c r="C78" s="560" t="s">
        <v>148</v>
      </c>
    </row>
    <row r="79" spans="1:3" ht="16.7" customHeight="1">
      <c r="C79" s="558" t="s">
        <v>850</v>
      </c>
    </row>
    <row r="80" spans="1:3" ht="16.7" customHeight="1">
      <c r="C80" s="558" t="s">
        <v>851</v>
      </c>
    </row>
    <row r="81" spans="3:3" ht="16.7" customHeight="1">
      <c r="C81" s="558" t="s">
        <v>852</v>
      </c>
    </row>
    <row r="82" spans="3:3" ht="16.7" customHeight="1">
      <c r="C82" s="558" t="s">
        <v>853</v>
      </c>
    </row>
    <row r="83" spans="3:3" ht="16.7" customHeight="1">
      <c r="C83" s="558" t="s">
        <v>854</v>
      </c>
    </row>
    <row r="84" spans="3:3" ht="16.7" customHeight="1">
      <c r="C84" s="558" t="s">
        <v>855</v>
      </c>
    </row>
    <row r="85" spans="3:3" ht="16.7" customHeight="1">
      <c r="C85" s="558" t="s">
        <v>856</v>
      </c>
    </row>
    <row r="86" spans="3:3" ht="16.7" customHeight="1">
      <c r="C86" s="558" t="s">
        <v>857</v>
      </c>
    </row>
    <row r="87" spans="3:3" ht="16.7" customHeight="1">
      <c r="C87" s="558" t="s">
        <v>858</v>
      </c>
    </row>
    <row r="88" spans="3:3" ht="16.7" customHeight="1">
      <c r="C88" s="558" t="s">
        <v>859</v>
      </c>
    </row>
    <row r="89" spans="3:3" ht="16.7" customHeight="1">
      <c r="C89" s="558" t="s">
        <v>860</v>
      </c>
    </row>
    <row r="90" spans="3:3" ht="16.7" customHeight="1">
      <c r="C90" s="558" t="s">
        <v>861</v>
      </c>
    </row>
    <row r="91" spans="3:3" ht="16.7" customHeight="1">
      <c r="C91" s="558" t="s">
        <v>862</v>
      </c>
    </row>
    <row r="92" spans="3:3" ht="16.7" customHeight="1">
      <c r="C92" s="650" t="s">
        <v>863</v>
      </c>
    </row>
    <row r="93" spans="3:3" ht="16.7" customHeight="1">
      <c r="C93" s="650" t="s">
        <v>864</v>
      </c>
    </row>
    <row r="94" spans="3:3" ht="16.7" customHeight="1">
      <c r="C94" s="650" t="s">
        <v>865</v>
      </c>
    </row>
    <row r="95" spans="3:3" ht="16.7" customHeight="1">
      <c r="C95" s="559" t="s">
        <v>152</v>
      </c>
    </row>
  </sheetData>
  <hyperlinks>
    <hyperlink ref="B1" location="'Menu &amp; Disclaimer'!A1" display="(Menu)" xr:uid="{D0EF1A75-EF89-4613-8709-6744117E4943}"/>
    <hyperlink ref="C1" location="'Menu &amp; Disclaimer'!A1" display="(Menu)" xr:uid="{DC38E1D5-A1B3-4A03-9978-99EAF52621E5}"/>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50"/>
  <sheetViews>
    <sheetView showRuler="0" workbookViewId="0">
      <pane xSplit="3" ySplit="4" topLeftCell="D32" activePane="bottomRight" state="frozen"/>
      <selection pane="bottomRight" activeCell="A39" sqref="A39:XFD39"/>
      <selection pane="bottomLeft" activeCell="A5" sqref="A5"/>
      <selection pane="topRight" activeCell="D1" sqref="D1"/>
    </sheetView>
  </sheetViews>
  <sheetFormatPr defaultColWidth="13.7109375" defaultRowHeight="12.6"/>
  <cols>
    <col min="1" max="1" width="1.7109375" customWidth="1"/>
    <col min="2" max="2" width="51.42578125" hidden="1" customWidth="1"/>
    <col min="3" max="3" width="53.42578125" customWidth="1"/>
    <col min="4" max="29" width="8.85546875" customWidth="1"/>
  </cols>
  <sheetData>
    <row r="1" spans="1:29" ht="16.7" customHeight="1">
      <c r="B1" s="557" t="s">
        <v>37</v>
      </c>
      <c r="C1" s="557" t="s">
        <v>38</v>
      </c>
    </row>
    <row r="2" spans="1:29" ht="20.85" customHeight="1">
      <c r="B2" s="3" t="s">
        <v>866</v>
      </c>
      <c r="C2" s="3" t="s">
        <v>867</v>
      </c>
    </row>
    <row r="3" spans="1:29" ht="16.7" hidden="1" customHeight="1">
      <c r="A3" s="294"/>
      <c r="B3" s="267" t="s">
        <v>259</v>
      </c>
      <c r="C3" s="267" t="s">
        <v>272</v>
      </c>
      <c r="D3" s="6">
        <v>2017</v>
      </c>
      <c r="E3" s="6">
        <v>2018</v>
      </c>
      <c r="F3" s="6">
        <v>2019</v>
      </c>
      <c r="G3" s="6">
        <v>2020</v>
      </c>
      <c r="H3" s="6">
        <v>2021</v>
      </c>
      <c r="I3" s="6">
        <v>2022</v>
      </c>
      <c r="J3" s="6">
        <v>2023</v>
      </c>
      <c r="K3" s="6">
        <v>2024</v>
      </c>
      <c r="M3" s="7" t="s">
        <v>60</v>
      </c>
      <c r="N3" s="7" t="s">
        <v>61</v>
      </c>
      <c r="O3" s="7" t="s">
        <v>62</v>
      </c>
      <c r="P3" s="7" t="s">
        <v>63</v>
      </c>
      <c r="Q3" s="7" t="s">
        <v>64</v>
      </c>
      <c r="R3" s="7" t="s">
        <v>868</v>
      </c>
      <c r="S3" s="7" t="s">
        <v>66</v>
      </c>
      <c r="T3" s="7" t="s">
        <v>67</v>
      </c>
      <c r="U3" s="7" t="s">
        <v>791</v>
      </c>
      <c r="V3" s="7" t="s">
        <v>792</v>
      </c>
      <c r="W3" s="7" t="s">
        <v>70</v>
      </c>
      <c r="X3" s="7" t="s">
        <v>71</v>
      </c>
      <c r="Y3" s="7" t="s">
        <v>72</v>
      </c>
      <c r="Z3" s="7" t="s">
        <v>73</v>
      </c>
      <c r="AA3" s="7" t="s">
        <v>74</v>
      </c>
      <c r="AB3" s="7" t="s">
        <v>75</v>
      </c>
      <c r="AC3" s="7" t="s">
        <v>76</v>
      </c>
    </row>
    <row r="4" spans="1:29" ht="16.7" customHeight="1">
      <c r="A4" s="294"/>
      <c r="B4" s="269" t="s">
        <v>272</v>
      </c>
      <c r="C4" s="269" t="s">
        <v>258</v>
      </c>
      <c r="D4" s="270">
        <v>2017</v>
      </c>
      <c r="E4" s="270">
        <v>2018</v>
      </c>
      <c r="F4" s="270">
        <v>2019</v>
      </c>
      <c r="G4" s="270">
        <v>2020</v>
      </c>
      <c r="H4" s="270">
        <v>2021</v>
      </c>
      <c r="I4" s="270">
        <v>2022</v>
      </c>
      <c r="J4" s="270">
        <v>2023</v>
      </c>
      <c r="K4" s="270">
        <v>2024</v>
      </c>
      <c r="L4" s="320"/>
      <c r="M4" s="271" t="s">
        <v>42</v>
      </c>
      <c r="N4" s="271" t="s">
        <v>43</v>
      </c>
      <c r="O4" s="271" t="s">
        <v>44</v>
      </c>
      <c r="P4" s="271" t="s">
        <v>45</v>
      </c>
      <c r="Q4" s="271" t="s">
        <v>46</v>
      </c>
      <c r="R4" s="271" t="s">
        <v>47</v>
      </c>
      <c r="S4" s="271" t="s">
        <v>48</v>
      </c>
      <c r="T4" s="271" t="s">
        <v>49</v>
      </c>
      <c r="U4" s="271" t="s">
        <v>50</v>
      </c>
      <c r="V4" s="271" t="s">
        <v>51</v>
      </c>
      <c r="W4" s="271" t="s">
        <v>52</v>
      </c>
      <c r="X4" s="271" t="s">
        <v>53</v>
      </c>
      <c r="Y4" s="271" t="s">
        <v>54</v>
      </c>
      <c r="Z4" s="271" t="s">
        <v>55</v>
      </c>
      <c r="AA4" s="271" t="s">
        <v>56</v>
      </c>
      <c r="AB4" s="271" t="s">
        <v>57</v>
      </c>
      <c r="AC4" s="10" t="s">
        <v>58</v>
      </c>
    </row>
    <row r="5" spans="1:29" ht="16.7" customHeight="1">
      <c r="B5" s="603" t="s">
        <v>869</v>
      </c>
      <c r="C5" s="603" t="s">
        <v>870</v>
      </c>
      <c r="D5" s="316">
        <v>33967</v>
      </c>
      <c r="E5" s="316">
        <v>36575</v>
      </c>
      <c r="F5" s="316">
        <v>37570</v>
      </c>
      <c r="G5" s="316">
        <v>39545</v>
      </c>
      <c r="H5" s="316">
        <v>54502</v>
      </c>
      <c r="I5" s="316">
        <v>43839</v>
      </c>
      <c r="J5" s="316">
        <v>41784</v>
      </c>
      <c r="K5" s="316">
        <v>38056</v>
      </c>
      <c r="L5" s="321"/>
      <c r="M5" s="316">
        <v>12553</v>
      </c>
      <c r="N5" s="316">
        <v>16514</v>
      </c>
      <c r="O5" s="316">
        <v>12330</v>
      </c>
      <c r="P5" s="316">
        <v>13105</v>
      </c>
      <c r="Q5" s="316">
        <v>10812</v>
      </c>
      <c r="R5" s="316">
        <v>11157</v>
      </c>
      <c r="S5" s="316">
        <v>9929</v>
      </c>
      <c r="T5" s="316">
        <v>11941</v>
      </c>
      <c r="U5" s="316">
        <v>8434</v>
      </c>
      <c r="V5" s="316">
        <v>9673</v>
      </c>
      <c r="W5" s="316">
        <v>10623</v>
      </c>
      <c r="X5" s="316">
        <v>13054</v>
      </c>
      <c r="Y5" s="317">
        <v>8459</v>
      </c>
      <c r="Z5" s="316">
        <v>9920</v>
      </c>
      <c r="AA5" s="316">
        <v>9553</v>
      </c>
      <c r="AB5" s="317">
        <v>10124</v>
      </c>
      <c r="AC5" s="217">
        <v>8119</v>
      </c>
    </row>
    <row r="6" spans="1:29" ht="16.7" customHeight="1">
      <c r="B6" s="600" t="s">
        <v>871</v>
      </c>
      <c r="C6" s="600" t="s">
        <v>872</v>
      </c>
      <c r="D6" s="40">
        <v>-21039</v>
      </c>
      <c r="E6" s="40">
        <v>-22109</v>
      </c>
      <c r="F6" s="40">
        <v>-21187</v>
      </c>
      <c r="G6" s="40">
        <v>-17564</v>
      </c>
      <c r="H6" s="40">
        <v>-21729</v>
      </c>
      <c r="I6" s="40">
        <v>-24028</v>
      </c>
      <c r="J6" s="40">
        <v>-24089</v>
      </c>
      <c r="K6" s="288">
        <v>-24265</v>
      </c>
      <c r="M6" s="40">
        <v>-4298</v>
      </c>
      <c r="N6" s="40">
        <v>-5465</v>
      </c>
      <c r="O6" s="40">
        <v>-5472</v>
      </c>
      <c r="P6" s="40">
        <v>-6494</v>
      </c>
      <c r="Q6" s="40">
        <v>-4622</v>
      </c>
      <c r="R6" s="40">
        <v>-5950</v>
      </c>
      <c r="S6" s="40">
        <v>-6301</v>
      </c>
      <c r="T6" s="40">
        <v>-7155</v>
      </c>
      <c r="U6" s="40">
        <v>-4949</v>
      </c>
      <c r="V6" s="40">
        <v>-5940</v>
      </c>
      <c r="W6" s="40">
        <v>-6309</v>
      </c>
      <c r="X6" s="40">
        <v>-6891</v>
      </c>
      <c r="Y6" s="39">
        <v>-5367</v>
      </c>
      <c r="Z6" s="40">
        <v>-6349</v>
      </c>
      <c r="AA6" s="40">
        <v>-6281</v>
      </c>
      <c r="AB6" s="39">
        <v>-6268</v>
      </c>
      <c r="AC6" s="218">
        <v>-5451</v>
      </c>
    </row>
    <row r="7" spans="1:29" ht="16.7" customHeight="1">
      <c r="B7" s="601" t="s">
        <v>873</v>
      </c>
      <c r="C7" s="601" t="s">
        <v>874</v>
      </c>
      <c r="D7" s="288">
        <v>12928</v>
      </c>
      <c r="E7" s="288">
        <v>14466</v>
      </c>
      <c r="F7" s="288">
        <v>16383</v>
      </c>
      <c r="G7" s="288">
        <v>21981</v>
      </c>
      <c r="H7" s="288">
        <v>32773</v>
      </c>
      <c r="I7" s="288">
        <v>19811</v>
      </c>
      <c r="J7" s="288">
        <v>17695</v>
      </c>
      <c r="K7" s="288">
        <v>13791</v>
      </c>
      <c r="M7" s="288">
        <v>8255</v>
      </c>
      <c r="N7" s="288">
        <v>11049</v>
      </c>
      <c r="O7" s="288">
        <v>6858</v>
      </c>
      <c r="P7" s="288">
        <v>6611</v>
      </c>
      <c r="Q7" s="288">
        <v>6190</v>
      </c>
      <c r="R7" s="288">
        <v>5207</v>
      </c>
      <c r="S7" s="288">
        <v>3628</v>
      </c>
      <c r="T7" s="288">
        <v>4786</v>
      </c>
      <c r="U7" s="288">
        <v>3485</v>
      </c>
      <c r="V7" s="288">
        <v>3733</v>
      </c>
      <c r="W7" s="288">
        <v>4314</v>
      </c>
      <c r="X7" s="288">
        <v>6163</v>
      </c>
      <c r="Y7" s="289">
        <v>3092</v>
      </c>
      <c r="Z7" s="288">
        <v>3571</v>
      </c>
      <c r="AA7" s="288">
        <v>3272</v>
      </c>
      <c r="AB7" s="289">
        <v>3856</v>
      </c>
      <c r="AC7" s="217">
        <v>2668</v>
      </c>
    </row>
    <row r="8" spans="1:29" ht="16.7" customHeight="1">
      <c r="B8" s="600" t="s">
        <v>875</v>
      </c>
      <c r="C8" s="600" t="s">
        <v>876</v>
      </c>
      <c r="D8" s="62" t="s">
        <v>877</v>
      </c>
      <c r="E8" s="62" t="s">
        <v>878</v>
      </c>
      <c r="F8" s="62" t="s">
        <v>879</v>
      </c>
      <c r="G8" s="62" t="s">
        <v>880</v>
      </c>
      <c r="H8" s="62" t="s">
        <v>881</v>
      </c>
      <c r="I8" s="62" t="s">
        <v>882</v>
      </c>
      <c r="J8" s="62" t="s">
        <v>883</v>
      </c>
      <c r="K8" s="257" t="s">
        <v>884</v>
      </c>
      <c r="M8" s="62" t="s">
        <v>885</v>
      </c>
      <c r="N8" s="62" t="s">
        <v>886</v>
      </c>
      <c r="O8" s="62" t="s">
        <v>880</v>
      </c>
      <c r="P8" s="62" t="s">
        <v>887</v>
      </c>
      <c r="Q8" s="62" t="s">
        <v>888</v>
      </c>
      <c r="R8" s="62" t="s">
        <v>889</v>
      </c>
      <c r="S8" s="62" t="s">
        <v>890</v>
      </c>
      <c r="T8" s="62" t="s">
        <v>891</v>
      </c>
      <c r="U8" s="62" t="s">
        <v>892</v>
      </c>
      <c r="V8" s="62" t="s">
        <v>893</v>
      </c>
      <c r="W8" s="62" t="s">
        <v>894</v>
      </c>
      <c r="X8" s="62" t="s">
        <v>895</v>
      </c>
      <c r="Y8" s="404">
        <v>36.6</v>
      </c>
      <c r="Z8" s="318">
        <v>36</v>
      </c>
      <c r="AA8" s="62" t="s">
        <v>896</v>
      </c>
      <c r="AB8" s="61" t="s">
        <v>877</v>
      </c>
      <c r="AC8" s="597">
        <v>32.861189801699702</v>
      </c>
    </row>
    <row r="9" spans="1:29" ht="16.7" customHeight="1">
      <c r="B9" s="600" t="s">
        <v>897</v>
      </c>
      <c r="C9" s="600" t="s">
        <v>898</v>
      </c>
      <c r="D9" s="40">
        <v>-531</v>
      </c>
      <c r="E9" s="40">
        <v>-523</v>
      </c>
      <c r="F9" s="40">
        <v>-487</v>
      </c>
      <c r="G9" s="40">
        <v>-491</v>
      </c>
      <c r="H9" s="40">
        <v>-481</v>
      </c>
      <c r="I9" s="40">
        <v>-515</v>
      </c>
      <c r="J9" s="40">
        <v>-553</v>
      </c>
      <c r="K9" s="288">
        <v>-622</v>
      </c>
      <c r="M9" s="40">
        <v>-104</v>
      </c>
      <c r="N9" s="40">
        <v>-132</v>
      </c>
      <c r="O9" s="40">
        <v>-114</v>
      </c>
      <c r="P9" s="40">
        <v>-131</v>
      </c>
      <c r="Q9" s="40">
        <v>-121</v>
      </c>
      <c r="R9" s="40">
        <v>-127</v>
      </c>
      <c r="S9" s="40">
        <v>-119</v>
      </c>
      <c r="T9" s="40">
        <v>-148</v>
      </c>
      <c r="U9" s="40">
        <v>-118</v>
      </c>
      <c r="V9" s="40">
        <v>-139</v>
      </c>
      <c r="W9" s="40">
        <v>-150</v>
      </c>
      <c r="X9" s="40">
        <v>-146</v>
      </c>
      <c r="Y9" s="39">
        <v>-140</v>
      </c>
      <c r="Z9" s="40">
        <v>-137</v>
      </c>
      <c r="AA9" s="40">
        <v>-139</v>
      </c>
      <c r="AB9" s="39">
        <v>-206</v>
      </c>
      <c r="AC9" s="218">
        <v>-145</v>
      </c>
    </row>
    <row r="10" spans="1:29" ht="16.7" customHeight="1">
      <c r="B10" s="600" t="s">
        <v>311</v>
      </c>
      <c r="C10" s="600" t="s">
        <v>312</v>
      </c>
      <c r="D10" s="40">
        <v>-340</v>
      </c>
      <c r="E10" s="40">
        <v>-373</v>
      </c>
      <c r="F10" s="40">
        <v>-443</v>
      </c>
      <c r="G10" s="40">
        <v>-415</v>
      </c>
      <c r="H10" s="40">
        <v>-549</v>
      </c>
      <c r="I10" s="40">
        <v>-660</v>
      </c>
      <c r="J10" s="40">
        <v>-723</v>
      </c>
      <c r="K10" s="288">
        <v>-790</v>
      </c>
      <c r="M10" s="40">
        <v>-98</v>
      </c>
      <c r="N10" s="40">
        <v>-139</v>
      </c>
      <c r="O10" s="40">
        <v>-135</v>
      </c>
      <c r="P10" s="40">
        <v>-177</v>
      </c>
      <c r="Q10" s="40">
        <v>-121</v>
      </c>
      <c r="R10" s="40">
        <v>-151</v>
      </c>
      <c r="S10" s="40">
        <v>-170</v>
      </c>
      <c r="T10" s="40">
        <v>-218</v>
      </c>
      <c r="U10" s="40">
        <v>-139</v>
      </c>
      <c r="V10" s="40">
        <v>-165</v>
      </c>
      <c r="W10" s="40">
        <v>-188</v>
      </c>
      <c r="X10" s="40">
        <v>-231</v>
      </c>
      <c r="Y10" s="39">
        <v>-156</v>
      </c>
      <c r="Z10" s="40">
        <v>-189</v>
      </c>
      <c r="AA10" s="40">
        <v>-192</v>
      </c>
      <c r="AB10" s="39">
        <v>-253</v>
      </c>
      <c r="AC10" s="218">
        <v>-123</v>
      </c>
    </row>
    <row r="11" spans="1:29" ht="16.7" customHeight="1">
      <c r="B11" s="600" t="s">
        <v>899</v>
      </c>
      <c r="C11" s="600" t="s">
        <v>900</v>
      </c>
      <c r="D11" s="40">
        <v>-413</v>
      </c>
      <c r="E11" s="40">
        <v>-271</v>
      </c>
      <c r="F11" s="40">
        <v>-1153</v>
      </c>
      <c r="G11" s="40">
        <v>-887</v>
      </c>
      <c r="H11" s="40">
        <v>-648</v>
      </c>
      <c r="I11" s="40">
        <v>-479</v>
      </c>
      <c r="J11" s="40">
        <v>-450</v>
      </c>
      <c r="K11" s="288">
        <v>-403</v>
      </c>
      <c r="M11" s="40">
        <v>-145</v>
      </c>
      <c r="N11" s="40">
        <v>-191</v>
      </c>
      <c r="O11" s="40">
        <v>-165</v>
      </c>
      <c r="P11" s="40">
        <v>-147</v>
      </c>
      <c r="Q11" s="40">
        <v>-154</v>
      </c>
      <c r="R11" s="40">
        <v>-111</v>
      </c>
      <c r="S11" s="40">
        <v>-89</v>
      </c>
      <c r="T11" s="40">
        <v>-125</v>
      </c>
      <c r="U11" s="40">
        <v>-124</v>
      </c>
      <c r="V11" s="40">
        <v>-103</v>
      </c>
      <c r="W11" s="40">
        <v>-115</v>
      </c>
      <c r="X11" s="40">
        <v>-108</v>
      </c>
      <c r="Y11" s="39">
        <v>-92</v>
      </c>
      <c r="Z11" s="40">
        <v>-91</v>
      </c>
      <c r="AA11" s="40">
        <v>-89</v>
      </c>
      <c r="AB11" s="39">
        <v>-131</v>
      </c>
      <c r="AC11" s="218">
        <v>-90</v>
      </c>
    </row>
    <row r="12" spans="1:29" ht="16.7" customHeight="1">
      <c r="B12" s="600" t="s">
        <v>901</v>
      </c>
      <c r="C12" s="600" t="s">
        <v>901</v>
      </c>
      <c r="D12" s="63" t="s">
        <v>272</v>
      </c>
      <c r="E12" s="63" t="s">
        <v>272</v>
      </c>
      <c r="F12" s="40">
        <v>-7402</v>
      </c>
      <c r="G12" s="40">
        <v>-5257</v>
      </c>
      <c r="H12" s="40">
        <v>-2576</v>
      </c>
      <c r="I12" s="63" t="s">
        <v>272</v>
      </c>
      <c r="J12" s="63" t="s">
        <v>272</v>
      </c>
      <c r="K12" s="63" t="s">
        <v>272</v>
      </c>
      <c r="M12" s="40">
        <v>-115</v>
      </c>
      <c r="N12" s="40">
        <v>-185</v>
      </c>
      <c r="O12" s="40">
        <v>-161</v>
      </c>
      <c r="P12" s="40">
        <v>-2115</v>
      </c>
      <c r="Q12" s="63" t="s">
        <v>272</v>
      </c>
      <c r="R12" s="63" t="s">
        <v>272</v>
      </c>
      <c r="S12" s="63" t="s">
        <v>272</v>
      </c>
      <c r="T12" s="63" t="s">
        <v>272</v>
      </c>
      <c r="U12" s="63" t="s">
        <v>272</v>
      </c>
      <c r="V12" s="63" t="s">
        <v>272</v>
      </c>
      <c r="W12" s="63" t="s">
        <v>272</v>
      </c>
      <c r="X12" s="63" t="s">
        <v>272</v>
      </c>
      <c r="Y12" s="63" t="s">
        <v>272</v>
      </c>
      <c r="Z12" s="63" t="s">
        <v>272</v>
      </c>
      <c r="AA12" s="63" t="s">
        <v>272</v>
      </c>
      <c r="AB12" s="63" t="s">
        <v>272</v>
      </c>
      <c r="AC12" s="322"/>
    </row>
    <row r="13" spans="1:29" ht="16.7" customHeight="1">
      <c r="B13" s="600" t="s">
        <v>902</v>
      </c>
      <c r="C13" s="600" t="s">
        <v>903</v>
      </c>
      <c r="D13" s="40">
        <v>-420</v>
      </c>
      <c r="E13" s="40">
        <v>-445</v>
      </c>
      <c r="F13" s="40">
        <v>-505</v>
      </c>
      <c r="G13" s="40">
        <v>-800</v>
      </c>
      <c r="H13" s="40">
        <v>-400</v>
      </c>
      <c r="I13" s="40">
        <v>-1722</v>
      </c>
      <c r="J13" s="40">
        <v>-1498</v>
      </c>
      <c r="K13" s="288">
        <v>-1489</v>
      </c>
      <c r="M13" s="40">
        <v>-15</v>
      </c>
      <c r="N13" s="40">
        <v>-75</v>
      </c>
      <c r="O13" s="40">
        <v>-31</v>
      </c>
      <c r="P13" s="40">
        <v>-279</v>
      </c>
      <c r="Q13" s="40">
        <v>-266</v>
      </c>
      <c r="R13" s="40">
        <v>-445</v>
      </c>
      <c r="S13" s="40">
        <v>-387</v>
      </c>
      <c r="T13" s="40">
        <v>-624</v>
      </c>
      <c r="U13" s="40">
        <v>-219</v>
      </c>
      <c r="V13" s="40">
        <v>-388</v>
      </c>
      <c r="W13" s="40">
        <v>-511</v>
      </c>
      <c r="X13" s="40">
        <v>-380</v>
      </c>
      <c r="Y13" s="39">
        <v>-250</v>
      </c>
      <c r="Z13" s="40">
        <v>-289</v>
      </c>
      <c r="AA13" s="40">
        <v>-321</v>
      </c>
      <c r="AB13" s="39">
        <v>-629</v>
      </c>
      <c r="AC13" s="218">
        <v>-258</v>
      </c>
    </row>
    <row r="14" spans="1:29" ht="16.7" customHeight="1">
      <c r="B14" s="600" t="s">
        <v>904</v>
      </c>
      <c r="C14" s="600" t="s">
        <v>905</v>
      </c>
      <c r="D14" s="40">
        <v>-294</v>
      </c>
      <c r="E14" s="40">
        <v>-899</v>
      </c>
      <c r="F14" s="40">
        <v>-5074</v>
      </c>
      <c r="G14" s="40">
        <v>-1308</v>
      </c>
      <c r="H14" s="40">
        <v>-426</v>
      </c>
      <c r="I14" s="40">
        <v>773</v>
      </c>
      <c r="J14" s="40">
        <v>-266</v>
      </c>
      <c r="K14" s="288">
        <v>301</v>
      </c>
      <c r="M14" s="40">
        <v>-117</v>
      </c>
      <c r="N14" s="40">
        <v>-41</v>
      </c>
      <c r="O14" s="40">
        <v>-63</v>
      </c>
      <c r="P14" s="40">
        <v>-205</v>
      </c>
      <c r="Q14" s="40">
        <v>1072</v>
      </c>
      <c r="R14" s="40">
        <v>-82</v>
      </c>
      <c r="S14" s="40">
        <v>-40</v>
      </c>
      <c r="T14" s="40">
        <v>-177</v>
      </c>
      <c r="U14" s="40">
        <v>-4</v>
      </c>
      <c r="V14" s="40">
        <v>-66</v>
      </c>
      <c r="W14" s="40">
        <v>-75</v>
      </c>
      <c r="X14" s="40">
        <v>-121</v>
      </c>
      <c r="Y14" s="39">
        <v>-6</v>
      </c>
      <c r="Z14" s="40">
        <v>1010</v>
      </c>
      <c r="AA14" s="40">
        <v>1144</v>
      </c>
      <c r="AB14" s="39">
        <v>-1847</v>
      </c>
      <c r="AC14" s="218">
        <v>-253</v>
      </c>
    </row>
    <row r="15" spans="1:29" ht="16.7" customHeight="1">
      <c r="B15" s="601" t="s">
        <v>906</v>
      </c>
      <c r="C15" s="601" t="s">
        <v>907</v>
      </c>
      <c r="D15" s="288">
        <v>10930</v>
      </c>
      <c r="E15" s="288">
        <v>11955</v>
      </c>
      <c r="F15" s="288">
        <v>1319</v>
      </c>
      <c r="G15" s="288">
        <v>12823</v>
      </c>
      <c r="H15" s="288">
        <v>27693</v>
      </c>
      <c r="I15" s="288">
        <v>17208</v>
      </c>
      <c r="J15" s="288">
        <v>14205</v>
      </c>
      <c r="K15" s="288">
        <v>10788</v>
      </c>
      <c r="M15" s="288">
        <v>7661</v>
      </c>
      <c r="N15" s="288">
        <v>10286</v>
      </c>
      <c r="O15" s="288">
        <v>6189</v>
      </c>
      <c r="P15" s="288">
        <v>3557</v>
      </c>
      <c r="Q15" s="288">
        <v>6600</v>
      </c>
      <c r="R15" s="288">
        <v>4291</v>
      </c>
      <c r="S15" s="288">
        <v>2823</v>
      </c>
      <c r="T15" s="288">
        <v>3494</v>
      </c>
      <c r="U15" s="288">
        <v>2881</v>
      </c>
      <c r="V15" s="288">
        <v>2872</v>
      </c>
      <c r="W15" s="288">
        <v>3275</v>
      </c>
      <c r="X15" s="288">
        <v>5177</v>
      </c>
      <c r="Y15" s="289">
        <v>2448</v>
      </c>
      <c r="Z15" s="288">
        <v>3875</v>
      </c>
      <c r="AA15" s="288">
        <v>3675</v>
      </c>
      <c r="AB15" s="289">
        <v>790</v>
      </c>
      <c r="AC15" s="217">
        <v>1799</v>
      </c>
    </row>
    <row r="16" spans="1:29" ht="16.7" customHeight="1">
      <c r="B16" s="600" t="s">
        <v>908</v>
      </c>
      <c r="C16" s="600" t="s">
        <v>909</v>
      </c>
      <c r="D16" s="40">
        <v>478</v>
      </c>
      <c r="E16" s="40">
        <v>423</v>
      </c>
      <c r="F16" s="40">
        <v>527</v>
      </c>
      <c r="G16" s="40">
        <v>307</v>
      </c>
      <c r="H16" s="40">
        <v>337</v>
      </c>
      <c r="I16" s="40">
        <v>520</v>
      </c>
      <c r="J16" s="40">
        <v>432</v>
      </c>
      <c r="K16" s="40">
        <v>422</v>
      </c>
      <c r="M16" s="40">
        <v>58</v>
      </c>
      <c r="N16" s="40">
        <v>76</v>
      </c>
      <c r="O16" s="40">
        <v>90</v>
      </c>
      <c r="P16" s="40">
        <v>113</v>
      </c>
      <c r="Q16" s="40">
        <v>150</v>
      </c>
      <c r="R16" s="40">
        <v>137</v>
      </c>
      <c r="S16" s="40">
        <v>141</v>
      </c>
      <c r="T16" s="40">
        <v>92</v>
      </c>
      <c r="U16" s="40">
        <v>121</v>
      </c>
      <c r="V16" s="40">
        <v>106</v>
      </c>
      <c r="W16" s="40">
        <v>100</v>
      </c>
      <c r="X16" s="40">
        <v>105</v>
      </c>
      <c r="Y16" s="39">
        <v>109</v>
      </c>
      <c r="Z16" s="40">
        <v>78</v>
      </c>
      <c r="AA16" s="40">
        <v>129</v>
      </c>
      <c r="AB16" s="39">
        <v>106</v>
      </c>
      <c r="AC16" s="218">
        <v>116</v>
      </c>
    </row>
    <row r="17" spans="2:29" ht="16.7" customHeight="1">
      <c r="B17" s="600" t="s">
        <v>910</v>
      </c>
      <c r="C17" s="600" t="s">
        <v>911</v>
      </c>
      <c r="D17" s="40">
        <v>-3273</v>
      </c>
      <c r="E17" s="40">
        <v>-2345</v>
      </c>
      <c r="F17" s="40">
        <v>-3746</v>
      </c>
      <c r="G17" s="40">
        <v>-3191</v>
      </c>
      <c r="H17" s="40">
        <v>-2269</v>
      </c>
      <c r="I17" s="40">
        <v>-1179</v>
      </c>
      <c r="J17" s="40">
        <v>-1459</v>
      </c>
      <c r="K17" s="40">
        <v>-1473</v>
      </c>
      <c r="M17" s="40">
        <v>-1364</v>
      </c>
      <c r="N17" s="40">
        <v>-267</v>
      </c>
      <c r="O17" s="40">
        <v>-240</v>
      </c>
      <c r="P17" s="40">
        <v>-398</v>
      </c>
      <c r="Q17" s="40">
        <v>-319</v>
      </c>
      <c r="R17" s="40">
        <v>-372</v>
      </c>
      <c r="S17" s="40">
        <v>-221</v>
      </c>
      <c r="T17" s="40">
        <v>-291</v>
      </c>
      <c r="U17" s="40">
        <v>-320</v>
      </c>
      <c r="V17" s="40">
        <v>-397</v>
      </c>
      <c r="W17" s="40">
        <v>-362</v>
      </c>
      <c r="X17" s="40">
        <v>-380</v>
      </c>
      <c r="Y17" s="39">
        <v>-339</v>
      </c>
      <c r="Z17" s="40">
        <v>-365</v>
      </c>
      <c r="AA17" s="40">
        <v>-373</v>
      </c>
      <c r="AB17" s="39">
        <v>-396</v>
      </c>
      <c r="AC17" s="218">
        <v>-382</v>
      </c>
    </row>
    <row r="18" spans="2:29" ht="16.7" customHeight="1">
      <c r="B18" s="600" t="s">
        <v>912</v>
      </c>
      <c r="C18" s="600" t="s">
        <v>913</v>
      </c>
      <c r="D18" s="40">
        <v>-404</v>
      </c>
      <c r="E18" s="40">
        <v>-3035</v>
      </c>
      <c r="F18" s="40">
        <v>-194</v>
      </c>
      <c r="G18" s="40">
        <v>-1929</v>
      </c>
      <c r="H18" s="40">
        <v>5051</v>
      </c>
      <c r="I18" s="40">
        <v>2927</v>
      </c>
      <c r="J18" s="40">
        <v>-919</v>
      </c>
      <c r="K18" s="40">
        <v>-2772</v>
      </c>
      <c r="M18" s="40">
        <v>1228</v>
      </c>
      <c r="N18" s="40">
        <v>580</v>
      </c>
      <c r="O18" s="40">
        <v>-200</v>
      </c>
      <c r="P18" s="40">
        <v>3443</v>
      </c>
      <c r="Q18" s="40">
        <v>-73</v>
      </c>
      <c r="R18" s="40">
        <v>1056</v>
      </c>
      <c r="S18" s="40">
        <v>2427</v>
      </c>
      <c r="T18" s="40">
        <v>-459</v>
      </c>
      <c r="U18" s="40">
        <v>-331</v>
      </c>
      <c r="V18" s="40">
        <v>134</v>
      </c>
      <c r="W18" s="40">
        <v>-123</v>
      </c>
      <c r="X18" s="40">
        <v>-599</v>
      </c>
      <c r="Y18" s="39">
        <v>-207</v>
      </c>
      <c r="Z18" s="40">
        <v>-965</v>
      </c>
      <c r="AA18" s="40">
        <v>-130</v>
      </c>
      <c r="AB18" s="39">
        <v>-1470</v>
      </c>
      <c r="AC18" s="218">
        <v>451</v>
      </c>
    </row>
    <row r="19" spans="2:29" ht="16.7" customHeight="1">
      <c r="B19" s="600" t="s">
        <v>914</v>
      </c>
      <c r="C19" s="600" t="s">
        <v>915</v>
      </c>
      <c r="D19" s="40">
        <v>98</v>
      </c>
      <c r="E19" s="40">
        <v>-182</v>
      </c>
      <c r="F19" s="40">
        <v>-681</v>
      </c>
      <c r="G19" s="40">
        <v>-1020</v>
      </c>
      <c r="H19" s="40">
        <v>-1271</v>
      </c>
      <c r="I19" s="40">
        <v>305</v>
      </c>
      <c r="J19" s="40">
        <v>-1108</v>
      </c>
      <c r="K19" s="40">
        <v>-269</v>
      </c>
      <c r="M19" s="40">
        <v>-1</v>
      </c>
      <c r="N19" s="40">
        <v>-443</v>
      </c>
      <c r="O19" s="40">
        <v>128</v>
      </c>
      <c r="P19" s="40">
        <v>-955</v>
      </c>
      <c r="Q19" s="40">
        <v>211</v>
      </c>
      <c r="R19" s="40">
        <v>-56</v>
      </c>
      <c r="S19" s="40">
        <v>78</v>
      </c>
      <c r="T19" s="40">
        <v>72</v>
      </c>
      <c r="U19" s="40">
        <v>-55</v>
      </c>
      <c r="V19" s="40">
        <v>5</v>
      </c>
      <c r="W19" s="40">
        <v>94</v>
      </c>
      <c r="X19" s="40">
        <v>-1152</v>
      </c>
      <c r="Y19" s="39">
        <v>124</v>
      </c>
      <c r="Z19" s="40">
        <v>112</v>
      </c>
      <c r="AA19" s="40">
        <v>-574</v>
      </c>
      <c r="AB19" s="39">
        <v>69</v>
      </c>
      <c r="AC19" s="218">
        <v>59</v>
      </c>
    </row>
    <row r="20" spans="2:29" ht="16.7" customHeight="1">
      <c r="B20" s="601" t="s">
        <v>916</v>
      </c>
      <c r="C20" s="601" t="s">
        <v>917</v>
      </c>
      <c r="D20" s="288">
        <v>7829</v>
      </c>
      <c r="E20" s="288">
        <v>6816</v>
      </c>
      <c r="F20" s="288">
        <v>-2775</v>
      </c>
      <c r="G20" s="288">
        <v>6990</v>
      </c>
      <c r="H20" s="288">
        <v>29541</v>
      </c>
      <c r="I20" s="288">
        <v>19781</v>
      </c>
      <c r="J20" s="288">
        <v>11151</v>
      </c>
      <c r="K20" s="288">
        <v>6696</v>
      </c>
      <c r="M20" s="288">
        <v>7582</v>
      </c>
      <c r="N20" s="288">
        <v>10232</v>
      </c>
      <c r="O20" s="288">
        <v>5967</v>
      </c>
      <c r="P20" s="288">
        <v>5760</v>
      </c>
      <c r="Q20" s="288">
        <v>6569</v>
      </c>
      <c r="R20" s="288">
        <v>5056</v>
      </c>
      <c r="S20" s="288">
        <v>5248</v>
      </c>
      <c r="T20" s="288">
        <v>2908</v>
      </c>
      <c r="U20" s="288">
        <v>2296</v>
      </c>
      <c r="V20" s="288">
        <v>2720</v>
      </c>
      <c r="W20" s="288">
        <v>2984</v>
      </c>
      <c r="X20" s="288">
        <v>3151</v>
      </c>
      <c r="Y20" s="289">
        <v>2135</v>
      </c>
      <c r="Z20" s="288">
        <v>2735</v>
      </c>
      <c r="AA20" s="288">
        <v>2727</v>
      </c>
      <c r="AB20" s="289">
        <v>-901</v>
      </c>
      <c r="AC20" s="217">
        <v>2043</v>
      </c>
    </row>
    <row r="21" spans="2:29" ht="16.7" customHeight="1">
      <c r="B21" s="600" t="s">
        <v>918</v>
      </c>
      <c r="C21" s="600" t="s">
        <v>919</v>
      </c>
      <c r="D21" s="40">
        <v>-849</v>
      </c>
      <c r="E21" s="40">
        <v>-752</v>
      </c>
      <c r="F21" s="40">
        <v>-1522</v>
      </c>
      <c r="G21" s="40">
        <v>-3398</v>
      </c>
      <c r="H21" s="40">
        <v>-5663</v>
      </c>
      <c r="I21" s="40">
        <v>-2020</v>
      </c>
      <c r="J21" s="40">
        <v>-1375</v>
      </c>
      <c r="K21" s="40">
        <v>-2007</v>
      </c>
      <c r="M21" s="40">
        <v>-1515</v>
      </c>
      <c r="N21" s="40">
        <v>-1201</v>
      </c>
      <c r="O21" s="40">
        <v>-2464</v>
      </c>
      <c r="P21" s="40">
        <v>-483</v>
      </c>
      <c r="Q21" s="40">
        <v>-253</v>
      </c>
      <c r="R21" s="40">
        <v>-1181</v>
      </c>
      <c r="S21" s="40">
        <v>-514</v>
      </c>
      <c r="T21" s="40">
        <v>-72</v>
      </c>
      <c r="U21" s="40">
        <v>-218</v>
      </c>
      <c r="V21" s="40">
        <v>-404</v>
      </c>
      <c r="W21" s="40">
        <v>-278</v>
      </c>
      <c r="X21" s="40">
        <v>-475</v>
      </c>
      <c r="Y21" s="39">
        <v>-734</v>
      </c>
      <c r="Z21" s="40">
        <v>-638</v>
      </c>
      <c r="AA21" s="40">
        <v>-320</v>
      </c>
      <c r="AB21" s="39">
        <v>-315</v>
      </c>
      <c r="AC21" s="218">
        <v>-186</v>
      </c>
    </row>
    <row r="22" spans="2:29" ht="16.7" customHeight="1">
      <c r="B22" s="600" t="s">
        <v>920</v>
      </c>
      <c r="C22" s="600" t="s">
        <v>921</v>
      </c>
      <c r="D22" s="40">
        <v>-646</v>
      </c>
      <c r="E22" s="40">
        <v>924</v>
      </c>
      <c r="F22" s="40">
        <v>2117</v>
      </c>
      <c r="G22" s="40">
        <v>2663</v>
      </c>
      <c r="H22" s="40">
        <v>966</v>
      </c>
      <c r="I22" s="40">
        <v>-951</v>
      </c>
      <c r="J22" s="40">
        <v>-1671</v>
      </c>
      <c r="K22" s="40">
        <v>1286</v>
      </c>
      <c r="M22" s="40">
        <v>-295</v>
      </c>
      <c r="N22" s="40">
        <v>-872</v>
      </c>
      <c r="O22" s="40">
        <v>2003</v>
      </c>
      <c r="P22" s="40">
        <v>130</v>
      </c>
      <c r="Q22" s="40">
        <v>-1838</v>
      </c>
      <c r="R22" s="40">
        <v>270</v>
      </c>
      <c r="S22" s="40">
        <v>-290</v>
      </c>
      <c r="T22" s="40">
        <v>907</v>
      </c>
      <c r="U22" s="40">
        <v>-200</v>
      </c>
      <c r="V22" s="40">
        <v>-1388</v>
      </c>
      <c r="W22" s="40">
        <v>151</v>
      </c>
      <c r="X22" s="40">
        <v>-234</v>
      </c>
      <c r="Y22" s="39">
        <v>286</v>
      </c>
      <c r="Z22" s="40">
        <v>672</v>
      </c>
      <c r="AA22" s="40">
        <v>-16</v>
      </c>
      <c r="AB22" s="39">
        <v>344</v>
      </c>
      <c r="AC22" s="218">
        <v>-461</v>
      </c>
    </row>
    <row r="23" spans="2:29" ht="16.7" customHeight="1">
      <c r="B23" s="601" t="s">
        <v>922</v>
      </c>
      <c r="C23" s="601" t="s">
        <v>923</v>
      </c>
      <c r="D23" s="288">
        <v>6334</v>
      </c>
      <c r="E23" s="288">
        <v>6988</v>
      </c>
      <c r="F23" s="288">
        <v>-2180</v>
      </c>
      <c r="G23" s="288">
        <v>6255</v>
      </c>
      <c r="H23" s="288">
        <v>24844</v>
      </c>
      <c r="I23" s="288">
        <v>16810</v>
      </c>
      <c r="J23" s="288">
        <v>8105</v>
      </c>
      <c r="K23" s="288">
        <v>5975</v>
      </c>
      <c r="M23" s="288">
        <v>5772</v>
      </c>
      <c r="N23" s="288">
        <v>8159</v>
      </c>
      <c r="O23" s="288">
        <v>5506</v>
      </c>
      <c r="P23" s="288">
        <v>5407</v>
      </c>
      <c r="Q23" s="288">
        <v>4478</v>
      </c>
      <c r="R23" s="288">
        <v>4145</v>
      </c>
      <c r="S23" s="288">
        <v>4444</v>
      </c>
      <c r="T23" s="288">
        <v>3743</v>
      </c>
      <c r="U23" s="288">
        <v>1878</v>
      </c>
      <c r="V23" s="288">
        <v>928</v>
      </c>
      <c r="W23" s="288">
        <v>2857</v>
      </c>
      <c r="X23" s="288">
        <v>2442</v>
      </c>
      <c r="Y23" s="289">
        <v>1687</v>
      </c>
      <c r="Z23" s="288">
        <v>2769</v>
      </c>
      <c r="AA23" s="288">
        <v>2391</v>
      </c>
      <c r="AB23" s="289">
        <v>-872</v>
      </c>
      <c r="AC23" s="217">
        <v>1396</v>
      </c>
    </row>
    <row r="24" spans="2:29" ht="16.7" customHeight="1">
      <c r="B24" s="600" t="s">
        <v>924</v>
      </c>
      <c r="C24" s="600" t="s">
        <v>925</v>
      </c>
      <c r="D24" s="40">
        <v>21</v>
      </c>
      <c r="E24" s="40">
        <v>36</v>
      </c>
      <c r="F24" s="40">
        <v>-497</v>
      </c>
      <c r="G24" s="40">
        <v>-3</v>
      </c>
      <c r="H24" s="40">
        <v>108</v>
      </c>
      <c r="I24" s="40">
        <v>82</v>
      </c>
      <c r="J24" s="40">
        <v>122</v>
      </c>
      <c r="K24" s="40">
        <v>-191</v>
      </c>
      <c r="M24" s="40">
        <v>12</v>
      </c>
      <c r="N24" s="40">
        <v>12</v>
      </c>
      <c r="O24" s="40">
        <v>29</v>
      </c>
      <c r="P24" s="40">
        <v>55</v>
      </c>
      <c r="Q24" s="40">
        <v>22</v>
      </c>
      <c r="R24" s="40">
        <v>52</v>
      </c>
      <c r="S24" s="40">
        <v>-11</v>
      </c>
      <c r="T24" s="40">
        <v>19</v>
      </c>
      <c r="U24" s="40">
        <v>41</v>
      </c>
      <c r="V24" s="40">
        <v>36</v>
      </c>
      <c r="W24" s="40">
        <v>21</v>
      </c>
      <c r="X24" s="40">
        <v>24</v>
      </c>
      <c r="Y24" s="39">
        <v>8</v>
      </c>
      <c r="Z24" s="62" t="s">
        <v>163</v>
      </c>
      <c r="AA24" s="40">
        <v>-21</v>
      </c>
      <c r="AB24" s="39">
        <v>-178</v>
      </c>
      <c r="AC24" s="218">
        <v>2</v>
      </c>
    </row>
    <row r="25" spans="2:29" ht="16.7" customHeight="1">
      <c r="B25" s="601" t="s">
        <v>926</v>
      </c>
      <c r="C25" s="601" t="s">
        <v>927</v>
      </c>
      <c r="D25" s="288">
        <v>6313</v>
      </c>
      <c r="E25" s="288">
        <v>6952</v>
      </c>
      <c r="F25" s="288">
        <v>-1683</v>
      </c>
      <c r="G25" s="288">
        <v>6258</v>
      </c>
      <c r="H25" s="288">
        <v>24736</v>
      </c>
      <c r="I25" s="288">
        <v>16728</v>
      </c>
      <c r="J25" s="288">
        <v>7983</v>
      </c>
      <c r="K25" s="288">
        <v>6166</v>
      </c>
      <c r="M25" s="288">
        <v>5760</v>
      </c>
      <c r="N25" s="288">
        <v>8147</v>
      </c>
      <c r="O25" s="288">
        <v>5477</v>
      </c>
      <c r="P25" s="288">
        <v>5352</v>
      </c>
      <c r="Q25" s="288">
        <v>4456</v>
      </c>
      <c r="R25" s="288">
        <v>4093</v>
      </c>
      <c r="S25" s="288">
        <v>4455</v>
      </c>
      <c r="T25" s="288">
        <v>3724</v>
      </c>
      <c r="U25" s="288">
        <v>1837</v>
      </c>
      <c r="V25" s="288">
        <v>892</v>
      </c>
      <c r="W25" s="288">
        <v>2836</v>
      </c>
      <c r="X25" s="288">
        <v>2418</v>
      </c>
      <c r="Y25" s="289">
        <v>1679</v>
      </c>
      <c r="Z25" s="288">
        <v>2769</v>
      </c>
      <c r="AA25" s="288">
        <v>2412</v>
      </c>
      <c r="AB25" s="289">
        <v>-694</v>
      </c>
      <c r="AC25" s="217">
        <v>1394</v>
      </c>
    </row>
    <row r="26" spans="2:29" ht="16.7" customHeight="1">
      <c r="B26" s="600" t="s">
        <v>341</v>
      </c>
      <c r="C26" s="600" t="s">
        <v>928</v>
      </c>
      <c r="D26" s="49"/>
      <c r="E26" s="49"/>
      <c r="F26" s="49"/>
      <c r="G26" s="49"/>
      <c r="H26" s="49"/>
      <c r="I26" s="49"/>
      <c r="J26" s="107" t="s">
        <v>272</v>
      </c>
      <c r="K26" s="107" t="s">
        <v>272</v>
      </c>
      <c r="M26" s="63" t="s">
        <v>272</v>
      </c>
      <c r="N26" s="63" t="s">
        <v>272</v>
      </c>
      <c r="O26" s="63" t="s">
        <v>272</v>
      </c>
      <c r="P26" s="63" t="s">
        <v>272</v>
      </c>
      <c r="Q26" s="63" t="s">
        <v>272</v>
      </c>
      <c r="R26" s="63" t="s">
        <v>272</v>
      </c>
      <c r="S26" s="63" t="s">
        <v>272</v>
      </c>
      <c r="T26" s="63" t="s">
        <v>272</v>
      </c>
      <c r="U26" s="63" t="s">
        <v>272</v>
      </c>
      <c r="V26" s="63" t="s">
        <v>272</v>
      </c>
      <c r="W26" s="63" t="s">
        <v>272</v>
      </c>
      <c r="X26" s="63" t="s">
        <v>272</v>
      </c>
      <c r="Y26" s="63" t="s">
        <v>272</v>
      </c>
      <c r="Z26" s="63" t="s">
        <v>272</v>
      </c>
      <c r="AA26" s="63" t="s">
        <v>272</v>
      </c>
      <c r="AB26" s="63" t="s">
        <v>272</v>
      </c>
      <c r="AC26" s="63" t="s">
        <v>272</v>
      </c>
    </row>
    <row r="27" spans="2:29" ht="16.7" customHeight="1">
      <c r="B27" s="600" t="s">
        <v>929</v>
      </c>
      <c r="C27" s="600" t="s">
        <v>930</v>
      </c>
      <c r="D27" s="40">
        <v>-806</v>
      </c>
      <c r="E27" s="40">
        <v>-92</v>
      </c>
      <c r="F27" s="63" t="s">
        <v>272</v>
      </c>
      <c r="G27" s="40">
        <v>-1724</v>
      </c>
      <c r="H27" s="40">
        <v>-2376</v>
      </c>
      <c r="I27" s="40">
        <v>2060</v>
      </c>
      <c r="J27" s="63" t="s">
        <v>272</v>
      </c>
      <c r="K27" s="63" t="s">
        <v>272</v>
      </c>
      <c r="M27" s="40">
        <v>-295</v>
      </c>
      <c r="N27" s="40">
        <v>-622</v>
      </c>
      <c r="O27" s="40">
        <v>-1548</v>
      </c>
      <c r="P27" s="40">
        <v>89</v>
      </c>
      <c r="Q27" s="40">
        <v>2</v>
      </c>
      <c r="R27" s="40">
        <v>2058</v>
      </c>
      <c r="S27" s="107" t="s">
        <v>272</v>
      </c>
      <c r="T27" s="107" t="s">
        <v>272</v>
      </c>
      <c r="U27" s="107" t="s">
        <v>272</v>
      </c>
      <c r="V27" s="107" t="s">
        <v>272</v>
      </c>
      <c r="W27" s="107" t="s">
        <v>272</v>
      </c>
      <c r="X27" s="107" t="s">
        <v>272</v>
      </c>
      <c r="Y27" s="107" t="s">
        <v>272</v>
      </c>
      <c r="Z27" s="107" t="s">
        <v>272</v>
      </c>
      <c r="AA27" s="107" t="s">
        <v>272</v>
      </c>
      <c r="AB27" s="107" t="s">
        <v>272</v>
      </c>
      <c r="AC27" s="107" t="s">
        <v>272</v>
      </c>
    </row>
    <row r="28" spans="2:29" ht="16.7" customHeight="1">
      <c r="B28" s="600" t="s">
        <v>931</v>
      </c>
      <c r="C28" s="600" t="s">
        <v>932</v>
      </c>
      <c r="D28" s="49"/>
      <c r="E28" s="49"/>
      <c r="F28" s="49"/>
      <c r="G28" s="40">
        <v>-347</v>
      </c>
      <c r="H28" s="40">
        <v>-85</v>
      </c>
      <c r="I28" s="67">
        <v>0</v>
      </c>
      <c r="J28" s="63" t="s">
        <v>272</v>
      </c>
      <c r="K28" s="63" t="s">
        <v>272</v>
      </c>
      <c r="M28" s="40">
        <v>-81</v>
      </c>
      <c r="N28" s="40">
        <v>-61</v>
      </c>
      <c r="O28" s="40">
        <v>43</v>
      </c>
      <c r="P28" s="40">
        <v>14</v>
      </c>
      <c r="Q28" s="67">
        <v>0</v>
      </c>
      <c r="R28" s="67">
        <v>0</v>
      </c>
      <c r="S28" s="63" t="s">
        <v>272</v>
      </c>
      <c r="T28" s="63" t="s">
        <v>272</v>
      </c>
      <c r="U28" s="63" t="s">
        <v>272</v>
      </c>
      <c r="V28" s="63" t="s">
        <v>272</v>
      </c>
      <c r="W28" s="63" t="s">
        <v>272</v>
      </c>
      <c r="X28" s="63" t="s">
        <v>272</v>
      </c>
      <c r="Y28" s="63" t="s">
        <v>272</v>
      </c>
      <c r="Z28" s="63" t="s">
        <v>272</v>
      </c>
      <c r="AA28" s="63" t="s">
        <v>272</v>
      </c>
      <c r="AB28" s="63" t="s">
        <v>272</v>
      </c>
      <c r="AC28" s="63" t="s">
        <v>272</v>
      </c>
    </row>
    <row r="29" spans="2:29" ht="16.7" customHeight="1">
      <c r="B29" s="600" t="s">
        <v>933</v>
      </c>
      <c r="C29" s="600" t="s">
        <v>934</v>
      </c>
      <c r="D29" s="49"/>
      <c r="E29" s="49"/>
      <c r="F29" s="63" t="s">
        <v>272</v>
      </c>
      <c r="G29" s="40">
        <v>-1377</v>
      </c>
      <c r="H29" s="40">
        <v>-2291</v>
      </c>
      <c r="I29" s="40">
        <v>2060</v>
      </c>
      <c r="J29" s="107" t="s">
        <v>272</v>
      </c>
      <c r="K29" s="107" t="s">
        <v>272</v>
      </c>
      <c r="M29" s="40">
        <v>-214</v>
      </c>
      <c r="N29" s="40">
        <v>-561</v>
      </c>
      <c r="O29" s="40">
        <v>-1591</v>
      </c>
      <c r="P29" s="40">
        <v>75</v>
      </c>
      <c r="Q29" s="40">
        <v>2</v>
      </c>
      <c r="R29" s="40">
        <v>2058</v>
      </c>
      <c r="S29" s="63" t="s">
        <v>272</v>
      </c>
      <c r="T29" s="63" t="s">
        <v>272</v>
      </c>
      <c r="U29" s="63" t="s">
        <v>272</v>
      </c>
      <c r="V29" s="63" t="s">
        <v>272</v>
      </c>
      <c r="W29" s="63" t="s">
        <v>272</v>
      </c>
      <c r="X29" s="63" t="s">
        <v>272</v>
      </c>
      <c r="Y29" s="63" t="s">
        <v>272</v>
      </c>
      <c r="Z29" s="63" t="s">
        <v>272</v>
      </c>
      <c r="AA29" s="63" t="s">
        <v>272</v>
      </c>
      <c r="AB29" s="63" t="s">
        <v>272</v>
      </c>
      <c r="AC29" s="63" t="s">
        <v>272</v>
      </c>
    </row>
    <row r="30" spans="2:29" ht="16.7" customHeight="1">
      <c r="B30" s="601" t="s">
        <v>364</v>
      </c>
      <c r="C30" s="601" t="s">
        <v>935</v>
      </c>
      <c r="D30" s="288">
        <v>5507</v>
      </c>
      <c r="E30" s="288">
        <v>6860</v>
      </c>
      <c r="F30" s="288">
        <v>-2180</v>
      </c>
      <c r="G30" s="288">
        <v>4531</v>
      </c>
      <c r="H30" s="288">
        <v>22468</v>
      </c>
      <c r="I30" s="288">
        <v>18870</v>
      </c>
      <c r="J30" s="107" t="s">
        <v>272</v>
      </c>
      <c r="K30" s="107" t="s">
        <v>272</v>
      </c>
      <c r="M30" s="288">
        <v>5477</v>
      </c>
      <c r="N30" s="288">
        <v>7537</v>
      </c>
      <c r="O30" s="288">
        <v>3958</v>
      </c>
      <c r="P30" s="288">
        <v>5496</v>
      </c>
      <c r="Q30" s="288">
        <v>4480</v>
      </c>
      <c r="R30" s="288">
        <v>6203</v>
      </c>
      <c r="S30" s="63" t="s">
        <v>272</v>
      </c>
      <c r="T30" s="63" t="s">
        <v>272</v>
      </c>
      <c r="U30" s="63" t="s">
        <v>272</v>
      </c>
      <c r="V30" s="63" t="s">
        <v>272</v>
      </c>
      <c r="W30" s="63" t="s">
        <v>272</v>
      </c>
      <c r="X30" s="63" t="s">
        <v>272</v>
      </c>
      <c r="Y30" s="63" t="s">
        <v>272</v>
      </c>
      <c r="Z30" s="63" t="s">
        <v>272</v>
      </c>
      <c r="AA30" s="63" t="s">
        <v>272</v>
      </c>
      <c r="AB30" s="63" t="s">
        <v>272</v>
      </c>
      <c r="AC30" s="63" t="s">
        <v>272</v>
      </c>
    </row>
    <row r="31" spans="2:29" ht="16.7" customHeight="1">
      <c r="B31" s="604" t="s">
        <v>936</v>
      </c>
      <c r="C31" s="600" t="s">
        <v>367</v>
      </c>
      <c r="D31" s="49"/>
      <c r="E31" s="49"/>
      <c r="F31" s="40">
        <v>-497</v>
      </c>
      <c r="G31" s="40">
        <v>-350</v>
      </c>
      <c r="H31" s="40">
        <v>23</v>
      </c>
      <c r="I31" s="40">
        <v>82</v>
      </c>
      <c r="J31" s="107" t="s">
        <v>272</v>
      </c>
      <c r="K31" s="107" t="s">
        <v>272</v>
      </c>
      <c r="M31" s="40">
        <v>-69</v>
      </c>
      <c r="N31" s="40">
        <v>-49</v>
      </c>
      <c r="O31" s="40">
        <v>72</v>
      </c>
      <c r="P31" s="40">
        <v>69</v>
      </c>
      <c r="Q31" s="40">
        <v>22</v>
      </c>
      <c r="R31" s="40">
        <v>52</v>
      </c>
      <c r="S31" s="63" t="s">
        <v>272</v>
      </c>
      <c r="T31" s="63" t="s">
        <v>272</v>
      </c>
      <c r="U31" s="63" t="s">
        <v>272</v>
      </c>
      <c r="V31" s="63" t="s">
        <v>272</v>
      </c>
      <c r="W31" s="63" t="s">
        <v>272</v>
      </c>
      <c r="X31" s="63" t="s">
        <v>272</v>
      </c>
      <c r="Y31" s="63" t="s">
        <v>272</v>
      </c>
      <c r="Z31" s="63" t="s">
        <v>272</v>
      </c>
      <c r="AA31" s="63" t="s">
        <v>272</v>
      </c>
      <c r="AB31" s="63" t="s">
        <v>272</v>
      </c>
      <c r="AC31" s="63" t="s">
        <v>272</v>
      </c>
    </row>
    <row r="32" spans="2:29" ht="16.7" customHeight="1">
      <c r="B32" s="601" t="s">
        <v>279</v>
      </c>
      <c r="C32" s="601" t="s">
        <v>937</v>
      </c>
      <c r="D32" s="288">
        <v>5507</v>
      </c>
      <c r="E32" s="288">
        <v>6860</v>
      </c>
      <c r="F32" s="288">
        <v>-1683</v>
      </c>
      <c r="G32" s="288">
        <v>4881</v>
      </c>
      <c r="H32" s="288">
        <v>22445</v>
      </c>
      <c r="I32" s="288">
        <v>18788</v>
      </c>
      <c r="J32" s="107" t="s">
        <v>272</v>
      </c>
      <c r="K32" s="107" t="s">
        <v>272</v>
      </c>
      <c r="M32" s="288">
        <v>5546</v>
      </c>
      <c r="N32" s="288">
        <v>7586</v>
      </c>
      <c r="O32" s="288">
        <v>3886</v>
      </c>
      <c r="P32" s="288">
        <v>5427</v>
      </c>
      <c r="Q32" s="288">
        <v>4458</v>
      </c>
      <c r="R32" s="288">
        <v>6151</v>
      </c>
      <c r="S32" s="63" t="s">
        <v>272</v>
      </c>
      <c r="T32" s="63" t="s">
        <v>272</v>
      </c>
      <c r="U32" s="63" t="s">
        <v>272</v>
      </c>
      <c r="V32" s="63" t="s">
        <v>272</v>
      </c>
      <c r="W32" s="63" t="s">
        <v>272</v>
      </c>
      <c r="X32" s="63" t="s">
        <v>272</v>
      </c>
      <c r="Y32" s="63" t="s">
        <v>272</v>
      </c>
      <c r="Z32" s="63" t="s">
        <v>272</v>
      </c>
      <c r="AA32" s="63" t="s">
        <v>272</v>
      </c>
      <c r="AB32" s="63" t="s">
        <v>272</v>
      </c>
      <c r="AC32" s="63" t="s">
        <v>272</v>
      </c>
    </row>
    <row r="33" spans="1:29" ht="16.7" customHeight="1">
      <c r="B33" s="602" t="s">
        <v>938</v>
      </c>
      <c r="C33" s="602" t="s">
        <v>939</v>
      </c>
      <c r="D33" s="224" t="s">
        <v>940</v>
      </c>
      <c r="E33" s="224" t="s">
        <v>941</v>
      </c>
      <c r="F33" s="224" t="s">
        <v>942</v>
      </c>
      <c r="G33" s="224" t="s">
        <v>943</v>
      </c>
      <c r="H33" s="224" t="s">
        <v>944</v>
      </c>
      <c r="I33" s="224" t="s">
        <v>945</v>
      </c>
      <c r="J33" s="224" t="s">
        <v>946</v>
      </c>
      <c r="K33" s="224" t="s">
        <v>947</v>
      </c>
      <c r="M33" s="224" t="s">
        <v>948</v>
      </c>
      <c r="N33" s="224" t="s">
        <v>949</v>
      </c>
      <c r="O33" s="224" t="s">
        <v>950</v>
      </c>
      <c r="P33" s="224" t="s">
        <v>951</v>
      </c>
      <c r="Q33" s="224" t="s">
        <v>952</v>
      </c>
      <c r="R33" s="224" t="s">
        <v>941</v>
      </c>
      <c r="S33" s="224" t="s">
        <v>953</v>
      </c>
      <c r="T33" s="224" t="s">
        <v>954</v>
      </c>
      <c r="U33" s="224" t="s">
        <v>955</v>
      </c>
      <c r="V33" s="224" t="s">
        <v>956</v>
      </c>
      <c r="W33" s="224" t="s">
        <v>957</v>
      </c>
      <c r="X33" s="599">
        <v>0.56000000000000005</v>
      </c>
      <c r="Y33" s="598">
        <v>0.39</v>
      </c>
      <c r="Z33" s="224" t="s">
        <v>958</v>
      </c>
      <c r="AA33" s="599">
        <v>0.56000000000000005</v>
      </c>
      <c r="AB33" s="598">
        <v>-0.16</v>
      </c>
      <c r="AC33" s="319">
        <v>0.33</v>
      </c>
    </row>
    <row r="34" spans="1:29" ht="16.7" customHeight="1">
      <c r="B34" s="202"/>
      <c r="C34" s="202"/>
      <c r="D34" s="202"/>
      <c r="E34" s="202"/>
      <c r="F34" s="202"/>
      <c r="G34" s="202"/>
      <c r="H34" s="202"/>
      <c r="I34" s="202"/>
      <c r="J34" s="202"/>
      <c r="K34" s="202"/>
      <c r="M34" s="202"/>
      <c r="N34" s="202"/>
      <c r="O34" s="202"/>
      <c r="P34" s="202"/>
      <c r="Q34" s="202"/>
      <c r="R34" s="202"/>
      <c r="S34" s="202"/>
      <c r="T34" s="202"/>
      <c r="U34" s="202"/>
      <c r="V34" s="202"/>
      <c r="W34" s="202"/>
      <c r="X34" s="202"/>
      <c r="Y34" s="202"/>
      <c r="Z34" s="202"/>
      <c r="AA34" s="202"/>
      <c r="AB34" s="202"/>
      <c r="AC34" s="202"/>
    </row>
    <row r="35" spans="1:29" ht="16.7" customHeight="1"/>
    <row r="36" spans="1:29" ht="20.85" customHeight="1">
      <c r="B36" s="4" t="s">
        <v>142</v>
      </c>
      <c r="C36" s="4" t="s">
        <v>142</v>
      </c>
    </row>
    <row r="37" spans="1:29" ht="16.7" hidden="1" customHeight="1">
      <c r="A37" s="4"/>
      <c r="B37" s="560" t="s">
        <v>143</v>
      </c>
    </row>
    <row r="38" spans="1:29" ht="16.7" hidden="1" customHeight="1">
      <c r="B38" s="559" t="s">
        <v>959</v>
      </c>
    </row>
    <row r="39" spans="1:29" ht="16.7" hidden="1" customHeight="1"/>
    <row r="40" spans="1:29" ht="16.7" customHeight="1">
      <c r="A40" s="4"/>
      <c r="C40" s="560" t="s">
        <v>148</v>
      </c>
    </row>
    <row r="41" spans="1:29" ht="16.7" customHeight="1">
      <c r="C41" s="559" t="s">
        <v>960</v>
      </c>
    </row>
    <row r="42" spans="1:29" ht="15" customHeight="1"/>
    <row r="43" spans="1:29" ht="15" customHeight="1"/>
    <row r="44" spans="1:29" ht="15" customHeight="1"/>
    <row r="45" spans="1:29" ht="15" customHeight="1"/>
    <row r="46" spans="1:29" ht="15" customHeight="1"/>
    <row r="47" spans="1:29" ht="15" customHeight="1"/>
    <row r="48" spans="1:29" ht="15" customHeight="1"/>
    <row r="49" ht="15" customHeight="1"/>
    <row r="50" ht="15" customHeight="1"/>
  </sheetData>
  <hyperlinks>
    <hyperlink ref="B1" location="'Menu &amp; Disclaimer'!A1" display="(Menu)" xr:uid="{2AC1BA2A-0963-44C1-911B-97F7C5C864BC}"/>
    <hyperlink ref="C1" location="'Menu &amp; Disclaimer'!A1" display="(Menu)" xr:uid="{1E276059-B4B9-4105-97DB-992C5110E481}"/>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B48"/>
  <sheetViews>
    <sheetView workbookViewId="0">
      <pane xSplit="3" ySplit="4" topLeftCell="D5" activePane="bottomRight" state="frozen"/>
      <selection pane="bottomRight" activeCell="B1" sqref="B1:B1048576"/>
      <selection pane="bottomLeft" activeCell="A5" sqref="A5"/>
      <selection pane="topRight" activeCell="D1" sqref="D1"/>
    </sheetView>
  </sheetViews>
  <sheetFormatPr defaultColWidth="13.7109375" defaultRowHeight="12.6"/>
  <cols>
    <col min="1" max="1" width="1.85546875" customWidth="1"/>
    <col min="2" max="2" width="72.140625" hidden="1" customWidth="1"/>
    <col min="3" max="3" width="72.140625" customWidth="1"/>
    <col min="4" max="54" width="9.28515625" customWidth="1"/>
  </cols>
  <sheetData>
    <row r="1" spans="1:54" ht="20.85" customHeight="1">
      <c r="B1" s="557" t="s">
        <v>37</v>
      </c>
      <c r="C1" s="557" t="s">
        <v>38</v>
      </c>
    </row>
    <row r="2" spans="1:54" ht="18.600000000000001">
      <c r="B2" s="564" t="s">
        <v>961</v>
      </c>
      <c r="C2" s="564" t="s">
        <v>962</v>
      </c>
    </row>
    <row r="3" spans="1:54" ht="16.7" hidden="1" customHeight="1">
      <c r="A3" s="294"/>
      <c r="B3" s="267" t="s">
        <v>259</v>
      </c>
      <c r="C3" s="267" t="s">
        <v>272</v>
      </c>
      <c r="D3" s="6">
        <v>2017</v>
      </c>
      <c r="E3" s="324" t="s">
        <v>963</v>
      </c>
      <c r="F3" s="6">
        <v>2018</v>
      </c>
      <c r="G3" s="324" t="s">
        <v>963</v>
      </c>
      <c r="H3" s="6">
        <v>2019</v>
      </c>
      <c r="I3" s="324" t="s">
        <v>963</v>
      </c>
      <c r="J3" s="6">
        <v>2020</v>
      </c>
      <c r="K3" s="324" t="s">
        <v>963</v>
      </c>
      <c r="L3" s="6">
        <v>2021</v>
      </c>
      <c r="M3" s="324" t="s">
        <v>963</v>
      </c>
      <c r="N3" s="6">
        <v>2022</v>
      </c>
      <c r="O3" s="324" t="s">
        <v>963</v>
      </c>
      <c r="P3" s="6">
        <v>2023</v>
      </c>
      <c r="Q3" s="324" t="s">
        <v>963</v>
      </c>
      <c r="R3" s="6">
        <v>2024</v>
      </c>
      <c r="S3" s="324" t="s">
        <v>963</v>
      </c>
      <c r="U3" s="7" t="s">
        <v>60</v>
      </c>
      <c r="V3" s="7" t="s">
        <v>963</v>
      </c>
      <c r="W3" s="7" t="s">
        <v>61</v>
      </c>
      <c r="X3" s="7" t="s">
        <v>963</v>
      </c>
      <c r="Y3" s="7" t="s">
        <v>62</v>
      </c>
      <c r="Z3" s="7" t="s">
        <v>963</v>
      </c>
      <c r="AA3" s="7" t="s">
        <v>63</v>
      </c>
      <c r="AB3" s="7" t="s">
        <v>963</v>
      </c>
      <c r="AC3" s="7" t="s">
        <v>64</v>
      </c>
      <c r="AD3" s="7" t="s">
        <v>963</v>
      </c>
      <c r="AE3" s="7" t="s">
        <v>65</v>
      </c>
      <c r="AF3" s="7" t="s">
        <v>963</v>
      </c>
      <c r="AG3" s="7" t="s">
        <v>66</v>
      </c>
      <c r="AH3" s="7" t="s">
        <v>963</v>
      </c>
      <c r="AI3" s="7" t="s">
        <v>67</v>
      </c>
      <c r="AJ3" s="7" t="s">
        <v>963</v>
      </c>
      <c r="AK3" s="7" t="s">
        <v>68</v>
      </c>
      <c r="AL3" s="7" t="s">
        <v>963</v>
      </c>
      <c r="AM3" s="7" t="s">
        <v>69</v>
      </c>
      <c r="AN3" s="7" t="s">
        <v>963</v>
      </c>
      <c r="AO3" s="7" t="s">
        <v>70</v>
      </c>
      <c r="AP3" s="7" t="s">
        <v>963</v>
      </c>
      <c r="AQ3" s="7" t="s">
        <v>71</v>
      </c>
      <c r="AR3" s="7" t="s">
        <v>963</v>
      </c>
      <c r="AS3" s="7" t="s">
        <v>72</v>
      </c>
      <c r="AT3" s="7" t="s">
        <v>963</v>
      </c>
      <c r="AU3" s="7" t="s">
        <v>73</v>
      </c>
      <c r="AV3" s="7" t="s">
        <v>963</v>
      </c>
      <c r="AW3" s="7" t="s">
        <v>74</v>
      </c>
      <c r="AX3" s="7" t="s">
        <v>963</v>
      </c>
      <c r="AY3" s="7" t="s">
        <v>75</v>
      </c>
      <c r="AZ3" s="7" t="s">
        <v>963</v>
      </c>
      <c r="BA3" s="7" t="s">
        <v>76</v>
      </c>
      <c r="BB3" s="7" t="s">
        <v>963</v>
      </c>
    </row>
    <row r="4" spans="1:54" ht="16.7" customHeight="1">
      <c r="A4" s="294"/>
      <c r="B4" s="269" t="s">
        <v>272</v>
      </c>
      <c r="C4" s="269" t="s">
        <v>258</v>
      </c>
      <c r="D4" s="270">
        <v>2017</v>
      </c>
      <c r="E4" s="325" t="s">
        <v>963</v>
      </c>
      <c r="F4" s="270">
        <v>2018</v>
      </c>
      <c r="G4" s="325" t="s">
        <v>963</v>
      </c>
      <c r="H4" s="270">
        <v>2019</v>
      </c>
      <c r="I4" s="325" t="s">
        <v>963</v>
      </c>
      <c r="J4" s="270">
        <v>2020</v>
      </c>
      <c r="K4" s="325" t="s">
        <v>963</v>
      </c>
      <c r="L4" s="270">
        <v>2021</v>
      </c>
      <c r="M4" s="325" t="s">
        <v>963</v>
      </c>
      <c r="N4" s="270">
        <v>2022</v>
      </c>
      <c r="O4" s="325" t="s">
        <v>963</v>
      </c>
      <c r="P4" s="270">
        <v>2023</v>
      </c>
      <c r="Q4" s="325" t="s">
        <v>963</v>
      </c>
      <c r="R4" s="270">
        <v>2024</v>
      </c>
      <c r="S4" s="325" t="s">
        <v>963</v>
      </c>
      <c r="U4" s="271" t="s">
        <v>42</v>
      </c>
      <c r="V4" s="271" t="s">
        <v>963</v>
      </c>
      <c r="W4" s="271" t="s">
        <v>43</v>
      </c>
      <c r="X4" s="271" t="s">
        <v>963</v>
      </c>
      <c r="Y4" s="271" t="s">
        <v>44</v>
      </c>
      <c r="Z4" s="271" t="s">
        <v>963</v>
      </c>
      <c r="AA4" s="271" t="s">
        <v>45</v>
      </c>
      <c r="AB4" s="271" t="s">
        <v>963</v>
      </c>
      <c r="AC4" s="271" t="s">
        <v>46</v>
      </c>
      <c r="AD4" s="271" t="s">
        <v>963</v>
      </c>
      <c r="AE4" s="271" t="s">
        <v>47</v>
      </c>
      <c r="AF4" s="271" t="s">
        <v>963</v>
      </c>
      <c r="AG4" s="271" t="s">
        <v>48</v>
      </c>
      <c r="AH4" s="271" t="s">
        <v>963</v>
      </c>
      <c r="AI4" s="271" t="s">
        <v>49</v>
      </c>
      <c r="AJ4" s="271" t="s">
        <v>963</v>
      </c>
      <c r="AK4" s="271" t="s">
        <v>50</v>
      </c>
      <c r="AL4" s="271" t="s">
        <v>963</v>
      </c>
      <c r="AM4" s="271" t="s">
        <v>51</v>
      </c>
      <c r="AN4" s="271" t="s">
        <v>963</v>
      </c>
      <c r="AO4" s="271" t="s">
        <v>52</v>
      </c>
      <c r="AP4" s="271" t="s">
        <v>963</v>
      </c>
      <c r="AQ4" s="271" t="s">
        <v>53</v>
      </c>
      <c r="AR4" s="271" t="s">
        <v>963</v>
      </c>
      <c r="AS4" s="271" t="s">
        <v>54</v>
      </c>
      <c r="AT4" s="271" t="s">
        <v>963</v>
      </c>
      <c r="AU4" s="271" t="s">
        <v>55</v>
      </c>
      <c r="AV4" s="271" t="s">
        <v>963</v>
      </c>
      <c r="AW4" s="271" t="s">
        <v>56</v>
      </c>
      <c r="AX4" s="271" t="s">
        <v>963</v>
      </c>
      <c r="AY4" s="271" t="s">
        <v>57</v>
      </c>
      <c r="AZ4" s="271" t="s">
        <v>963</v>
      </c>
      <c r="BA4" s="10" t="s">
        <v>58</v>
      </c>
      <c r="BB4" s="10" t="s">
        <v>963</v>
      </c>
    </row>
    <row r="5" spans="1:54" ht="16.7" customHeight="1">
      <c r="B5" s="272" t="s">
        <v>503</v>
      </c>
      <c r="C5" s="272" t="s">
        <v>397</v>
      </c>
      <c r="D5" s="277">
        <v>329</v>
      </c>
      <c r="E5" s="290" t="s">
        <v>964</v>
      </c>
      <c r="F5" s="277">
        <v>417</v>
      </c>
      <c r="G5" s="277">
        <v>137</v>
      </c>
      <c r="H5" s="277">
        <v>254</v>
      </c>
      <c r="I5" s="277">
        <v>111</v>
      </c>
      <c r="J5" s="277">
        <v>50</v>
      </c>
      <c r="K5" s="277">
        <v>-66</v>
      </c>
      <c r="L5" s="277">
        <v>166</v>
      </c>
      <c r="M5" s="277">
        <v>34</v>
      </c>
      <c r="N5" s="277">
        <v>213</v>
      </c>
      <c r="O5" s="277">
        <v>87</v>
      </c>
      <c r="P5" s="277">
        <v>101</v>
      </c>
      <c r="Q5" s="277">
        <v>70</v>
      </c>
      <c r="R5" s="277">
        <v>335</v>
      </c>
      <c r="S5" s="277">
        <v>111</v>
      </c>
      <c r="U5" s="273">
        <v>15</v>
      </c>
      <c r="V5" s="273">
        <v>-115</v>
      </c>
      <c r="W5" s="273">
        <v>55</v>
      </c>
      <c r="X5" s="273">
        <v>47</v>
      </c>
      <c r="Y5" s="273">
        <v>58</v>
      </c>
      <c r="Z5" s="273">
        <v>29</v>
      </c>
      <c r="AA5" s="273">
        <v>36</v>
      </c>
      <c r="AB5" s="273">
        <v>19</v>
      </c>
      <c r="AC5" s="273">
        <v>16</v>
      </c>
      <c r="AD5" s="273">
        <v>62</v>
      </c>
      <c r="AE5" s="273">
        <v>52</v>
      </c>
      <c r="AF5" s="273">
        <v>85</v>
      </c>
      <c r="AG5" s="273">
        <v>80</v>
      </c>
      <c r="AH5" s="273">
        <v>92</v>
      </c>
      <c r="AI5" s="273">
        <v>65</v>
      </c>
      <c r="AJ5" s="273">
        <v>90</v>
      </c>
      <c r="AK5" s="273">
        <v>-96</v>
      </c>
      <c r="AL5" s="273">
        <v>109</v>
      </c>
      <c r="AM5" s="273">
        <v>89</v>
      </c>
      <c r="AN5" s="273">
        <v>91</v>
      </c>
      <c r="AO5" s="273">
        <v>87</v>
      </c>
      <c r="AP5" s="273">
        <v>93</v>
      </c>
      <c r="AQ5" s="273">
        <v>21</v>
      </c>
      <c r="AR5" s="273">
        <v>53</v>
      </c>
      <c r="AS5" s="274">
        <v>58</v>
      </c>
      <c r="AT5" s="274">
        <v>89</v>
      </c>
      <c r="AU5" s="273">
        <v>109</v>
      </c>
      <c r="AV5" s="273">
        <v>95</v>
      </c>
      <c r="AW5" s="273">
        <v>88</v>
      </c>
      <c r="AX5" s="273">
        <v>111</v>
      </c>
      <c r="AY5" s="274">
        <v>80</v>
      </c>
      <c r="AZ5" s="274">
        <v>186</v>
      </c>
      <c r="BA5" s="180">
        <v>33</v>
      </c>
      <c r="BB5" s="326">
        <v>1.2222222222222201</v>
      </c>
    </row>
    <row r="6" spans="1:54" ht="16.7" customHeight="1">
      <c r="B6" s="73" t="s">
        <v>398</v>
      </c>
      <c r="C6" s="73" t="s">
        <v>399</v>
      </c>
      <c r="D6" s="40">
        <v>1</v>
      </c>
      <c r="E6" s="318">
        <v>1</v>
      </c>
      <c r="F6" s="40">
        <v>1</v>
      </c>
      <c r="G6" s="40">
        <v>0</v>
      </c>
      <c r="H6" s="40">
        <v>0</v>
      </c>
      <c r="I6" s="40">
        <v>0</v>
      </c>
      <c r="J6" s="40">
        <v>0</v>
      </c>
      <c r="K6" s="40">
        <v>0</v>
      </c>
      <c r="L6" s="40">
        <v>1</v>
      </c>
      <c r="M6" s="40">
        <v>0</v>
      </c>
      <c r="N6" s="40">
        <v>3</v>
      </c>
      <c r="O6" s="40">
        <v>1</v>
      </c>
      <c r="P6" s="40">
        <v>0</v>
      </c>
      <c r="Q6" s="40">
        <v>0</v>
      </c>
      <c r="R6" s="40">
        <v>-29</v>
      </c>
      <c r="S6" s="40">
        <v>-10</v>
      </c>
      <c r="U6" s="17">
        <v>0</v>
      </c>
      <c r="V6" s="17">
        <v>0</v>
      </c>
      <c r="W6" s="17">
        <v>0</v>
      </c>
      <c r="X6" s="17">
        <v>0</v>
      </c>
      <c r="Y6" s="17">
        <v>0</v>
      </c>
      <c r="Z6" s="17">
        <v>0</v>
      </c>
      <c r="AA6" s="17">
        <v>1</v>
      </c>
      <c r="AB6" s="17">
        <v>1</v>
      </c>
      <c r="AC6" s="17">
        <v>2</v>
      </c>
      <c r="AD6" s="17">
        <v>8</v>
      </c>
      <c r="AE6" s="17">
        <v>1</v>
      </c>
      <c r="AF6" s="17">
        <v>2</v>
      </c>
      <c r="AG6" s="17">
        <v>0</v>
      </c>
      <c r="AH6" s="17">
        <v>0</v>
      </c>
      <c r="AI6" s="17">
        <v>0</v>
      </c>
      <c r="AJ6" s="17">
        <v>0</v>
      </c>
      <c r="AK6" s="17">
        <v>0</v>
      </c>
      <c r="AL6" s="17">
        <v>0</v>
      </c>
      <c r="AM6" s="17">
        <v>0</v>
      </c>
      <c r="AN6" s="17">
        <v>0</v>
      </c>
      <c r="AO6" s="17">
        <v>0</v>
      </c>
      <c r="AP6" s="17">
        <v>0</v>
      </c>
      <c r="AQ6" s="17">
        <v>0</v>
      </c>
      <c r="AR6" s="17">
        <v>0</v>
      </c>
      <c r="AS6" s="16">
        <v>0</v>
      </c>
      <c r="AT6" s="16">
        <v>0</v>
      </c>
      <c r="AU6" s="17">
        <v>0</v>
      </c>
      <c r="AV6" s="17">
        <v>0</v>
      </c>
      <c r="AW6" s="17">
        <v>5</v>
      </c>
      <c r="AX6" s="17">
        <v>6</v>
      </c>
      <c r="AY6" s="16">
        <v>-34</v>
      </c>
      <c r="AZ6" s="16">
        <v>-79</v>
      </c>
      <c r="BA6" s="183">
        <v>1</v>
      </c>
      <c r="BB6" s="326">
        <v>3.7037037037037E-2</v>
      </c>
    </row>
    <row r="7" spans="1:54" ht="16.7" customHeight="1">
      <c r="B7" s="73" t="s">
        <v>404</v>
      </c>
      <c r="C7" s="73" t="s">
        <v>405</v>
      </c>
      <c r="D7" s="40">
        <v>20</v>
      </c>
      <c r="E7" s="62" t="s">
        <v>965</v>
      </c>
      <c r="F7" s="40">
        <v>16</v>
      </c>
      <c r="G7" s="40">
        <v>5</v>
      </c>
      <c r="H7" s="63" t="s">
        <v>272</v>
      </c>
      <c r="I7" s="63" t="s">
        <v>272</v>
      </c>
      <c r="J7" s="63" t="s">
        <v>272</v>
      </c>
      <c r="K7" s="63" t="s">
        <v>272</v>
      </c>
      <c r="L7" s="63" t="s">
        <v>272</v>
      </c>
      <c r="M7" s="63" t="s">
        <v>272</v>
      </c>
      <c r="N7" s="63" t="s">
        <v>272</v>
      </c>
      <c r="O7" s="63" t="s">
        <v>272</v>
      </c>
      <c r="P7" s="63" t="s">
        <v>272</v>
      </c>
      <c r="Q7" s="63" t="s">
        <v>272</v>
      </c>
      <c r="R7" s="63" t="s">
        <v>272</v>
      </c>
      <c r="S7" s="63" t="s">
        <v>272</v>
      </c>
      <c r="T7" s="4" t="s">
        <v>272</v>
      </c>
      <c r="U7" s="63" t="s">
        <v>272</v>
      </c>
      <c r="V7" s="63" t="s">
        <v>272</v>
      </c>
      <c r="W7" s="63" t="s">
        <v>272</v>
      </c>
      <c r="X7" s="63" t="s">
        <v>272</v>
      </c>
      <c r="Y7" s="63" t="s">
        <v>272</v>
      </c>
      <c r="Z7" s="63" t="s">
        <v>272</v>
      </c>
      <c r="AA7" s="63" t="s">
        <v>272</v>
      </c>
      <c r="AB7" s="63" t="s">
        <v>272</v>
      </c>
      <c r="AC7" s="63" t="s">
        <v>272</v>
      </c>
      <c r="AD7" s="63" t="s">
        <v>272</v>
      </c>
      <c r="AE7" s="63" t="s">
        <v>272</v>
      </c>
      <c r="AF7" s="63" t="s">
        <v>272</v>
      </c>
      <c r="AG7" s="63" t="s">
        <v>272</v>
      </c>
      <c r="AH7" s="63" t="s">
        <v>272</v>
      </c>
      <c r="AI7" s="63" t="s">
        <v>272</v>
      </c>
      <c r="AJ7" s="63" t="s">
        <v>272</v>
      </c>
      <c r="AK7" s="63" t="s">
        <v>272</v>
      </c>
      <c r="AL7" s="63" t="s">
        <v>272</v>
      </c>
      <c r="AM7" s="63" t="s">
        <v>272</v>
      </c>
      <c r="AN7" s="63" t="s">
        <v>272</v>
      </c>
      <c r="AO7" s="63" t="s">
        <v>272</v>
      </c>
      <c r="AP7" s="63" t="s">
        <v>272</v>
      </c>
      <c r="AQ7" s="63" t="s">
        <v>272</v>
      </c>
      <c r="AR7" s="63" t="s">
        <v>272</v>
      </c>
      <c r="AS7" s="63" t="s">
        <v>272</v>
      </c>
      <c r="AT7" s="63" t="s">
        <v>272</v>
      </c>
      <c r="AU7" s="63" t="s">
        <v>272</v>
      </c>
      <c r="AV7" s="63" t="s">
        <v>272</v>
      </c>
      <c r="AW7" s="63" t="s">
        <v>272</v>
      </c>
      <c r="AX7" s="63" t="s">
        <v>272</v>
      </c>
      <c r="AY7" s="63" t="s">
        <v>272</v>
      </c>
      <c r="AZ7" s="63" t="s">
        <v>272</v>
      </c>
      <c r="BA7" s="107"/>
      <c r="BB7" s="323"/>
    </row>
    <row r="8" spans="1:54" ht="16.7" customHeight="1">
      <c r="B8" s="73" t="s">
        <v>966</v>
      </c>
      <c r="C8" s="73" t="s">
        <v>967</v>
      </c>
      <c r="D8" s="40">
        <v>-222</v>
      </c>
      <c r="E8" s="40">
        <v>-227</v>
      </c>
      <c r="F8" s="40">
        <v>-166</v>
      </c>
      <c r="G8" s="40">
        <v>-54</v>
      </c>
      <c r="H8" s="17">
        <v>-2</v>
      </c>
      <c r="I8" s="17">
        <v>-1</v>
      </c>
      <c r="J8" s="63" t="s">
        <v>272</v>
      </c>
      <c r="K8" s="63" t="s">
        <v>272</v>
      </c>
      <c r="L8" s="63" t="s">
        <v>272</v>
      </c>
      <c r="M8" s="63" t="s">
        <v>272</v>
      </c>
      <c r="N8" s="63" t="s">
        <v>272</v>
      </c>
      <c r="O8" s="63" t="s">
        <v>272</v>
      </c>
      <c r="P8" s="63" t="s">
        <v>272</v>
      </c>
      <c r="Q8" s="63" t="s">
        <v>272</v>
      </c>
      <c r="R8" s="63" t="s">
        <v>272</v>
      </c>
      <c r="S8" s="63" t="s">
        <v>272</v>
      </c>
      <c r="T8" s="4" t="s">
        <v>272</v>
      </c>
      <c r="U8" s="63" t="s">
        <v>272</v>
      </c>
      <c r="V8" s="63" t="s">
        <v>272</v>
      </c>
      <c r="W8" s="63" t="s">
        <v>272</v>
      </c>
      <c r="X8" s="63" t="s">
        <v>272</v>
      </c>
      <c r="Y8" s="63" t="s">
        <v>272</v>
      </c>
      <c r="Z8" s="63" t="s">
        <v>272</v>
      </c>
      <c r="AA8" s="63" t="s">
        <v>272</v>
      </c>
      <c r="AB8" s="63" t="s">
        <v>272</v>
      </c>
      <c r="AC8" s="63" t="s">
        <v>272</v>
      </c>
      <c r="AD8" s="63" t="s">
        <v>272</v>
      </c>
      <c r="AE8" s="63" t="s">
        <v>272</v>
      </c>
      <c r="AF8" s="63" t="s">
        <v>272</v>
      </c>
      <c r="AG8" s="63" t="s">
        <v>272</v>
      </c>
      <c r="AH8" s="63" t="s">
        <v>272</v>
      </c>
      <c r="AI8" s="63" t="s">
        <v>272</v>
      </c>
      <c r="AJ8" s="63" t="s">
        <v>272</v>
      </c>
      <c r="AK8" s="63" t="s">
        <v>272</v>
      </c>
      <c r="AL8" s="63" t="s">
        <v>272</v>
      </c>
      <c r="AM8" s="63" t="s">
        <v>272</v>
      </c>
      <c r="AN8" s="63" t="s">
        <v>272</v>
      </c>
      <c r="AO8" s="63" t="s">
        <v>272</v>
      </c>
      <c r="AP8" s="63" t="s">
        <v>272</v>
      </c>
      <c r="AQ8" s="63" t="s">
        <v>272</v>
      </c>
      <c r="AR8" s="63" t="s">
        <v>272</v>
      </c>
      <c r="AS8" s="63" t="s">
        <v>272</v>
      </c>
      <c r="AT8" s="63" t="s">
        <v>272</v>
      </c>
      <c r="AU8" s="63" t="s">
        <v>272</v>
      </c>
      <c r="AV8" s="63" t="s">
        <v>272</v>
      </c>
      <c r="AW8" s="63" t="s">
        <v>272</v>
      </c>
      <c r="AX8" s="63" t="s">
        <v>272</v>
      </c>
      <c r="AY8" s="63" t="s">
        <v>272</v>
      </c>
      <c r="AZ8" s="63" t="s">
        <v>272</v>
      </c>
      <c r="BA8" s="107"/>
      <c r="BB8" s="323"/>
    </row>
    <row r="9" spans="1:54" ht="16.7" customHeight="1">
      <c r="B9" s="73" t="s">
        <v>193</v>
      </c>
      <c r="C9" s="73" t="s">
        <v>140</v>
      </c>
      <c r="D9" s="40">
        <v>-30</v>
      </c>
      <c r="E9" s="40">
        <v>-29</v>
      </c>
      <c r="F9" s="40">
        <v>37</v>
      </c>
      <c r="G9" s="40">
        <v>12</v>
      </c>
      <c r="H9" s="40">
        <v>-24</v>
      </c>
      <c r="I9" s="40">
        <v>-10</v>
      </c>
      <c r="J9" s="40">
        <v>-126</v>
      </c>
      <c r="K9" s="40">
        <v>166</v>
      </c>
      <c r="L9" s="40">
        <v>327</v>
      </c>
      <c r="M9" s="40">
        <v>66</v>
      </c>
      <c r="N9" s="40">
        <v>30</v>
      </c>
      <c r="O9" s="40">
        <v>12</v>
      </c>
      <c r="P9" s="40">
        <v>43</v>
      </c>
      <c r="Q9" s="40">
        <v>30</v>
      </c>
      <c r="R9" s="40">
        <v>-4</v>
      </c>
      <c r="S9" s="40">
        <v>-1</v>
      </c>
      <c r="U9" s="17">
        <v>-28</v>
      </c>
      <c r="V9" s="17">
        <v>215</v>
      </c>
      <c r="W9" s="17">
        <v>61</v>
      </c>
      <c r="X9" s="17">
        <v>53</v>
      </c>
      <c r="Y9" s="17">
        <v>140</v>
      </c>
      <c r="Z9" s="17">
        <v>71</v>
      </c>
      <c r="AA9" s="17">
        <v>154</v>
      </c>
      <c r="AB9" s="17">
        <v>80</v>
      </c>
      <c r="AC9" s="17">
        <v>8</v>
      </c>
      <c r="AD9" s="17">
        <v>30</v>
      </c>
      <c r="AE9" s="17">
        <v>8</v>
      </c>
      <c r="AF9" s="17">
        <v>13</v>
      </c>
      <c r="AG9" s="17">
        <v>7</v>
      </c>
      <c r="AH9" s="17">
        <v>8</v>
      </c>
      <c r="AI9" s="17">
        <v>7</v>
      </c>
      <c r="AJ9" s="17">
        <v>10</v>
      </c>
      <c r="AK9" s="17">
        <v>8</v>
      </c>
      <c r="AL9" s="17">
        <v>-9</v>
      </c>
      <c r="AM9" s="17">
        <v>9</v>
      </c>
      <c r="AN9" s="17">
        <v>9</v>
      </c>
      <c r="AO9" s="17">
        <v>7</v>
      </c>
      <c r="AP9" s="17">
        <v>7</v>
      </c>
      <c r="AQ9" s="17">
        <v>19</v>
      </c>
      <c r="AR9" s="17">
        <v>47</v>
      </c>
      <c r="AS9" s="16">
        <v>7</v>
      </c>
      <c r="AT9" s="16">
        <v>11</v>
      </c>
      <c r="AU9" s="17">
        <v>6</v>
      </c>
      <c r="AV9" s="17">
        <v>5</v>
      </c>
      <c r="AW9" s="17">
        <v>-14</v>
      </c>
      <c r="AX9" s="17">
        <v>-17</v>
      </c>
      <c r="AY9" s="16">
        <v>-3</v>
      </c>
      <c r="AZ9" s="16">
        <v>-7</v>
      </c>
      <c r="BA9" s="18">
        <v>-7</v>
      </c>
      <c r="BB9" s="326">
        <v>-0.25925925925925902</v>
      </c>
    </row>
    <row r="10" spans="1:54" ht="16.7" customHeight="1">
      <c r="B10" s="23" t="s">
        <v>742</v>
      </c>
      <c r="C10" s="23" t="s">
        <v>742</v>
      </c>
      <c r="D10" s="279">
        <v>98</v>
      </c>
      <c r="E10" s="279">
        <v>100</v>
      </c>
      <c r="F10" s="279">
        <v>305</v>
      </c>
      <c r="G10" s="279">
        <v>100</v>
      </c>
      <c r="H10" s="279">
        <v>228</v>
      </c>
      <c r="I10" s="279">
        <v>100</v>
      </c>
      <c r="J10" s="279">
        <v>-76</v>
      </c>
      <c r="K10" s="279">
        <v>100</v>
      </c>
      <c r="L10" s="279">
        <v>494</v>
      </c>
      <c r="M10" s="279">
        <v>100</v>
      </c>
      <c r="N10" s="279">
        <v>246</v>
      </c>
      <c r="O10" s="279">
        <v>100</v>
      </c>
      <c r="P10" s="279">
        <v>144</v>
      </c>
      <c r="Q10" s="279">
        <v>100</v>
      </c>
      <c r="R10" s="279">
        <v>302</v>
      </c>
      <c r="S10" s="279">
        <v>100</v>
      </c>
      <c r="U10" s="24">
        <v>-13</v>
      </c>
      <c r="V10" s="24">
        <v>100</v>
      </c>
      <c r="W10" s="24">
        <v>116</v>
      </c>
      <c r="X10" s="24">
        <v>100</v>
      </c>
      <c r="Y10" s="24">
        <v>198</v>
      </c>
      <c r="Z10" s="24">
        <v>100</v>
      </c>
      <c r="AA10" s="24">
        <v>191</v>
      </c>
      <c r="AB10" s="24">
        <v>100</v>
      </c>
      <c r="AC10" s="24">
        <v>26</v>
      </c>
      <c r="AD10" s="24">
        <v>100</v>
      </c>
      <c r="AE10" s="24">
        <v>61</v>
      </c>
      <c r="AF10" s="24">
        <v>100</v>
      </c>
      <c r="AG10" s="24">
        <v>87</v>
      </c>
      <c r="AH10" s="24">
        <v>100</v>
      </c>
      <c r="AI10" s="24">
        <v>72</v>
      </c>
      <c r="AJ10" s="24">
        <v>100</v>
      </c>
      <c r="AK10" s="24">
        <v>-88</v>
      </c>
      <c r="AL10" s="24">
        <v>100</v>
      </c>
      <c r="AM10" s="24">
        <v>98</v>
      </c>
      <c r="AN10" s="24">
        <v>100</v>
      </c>
      <c r="AO10" s="24">
        <v>94</v>
      </c>
      <c r="AP10" s="24">
        <v>100</v>
      </c>
      <c r="AQ10" s="24">
        <v>40</v>
      </c>
      <c r="AR10" s="24">
        <v>100</v>
      </c>
      <c r="AS10" s="25">
        <v>65</v>
      </c>
      <c r="AT10" s="25">
        <v>100</v>
      </c>
      <c r="AU10" s="24">
        <v>115</v>
      </c>
      <c r="AV10" s="24">
        <v>100</v>
      </c>
      <c r="AW10" s="24">
        <v>79</v>
      </c>
      <c r="AX10" s="24">
        <v>100</v>
      </c>
      <c r="AY10" s="25">
        <v>43</v>
      </c>
      <c r="AZ10" s="25">
        <v>100</v>
      </c>
      <c r="BA10" s="327">
        <v>27</v>
      </c>
      <c r="BB10" s="328">
        <v>1</v>
      </c>
    </row>
    <row r="11" spans="1:54" ht="15" customHeight="1">
      <c r="B11" s="329"/>
      <c r="C11" s="329"/>
      <c r="D11" s="329"/>
      <c r="E11" s="329"/>
      <c r="F11" s="329"/>
      <c r="G11" s="329"/>
      <c r="H11" s="329"/>
      <c r="I11" s="329"/>
      <c r="J11" s="329"/>
      <c r="K11" s="329"/>
      <c r="L11" s="329"/>
      <c r="M11" s="329"/>
      <c r="N11" s="329"/>
      <c r="O11" s="329"/>
      <c r="P11" s="329"/>
      <c r="Q11" s="329"/>
      <c r="R11" s="329"/>
      <c r="S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29"/>
      <c r="AQ11" s="329"/>
      <c r="AR11" s="329"/>
      <c r="AS11" s="329"/>
      <c r="AT11" s="329"/>
      <c r="AU11" s="329"/>
      <c r="AV11" s="329"/>
      <c r="AW11" s="329"/>
      <c r="AX11" s="329"/>
      <c r="AY11" s="329"/>
      <c r="AZ11" s="329"/>
      <c r="BA11" s="329"/>
      <c r="BB11" s="329"/>
    </row>
    <row r="12" spans="1:54" ht="15" customHeight="1">
      <c r="B12" s="4" t="s">
        <v>142</v>
      </c>
      <c r="C12" s="4" t="s">
        <v>142</v>
      </c>
    </row>
    <row r="13" spans="1:54" ht="15" hidden="1" customHeight="1">
      <c r="B13" s="560" t="s">
        <v>143</v>
      </c>
    </row>
    <row r="14" spans="1:54" ht="15" hidden="1" customHeight="1">
      <c r="B14" s="559" t="s">
        <v>959</v>
      </c>
    </row>
    <row r="15" spans="1:54" ht="15" hidden="1" customHeight="1"/>
    <row r="16" spans="1:54" ht="15" customHeight="1">
      <c r="C16" s="560" t="s">
        <v>148</v>
      </c>
    </row>
    <row r="17" spans="3:3" ht="15" customHeight="1">
      <c r="C17" s="559" t="s">
        <v>960</v>
      </c>
    </row>
    <row r="18" spans="3:3" ht="15" customHeight="1"/>
    <row r="19" spans="3:3" ht="15" customHeight="1"/>
    <row r="20" spans="3:3" ht="15" customHeight="1"/>
    <row r="21" spans="3:3" ht="15" customHeight="1"/>
    <row r="22" spans="3:3" ht="15" customHeight="1"/>
    <row r="23" spans="3:3" ht="15" customHeight="1"/>
    <row r="24" spans="3:3" ht="15" customHeight="1"/>
    <row r="25" spans="3:3" ht="15" customHeight="1"/>
    <row r="26" spans="3:3" ht="15" customHeight="1"/>
    <row r="27" spans="3:3" ht="15" customHeight="1"/>
    <row r="28" spans="3:3" ht="15" customHeight="1"/>
    <row r="29" spans="3:3" ht="15" customHeight="1"/>
    <row r="30" spans="3:3" ht="15" customHeight="1"/>
    <row r="31" spans="3:3" ht="15" customHeight="1"/>
    <row r="32" spans="3: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sheetData>
  <hyperlinks>
    <hyperlink ref="B1" location="'Menu &amp; Disclaimer'!A1" display="(Menu)" xr:uid="{BA54E93E-537A-4BB5-970C-0332AE70F5BD}"/>
    <hyperlink ref="C1" location="'Menu &amp; Disclaimer'!A1" display="(Menu)" xr:uid="{3E44CCAA-3679-4096-A4AB-CF775DA034CE}"/>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117"/>
  <sheetViews>
    <sheetView workbookViewId="0">
      <pane xSplit="3" ySplit="4" topLeftCell="D56" activePane="bottomRight" state="frozen"/>
      <selection pane="bottomRight" activeCell="A64" sqref="A64:XFD64"/>
      <selection pane="bottomLeft" activeCell="A5" sqref="A5"/>
      <selection pane="topRight" activeCell="D1" sqref="D1"/>
    </sheetView>
  </sheetViews>
  <sheetFormatPr defaultColWidth="13.7109375" defaultRowHeight="12.6"/>
  <cols>
    <col min="1" max="1" width="1.85546875" customWidth="1"/>
    <col min="2" max="2" width="44.5703125" hidden="1" customWidth="1"/>
    <col min="3" max="3" width="41" customWidth="1"/>
    <col min="4" max="29" width="8.85546875" customWidth="1"/>
  </cols>
  <sheetData>
    <row r="1" spans="1:29" ht="16.7" customHeight="1">
      <c r="B1" s="557" t="s">
        <v>37</v>
      </c>
      <c r="C1" s="557" t="s">
        <v>38</v>
      </c>
    </row>
    <row r="2" spans="1:29" ht="20.85" customHeight="1">
      <c r="B2" s="609" t="s">
        <v>968</v>
      </c>
      <c r="C2" s="609" t="s">
        <v>969</v>
      </c>
    </row>
    <row r="3" spans="1:29" ht="16.7" customHeight="1">
      <c r="A3" s="294"/>
      <c r="B3" s="648"/>
      <c r="C3" s="640" t="s">
        <v>970</v>
      </c>
      <c r="D3" s="6">
        <v>2017</v>
      </c>
      <c r="E3" s="6">
        <v>2018</v>
      </c>
      <c r="F3" s="6">
        <v>2019</v>
      </c>
      <c r="G3" s="6">
        <v>2020</v>
      </c>
      <c r="H3" s="6">
        <v>2021</v>
      </c>
      <c r="I3" s="6">
        <v>2022</v>
      </c>
      <c r="J3" s="6">
        <v>2023</v>
      </c>
      <c r="K3" s="6">
        <v>2024</v>
      </c>
      <c r="M3" s="7" t="s">
        <v>60</v>
      </c>
      <c r="N3" s="7" t="s">
        <v>61</v>
      </c>
      <c r="O3" s="7" t="s">
        <v>62</v>
      </c>
      <c r="P3" s="7" t="s">
        <v>63</v>
      </c>
      <c r="Q3" s="7" t="s">
        <v>64</v>
      </c>
      <c r="R3" s="7" t="s">
        <v>868</v>
      </c>
      <c r="S3" s="7" t="s">
        <v>66</v>
      </c>
      <c r="T3" s="7" t="s">
        <v>67</v>
      </c>
      <c r="U3" s="7" t="s">
        <v>791</v>
      </c>
      <c r="V3" s="7" t="s">
        <v>792</v>
      </c>
      <c r="W3" s="7" t="s">
        <v>70</v>
      </c>
      <c r="X3" s="7" t="s">
        <v>71</v>
      </c>
      <c r="Y3" s="7" t="s">
        <v>72</v>
      </c>
      <c r="Z3" s="7" t="s">
        <v>73</v>
      </c>
      <c r="AA3" s="7" t="s">
        <v>74</v>
      </c>
      <c r="AB3" s="7" t="s">
        <v>75</v>
      </c>
      <c r="AC3" s="7" t="s">
        <v>76</v>
      </c>
    </row>
    <row r="4" spans="1:29" ht="16.7" hidden="1" customHeight="1">
      <c r="A4" s="294"/>
      <c r="B4" s="647" t="s">
        <v>259</v>
      </c>
      <c r="C4" s="649"/>
      <c r="D4" s="270">
        <v>2017</v>
      </c>
      <c r="E4" s="270">
        <v>2018</v>
      </c>
      <c r="F4" s="270">
        <v>2019</v>
      </c>
      <c r="G4" s="270">
        <v>2020</v>
      </c>
      <c r="H4" s="270">
        <v>2021</v>
      </c>
      <c r="I4" s="270">
        <v>2022</v>
      </c>
      <c r="J4" s="270">
        <v>2023</v>
      </c>
      <c r="K4" s="270">
        <v>2024</v>
      </c>
      <c r="M4" s="271" t="s">
        <v>42</v>
      </c>
      <c r="N4" s="271" t="s">
        <v>43</v>
      </c>
      <c r="O4" s="271" t="s">
        <v>44</v>
      </c>
      <c r="P4" s="271" t="s">
        <v>45</v>
      </c>
      <c r="Q4" s="271" t="s">
        <v>46</v>
      </c>
      <c r="R4" s="271" t="s">
        <v>47</v>
      </c>
      <c r="S4" s="271" t="s">
        <v>48</v>
      </c>
      <c r="T4" s="271" t="s">
        <v>49</v>
      </c>
      <c r="U4" s="271" t="s">
        <v>50</v>
      </c>
      <c r="V4" s="271" t="s">
        <v>51</v>
      </c>
      <c r="W4" s="271" t="s">
        <v>52</v>
      </c>
      <c r="X4" s="271" t="s">
        <v>53</v>
      </c>
      <c r="Y4" s="271" t="s">
        <v>54</v>
      </c>
      <c r="Z4" s="271" t="s">
        <v>55</v>
      </c>
      <c r="AA4" s="271" t="s">
        <v>56</v>
      </c>
      <c r="AB4" s="271" t="s">
        <v>57</v>
      </c>
      <c r="AC4" s="10" t="s">
        <v>58</v>
      </c>
    </row>
    <row r="5" spans="1:29" ht="16.7" customHeight="1">
      <c r="B5" s="603" t="s">
        <v>971</v>
      </c>
      <c r="C5" s="603" t="s">
        <v>972</v>
      </c>
      <c r="D5" s="334"/>
      <c r="E5" s="334"/>
      <c r="F5" s="334"/>
      <c r="G5" s="334"/>
      <c r="H5" s="334"/>
      <c r="I5" s="334"/>
      <c r="J5" s="334"/>
      <c r="K5" s="334"/>
      <c r="M5" s="334"/>
      <c r="N5" s="334"/>
      <c r="O5" s="334"/>
      <c r="P5" s="334"/>
      <c r="Q5" s="334"/>
      <c r="R5" s="334"/>
      <c r="S5" s="334"/>
      <c r="T5" s="334"/>
      <c r="U5" s="334"/>
      <c r="V5" s="334"/>
      <c r="W5" s="334"/>
      <c r="X5" s="334"/>
      <c r="Y5" s="334"/>
      <c r="Z5" s="334"/>
      <c r="AA5" s="334"/>
      <c r="AB5" s="334"/>
    </row>
    <row r="6" spans="1:29" ht="20.85" customHeight="1">
      <c r="B6" s="601" t="s">
        <v>973</v>
      </c>
      <c r="C6" s="601" t="s">
        <v>974</v>
      </c>
      <c r="D6" s="288">
        <v>18954</v>
      </c>
      <c r="E6" s="288">
        <v>15292</v>
      </c>
      <c r="F6" s="288">
        <v>17042</v>
      </c>
      <c r="G6" s="288">
        <v>24403</v>
      </c>
      <c r="H6" s="288">
        <v>22360</v>
      </c>
      <c r="I6" s="288">
        <v>15526</v>
      </c>
      <c r="J6" s="288">
        <v>18700</v>
      </c>
      <c r="K6" s="288">
        <v>13481</v>
      </c>
      <c r="M6" s="288">
        <v>23173</v>
      </c>
      <c r="N6" s="288">
        <v>25403</v>
      </c>
      <c r="O6" s="288">
        <v>19991</v>
      </c>
      <c r="P6" s="288">
        <v>22360</v>
      </c>
      <c r="Q6" s="288">
        <v>19465</v>
      </c>
      <c r="R6" s="288">
        <v>16022</v>
      </c>
      <c r="S6" s="288">
        <v>13922</v>
      </c>
      <c r="T6" s="288">
        <v>15526</v>
      </c>
      <c r="U6" s="288">
        <v>14508</v>
      </c>
      <c r="V6" s="288">
        <v>15547</v>
      </c>
      <c r="W6" s="288">
        <v>14673</v>
      </c>
      <c r="X6" s="288">
        <v>18700</v>
      </c>
      <c r="Y6" s="289">
        <v>17528</v>
      </c>
      <c r="Z6" s="288">
        <v>14829</v>
      </c>
      <c r="AA6" s="288">
        <v>13800</v>
      </c>
      <c r="AB6" s="289">
        <v>13481</v>
      </c>
      <c r="AC6" s="331">
        <v>14687</v>
      </c>
    </row>
    <row r="7" spans="1:29" ht="16.7" customHeight="1">
      <c r="B7" s="600" t="s">
        <v>975</v>
      </c>
      <c r="C7" s="600" t="s">
        <v>976</v>
      </c>
      <c r="D7" s="40">
        <v>4328</v>
      </c>
      <c r="E7" s="40">
        <v>5784</v>
      </c>
      <c r="F7" s="40">
        <v>7350</v>
      </c>
      <c r="G7" s="40">
        <v>13487</v>
      </c>
      <c r="H7" s="40">
        <v>11721</v>
      </c>
      <c r="I7" s="40">
        <v>4736</v>
      </c>
      <c r="J7" s="40">
        <v>3609</v>
      </c>
      <c r="K7" s="40">
        <v>4953</v>
      </c>
      <c r="M7" s="40">
        <v>12883</v>
      </c>
      <c r="N7" s="40">
        <v>13649</v>
      </c>
      <c r="O7" s="40">
        <v>10857</v>
      </c>
      <c r="P7" s="40">
        <v>11721</v>
      </c>
      <c r="Q7" s="40">
        <v>9061</v>
      </c>
      <c r="R7" s="40">
        <v>7185</v>
      </c>
      <c r="S7" s="40">
        <v>5182</v>
      </c>
      <c r="T7" s="40">
        <v>4736</v>
      </c>
      <c r="U7" s="40">
        <v>4705</v>
      </c>
      <c r="V7" s="40">
        <v>4983</v>
      </c>
      <c r="W7" s="40">
        <v>3967</v>
      </c>
      <c r="X7" s="40">
        <v>3609</v>
      </c>
      <c r="Y7" s="39">
        <v>3790</v>
      </c>
      <c r="Z7" s="40">
        <v>6479</v>
      </c>
      <c r="AA7" s="40">
        <v>4596</v>
      </c>
      <c r="AB7" s="39">
        <v>4953</v>
      </c>
      <c r="AC7" s="332">
        <v>3955</v>
      </c>
    </row>
    <row r="8" spans="1:29" ht="20.85" customHeight="1">
      <c r="B8" s="600" t="s">
        <v>977</v>
      </c>
      <c r="C8" s="600" t="s">
        <v>978</v>
      </c>
      <c r="D8" s="63" t="s">
        <v>272</v>
      </c>
      <c r="E8" s="40">
        <v>32</v>
      </c>
      <c r="F8" s="40">
        <v>826</v>
      </c>
      <c r="G8" s="40">
        <v>771</v>
      </c>
      <c r="H8" s="40">
        <v>184</v>
      </c>
      <c r="I8" s="40">
        <v>61</v>
      </c>
      <c r="J8" s="40">
        <v>51</v>
      </c>
      <c r="K8" s="40">
        <v>53</v>
      </c>
      <c r="M8" s="40">
        <v>1429</v>
      </c>
      <c r="N8" s="40">
        <v>951</v>
      </c>
      <c r="O8" s="40">
        <v>521</v>
      </c>
      <c r="P8" s="40">
        <v>184</v>
      </c>
      <c r="Q8" s="40">
        <v>43</v>
      </c>
      <c r="R8" s="40">
        <v>48</v>
      </c>
      <c r="S8" s="40">
        <v>42</v>
      </c>
      <c r="T8" s="40">
        <v>61</v>
      </c>
      <c r="U8" s="40">
        <v>53</v>
      </c>
      <c r="V8" s="40">
        <v>46</v>
      </c>
      <c r="W8" s="40">
        <v>60</v>
      </c>
      <c r="X8" s="40">
        <v>51</v>
      </c>
      <c r="Y8" s="39">
        <v>44</v>
      </c>
      <c r="Z8" s="40">
        <v>61</v>
      </c>
      <c r="AA8" s="40">
        <v>53</v>
      </c>
      <c r="AB8" s="39">
        <v>53</v>
      </c>
      <c r="AC8" s="332">
        <v>43</v>
      </c>
    </row>
    <row r="9" spans="1:29" ht="16.7" customHeight="1">
      <c r="B9" s="600" t="s">
        <v>979</v>
      </c>
      <c r="C9" s="600" t="s">
        <v>980</v>
      </c>
      <c r="D9" s="40">
        <v>2600</v>
      </c>
      <c r="E9" s="40">
        <v>2648</v>
      </c>
      <c r="F9" s="40">
        <v>2529</v>
      </c>
      <c r="G9" s="40">
        <v>4993</v>
      </c>
      <c r="H9" s="40">
        <v>3914</v>
      </c>
      <c r="I9" s="40">
        <v>4319</v>
      </c>
      <c r="J9" s="40">
        <v>4197</v>
      </c>
      <c r="K9" s="40">
        <v>2358</v>
      </c>
      <c r="M9" s="40">
        <v>3515</v>
      </c>
      <c r="N9" s="40">
        <v>4954</v>
      </c>
      <c r="O9" s="40">
        <v>873</v>
      </c>
      <c r="P9" s="40">
        <v>3914</v>
      </c>
      <c r="Q9" s="40">
        <v>3123</v>
      </c>
      <c r="R9" s="40">
        <v>2148</v>
      </c>
      <c r="S9" s="40">
        <v>2150</v>
      </c>
      <c r="T9" s="40">
        <v>4319</v>
      </c>
      <c r="U9" s="40">
        <v>2687</v>
      </c>
      <c r="V9" s="40">
        <v>2967</v>
      </c>
      <c r="W9" s="40">
        <v>3348</v>
      </c>
      <c r="X9" s="40">
        <v>4197</v>
      </c>
      <c r="Y9" s="39">
        <v>2233</v>
      </c>
      <c r="Z9" s="40">
        <v>2332</v>
      </c>
      <c r="AA9" s="40">
        <v>3001</v>
      </c>
      <c r="AB9" s="39">
        <v>2358</v>
      </c>
      <c r="AC9" s="332">
        <v>2144</v>
      </c>
    </row>
    <row r="10" spans="1:29" ht="20.85" customHeight="1">
      <c r="B10" s="600" t="s">
        <v>981</v>
      </c>
      <c r="C10" s="600" t="s">
        <v>982</v>
      </c>
      <c r="D10" s="40">
        <v>2022</v>
      </c>
      <c r="E10" s="40">
        <v>403</v>
      </c>
      <c r="F10" s="40">
        <v>607</v>
      </c>
      <c r="G10" s="40">
        <v>329</v>
      </c>
      <c r="H10" s="40">
        <v>111</v>
      </c>
      <c r="I10" s="40">
        <v>342</v>
      </c>
      <c r="J10" s="40">
        <v>271</v>
      </c>
      <c r="K10" s="40">
        <v>53</v>
      </c>
      <c r="M10" s="40">
        <v>289</v>
      </c>
      <c r="N10" s="40">
        <v>214</v>
      </c>
      <c r="O10" s="40">
        <v>1366</v>
      </c>
      <c r="P10" s="40">
        <v>111</v>
      </c>
      <c r="Q10" s="40">
        <v>268</v>
      </c>
      <c r="R10" s="40">
        <v>229</v>
      </c>
      <c r="S10" s="40">
        <v>152</v>
      </c>
      <c r="T10" s="40">
        <v>342</v>
      </c>
      <c r="U10" s="40">
        <v>381</v>
      </c>
      <c r="V10" s="40">
        <v>522</v>
      </c>
      <c r="W10" s="40">
        <v>426</v>
      </c>
      <c r="X10" s="40">
        <v>271</v>
      </c>
      <c r="Y10" s="39">
        <v>420</v>
      </c>
      <c r="Z10" s="40">
        <v>168</v>
      </c>
      <c r="AA10" s="40">
        <v>223</v>
      </c>
      <c r="AB10" s="39">
        <v>53</v>
      </c>
      <c r="AC10" s="332">
        <v>277</v>
      </c>
    </row>
    <row r="11" spans="1:29" ht="16.7" customHeight="1">
      <c r="B11" s="600" t="s">
        <v>983</v>
      </c>
      <c r="C11" s="600" t="s">
        <v>984</v>
      </c>
      <c r="D11" s="40">
        <v>3926</v>
      </c>
      <c r="E11" s="40">
        <v>4443</v>
      </c>
      <c r="F11" s="40">
        <v>4274</v>
      </c>
      <c r="G11" s="40">
        <v>4061</v>
      </c>
      <c r="H11" s="40">
        <v>4377</v>
      </c>
      <c r="I11" s="40">
        <v>4482</v>
      </c>
      <c r="J11" s="40">
        <v>4684</v>
      </c>
      <c r="K11" s="40">
        <v>4605</v>
      </c>
      <c r="M11" s="40">
        <v>4274</v>
      </c>
      <c r="N11" s="40">
        <v>4701</v>
      </c>
      <c r="O11" s="40">
        <v>5085</v>
      </c>
      <c r="P11" s="40">
        <v>4377</v>
      </c>
      <c r="Q11" s="40">
        <v>5038</v>
      </c>
      <c r="R11" s="40">
        <v>5154</v>
      </c>
      <c r="S11" s="40">
        <v>5268</v>
      </c>
      <c r="T11" s="40">
        <v>4482</v>
      </c>
      <c r="U11" s="40">
        <v>4992</v>
      </c>
      <c r="V11" s="40">
        <v>5193</v>
      </c>
      <c r="W11" s="40">
        <v>5114</v>
      </c>
      <c r="X11" s="40">
        <v>4684</v>
      </c>
      <c r="Y11" s="39">
        <v>5195</v>
      </c>
      <c r="Z11" s="40">
        <v>4793</v>
      </c>
      <c r="AA11" s="40">
        <v>4946</v>
      </c>
      <c r="AB11" s="39">
        <v>4605</v>
      </c>
      <c r="AC11" s="332">
        <v>4919</v>
      </c>
    </row>
    <row r="12" spans="1:29" ht="20.85" customHeight="1">
      <c r="B12" s="600" t="s">
        <v>985</v>
      </c>
      <c r="C12" s="600" t="s">
        <v>986</v>
      </c>
      <c r="D12" s="40">
        <v>1953</v>
      </c>
      <c r="E12" s="40">
        <v>1426</v>
      </c>
      <c r="F12" s="40">
        <v>922</v>
      </c>
      <c r="G12" s="40">
        <v>509</v>
      </c>
      <c r="H12" s="40">
        <v>862</v>
      </c>
      <c r="I12" s="40">
        <v>1272</v>
      </c>
      <c r="J12" s="40">
        <v>900</v>
      </c>
      <c r="K12" s="40">
        <v>1100</v>
      </c>
      <c r="M12" s="40">
        <v>466</v>
      </c>
      <c r="N12" s="40">
        <v>668</v>
      </c>
      <c r="O12" s="40">
        <v>824</v>
      </c>
      <c r="P12" s="40">
        <v>862</v>
      </c>
      <c r="Q12" s="40">
        <v>832</v>
      </c>
      <c r="R12" s="40">
        <v>744</v>
      </c>
      <c r="S12" s="40">
        <v>858</v>
      </c>
      <c r="T12" s="40">
        <v>1272</v>
      </c>
      <c r="U12" s="40">
        <v>1345</v>
      </c>
      <c r="V12" s="40">
        <v>1502</v>
      </c>
      <c r="W12" s="40">
        <v>1355</v>
      </c>
      <c r="X12" s="40">
        <v>900</v>
      </c>
      <c r="Y12" s="39">
        <v>840</v>
      </c>
      <c r="Z12" s="40">
        <v>659</v>
      </c>
      <c r="AA12" s="40">
        <v>714</v>
      </c>
      <c r="AB12" s="39">
        <v>1100</v>
      </c>
      <c r="AC12" s="332">
        <v>1093</v>
      </c>
    </row>
    <row r="13" spans="1:29" ht="16.7" customHeight="1">
      <c r="B13" s="600" t="s">
        <v>621</v>
      </c>
      <c r="C13" s="600" t="s">
        <v>987</v>
      </c>
      <c r="D13" s="40">
        <v>538</v>
      </c>
      <c r="E13" s="40">
        <v>556</v>
      </c>
      <c r="F13" s="40">
        <v>534</v>
      </c>
      <c r="G13" s="40">
        <v>253</v>
      </c>
      <c r="H13" s="40">
        <v>215</v>
      </c>
      <c r="I13" s="40">
        <v>314</v>
      </c>
      <c r="J13" s="40">
        <v>444</v>
      </c>
      <c r="K13" s="62" t="s">
        <v>988</v>
      </c>
      <c r="M13" s="40">
        <v>317</v>
      </c>
      <c r="N13" s="40">
        <v>266</v>
      </c>
      <c r="O13" s="40">
        <v>405</v>
      </c>
      <c r="P13" s="40">
        <v>215</v>
      </c>
      <c r="Q13" s="40">
        <v>291</v>
      </c>
      <c r="R13" s="40">
        <v>240</v>
      </c>
      <c r="S13" s="40">
        <v>270</v>
      </c>
      <c r="T13" s="40">
        <v>314</v>
      </c>
      <c r="U13" s="40">
        <v>345</v>
      </c>
      <c r="V13" s="40">
        <v>334</v>
      </c>
      <c r="W13" s="40">
        <v>403</v>
      </c>
      <c r="X13" s="40">
        <v>444</v>
      </c>
      <c r="Y13" s="39">
        <v>364</v>
      </c>
      <c r="Z13" s="40">
        <v>337</v>
      </c>
      <c r="AA13" s="40">
        <v>267</v>
      </c>
      <c r="AB13" s="39">
        <v>359</v>
      </c>
      <c r="AC13" s="332">
        <v>362</v>
      </c>
    </row>
    <row r="14" spans="1:29" ht="15.75" customHeight="1">
      <c r="B14" s="600" t="s">
        <v>989</v>
      </c>
      <c r="C14" s="600" t="s">
        <v>990</v>
      </c>
      <c r="D14" s="63" t="s">
        <v>272</v>
      </c>
      <c r="E14" s="63" t="s">
        <v>272</v>
      </c>
      <c r="F14" s="63" t="s">
        <v>272</v>
      </c>
      <c r="G14" s="63" t="s">
        <v>272</v>
      </c>
      <c r="H14" s="63" t="s">
        <v>272</v>
      </c>
      <c r="I14" s="63" t="s">
        <v>272</v>
      </c>
      <c r="J14" s="40">
        <v>611</v>
      </c>
      <c r="K14" s="40">
        <v>359</v>
      </c>
      <c r="M14" s="63" t="s">
        <v>272</v>
      </c>
      <c r="N14" s="63" t="s">
        <v>272</v>
      </c>
      <c r="O14" s="63" t="s">
        <v>272</v>
      </c>
      <c r="P14" s="63" t="s">
        <v>272</v>
      </c>
      <c r="Q14" s="63" t="s">
        <v>272</v>
      </c>
      <c r="R14" s="63" t="s">
        <v>272</v>
      </c>
      <c r="S14" s="63" t="s">
        <v>272</v>
      </c>
      <c r="T14" s="63" t="s">
        <v>272</v>
      </c>
      <c r="U14" s="73" t="s">
        <v>272</v>
      </c>
      <c r="V14" s="73" t="s">
        <v>272</v>
      </c>
      <c r="W14" s="73" t="s">
        <v>272</v>
      </c>
      <c r="X14" s="40">
        <v>611</v>
      </c>
      <c r="Y14" s="39">
        <v>672</v>
      </c>
      <c r="Z14" s="40">
        <v>0</v>
      </c>
      <c r="AA14" s="40">
        <v>0</v>
      </c>
      <c r="AB14" s="39">
        <v>0</v>
      </c>
      <c r="AC14" s="296">
        <v>0</v>
      </c>
    </row>
    <row r="15" spans="1:29" ht="16.7" customHeight="1">
      <c r="B15" s="600" t="s">
        <v>991</v>
      </c>
      <c r="C15" s="600" t="s">
        <v>992</v>
      </c>
      <c r="D15" s="40">
        <v>3587</v>
      </c>
      <c r="E15" s="40">
        <v>0</v>
      </c>
      <c r="F15" s="40">
        <v>0</v>
      </c>
      <c r="G15" s="40">
        <v>0</v>
      </c>
      <c r="H15" s="40">
        <v>976</v>
      </c>
      <c r="I15" s="40">
        <v>0</v>
      </c>
      <c r="J15" s="40">
        <v>3933</v>
      </c>
      <c r="K15" s="62" t="s">
        <v>988</v>
      </c>
      <c r="M15" s="40">
        <v>0</v>
      </c>
      <c r="N15" s="40">
        <v>0</v>
      </c>
      <c r="O15" s="40">
        <v>60</v>
      </c>
      <c r="P15" s="40">
        <v>976</v>
      </c>
      <c r="Q15" s="40">
        <v>809</v>
      </c>
      <c r="R15" s="40">
        <v>274</v>
      </c>
      <c r="S15" s="40">
        <v>0</v>
      </c>
      <c r="T15" s="40">
        <v>0</v>
      </c>
      <c r="U15" s="40">
        <v>0</v>
      </c>
      <c r="V15" s="40">
        <v>0</v>
      </c>
      <c r="W15" s="40">
        <v>0</v>
      </c>
      <c r="X15" s="40">
        <v>3933</v>
      </c>
      <c r="Y15" s="39">
        <v>3970</v>
      </c>
      <c r="Z15" s="40">
        <v>0</v>
      </c>
      <c r="AA15" s="40">
        <v>0</v>
      </c>
      <c r="AB15" s="39">
        <v>0</v>
      </c>
      <c r="AC15" s="332">
        <v>1894</v>
      </c>
    </row>
    <row r="16" spans="1:29" ht="20.85" customHeight="1">
      <c r="B16" s="601" t="s">
        <v>993</v>
      </c>
      <c r="C16" s="601" t="s">
        <v>994</v>
      </c>
      <c r="D16" s="288">
        <v>13291</v>
      </c>
      <c r="E16" s="288">
        <v>13326</v>
      </c>
      <c r="F16" s="288">
        <v>16798</v>
      </c>
      <c r="G16" s="288">
        <v>15129</v>
      </c>
      <c r="H16" s="288">
        <v>14389</v>
      </c>
      <c r="I16" s="288">
        <v>14394</v>
      </c>
      <c r="J16" s="288">
        <v>13587</v>
      </c>
      <c r="K16" s="288">
        <v>11626</v>
      </c>
      <c r="M16" s="288">
        <v>14217</v>
      </c>
      <c r="N16" s="288">
        <v>14235</v>
      </c>
      <c r="O16" s="288">
        <v>14790</v>
      </c>
      <c r="P16" s="288">
        <v>14389</v>
      </c>
      <c r="Q16" s="288">
        <v>15181</v>
      </c>
      <c r="R16" s="288">
        <v>13931</v>
      </c>
      <c r="S16" s="288">
        <v>13354</v>
      </c>
      <c r="T16" s="288">
        <v>14394</v>
      </c>
      <c r="U16" s="288">
        <v>14785</v>
      </c>
      <c r="V16" s="288">
        <v>14402</v>
      </c>
      <c r="W16" s="288">
        <v>14060</v>
      </c>
      <c r="X16" s="288">
        <v>13587</v>
      </c>
      <c r="Y16" s="289">
        <v>13446</v>
      </c>
      <c r="Z16" s="288">
        <v>13294</v>
      </c>
      <c r="AA16" s="288">
        <v>13378</v>
      </c>
      <c r="AB16" s="289">
        <v>11626</v>
      </c>
      <c r="AC16" s="331">
        <v>12003</v>
      </c>
    </row>
    <row r="17" spans="2:29" ht="16.7" customHeight="1">
      <c r="B17" s="600" t="s">
        <v>989</v>
      </c>
      <c r="C17" s="600" t="s">
        <v>995</v>
      </c>
      <c r="D17" s="40">
        <v>1986</v>
      </c>
      <c r="E17" s="40">
        <v>1716</v>
      </c>
      <c r="F17" s="40">
        <v>3133</v>
      </c>
      <c r="G17" s="40">
        <v>1268</v>
      </c>
      <c r="H17" s="40">
        <v>1220</v>
      </c>
      <c r="I17" s="40">
        <v>1215</v>
      </c>
      <c r="J17" s="40">
        <v>798</v>
      </c>
      <c r="K17" s="40">
        <v>537</v>
      </c>
      <c r="M17" s="40">
        <v>1146</v>
      </c>
      <c r="N17" s="40">
        <v>1326</v>
      </c>
      <c r="O17" s="40">
        <v>1221</v>
      </c>
      <c r="P17" s="40">
        <v>1220</v>
      </c>
      <c r="Q17" s="40">
        <v>1455</v>
      </c>
      <c r="R17" s="40">
        <v>1328</v>
      </c>
      <c r="S17" s="40">
        <v>1289</v>
      </c>
      <c r="T17" s="40">
        <v>1215</v>
      </c>
      <c r="U17" s="40">
        <v>1255</v>
      </c>
      <c r="V17" s="40">
        <v>1326</v>
      </c>
      <c r="W17" s="40">
        <v>1296</v>
      </c>
      <c r="X17" s="40">
        <v>798</v>
      </c>
      <c r="Y17" s="39">
        <v>669</v>
      </c>
      <c r="Z17" s="40">
        <v>585</v>
      </c>
      <c r="AA17" s="40">
        <v>606</v>
      </c>
      <c r="AB17" s="39">
        <v>537</v>
      </c>
      <c r="AC17" s="332">
        <v>580</v>
      </c>
    </row>
    <row r="18" spans="2:29" ht="20.85" customHeight="1">
      <c r="B18" s="600" t="s">
        <v>981</v>
      </c>
      <c r="C18" s="600" t="s">
        <v>982</v>
      </c>
      <c r="D18" s="40">
        <v>3232</v>
      </c>
      <c r="E18" s="40">
        <v>3144</v>
      </c>
      <c r="F18" s="40">
        <v>2661</v>
      </c>
      <c r="G18" s="40">
        <v>1784</v>
      </c>
      <c r="H18" s="40">
        <v>143</v>
      </c>
      <c r="I18" s="40">
        <v>280</v>
      </c>
      <c r="J18" s="40">
        <v>593</v>
      </c>
      <c r="K18" s="40">
        <v>82</v>
      </c>
      <c r="M18" s="40">
        <v>2111</v>
      </c>
      <c r="N18" s="40">
        <v>1430</v>
      </c>
      <c r="O18" s="40">
        <v>162</v>
      </c>
      <c r="P18" s="40">
        <v>143</v>
      </c>
      <c r="Q18" s="40">
        <v>390</v>
      </c>
      <c r="R18" s="40">
        <v>210</v>
      </c>
      <c r="S18" s="40">
        <v>236</v>
      </c>
      <c r="T18" s="40">
        <v>280</v>
      </c>
      <c r="U18" s="40">
        <v>393</v>
      </c>
      <c r="V18" s="40">
        <v>698</v>
      </c>
      <c r="W18" s="40">
        <v>586</v>
      </c>
      <c r="X18" s="40">
        <v>593</v>
      </c>
      <c r="Y18" s="39">
        <v>336</v>
      </c>
      <c r="Z18" s="40">
        <v>160</v>
      </c>
      <c r="AA18" s="40">
        <v>155</v>
      </c>
      <c r="AB18" s="39">
        <v>231</v>
      </c>
      <c r="AC18" s="332">
        <v>262</v>
      </c>
    </row>
    <row r="19" spans="2:29" ht="16.7" customHeight="1">
      <c r="B19" s="600" t="s">
        <v>985</v>
      </c>
      <c r="C19" s="600" t="s">
        <v>986</v>
      </c>
      <c r="D19" s="40">
        <v>1168</v>
      </c>
      <c r="E19" s="40">
        <v>1295</v>
      </c>
      <c r="F19" s="40">
        <v>1204</v>
      </c>
      <c r="G19" s="40">
        <v>1091</v>
      </c>
      <c r="H19" s="40">
        <v>935</v>
      </c>
      <c r="I19" s="40">
        <v>1110</v>
      </c>
      <c r="J19" s="40">
        <v>1374</v>
      </c>
      <c r="K19" s="40">
        <v>1297</v>
      </c>
      <c r="M19" s="40">
        <v>1107</v>
      </c>
      <c r="N19" s="40">
        <v>1440</v>
      </c>
      <c r="O19" s="40">
        <v>1322</v>
      </c>
      <c r="P19" s="40">
        <v>935</v>
      </c>
      <c r="Q19" s="40">
        <v>1157</v>
      </c>
      <c r="R19" s="40">
        <v>1147</v>
      </c>
      <c r="S19" s="40">
        <v>1114</v>
      </c>
      <c r="T19" s="40">
        <v>1110</v>
      </c>
      <c r="U19" s="40">
        <v>1143</v>
      </c>
      <c r="V19" s="40">
        <v>1229</v>
      </c>
      <c r="W19" s="40">
        <v>1264</v>
      </c>
      <c r="X19" s="40">
        <v>1374</v>
      </c>
      <c r="Y19" s="39">
        <v>1384</v>
      </c>
      <c r="Z19" s="40">
        <v>1329</v>
      </c>
      <c r="AA19" s="40">
        <v>1385</v>
      </c>
      <c r="AB19" s="39">
        <v>1297</v>
      </c>
      <c r="AC19" s="332">
        <v>1381</v>
      </c>
    </row>
    <row r="20" spans="2:29" ht="20.85" customHeight="1">
      <c r="B20" s="600" t="s">
        <v>996</v>
      </c>
      <c r="C20" s="600" t="s">
        <v>997</v>
      </c>
      <c r="D20" s="40">
        <v>6638</v>
      </c>
      <c r="E20" s="40">
        <v>6908</v>
      </c>
      <c r="F20" s="40">
        <v>9217</v>
      </c>
      <c r="G20" s="40">
        <v>10335</v>
      </c>
      <c r="H20" s="40">
        <v>11441</v>
      </c>
      <c r="I20" s="40">
        <v>10770</v>
      </c>
      <c r="J20" s="40">
        <v>9565</v>
      </c>
      <c r="K20" s="40">
        <v>8244</v>
      </c>
      <c r="M20" s="40">
        <v>9207</v>
      </c>
      <c r="N20" s="40">
        <v>9338</v>
      </c>
      <c r="O20" s="40">
        <v>11402</v>
      </c>
      <c r="P20" s="40">
        <v>11441</v>
      </c>
      <c r="Q20" s="40">
        <v>11192</v>
      </c>
      <c r="R20" s="40">
        <v>10360</v>
      </c>
      <c r="S20" s="40">
        <v>9825</v>
      </c>
      <c r="T20" s="40">
        <v>10770</v>
      </c>
      <c r="U20" s="40">
        <v>10799</v>
      </c>
      <c r="V20" s="40">
        <v>9904</v>
      </c>
      <c r="W20" s="40">
        <v>9682</v>
      </c>
      <c r="X20" s="40">
        <v>9565</v>
      </c>
      <c r="Y20" s="39">
        <v>9699</v>
      </c>
      <c r="Z20" s="40">
        <v>9931</v>
      </c>
      <c r="AA20" s="40">
        <v>9875</v>
      </c>
      <c r="AB20" s="39">
        <v>8244</v>
      </c>
      <c r="AC20" s="332">
        <v>8309</v>
      </c>
    </row>
    <row r="21" spans="2:29" ht="16.7" customHeight="1">
      <c r="B21" s="600" t="s">
        <v>621</v>
      </c>
      <c r="C21" s="600" t="s">
        <v>987</v>
      </c>
      <c r="D21" s="40">
        <v>267</v>
      </c>
      <c r="E21" s="40">
        <v>263</v>
      </c>
      <c r="F21" s="40">
        <v>583</v>
      </c>
      <c r="G21" s="40">
        <v>651</v>
      </c>
      <c r="H21" s="40">
        <v>650</v>
      </c>
      <c r="I21" s="40">
        <v>1019</v>
      </c>
      <c r="J21" s="40">
        <v>1257</v>
      </c>
      <c r="K21" s="40">
        <v>1466</v>
      </c>
      <c r="M21" s="40">
        <v>646</v>
      </c>
      <c r="N21" s="40">
        <v>701</v>
      </c>
      <c r="O21" s="40">
        <v>683</v>
      </c>
      <c r="P21" s="40">
        <v>650</v>
      </c>
      <c r="Q21" s="40">
        <v>987</v>
      </c>
      <c r="R21" s="40">
        <v>886</v>
      </c>
      <c r="S21" s="40">
        <v>890</v>
      </c>
      <c r="T21" s="40">
        <v>1019</v>
      </c>
      <c r="U21" s="40">
        <v>1195</v>
      </c>
      <c r="V21" s="40">
        <v>1245</v>
      </c>
      <c r="W21" s="40">
        <v>1232</v>
      </c>
      <c r="X21" s="40">
        <v>1257</v>
      </c>
      <c r="Y21" s="39">
        <v>1358</v>
      </c>
      <c r="Z21" s="40">
        <v>1289</v>
      </c>
      <c r="AA21" s="40">
        <v>1357</v>
      </c>
      <c r="AB21" s="39">
        <v>1317</v>
      </c>
      <c r="AC21" s="332">
        <v>1471</v>
      </c>
    </row>
    <row r="22" spans="2:29" ht="20.85" customHeight="1">
      <c r="B22" s="601" t="s">
        <v>998</v>
      </c>
      <c r="C22" s="601" t="s">
        <v>999</v>
      </c>
      <c r="D22" s="288">
        <v>66939</v>
      </c>
      <c r="E22" s="288">
        <v>59572</v>
      </c>
      <c r="F22" s="288">
        <v>57873</v>
      </c>
      <c r="G22" s="288">
        <v>52475</v>
      </c>
      <c r="H22" s="288">
        <v>52693</v>
      </c>
      <c r="I22" s="288">
        <v>56974</v>
      </c>
      <c r="J22" s="288">
        <v>61899</v>
      </c>
      <c r="K22" s="288">
        <v>55045</v>
      </c>
      <c r="M22" s="288">
        <v>49594</v>
      </c>
      <c r="N22" s="288">
        <v>57078</v>
      </c>
      <c r="O22" s="288">
        <v>52099</v>
      </c>
      <c r="P22" s="288">
        <v>52693</v>
      </c>
      <c r="Q22" s="288">
        <v>58503</v>
      </c>
      <c r="R22" s="288">
        <v>54405</v>
      </c>
      <c r="S22" s="288">
        <v>53335</v>
      </c>
      <c r="T22" s="288">
        <v>56974</v>
      </c>
      <c r="U22" s="288">
        <v>58254</v>
      </c>
      <c r="V22" s="288">
        <v>61568</v>
      </c>
      <c r="W22" s="288">
        <v>60256</v>
      </c>
      <c r="X22" s="288">
        <v>61899</v>
      </c>
      <c r="Y22" s="289">
        <v>60703</v>
      </c>
      <c r="Z22" s="288">
        <v>58492</v>
      </c>
      <c r="AA22" s="288">
        <v>61708</v>
      </c>
      <c r="AB22" s="289">
        <v>55045</v>
      </c>
      <c r="AC22" s="331">
        <v>56740</v>
      </c>
    </row>
    <row r="23" spans="2:29" ht="16.7" customHeight="1">
      <c r="B23" s="631" t="s">
        <v>1000</v>
      </c>
      <c r="C23" s="631" t="s">
        <v>1001</v>
      </c>
      <c r="D23" s="279">
        <v>99184</v>
      </c>
      <c r="E23" s="279">
        <v>88190</v>
      </c>
      <c r="F23" s="279">
        <v>91713</v>
      </c>
      <c r="G23" s="279">
        <v>92007</v>
      </c>
      <c r="H23" s="279">
        <v>89442</v>
      </c>
      <c r="I23" s="279">
        <v>86894</v>
      </c>
      <c r="J23" s="279">
        <v>94186</v>
      </c>
      <c r="K23" s="279">
        <v>80152</v>
      </c>
      <c r="M23" s="279">
        <v>86984</v>
      </c>
      <c r="N23" s="279">
        <v>96716</v>
      </c>
      <c r="O23" s="279">
        <v>86880</v>
      </c>
      <c r="P23" s="279">
        <v>89442</v>
      </c>
      <c r="Q23" s="279">
        <v>93149</v>
      </c>
      <c r="R23" s="279">
        <v>84358</v>
      </c>
      <c r="S23" s="279">
        <v>80611</v>
      </c>
      <c r="T23" s="279">
        <v>86894</v>
      </c>
      <c r="U23" s="279">
        <v>87547</v>
      </c>
      <c r="V23" s="279">
        <v>91517</v>
      </c>
      <c r="W23" s="279">
        <v>88989</v>
      </c>
      <c r="X23" s="279">
        <v>94186</v>
      </c>
      <c r="Y23" s="280">
        <v>91677</v>
      </c>
      <c r="Z23" s="279">
        <v>86615</v>
      </c>
      <c r="AA23" s="279">
        <v>88886</v>
      </c>
      <c r="AB23" s="280">
        <v>80152</v>
      </c>
      <c r="AC23" s="333">
        <v>83430</v>
      </c>
    </row>
    <row r="24" spans="2:29" ht="20.85" customHeight="1">
      <c r="B24" s="632" t="s">
        <v>1002</v>
      </c>
      <c r="C24" s="632" t="s">
        <v>1003</v>
      </c>
      <c r="D24" s="335"/>
      <c r="E24" s="335"/>
      <c r="F24" s="335"/>
      <c r="G24" s="335"/>
      <c r="H24" s="335"/>
      <c r="I24" s="335"/>
      <c r="J24" s="335"/>
      <c r="K24" s="335"/>
      <c r="M24" s="335"/>
      <c r="N24" s="335"/>
      <c r="O24" s="335"/>
      <c r="P24" s="335"/>
      <c r="Q24" s="335"/>
      <c r="R24" s="335"/>
      <c r="S24" s="335"/>
      <c r="T24" s="335"/>
      <c r="U24" s="335"/>
      <c r="V24" s="335"/>
      <c r="W24" s="335"/>
      <c r="X24" s="335"/>
      <c r="Y24" s="335"/>
      <c r="Z24" s="335"/>
      <c r="AA24" s="335"/>
      <c r="AB24" s="335"/>
      <c r="AC24" s="335"/>
    </row>
    <row r="25" spans="2:29" ht="16.7" customHeight="1">
      <c r="B25" s="601" t="s">
        <v>1004</v>
      </c>
      <c r="C25" s="601" t="s">
        <v>1005</v>
      </c>
      <c r="D25" s="288">
        <v>13114</v>
      </c>
      <c r="E25" s="288">
        <v>9111</v>
      </c>
      <c r="F25" s="288">
        <v>13845</v>
      </c>
      <c r="G25" s="288">
        <v>14594</v>
      </c>
      <c r="H25" s="288">
        <v>15198</v>
      </c>
      <c r="I25" s="288">
        <v>13891</v>
      </c>
      <c r="J25" s="288">
        <v>14655</v>
      </c>
      <c r="K25" s="288">
        <v>13090</v>
      </c>
      <c r="M25" s="288">
        <v>11827</v>
      </c>
      <c r="N25" s="288">
        <v>14335</v>
      </c>
      <c r="O25" s="288">
        <v>16074</v>
      </c>
      <c r="P25" s="288">
        <v>15198</v>
      </c>
      <c r="Q25" s="288">
        <v>14668</v>
      </c>
      <c r="R25" s="288">
        <v>12117</v>
      </c>
      <c r="S25" s="288">
        <v>12994</v>
      </c>
      <c r="T25" s="288">
        <v>13891</v>
      </c>
      <c r="U25" s="288">
        <v>12977</v>
      </c>
      <c r="V25" s="288">
        <v>13556</v>
      </c>
      <c r="W25" s="288">
        <v>13644</v>
      </c>
      <c r="X25" s="288">
        <v>14655</v>
      </c>
      <c r="Y25" s="289">
        <v>15676</v>
      </c>
      <c r="Z25" s="288">
        <v>13743</v>
      </c>
      <c r="AA25" s="288">
        <v>15174</v>
      </c>
      <c r="AB25" s="289">
        <v>13090</v>
      </c>
      <c r="AC25" s="331">
        <v>13234</v>
      </c>
    </row>
    <row r="26" spans="2:29" ht="20.85" customHeight="1">
      <c r="B26" s="600" t="s">
        <v>1006</v>
      </c>
      <c r="C26" s="600" t="s">
        <v>1007</v>
      </c>
      <c r="D26" s="40">
        <v>4041</v>
      </c>
      <c r="E26" s="40">
        <v>3512</v>
      </c>
      <c r="F26" s="40">
        <v>4107</v>
      </c>
      <c r="G26" s="40">
        <v>3367</v>
      </c>
      <c r="H26" s="40">
        <v>3475</v>
      </c>
      <c r="I26" s="40">
        <v>4461</v>
      </c>
      <c r="J26" s="40">
        <v>5272</v>
      </c>
      <c r="K26" s="40">
        <v>4234</v>
      </c>
      <c r="M26" s="40">
        <v>3113</v>
      </c>
      <c r="N26" s="40">
        <v>3777</v>
      </c>
      <c r="O26" s="40">
        <v>4096</v>
      </c>
      <c r="P26" s="40">
        <v>3475</v>
      </c>
      <c r="Q26" s="40">
        <v>3446</v>
      </c>
      <c r="R26" s="40">
        <v>3664</v>
      </c>
      <c r="S26" s="40">
        <v>4735</v>
      </c>
      <c r="T26" s="40">
        <v>4461</v>
      </c>
      <c r="U26" s="40">
        <v>4464</v>
      </c>
      <c r="V26" s="40">
        <v>5240</v>
      </c>
      <c r="W26" s="40">
        <v>5582</v>
      </c>
      <c r="X26" s="40">
        <v>5272</v>
      </c>
      <c r="Y26" s="39">
        <v>5546</v>
      </c>
      <c r="Z26" s="40">
        <v>4769</v>
      </c>
      <c r="AA26" s="40">
        <v>5353</v>
      </c>
      <c r="AB26" s="39">
        <v>4234</v>
      </c>
      <c r="AC26" s="332">
        <v>4403</v>
      </c>
    </row>
    <row r="27" spans="2:29" ht="16.7" customHeight="1">
      <c r="B27" s="600" t="s">
        <v>1008</v>
      </c>
      <c r="C27" s="600" t="s">
        <v>1009</v>
      </c>
      <c r="D27" s="40">
        <v>1703</v>
      </c>
      <c r="E27" s="40">
        <v>1003</v>
      </c>
      <c r="F27" s="40">
        <v>1439</v>
      </c>
      <c r="G27" s="40">
        <v>1136</v>
      </c>
      <c r="H27" s="40">
        <v>1204</v>
      </c>
      <c r="I27" s="40">
        <v>307</v>
      </c>
      <c r="J27" s="40">
        <v>824</v>
      </c>
      <c r="K27" s="40">
        <v>1020</v>
      </c>
      <c r="M27" s="40">
        <v>989</v>
      </c>
      <c r="N27" s="40">
        <v>992</v>
      </c>
      <c r="O27" s="40">
        <v>1345</v>
      </c>
      <c r="P27" s="40">
        <v>1204</v>
      </c>
      <c r="Q27" s="40">
        <v>1103</v>
      </c>
      <c r="R27" s="40">
        <v>935</v>
      </c>
      <c r="S27" s="40">
        <v>447</v>
      </c>
      <c r="T27" s="40">
        <v>307</v>
      </c>
      <c r="U27" s="40">
        <v>354</v>
      </c>
      <c r="V27" s="40">
        <v>713</v>
      </c>
      <c r="W27" s="40">
        <v>779</v>
      </c>
      <c r="X27" s="40">
        <v>824</v>
      </c>
      <c r="Y27" s="39">
        <v>1286</v>
      </c>
      <c r="Z27" s="40">
        <v>910</v>
      </c>
      <c r="AA27" s="40">
        <v>842</v>
      </c>
      <c r="AB27" s="39">
        <v>1020</v>
      </c>
      <c r="AC27" s="332">
        <v>608</v>
      </c>
    </row>
    <row r="28" spans="2:29" ht="20.85" customHeight="1">
      <c r="B28" s="600" t="s">
        <v>1010</v>
      </c>
      <c r="C28" s="600" t="s">
        <v>1011</v>
      </c>
      <c r="D28" s="63" t="s">
        <v>272</v>
      </c>
      <c r="E28" s="63" t="s">
        <v>272</v>
      </c>
      <c r="F28" s="63" t="s">
        <v>272</v>
      </c>
      <c r="G28" s="63" t="s">
        <v>272</v>
      </c>
      <c r="H28" s="63" t="s">
        <v>272</v>
      </c>
      <c r="I28" s="40">
        <v>182</v>
      </c>
      <c r="J28" s="40">
        <v>197</v>
      </c>
      <c r="K28" s="40">
        <v>147</v>
      </c>
      <c r="M28" s="63" t="s">
        <v>272</v>
      </c>
      <c r="N28" s="63" t="s">
        <v>272</v>
      </c>
      <c r="O28" s="63" t="s">
        <v>272</v>
      </c>
      <c r="P28" s="63" t="s">
        <v>272</v>
      </c>
      <c r="Q28" s="63" t="s">
        <v>272</v>
      </c>
      <c r="R28" s="63" t="s">
        <v>272</v>
      </c>
      <c r="S28" s="63" t="s">
        <v>272</v>
      </c>
      <c r="T28" s="40">
        <v>182</v>
      </c>
      <c r="U28" s="40">
        <v>189</v>
      </c>
      <c r="V28" s="40">
        <v>199</v>
      </c>
      <c r="W28" s="40">
        <v>197</v>
      </c>
      <c r="X28" s="40">
        <v>197</v>
      </c>
      <c r="Y28" s="39">
        <v>192</v>
      </c>
      <c r="Z28" s="40">
        <v>177</v>
      </c>
      <c r="AA28" s="40">
        <v>157</v>
      </c>
      <c r="AB28" s="39">
        <v>147</v>
      </c>
      <c r="AC28" s="332">
        <v>176</v>
      </c>
    </row>
    <row r="29" spans="2:29" ht="16.7" customHeight="1">
      <c r="B29" s="600" t="s">
        <v>1012</v>
      </c>
      <c r="C29" s="600" t="s">
        <v>1013</v>
      </c>
      <c r="D29" s="40">
        <v>986</v>
      </c>
      <c r="E29" s="40">
        <v>1604</v>
      </c>
      <c r="F29" s="40">
        <v>1404</v>
      </c>
      <c r="G29" s="40">
        <v>1906</v>
      </c>
      <c r="H29" s="40">
        <v>2312</v>
      </c>
      <c r="I29" s="40">
        <v>1672</v>
      </c>
      <c r="J29" s="40">
        <v>1676</v>
      </c>
      <c r="K29" s="40">
        <v>1543</v>
      </c>
      <c r="M29" s="40">
        <v>2082</v>
      </c>
      <c r="N29" s="40">
        <v>1547</v>
      </c>
      <c r="O29" s="40">
        <v>1557</v>
      </c>
      <c r="P29" s="40">
        <v>2312</v>
      </c>
      <c r="Q29" s="40">
        <v>2362</v>
      </c>
      <c r="R29" s="40">
        <v>1584</v>
      </c>
      <c r="S29" s="40">
        <v>1466</v>
      </c>
      <c r="T29" s="40">
        <v>1672</v>
      </c>
      <c r="U29" s="40">
        <v>1581</v>
      </c>
      <c r="V29" s="40">
        <v>1599</v>
      </c>
      <c r="W29" s="40">
        <v>1538</v>
      </c>
      <c r="X29" s="40">
        <v>1676</v>
      </c>
      <c r="Y29" s="39">
        <v>1708</v>
      </c>
      <c r="Z29" s="40">
        <v>1467</v>
      </c>
      <c r="AA29" s="40">
        <v>1550</v>
      </c>
      <c r="AB29" s="39">
        <v>1543</v>
      </c>
      <c r="AC29" s="332">
        <v>1365</v>
      </c>
    </row>
    <row r="30" spans="2:29" ht="20.85" customHeight="1">
      <c r="B30" s="600" t="s">
        <v>1014</v>
      </c>
      <c r="C30" s="600" t="s">
        <v>1015</v>
      </c>
      <c r="D30" s="40">
        <v>1052</v>
      </c>
      <c r="E30" s="40">
        <v>428</v>
      </c>
      <c r="F30" s="40">
        <v>512</v>
      </c>
      <c r="G30" s="40">
        <v>952</v>
      </c>
      <c r="H30" s="40">
        <v>2177</v>
      </c>
      <c r="I30" s="40">
        <v>470</v>
      </c>
      <c r="J30" s="40">
        <v>1314</v>
      </c>
      <c r="K30" s="40">
        <v>574</v>
      </c>
      <c r="M30" s="40">
        <v>830</v>
      </c>
      <c r="N30" s="40">
        <v>1678</v>
      </c>
      <c r="O30" s="40">
        <v>2594</v>
      </c>
      <c r="P30" s="40">
        <v>2177</v>
      </c>
      <c r="Q30" s="40">
        <v>927</v>
      </c>
      <c r="R30" s="40">
        <v>331</v>
      </c>
      <c r="S30" s="40">
        <v>303</v>
      </c>
      <c r="T30" s="40">
        <v>470</v>
      </c>
      <c r="U30" s="40">
        <v>672</v>
      </c>
      <c r="V30" s="40">
        <v>882</v>
      </c>
      <c r="W30" s="40">
        <v>630</v>
      </c>
      <c r="X30" s="40">
        <v>1314</v>
      </c>
      <c r="Y30" s="39">
        <v>1698</v>
      </c>
      <c r="Z30" s="40">
        <v>1242</v>
      </c>
      <c r="AA30" s="40">
        <v>1257</v>
      </c>
      <c r="AB30" s="39">
        <v>574</v>
      </c>
      <c r="AC30" s="332">
        <v>651</v>
      </c>
    </row>
    <row r="31" spans="2:29" ht="16.7" customHeight="1">
      <c r="B31" s="600" t="s">
        <v>1016</v>
      </c>
      <c r="C31" s="600" t="s">
        <v>1017</v>
      </c>
      <c r="D31" s="40">
        <v>0</v>
      </c>
      <c r="E31" s="40">
        <v>432</v>
      </c>
      <c r="F31" s="40">
        <v>431</v>
      </c>
      <c r="G31" s="40">
        <v>340</v>
      </c>
      <c r="H31" s="40">
        <v>324</v>
      </c>
      <c r="I31" s="40">
        <v>371</v>
      </c>
      <c r="J31" s="40">
        <v>428</v>
      </c>
      <c r="K31" s="40">
        <v>353</v>
      </c>
      <c r="M31" s="40">
        <v>311</v>
      </c>
      <c r="N31" s="40">
        <v>356</v>
      </c>
      <c r="O31" s="40">
        <v>330</v>
      </c>
      <c r="P31" s="40">
        <v>324</v>
      </c>
      <c r="Q31" s="40">
        <v>387</v>
      </c>
      <c r="R31" s="40">
        <v>356</v>
      </c>
      <c r="S31" s="40">
        <v>351</v>
      </c>
      <c r="T31" s="40">
        <v>371</v>
      </c>
      <c r="U31" s="40">
        <v>388</v>
      </c>
      <c r="V31" s="40">
        <v>416</v>
      </c>
      <c r="W31" s="40">
        <v>407</v>
      </c>
      <c r="X31" s="40">
        <v>428</v>
      </c>
      <c r="Y31" s="39">
        <v>492</v>
      </c>
      <c r="Z31" s="40">
        <v>383</v>
      </c>
      <c r="AA31" s="40">
        <v>396</v>
      </c>
      <c r="AB31" s="39">
        <v>353</v>
      </c>
      <c r="AC31" s="332">
        <v>386</v>
      </c>
    </row>
    <row r="32" spans="2:29" ht="20.85" customHeight="1">
      <c r="B32" s="600" t="s">
        <v>1018</v>
      </c>
      <c r="C32" s="600" t="s">
        <v>1019</v>
      </c>
      <c r="D32" s="40">
        <v>1394</v>
      </c>
      <c r="E32" s="40">
        <v>1363</v>
      </c>
      <c r="F32" s="40">
        <v>1230</v>
      </c>
      <c r="G32" s="40">
        <v>1664</v>
      </c>
      <c r="H32" s="40">
        <v>1045</v>
      </c>
      <c r="I32" s="40">
        <v>106</v>
      </c>
      <c r="J32" s="40">
        <v>114</v>
      </c>
      <c r="K32" s="40">
        <v>119</v>
      </c>
      <c r="M32" s="40">
        <v>721</v>
      </c>
      <c r="N32" s="40">
        <v>959</v>
      </c>
      <c r="O32" s="40">
        <v>1021</v>
      </c>
      <c r="P32" s="40">
        <v>1045</v>
      </c>
      <c r="Q32" s="40">
        <v>750</v>
      </c>
      <c r="R32" s="40">
        <v>835</v>
      </c>
      <c r="S32" s="40">
        <v>929</v>
      </c>
      <c r="T32" s="40">
        <v>106</v>
      </c>
      <c r="U32" s="40">
        <v>112</v>
      </c>
      <c r="V32" s="40">
        <v>121</v>
      </c>
      <c r="W32" s="40">
        <v>119</v>
      </c>
      <c r="X32" s="40">
        <v>114</v>
      </c>
      <c r="Y32" s="39">
        <v>117</v>
      </c>
      <c r="Z32" s="40">
        <v>115</v>
      </c>
      <c r="AA32" s="40">
        <v>117</v>
      </c>
      <c r="AB32" s="39">
        <v>119</v>
      </c>
      <c r="AC32" s="332">
        <v>156</v>
      </c>
    </row>
    <row r="33" spans="2:29" ht="16.7" customHeight="1">
      <c r="B33" s="600" t="s">
        <v>1020</v>
      </c>
      <c r="C33" s="600" t="s">
        <v>1021</v>
      </c>
      <c r="D33" s="63" t="s">
        <v>272</v>
      </c>
      <c r="E33" s="63" t="s">
        <v>272</v>
      </c>
      <c r="F33" s="63" t="s">
        <v>272</v>
      </c>
      <c r="G33" s="63" t="s">
        <v>272</v>
      </c>
      <c r="H33" s="63" t="s">
        <v>272</v>
      </c>
      <c r="I33" s="40">
        <v>930</v>
      </c>
      <c r="J33" s="40">
        <v>964</v>
      </c>
      <c r="K33" s="40">
        <v>1012</v>
      </c>
      <c r="M33" s="63" t="s">
        <v>272</v>
      </c>
      <c r="N33" s="63" t="s">
        <v>272</v>
      </c>
      <c r="O33" s="63" t="s">
        <v>272</v>
      </c>
      <c r="P33" s="63" t="s">
        <v>272</v>
      </c>
      <c r="Q33" s="63" t="s">
        <v>272</v>
      </c>
      <c r="R33" s="63" t="s">
        <v>272</v>
      </c>
      <c r="S33" s="63" t="s">
        <v>272</v>
      </c>
      <c r="T33" s="40">
        <v>930</v>
      </c>
      <c r="U33" s="40">
        <v>610</v>
      </c>
      <c r="V33" s="40">
        <v>728</v>
      </c>
      <c r="W33" s="40">
        <v>824</v>
      </c>
      <c r="X33" s="40">
        <v>964</v>
      </c>
      <c r="Y33" s="39">
        <v>602</v>
      </c>
      <c r="Z33" s="40">
        <v>724</v>
      </c>
      <c r="AA33" s="40">
        <v>887</v>
      </c>
      <c r="AB33" s="39">
        <v>1012</v>
      </c>
      <c r="AC33" s="332">
        <v>664</v>
      </c>
    </row>
    <row r="34" spans="2:29" ht="20.85" customHeight="1">
      <c r="B34" s="600" t="s">
        <v>1022</v>
      </c>
      <c r="C34" s="600" t="s">
        <v>1023</v>
      </c>
      <c r="D34" s="40">
        <v>326</v>
      </c>
      <c r="E34" s="40">
        <v>289</v>
      </c>
      <c r="F34" s="40">
        <v>516</v>
      </c>
      <c r="G34" s="40">
        <v>876</v>
      </c>
      <c r="H34" s="40">
        <v>1785</v>
      </c>
      <c r="I34" s="40">
        <v>1911</v>
      </c>
      <c r="J34" s="40">
        <v>837</v>
      </c>
      <c r="K34" s="40">
        <v>1844</v>
      </c>
      <c r="M34" s="40">
        <v>846</v>
      </c>
      <c r="N34" s="40">
        <v>1467</v>
      </c>
      <c r="O34" s="40">
        <v>1551</v>
      </c>
      <c r="P34" s="40">
        <v>1785</v>
      </c>
      <c r="Q34" s="40">
        <v>2361</v>
      </c>
      <c r="R34" s="40">
        <v>1783</v>
      </c>
      <c r="S34" s="40">
        <v>2027</v>
      </c>
      <c r="T34" s="40">
        <v>1911</v>
      </c>
      <c r="U34" s="40">
        <v>2133</v>
      </c>
      <c r="V34" s="40">
        <v>1044</v>
      </c>
      <c r="W34" s="40">
        <v>899</v>
      </c>
      <c r="X34" s="40">
        <v>837</v>
      </c>
      <c r="Y34" s="39">
        <v>923</v>
      </c>
      <c r="Z34" s="40">
        <v>1605</v>
      </c>
      <c r="AA34" s="40">
        <v>2322</v>
      </c>
      <c r="AB34" s="39">
        <v>1844</v>
      </c>
      <c r="AC34" s="332">
        <v>1929</v>
      </c>
    </row>
    <row r="35" spans="2:29" ht="16.7" customHeight="1">
      <c r="B35" s="600" t="s">
        <v>1024</v>
      </c>
      <c r="C35" s="600" t="s">
        <v>1025</v>
      </c>
      <c r="D35" s="63" t="s">
        <v>272</v>
      </c>
      <c r="E35" s="63" t="s">
        <v>272</v>
      </c>
      <c r="F35" s="40">
        <v>1568</v>
      </c>
      <c r="G35" s="40">
        <v>1910</v>
      </c>
      <c r="H35" s="40">
        <v>1156</v>
      </c>
      <c r="I35" s="40">
        <v>944</v>
      </c>
      <c r="J35" s="40">
        <v>1057</v>
      </c>
      <c r="K35" s="40">
        <v>714</v>
      </c>
      <c r="M35" s="40">
        <v>1847</v>
      </c>
      <c r="N35" s="40">
        <v>2223</v>
      </c>
      <c r="O35" s="40">
        <v>2336</v>
      </c>
      <c r="P35" s="40">
        <v>1156</v>
      </c>
      <c r="Q35" s="40">
        <v>1385</v>
      </c>
      <c r="R35" s="40">
        <v>1060</v>
      </c>
      <c r="S35" s="40">
        <v>1318</v>
      </c>
      <c r="T35" s="40">
        <v>944</v>
      </c>
      <c r="U35" s="40">
        <v>1122</v>
      </c>
      <c r="V35" s="40">
        <v>1201</v>
      </c>
      <c r="W35" s="40">
        <v>1324</v>
      </c>
      <c r="X35" s="40">
        <v>1057</v>
      </c>
      <c r="Y35" s="39">
        <v>1063</v>
      </c>
      <c r="Z35" s="40">
        <v>974</v>
      </c>
      <c r="AA35" s="40">
        <v>978</v>
      </c>
      <c r="AB35" s="39">
        <v>714</v>
      </c>
      <c r="AC35" s="332">
        <v>876</v>
      </c>
    </row>
    <row r="36" spans="2:29" ht="20.85" customHeight="1">
      <c r="B36" s="600" t="s">
        <v>1026</v>
      </c>
      <c r="C36" s="600" t="s">
        <v>1027</v>
      </c>
      <c r="D36" s="63" t="s">
        <v>272</v>
      </c>
      <c r="E36" s="63" t="s">
        <v>272</v>
      </c>
      <c r="F36" s="40">
        <v>309</v>
      </c>
      <c r="G36" s="40">
        <v>582</v>
      </c>
      <c r="H36" s="40">
        <v>621</v>
      </c>
      <c r="I36" s="40">
        <v>661</v>
      </c>
      <c r="J36" s="40">
        <v>1035</v>
      </c>
      <c r="K36" s="40">
        <v>833</v>
      </c>
      <c r="M36" s="40">
        <v>549</v>
      </c>
      <c r="N36" s="40">
        <v>651</v>
      </c>
      <c r="O36" s="40">
        <v>590</v>
      </c>
      <c r="P36" s="40">
        <v>621</v>
      </c>
      <c r="Q36" s="40">
        <v>646</v>
      </c>
      <c r="R36" s="40">
        <v>692</v>
      </c>
      <c r="S36" s="40">
        <v>700</v>
      </c>
      <c r="T36" s="40">
        <v>661</v>
      </c>
      <c r="U36" s="40">
        <v>785</v>
      </c>
      <c r="V36" s="40">
        <v>899</v>
      </c>
      <c r="W36" s="40">
        <v>845</v>
      </c>
      <c r="X36" s="40">
        <v>1035</v>
      </c>
      <c r="Y36" s="39">
        <v>1045</v>
      </c>
      <c r="Z36" s="40">
        <v>956</v>
      </c>
      <c r="AA36" s="40">
        <v>937</v>
      </c>
      <c r="AB36" s="39">
        <v>833</v>
      </c>
      <c r="AC36" s="332">
        <v>937</v>
      </c>
    </row>
    <row r="37" spans="2:29" ht="16.7" customHeight="1">
      <c r="B37" s="600" t="s">
        <v>1028</v>
      </c>
      <c r="C37" s="600" t="s">
        <v>1029</v>
      </c>
      <c r="D37" s="40">
        <v>1441</v>
      </c>
      <c r="E37" s="40">
        <v>0</v>
      </c>
      <c r="F37" s="40">
        <v>1560</v>
      </c>
      <c r="G37" s="40">
        <v>1220</v>
      </c>
      <c r="H37" s="40">
        <v>0</v>
      </c>
      <c r="I37" s="40">
        <v>1383</v>
      </c>
      <c r="J37" s="62" t="s">
        <v>163</v>
      </c>
      <c r="K37" s="40">
        <v>330</v>
      </c>
      <c r="M37" s="40">
        <v>21</v>
      </c>
      <c r="N37" s="40">
        <v>0</v>
      </c>
      <c r="O37" s="40">
        <v>0</v>
      </c>
      <c r="P37" s="40">
        <v>0</v>
      </c>
      <c r="Q37" s="40">
        <v>0</v>
      </c>
      <c r="R37" s="40">
        <v>0</v>
      </c>
      <c r="S37" s="40">
        <v>0</v>
      </c>
      <c r="T37" s="40">
        <v>1383</v>
      </c>
      <c r="U37" s="40">
        <v>0</v>
      </c>
      <c r="V37" s="40">
        <v>0</v>
      </c>
      <c r="W37" s="40">
        <v>0</v>
      </c>
      <c r="X37" s="40">
        <v>0</v>
      </c>
      <c r="Y37" s="39">
        <v>0</v>
      </c>
      <c r="Z37" s="40">
        <v>0</v>
      </c>
      <c r="AA37" s="40">
        <v>0</v>
      </c>
      <c r="AB37" s="39">
        <v>330</v>
      </c>
      <c r="AC37" s="296">
        <v>0</v>
      </c>
    </row>
    <row r="38" spans="2:29" ht="20.85" customHeight="1">
      <c r="B38" s="600" t="s">
        <v>621</v>
      </c>
      <c r="C38" s="600" t="s">
        <v>987</v>
      </c>
      <c r="D38" s="40">
        <v>992</v>
      </c>
      <c r="E38" s="40">
        <v>480</v>
      </c>
      <c r="F38" s="40">
        <v>769</v>
      </c>
      <c r="G38" s="40">
        <v>641</v>
      </c>
      <c r="H38" s="40">
        <v>744</v>
      </c>
      <c r="I38" s="40">
        <v>493</v>
      </c>
      <c r="J38" s="40">
        <v>376</v>
      </c>
      <c r="K38" s="40">
        <v>367</v>
      </c>
      <c r="M38" s="40">
        <v>518</v>
      </c>
      <c r="N38" s="40">
        <v>685</v>
      </c>
      <c r="O38" s="40">
        <v>641</v>
      </c>
      <c r="P38" s="40">
        <v>744</v>
      </c>
      <c r="Q38" s="40">
        <v>845</v>
      </c>
      <c r="R38" s="40">
        <v>750</v>
      </c>
      <c r="S38" s="40">
        <v>718</v>
      </c>
      <c r="T38" s="40">
        <v>493</v>
      </c>
      <c r="U38" s="40">
        <v>567</v>
      </c>
      <c r="V38" s="40">
        <v>514</v>
      </c>
      <c r="W38" s="40">
        <v>500</v>
      </c>
      <c r="X38" s="40">
        <v>376</v>
      </c>
      <c r="Y38" s="39">
        <v>464</v>
      </c>
      <c r="Z38" s="40">
        <v>421</v>
      </c>
      <c r="AA38" s="40">
        <v>378</v>
      </c>
      <c r="AB38" s="39">
        <v>367</v>
      </c>
      <c r="AC38" s="332">
        <v>385</v>
      </c>
    </row>
    <row r="39" spans="2:29" ht="16.7" customHeight="1">
      <c r="B39" s="600" t="s">
        <v>1030</v>
      </c>
      <c r="C39" s="600" t="s">
        <v>1031</v>
      </c>
      <c r="D39" s="40">
        <v>1179</v>
      </c>
      <c r="E39" s="40">
        <v>0</v>
      </c>
      <c r="F39" s="40">
        <v>0</v>
      </c>
      <c r="G39" s="40">
        <v>0</v>
      </c>
      <c r="H39" s="40">
        <v>355</v>
      </c>
      <c r="I39" s="40">
        <v>0</v>
      </c>
      <c r="J39" s="40">
        <v>561</v>
      </c>
      <c r="K39" s="62" t="s">
        <v>988</v>
      </c>
      <c r="M39" s="40">
        <v>0</v>
      </c>
      <c r="N39" s="40">
        <v>0</v>
      </c>
      <c r="O39" s="40">
        <v>13</v>
      </c>
      <c r="P39" s="40">
        <v>355</v>
      </c>
      <c r="Q39" s="40">
        <v>456</v>
      </c>
      <c r="R39" s="40">
        <v>127</v>
      </c>
      <c r="S39" s="40">
        <v>0</v>
      </c>
      <c r="T39" s="40">
        <v>0</v>
      </c>
      <c r="U39" s="40">
        <v>0</v>
      </c>
      <c r="V39" s="40">
        <v>0</v>
      </c>
      <c r="W39" s="40">
        <v>0</v>
      </c>
      <c r="X39" s="40">
        <v>561</v>
      </c>
      <c r="Y39" s="39">
        <v>540</v>
      </c>
      <c r="Z39" s="40">
        <v>0</v>
      </c>
      <c r="AA39" s="40">
        <v>0</v>
      </c>
      <c r="AB39" s="39">
        <v>0</v>
      </c>
      <c r="AC39" s="332">
        <v>698</v>
      </c>
    </row>
    <row r="40" spans="2:29" ht="20.85" customHeight="1">
      <c r="B40" s="601" t="s">
        <v>1032</v>
      </c>
      <c r="C40" s="601" t="s">
        <v>1033</v>
      </c>
      <c r="D40" s="288">
        <v>41298</v>
      </c>
      <c r="E40" s="288">
        <v>34247</v>
      </c>
      <c r="F40" s="288">
        <v>38875</v>
      </c>
      <c r="G40" s="288">
        <v>42592</v>
      </c>
      <c r="H40" s="288">
        <v>38938</v>
      </c>
      <c r="I40" s="288">
        <v>35645</v>
      </c>
      <c r="J40" s="288">
        <v>38550</v>
      </c>
      <c r="K40" s="288">
        <v>32534</v>
      </c>
      <c r="M40" s="288">
        <v>39728</v>
      </c>
      <c r="N40" s="288">
        <v>40022</v>
      </c>
      <c r="O40" s="288">
        <v>36717</v>
      </c>
      <c r="P40" s="288">
        <v>38938</v>
      </c>
      <c r="Q40" s="288">
        <v>39992</v>
      </c>
      <c r="R40" s="288">
        <v>35259</v>
      </c>
      <c r="S40" s="288">
        <v>32945</v>
      </c>
      <c r="T40" s="288">
        <v>35645</v>
      </c>
      <c r="U40" s="288">
        <v>35689</v>
      </c>
      <c r="V40" s="288">
        <v>37670</v>
      </c>
      <c r="W40" s="288">
        <v>35858</v>
      </c>
      <c r="X40" s="288">
        <v>38550</v>
      </c>
      <c r="Y40" s="289">
        <v>36988</v>
      </c>
      <c r="Z40" s="288">
        <v>34485</v>
      </c>
      <c r="AA40" s="288">
        <v>34000</v>
      </c>
      <c r="AB40" s="289">
        <v>32534</v>
      </c>
      <c r="AC40" s="331">
        <v>33834</v>
      </c>
    </row>
    <row r="41" spans="2:29" ht="16.7" customHeight="1">
      <c r="B41" s="600" t="s">
        <v>1008</v>
      </c>
      <c r="C41" s="600" t="s">
        <v>1009</v>
      </c>
      <c r="D41" s="40">
        <v>20786</v>
      </c>
      <c r="E41" s="40">
        <v>14463</v>
      </c>
      <c r="F41" s="40">
        <v>13408</v>
      </c>
      <c r="G41" s="40">
        <v>13891</v>
      </c>
      <c r="H41" s="40">
        <v>12578</v>
      </c>
      <c r="I41" s="40">
        <v>10874</v>
      </c>
      <c r="J41" s="40">
        <v>11647</v>
      </c>
      <c r="K41" s="40">
        <v>13772</v>
      </c>
      <c r="M41" s="40">
        <v>12818</v>
      </c>
      <c r="N41" s="40">
        <v>12870</v>
      </c>
      <c r="O41" s="40">
        <v>12240</v>
      </c>
      <c r="P41" s="40">
        <v>12578</v>
      </c>
      <c r="Q41" s="40">
        <v>12912</v>
      </c>
      <c r="R41" s="40">
        <v>11673</v>
      </c>
      <c r="S41" s="40">
        <v>11757</v>
      </c>
      <c r="T41" s="40">
        <v>10874</v>
      </c>
      <c r="U41" s="40">
        <v>11110</v>
      </c>
      <c r="V41" s="40">
        <v>11704</v>
      </c>
      <c r="W41" s="40">
        <v>11777</v>
      </c>
      <c r="X41" s="40">
        <v>11647</v>
      </c>
      <c r="Y41" s="39">
        <v>11962</v>
      </c>
      <c r="Z41" s="40">
        <v>12860</v>
      </c>
      <c r="AA41" s="40">
        <v>12578</v>
      </c>
      <c r="AB41" s="39">
        <v>13772</v>
      </c>
      <c r="AC41" s="332">
        <v>14807</v>
      </c>
    </row>
    <row r="42" spans="2:29" ht="20.85" customHeight="1">
      <c r="B42" s="600" t="s">
        <v>1010</v>
      </c>
      <c r="C42" s="600" t="s">
        <v>1011</v>
      </c>
      <c r="D42" s="63" t="s">
        <v>272</v>
      </c>
      <c r="E42" s="63" t="s">
        <v>272</v>
      </c>
      <c r="F42" s="63" t="s">
        <v>272</v>
      </c>
      <c r="G42" s="63" t="s">
        <v>272</v>
      </c>
      <c r="H42" s="63" t="s">
        <v>272</v>
      </c>
      <c r="I42" s="40">
        <v>1349</v>
      </c>
      <c r="J42" s="40">
        <v>1255</v>
      </c>
      <c r="K42" s="40">
        <v>566</v>
      </c>
      <c r="M42" s="63" t="s">
        <v>272</v>
      </c>
      <c r="N42" s="63" t="s">
        <v>272</v>
      </c>
      <c r="O42" s="63" t="s">
        <v>272</v>
      </c>
      <c r="P42" s="63" t="s">
        <v>272</v>
      </c>
      <c r="Q42" s="63" t="s">
        <v>272</v>
      </c>
      <c r="R42" s="63" t="s">
        <v>272</v>
      </c>
      <c r="S42" s="63" t="s">
        <v>272</v>
      </c>
      <c r="T42" s="40">
        <v>1349</v>
      </c>
      <c r="U42" s="40">
        <v>1331</v>
      </c>
      <c r="V42" s="40">
        <v>1321</v>
      </c>
      <c r="W42" s="40">
        <v>1283</v>
      </c>
      <c r="X42" s="40">
        <v>1255</v>
      </c>
      <c r="Y42" s="39">
        <v>1234</v>
      </c>
      <c r="Z42" s="40">
        <v>1183</v>
      </c>
      <c r="AA42" s="40">
        <v>608</v>
      </c>
      <c r="AB42" s="39">
        <v>566</v>
      </c>
      <c r="AC42" s="332">
        <v>605</v>
      </c>
    </row>
    <row r="43" spans="2:29" ht="16.7" customHeight="1">
      <c r="B43" s="600" t="s">
        <v>1034</v>
      </c>
      <c r="C43" s="600" t="s">
        <v>1035</v>
      </c>
      <c r="D43" s="63" t="s">
        <v>272</v>
      </c>
      <c r="E43" s="63" t="s">
        <v>272</v>
      </c>
      <c r="F43" s="40">
        <v>2584</v>
      </c>
      <c r="G43" s="40">
        <v>3413</v>
      </c>
      <c r="H43" s="40">
        <v>3419</v>
      </c>
      <c r="I43" s="40">
        <v>2725</v>
      </c>
      <c r="J43" s="40">
        <v>2874</v>
      </c>
      <c r="K43" s="40">
        <v>2217</v>
      </c>
      <c r="M43" s="40">
        <v>4045</v>
      </c>
      <c r="N43" s="40">
        <v>4045</v>
      </c>
      <c r="O43" s="40">
        <v>4128</v>
      </c>
      <c r="P43" s="40">
        <v>3419</v>
      </c>
      <c r="Q43" s="40">
        <v>4299</v>
      </c>
      <c r="R43" s="40">
        <v>3219</v>
      </c>
      <c r="S43" s="40">
        <v>2659</v>
      </c>
      <c r="T43" s="40">
        <v>2725</v>
      </c>
      <c r="U43" s="40">
        <v>2846</v>
      </c>
      <c r="V43" s="40">
        <v>2528</v>
      </c>
      <c r="W43" s="40">
        <v>2405</v>
      </c>
      <c r="X43" s="40">
        <v>2874</v>
      </c>
      <c r="Y43" s="39">
        <v>2621</v>
      </c>
      <c r="Z43" s="40">
        <v>2451</v>
      </c>
      <c r="AA43" s="40">
        <v>2406</v>
      </c>
      <c r="AB43" s="39">
        <v>2217</v>
      </c>
      <c r="AC43" s="332">
        <v>2350</v>
      </c>
    </row>
    <row r="44" spans="2:29" ht="20.85" customHeight="1">
      <c r="B44" s="600" t="s">
        <v>1012</v>
      </c>
      <c r="C44" s="600" t="s">
        <v>1013</v>
      </c>
      <c r="D44" s="40">
        <v>2894</v>
      </c>
      <c r="E44" s="40">
        <v>2877</v>
      </c>
      <c r="F44" s="40">
        <v>1788</v>
      </c>
      <c r="G44" s="40">
        <v>4612</v>
      </c>
      <c r="H44" s="40">
        <v>2571</v>
      </c>
      <c r="I44" s="40">
        <v>2843</v>
      </c>
      <c r="J44" s="40">
        <v>3373</v>
      </c>
      <c r="K44" s="40">
        <v>2347</v>
      </c>
      <c r="M44" s="40">
        <v>4418</v>
      </c>
      <c r="N44" s="40">
        <v>3669</v>
      </c>
      <c r="O44" s="40">
        <v>2825</v>
      </c>
      <c r="P44" s="40">
        <v>2571</v>
      </c>
      <c r="Q44" s="40">
        <v>2348</v>
      </c>
      <c r="R44" s="40">
        <v>1820</v>
      </c>
      <c r="S44" s="40">
        <v>1948</v>
      </c>
      <c r="T44" s="40">
        <v>2843</v>
      </c>
      <c r="U44" s="40">
        <v>2805</v>
      </c>
      <c r="V44" s="40">
        <v>2771</v>
      </c>
      <c r="W44" s="40">
        <v>2583</v>
      </c>
      <c r="X44" s="40">
        <v>3373</v>
      </c>
      <c r="Y44" s="39">
        <v>3043</v>
      </c>
      <c r="Z44" s="40">
        <v>2656</v>
      </c>
      <c r="AA44" s="40">
        <v>2654</v>
      </c>
      <c r="AB44" s="39">
        <v>2347</v>
      </c>
      <c r="AC44" s="332">
        <v>2227</v>
      </c>
    </row>
    <row r="45" spans="2:29" ht="16.7" customHeight="1">
      <c r="B45" s="600" t="s">
        <v>1014</v>
      </c>
      <c r="C45" s="600" t="s">
        <v>1036</v>
      </c>
      <c r="D45" s="40">
        <v>4890</v>
      </c>
      <c r="E45" s="40">
        <v>3917</v>
      </c>
      <c r="F45" s="63" t="s">
        <v>272</v>
      </c>
      <c r="G45" s="63" t="s">
        <v>272</v>
      </c>
      <c r="H45" s="63" t="s">
        <v>272</v>
      </c>
      <c r="I45" s="63" t="s">
        <v>272</v>
      </c>
      <c r="J45" s="63" t="s">
        <v>272</v>
      </c>
      <c r="K45" s="63" t="s">
        <v>272</v>
      </c>
      <c r="M45" s="63" t="s">
        <v>272</v>
      </c>
      <c r="N45" s="63" t="s">
        <v>272</v>
      </c>
      <c r="O45" s="63" t="s">
        <v>272</v>
      </c>
      <c r="P45" s="63" t="s">
        <v>272</v>
      </c>
      <c r="Q45" s="63" t="s">
        <v>272</v>
      </c>
      <c r="R45" s="63" t="s">
        <v>272</v>
      </c>
      <c r="S45" s="63" t="s">
        <v>272</v>
      </c>
      <c r="T45" s="63" t="s">
        <v>272</v>
      </c>
      <c r="U45" s="63" t="s">
        <v>272</v>
      </c>
      <c r="V45" s="63" t="s">
        <v>272</v>
      </c>
      <c r="W45" s="63" t="s">
        <v>272</v>
      </c>
      <c r="X45" s="63" t="s">
        <v>272</v>
      </c>
      <c r="Y45" s="63" t="s">
        <v>272</v>
      </c>
      <c r="Z45" s="63" t="s">
        <v>272</v>
      </c>
      <c r="AA45" s="63" t="s">
        <v>272</v>
      </c>
      <c r="AB45" s="63" t="s">
        <v>272</v>
      </c>
      <c r="AC45" s="63"/>
    </row>
    <row r="46" spans="2:29" ht="20.85" customHeight="1">
      <c r="B46" s="600" t="s">
        <v>1016</v>
      </c>
      <c r="C46" s="600" t="s">
        <v>1017</v>
      </c>
      <c r="D46" s="40">
        <v>0</v>
      </c>
      <c r="E46" s="40">
        <v>0</v>
      </c>
      <c r="F46" s="40">
        <v>3476</v>
      </c>
      <c r="G46" s="40">
        <v>2404</v>
      </c>
      <c r="H46" s="40">
        <v>1964</v>
      </c>
      <c r="I46" s="40">
        <v>1869</v>
      </c>
      <c r="J46" s="40">
        <v>1723</v>
      </c>
      <c r="K46" s="40">
        <v>1007</v>
      </c>
      <c r="M46" s="40">
        <v>2121</v>
      </c>
      <c r="N46" s="40">
        <v>2336</v>
      </c>
      <c r="O46" s="40">
        <v>2080</v>
      </c>
      <c r="P46" s="40">
        <v>1964</v>
      </c>
      <c r="Q46" s="40">
        <v>2247</v>
      </c>
      <c r="R46" s="40">
        <v>1976</v>
      </c>
      <c r="S46" s="40">
        <v>1861</v>
      </c>
      <c r="T46" s="40">
        <v>1869</v>
      </c>
      <c r="U46" s="40">
        <v>1856</v>
      </c>
      <c r="V46" s="40">
        <v>1886</v>
      </c>
      <c r="W46" s="40">
        <v>1744</v>
      </c>
      <c r="X46" s="40">
        <v>1723</v>
      </c>
      <c r="Y46" s="39">
        <v>1515</v>
      </c>
      <c r="Z46" s="40">
        <v>1284</v>
      </c>
      <c r="AA46" s="40">
        <v>1229</v>
      </c>
      <c r="AB46" s="39">
        <v>1007</v>
      </c>
      <c r="AC46" s="332">
        <v>1005</v>
      </c>
    </row>
    <row r="47" spans="2:29" ht="16.7" customHeight="1">
      <c r="B47" s="600" t="s">
        <v>996</v>
      </c>
      <c r="C47" s="600" t="s">
        <v>997</v>
      </c>
      <c r="D47" s="40">
        <v>1719</v>
      </c>
      <c r="E47" s="40">
        <v>1532</v>
      </c>
      <c r="F47" s="40">
        <v>1882</v>
      </c>
      <c r="G47" s="40">
        <v>1770</v>
      </c>
      <c r="H47" s="40">
        <v>1881</v>
      </c>
      <c r="I47" s="40">
        <v>1413</v>
      </c>
      <c r="J47" s="40">
        <v>870</v>
      </c>
      <c r="K47" s="40">
        <v>445</v>
      </c>
      <c r="M47" s="40">
        <v>1944</v>
      </c>
      <c r="N47" s="40">
        <v>1985</v>
      </c>
      <c r="O47" s="40">
        <v>1928</v>
      </c>
      <c r="P47" s="40">
        <v>1881</v>
      </c>
      <c r="Q47" s="40">
        <v>1830</v>
      </c>
      <c r="R47" s="40">
        <v>1759</v>
      </c>
      <c r="S47" s="40">
        <v>1608</v>
      </c>
      <c r="T47" s="40">
        <v>1413</v>
      </c>
      <c r="U47" s="40">
        <v>1379</v>
      </c>
      <c r="V47" s="40">
        <v>1411</v>
      </c>
      <c r="W47" s="40">
        <v>1343</v>
      </c>
      <c r="X47" s="40">
        <v>870</v>
      </c>
      <c r="Y47" s="39">
        <v>848</v>
      </c>
      <c r="Z47" s="40">
        <v>806</v>
      </c>
      <c r="AA47" s="40">
        <v>966</v>
      </c>
      <c r="AB47" s="39">
        <v>445</v>
      </c>
      <c r="AC47" s="332">
        <v>175</v>
      </c>
    </row>
    <row r="48" spans="2:29" ht="20.85" customHeight="1">
      <c r="B48" s="600" t="s">
        <v>1037</v>
      </c>
      <c r="C48" s="600" t="s">
        <v>1038</v>
      </c>
      <c r="D48" s="40">
        <v>7027</v>
      </c>
      <c r="E48" s="40">
        <v>7095</v>
      </c>
      <c r="F48" s="40">
        <v>8493</v>
      </c>
      <c r="G48" s="40">
        <v>4113</v>
      </c>
      <c r="H48" s="40">
        <v>3419</v>
      </c>
      <c r="I48" s="40">
        <v>1186</v>
      </c>
      <c r="J48" s="40">
        <v>885</v>
      </c>
      <c r="K48" s="40">
        <v>894</v>
      </c>
      <c r="M48" s="40">
        <v>3589</v>
      </c>
      <c r="N48" s="40">
        <v>3815</v>
      </c>
      <c r="O48" s="40">
        <v>3505</v>
      </c>
      <c r="P48" s="40">
        <v>3419</v>
      </c>
      <c r="Q48" s="40">
        <v>2782</v>
      </c>
      <c r="R48" s="40">
        <v>2477</v>
      </c>
      <c r="S48" s="40">
        <v>2349</v>
      </c>
      <c r="T48" s="40">
        <v>1186</v>
      </c>
      <c r="U48" s="40">
        <v>1244</v>
      </c>
      <c r="V48" s="40">
        <v>1347</v>
      </c>
      <c r="W48" s="40">
        <v>1341</v>
      </c>
      <c r="X48" s="40">
        <v>885</v>
      </c>
      <c r="Y48" s="39">
        <v>885</v>
      </c>
      <c r="Z48" s="40">
        <v>765</v>
      </c>
      <c r="AA48" s="40">
        <v>814</v>
      </c>
      <c r="AB48" s="39">
        <v>894</v>
      </c>
      <c r="AC48" s="332">
        <v>948</v>
      </c>
    </row>
    <row r="49" spans="1:29" ht="16.7" customHeight="1">
      <c r="B49" s="600" t="s">
        <v>1020</v>
      </c>
      <c r="C49" s="600" t="s">
        <v>1021</v>
      </c>
      <c r="D49" s="63" t="s">
        <v>272</v>
      </c>
      <c r="E49" s="63" t="s">
        <v>272</v>
      </c>
      <c r="F49" s="63" t="s">
        <v>272</v>
      </c>
      <c r="G49" s="63" t="s">
        <v>272</v>
      </c>
      <c r="H49" s="63" t="s">
        <v>272</v>
      </c>
      <c r="I49" s="40">
        <v>1260</v>
      </c>
      <c r="J49" s="40">
        <v>1381</v>
      </c>
      <c r="K49" s="40">
        <v>1118</v>
      </c>
      <c r="M49" s="63" t="s">
        <v>272</v>
      </c>
      <c r="N49" s="63" t="s">
        <v>272</v>
      </c>
      <c r="O49" s="63" t="s">
        <v>272</v>
      </c>
      <c r="P49" s="63" t="s">
        <v>272</v>
      </c>
      <c r="Q49" s="63" t="s">
        <v>272</v>
      </c>
      <c r="R49" s="63" t="s">
        <v>272</v>
      </c>
      <c r="S49" s="63" t="s">
        <v>272</v>
      </c>
      <c r="T49" s="40">
        <v>1260</v>
      </c>
      <c r="U49" s="40">
        <v>1304</v>
      </c>
      <c r="V49" s="40">
        <v>1353</v>
      </c>
      <c r="W49" s="40">
        <v>1231</v>
      </c>
      <c r="X49" s="40">
        <v>1381</v>
      </c>
      <c r="Y49" s="39">
        <v>1288</v>
      </c>
      <c r="Z49" s="40">
        <v>1221</v>
      </c>
      <c r="AA49" s="40">
        <v>1284</v>
      </c>
      <c r="AB49" s="39">
        <v>1118</v>
      </c>
      <c r="AC49" s="332">
        <v>1155</v>
      </c>
    </row>
    <row r="50" spans="1:29" ht="20.85" customHeight="1">
      <c r="B50" s="600" t="s">
        <v>1022</v>
      </c>
      <c r="C50" s="600" t="s">
        <v>1039</v>
      </c>
      <c r="D50" s="40">
        <v>670</v>
      </c>
      <c r="E50" s="40">
        <v>832</v>
      </c>
      <c r="F50" s="40">
        <v>1184</v>
      </c>
      <c r="G50" s="40">
        <v>1198</v>
      </c>
      <c r="H50" s="40">
        <v>1327</v>
      </c>
      <c r="I50" s="40">
        <v>1410</v>
      </c>
      <c r="J50" s="40">
        <v>3590</v>
      </c>
      <c r="K50" s="40">
        <v>1819</v>
      </c>
      <c r="M50" s="40">
        <v>886</v>
      </c>
      <c r="N50" s="40">
        <v>1024</v>
      </c>
      <c r="O50" s="40">
        <v>714</v>
      </c>
      <c r="P50" s="40">
        <v>1327</v>
      </c>
      <c r="Q50" s="40">
        <v>1288</v>
      </c>
      <c r="R50" s="40">
        <v>1603</v>
      </c>
      <c r="S50" s="40">
        <v>1117</v>
      </c>
      <c r="T50" s="40">
        <v>1410</v>
      </c>
      <c r="U50" s="40">
        <v>1266</v>
      </c>
      <c r="V50" s="40">
        <v>2575</v>
      </c>
      <c r="W50" s="40">
        <v>2320</v>
      </c>
      <c r="X50" s="40">
        <v>3590</v>
      </c>
      <c r="Y50" s="39">
        <v>3267</v>
      </c>
      <c r="Z50" s="40">
        <v>2102</v>
      </c>
      <c r="AA50" s="40">
        <v>2352</v>
      </c>
      <c r="AB50" s="39">
        <v>1819</v>
      </c>
      <c r="AC50" s="332">
        <v>1908</v>
      </c>
    </row>
    <row r="51" spans="1:29" ht="16.7" customHeight="1">
      <c r="B51" s="600" t="s">
        <v>1024</v>
      </c>
      <c r="C51" s="600" t="s">
        <v>1040</v>
      </c>
      <c r="D51" s="63" t="s">
        <v>272</v>
      </c>
      <c r="E51" s="63" t="s">
        <v>272</v>
      </c>
      <c r="F51" s="40">
        <v>1415</v>
      </c>
      <c r="G51" s="40">
        <v>2665</v>
      </c>
      <c r="H51" s="40">
        <v>2381</v>
      </c>
      <c r="I51" s="40">
        <v>2368</v>
      </c>
      <c r="J51" s="40">
        <v>2003</v>
      </c>
      <c r="K51" s="40">
        <v>1256</v>
      </c>
      <c r="M51" s="40">
        <v>2167</v>
      </c>
      <c r="N51" s="40">
        <v>2268</v>
      </c>
      <c r="O51" s="40">
        <v>2020</v>
      </c>
      <c r="P51" s="40">
        <v>2381</v>
      </c>
      <c r="Q51" s="40">
        <v>2807</v>
      </c>
      <c r="R51" s="40">
        <v>2620</v>
      </c>
      <c r="S51" s="40">
        <v>1913</v>
      </c>
      <c r="T51" s="40">
        <v>2368</v>
      </c>
      <c r="U51" s="40">
        <v>2236</v>
      </c>
      <c r="V51" s="40">
        <v>2075</v>
      </c>
      <c r="W51" s="40">
        <v>1873</v>
      </c>
      <c r="X51" s="40">
        <v>2003</v>
      </c>
      <c r="Y51" s="39">
        <v>1831</v>
      </c>
      <c r="Z51" s="40">
        <v>1438</v>
      </c>
      <c r="AA51" s="40">
        <v>1412</v>
      </c>
      <c r="AB51" s="39">
        <v>1256</v>
      </c>
      <c r="AC51" s="332">
        <v>1256</v>
      </c>
    </row>
    <row r="52" spans="1:29" ht="20.85" customHeight="1">
      <c r="B52" s="600" t="s">
        <v>1026</v>
      </c>
      <c r="C52" s="600" t="s">
        <v>1027</v>
      </c>
      <c r="D52" s="63" t="s">
        <v>272</v>
      </c>
      <c r="E52" s="63" t="s">
        <v>272</v>
      </c>
      <c r="F52" s="40">
        <v>2180</v>
      </c>
      <c r="G52" s="40">
        <v>6229</v>
      </c>
      <c r="H52" s="40">
        <v>7482</v>
      </c>
      <c r="I52" s="40">
        <v>6520</v>
      </c>
      <c r="J52" s="40">
        <v>6694</v>
      </c>
      <c r="K52" s="40">
        <v>4930</v>
      </c>
      <c r="M52" s="40">
        <v>5451</v>
      </c>
      <c r="N52" s="40">
        <v>5889</v>
      </c>
      <c r="O52" s="40">
        <v>5191</v>
      </c>
      <c r="P52" s="40">
        <v>7482</v>
      </c>
      <c r="Q52" s="40">
        <v>7610</v>
      </c>
      <c r="R52" s="40">
        <v>6238</v>
      </c>
      <c r="S52" s="40">
        <v>5926</v>
      </c>
      <c r="T52" s="40">
        <v>6520</v>
      </c>
      <c r="U52" s="40">
        <v>6462</v>
      </c>
      <c r="V52" s="40">
        <v>6786</v>
      </c>
      <c r="W52" s="40">
        <v>6111</v>
      </c>
      <c r="X52" s="40">
        <v>6694</v>
      </c>
      <c r="Y52" s="39">
        <v>6261</v>
      </c>
      <c r="Z52" s="40">
        <v>5484</v>
      </c>
      <c r="AA52" s="40">
        <v>5511</v>
      </c>
      <c r="AB52" s="39">
        <v>4930</v>
      </c>
      <c r="AC52" s="332">
        <v>5164</v>
      </c>
    </row>
    <row r="53" spans="1:29" ht="16.7" customHeight="1">
      <c r="B53" s="600" t="s">
        <v>1041</v>
      </c>
      <c r="C53" s="600" t="s">
        <v>1042</v>
      </c>
      <c r="D53" s="63" t="s">
        <v>272</v>
      </c>
      <c r="E53" s="40">
        <v>2293</v>
      </c>
      <c r="F53" s="40">
        <v>2063</v>
      </c>
      <c r="G53" s="40">
        <v>2005</v>
      </c>
      <c r="H53" s="40">
        <v>1779</v>
      </c>
      <c r="I53" s="40">
        <v>1612</v>
      </c>
      <c r="J53" s="40">
        <v>1962</v>
      </c>
      <c r="K53" s="40">
        <v>1882</v>
      </c>
      <c r="M53" s="40">
        <v>1986</v>
      </c>
      <c r="N53" s="40">
        <v>1961</v>
      </c>
      <c r="O53" s="40">
        <v>1936</v>
      </c>
      <c r="P53" s="40">
        <v>1779</v>
      </c>
      <c r="Q53" s="40">
        <v>1683</v>
      </c>
      <c r="R53" s="40">
        <v>1637</v>
      </c>
      <c r="S53" s="40">
        <v>1629</v>
      </c>
      <c r="T53" s="40">
        <v>1612</v>
      </c>
      <c r="U53" s="40">
        <v>1636</v>
      </c>
      <c r="V53" s="40">
        <v>1693</v>
      </c>
      <c r="W53" s="40">
        <v>1621</v>
      </c>
      <c r="X53" s="40">
        <v>1962</v>
      </c>
      <c r="Y53" s="39">
        <v>1956</v>
      </c>
      <c r="Z53" s="40">
        <v>1948</v>
      </c>
      <c r="AA53" s="40">
        <v>1945</v>
      </c>
      <c r="AB53" s="39">
        <v>1882</v>
      </c>
      <c r="AC53" s="332">
        <v>1928</v>
      </c>
    </row>
    <row r="54" spans="1:29" ht="20.85" customHeight="1">
      <c r="B54" s="600" t="s">
        <v>1043</v>
      </c>
      <c r="C54" s="600" t="s">
        <v>1044</v>
      </c>
      <c r="D54" s="40">
        <v>1849</v>
      </c>
      <c r="E54" s="63" t="s">
        <v>272</v>
      </c>
      <c r="F54" s="63" t="s">
        <v>272</v>
      </c>
      <c r="G54" s="63" t="s">
        <v>272</v>
      </c>
      <c r="H54" s="63" t="s">
        <v>272</v>
      </c>
      <c r="I54" s="63" t="s">
        <v>272</v>
      </c>
      <c r="J54" s="63" t="s">
        <v>272</v>
      </c>
      <c r="K54" s="63" t="s">
        <v>272</v>
      </c>
      <c r="M54" s="63" t="s">
        <v>272</v>
      </c>
      <c r="N54" s="63" t="s">
        <v>272</v>
      </c>
      <c r="O54" s="63" t="s">
        <v>272</v>
      </c>
      <c r="P54" s="63" t="s">
        <v>272</v>
      </c>
      <c r="Q54" s="63" t="s">
        <v>272</v>
      </c>
      <c r="R54" s="63" t="s">
        <v>272</v>
      </c>
      <c r="S54" s="63" t="s">
        <v>272</v>
      </c>
      <c r="T54" s="63" t="s">
        <v>272</v>
      </c>
      <c r="U54" s="63" t="s">
        <v>272</v>
      </c>
      <c r="V54" s="63" t="s">
        <v>272</v>
      </c>
      <c r="W54" s="63" t="s">
        <v>272</v>
      </c>
      <c r="X54" s="63" t="s">
        <v>272</v>
      </c>
      <c r="Y54" s="63" t="s">
        <v>272</v>
      </c>
      <c r="Z54" s="63" t="s">
        <v>272</v>
      </c>
      <c r="AA54" s="63" t="s">
        <v>272</v>
      </c>
      <c r="AB54" s="63" t="s">
        <v>272</v>
      </c>
      <c r="AC54" s="63"/>
    </row>
    <row r="55" spans="1:29" ht="16.7" customHeight="1">
      <c r="B55" s="600" t="s">
        <v>193</v>
      </c>
      <c r="C55" s="600" t="s">
        <v>987</v>
      </c>
      <c r="D55" s="40">
        <v>1463</v>
      </c>
      <c r="E55" s="40">
        <v>1238</v>
      </c>
      <c r="F55" s="40">
        <v>402</v>
      </c>
      <c r="G55" s="40">
        <v>292</v>
      </c>
      <c r="H55" s="40">
        <v>137</v>
      </c>
      <c r="I55" s="40">
        <v>216</v>
      </c>
      <c r="J55" s="40">
        <v>293</v>
      </c>
      <c r="K55" s="40">
        <v>281</v>
      </c>
      <c r="M55" s="40">
        <v>303</v>
      </c>
      <c r="N55" s="40">
        <v>160</v>
      </c>
      <c r="O55" s="40">
        <v>150</v>
      </c>
      <c r="P55" s="40">
        <v>137</v>
      </c>
      <c r="Q55" s="40">
        <v>186</v>
      </c>
      <c r="R55" s="40">
        <v>237</v>
      </c>
      <c r="S55" s="40">
        <v>178</v>
      </c>
      <c r="T55" s="40">
        <v>216</v>
      </c>
      <c r="U55" s="40">
        <v>214</v>
      </c>
      <c r="V55" s="40">
        <v>220</v>
      </c>
      <c r="W55" s="40">
        <v>226</v>
      </c>
      <c r="X55" s="40">
        <v>293</v>
      </c>
      <c r="Y55" s="39">
        <v>277</v>
      </c>
      <c r="Z55" s="40">
        <v>287</v>
      </c>
      <c r="AA55" s="40">
        <v>241</v>
      </c>
      <c r="AB55" s="39">
        <v>281</v>
      </c>
      <c r="AC55" s="332">
        <v>306</v>
      </c>
    </row>
    <row r="56" spans="1:29" ht="20.85" customHeight="1">
      <c r="B56" s="601" t="s">
        <v>1045</v>
      </c>
      <c r="C56" s="601" t="s">
        <v>1046</v>
      </c>
      <c r="D56" s="288">
        <v>54412</v>
      </c>
      <c r="E56" s="288">
        <v>43358</v>
      </c>
      <c r="F56" s="288">
        <v>52720</v>
      </c>
      <c r="G56" s="288">
        <v>57186</v>
      </c>
      <c r="H56" s="288">
        <v>54136</v>
      </c>
      <c r="I56" s="288">
        <v>49536</v>
      </c>
      <c r="J56" s="288">
        <v>53205</v>
      </c>
      <c r="K56" s="288">
        <v>45624</v>
      </c>
      <c r="M56" s="288">
        <v>51555</v>
      </c>
      <c r="N56" s="288">
        <v>54357</v>
      </c>
      <c r="O56" s="288">
        <v>52791</v>
      </c>
      <c r="P56" s="288">
        <v>54136</v>
      </c>
      <c r="Q56" s="288">
        <v>54660</v>
      </c>
      <c r="R56" s="288">
        <v>47376</v>
      </c>
      <c r="S56" s="288">
        <v>45939</v>
      </c>
      <c r="T56" s="288">
        <v>49536</v>
      </c>
      <c r="U56" s="288">
        <v>48666</v>
      </c>
      <c r="V56" s="288">
        <v>51226</v>
      </c>
      <c r="W56" s="288">
        <v>49502</v>
      </c>
      <c r="X56" s="288">
        <v>53204</v>
      </c>
      <c r="Y56" s="289">
        <v>52664</v>
      </c>
      <c r="Z56" s="288">
        <v>48228</v>
      </c>
      <c r="AA56" s="288">
        <v>49175</v>
      </c>
      <c r="AB56" s="289">
        <v>45624</v>
      </c>
      <c r="AC56" s="331">
        <v>47068</v>
      </c>
    </row>
    <row r="57" spans="1:29" ht="16.7" customHeight="1">
      <c r="B57" s="601" t="s">
        <v>1047</v>
      </c>
      <c r="C57" s="601" t="s">
        <v>1048</v>
      </c>
      <c r="D57" s="288">
        <v>44772</v>
      </c>
      <c r="E57" s="288">
        <v>44832</v>
      </c>
      <c r="F57" s="288">
        <v>38993</v>
      </c>
      <c r="G57" s="288">
        <v>34821</v>
      </c>
      <c r="H57" s="288">
        <v>35306</v>
      </c>
      <c r="I57" s="288">
        <v>37358</v>
      </c>
      <c r="J57" s="288">
        <v>40981</v>
      </c>
      <c r="K57" s="288">
        <v>34528</v>
      </c>
      <c r="M57" s="288">
        <v>35429</v>
      </c>
      <c r="N57" s="288">
        <v>42359</v>
      </c>
      <c r="O57" s="288">
        <v>34089</v>
      </c>
      <c r="P57" s="288">
        <v>35306</v>
      </c>
      <c r="Q57" s="288">
        <v>38489</v>
      </c>
      <c r="R57" s="288">
        <v>36982</v>
      </c>
      <c r="S57" s="288">
        <v>34672</v>
      </c>
      <c r="T57" s="288">
        <v>37358</v>
      </c>
      <c r="U57" s="288">
        <v>38881</v>
      </c>
      <c r="V57" s="288">
        <v>40291</v>
      </c>
      <c r="W57" s="288">
        <v>39487</v>
      </c>
      <c r="X57" s="288">
        <v>40981</v>
      </c>
      <c r="Y57" s="289">
        <v>39013</v>
      </c>
      <c r="Z57" s="288">
        <v>38387</v>
      </c>
      <c r="AA57" s="288">
        <v>39712</v>
      </c>
      <c r="AB57" s="289">
        <v>34528</v>
      </c>
      <c r="AC57" s="331">
        <v>36362</v>
      </c>
    </row>
    <row r="58" spans="1:29" ht="20.85" customHeight="1">
      <c r="B58" s="631" t="s">
        <v>1049</v>
      </c>
      <c r="C58" s="631" t="s">
        <v>1050</v>
      </c>
      <c r="D58" s="279">
        <v>99184</v>
      </c>
      <c r="E58" s="279">
        <v>88190</v>
      </c>
      <c r="F58" s="279">
        <v>91713</v>
      </c>
      <c r="G58" s="279">
        <v>92007</v>
      </c>
      <c r="H58" s="279">
        <v>89442</v>
      </c>
      <c r="I58" s="279">
        <v>86894</v>
      </c>
      <c r="J58" s="279">
        <v>94186</v>
      </c>
      <c r="K58" s="279">
        <v>80152</v>
      </c>
      <c r="M58" s="279">
        <v>86984</v>
      </c>
      <c r="N58" s="279">
        <v>96716</v>
      </c>
      <c r="O58" s="279">
        <v>86880</v>
      </c>
      <c r="P58" s="279">
        <v>89442</v>
      </c>
      <c r="Q58" s="279">
        <v>93149</v>
      </c>
      <c r="R58" s="279">
        <v>84358</v>
      </c>
      <c r="S58" s="279">
        <v>80611</v>
      </c>
      <c r="T58" s="279">
        <v>86894</v>
      </c>
      <c r="U58" s="279">
        <v>87547</v>
      </c>
      <c r="V58" s="279">
        <v>91517</v>
      </c>
      <c r="W58" s="279">
        <v>88989</v>
      </c>
      <c r="X58" s="279">
        <v>94186</v>
      </c>
      <c r="Y58" s="280">
        <v>91677</v>
      </c>
      <c r="Z58" s="279">
        <v>86615</v>
      </c>
      <c r="AA58" s="279">
        <v>88886</v>
      </c>
      <c r="AB58" s="280">
        <v>80152</v>
      </c>
      <c r="AC58" s="333">
        <v>83430</v>
      </c>
    </row>
    <row r="59" spans="1:29" ht="20.85" customHeight="1">
      <c r="B59" s="202"/>
      <c r="C59" s="336"/>
      <c r="D59" s="59"/>
      <c r="E59" s="59"/>
      <c r="F59" s="59"/>
      <c r="G59" s="59"/>
      <c r="H59" s="59"/>
      <c r="I59" s="59"/>
      <c r="J59" s="59"/>
      <c r="K59" s="59"/>
      <c r="M59" s="59"/>
      <c r="N59" s="59"/>
      <c r="O59" s="59"/>
      <c r="P59" s="59"/>
      <c r="Q59" s="59"/>
      <c r="R59" s="59"/>
      <c r="S59" s="59"/>
      <c r="T59" s="59"/>
      <c r="U59" s="59"/>
      <c r="V59" s="59"/>
      <c r="W59" s="59"/>
      <c r="X59" s="59"/>
      <c r="Y59" s="59"/>
      <c r="Z59" s="59"/>
      <c r="AA59" s="59"/>
      <c r="AB59" s="59"/>
      <c r="AC59" s="59"/>
    </row>
    <row r="60" spans="1:29" ht="20.85" customHeight="1"/>
    <row r="61" spans="1:29" ht="16.7" customHeight="1">
      <c r="B61" s="4" t="s">
        <v>142</v>
      </c>
      <c r="C61" s="4" t="s">
        <v>142</v>
      </c>
    </row>
    <row r="62" spans="1:29" ht="20.85" hidden="1" customHeight="1">
      <c r="A62" s="4"/>
      <c r="B62" s="560" t="s">
        <v>143</v>
      </c>
    </row>
    <row r="63" spans="1:29" ht="16.7" hidden="1" customHeight="1">
      <c r="B63" s="559" t="s">
        <v>959</v>
      </c>
    </row>
    <row r="64" spans="1:29" ht="20.85" hidden="1" customHeight="1"/>
    <row r="65" spans="1:3" ht="16.7" customHeight="1">
      <c r="A65" s="4"/>
      <c r="C65" s="560" t="s">
        <v>148</v>
      </c>
    </row>
    <row r="66" spans="1:3" ht="20.85" customHeight="1">
      <c r="C66" s="559" t="s">
        <v>960</v>
      </c>
    </row>
    <row r="67" spans="1:3" ht="16.7" customHeight="1"/>
    <row r="68" spans="1:3" ht="20.85" customHeight="1"/>
    <row r="69" spans="1:3" ht="16.7" customHeight="1"/>
    <row r="70" spans="1:3" ht="20.85" customHeight="1"/>
    <row r="71" spans="1:3" ht="16.7" customHeight="1"/>
    <row r="72" spans="1:3" ht="20.85" customHeight="1"/>
    <row r="73" spans="1:3" ht="16.7" customHeight="1"/>
    <row r="74" spans="1:3" ht="20.85" customHeight="1"/>
    <row r="75" spans="1:3" ht="16.7" customHeight="1"/>
    <row r="76" spans="1:3" ht="20.85" customHeight="1"/>
    <row r="77" spans="1:3" ht="16.7" customHeight="1"/>
    <row r="78" spans="1:3" ht="20.85" customHeight="1"/>
    <row r="79" spans="1:3" ht="16.7" customHeight="1"/>
    <row r="80" spans="1:3" ht="20.85" customHeight="1"/>
    <row r="81" ht="16.7" customHeight="1"/>
    <row r="82" ht="20.85" customHeight="1"/>
    <row r="83" ht="16.7" customHeight="1"/>
    <row r="84" ht="20.85" customHeight="1"/>
    <row r="85" ht="16.7" customHeight="1"/>
    <row r="86" ht="20.85" customHeight="1"/>
    <row r="87" ht="16.7" customHeight="1"/>
    <row r="88" ht="20.85" customHeight="1"/>
    <row r="89" ht="16.7" customHeight="1"/>
    <row r="90" ht="20.85" customHeight="1"/>
    <row r="91" ht="16.7" customHeight="1"/>
    <row r="92" ht="20.85" customHeight="1"/>
    <row r="93" ht="16.7" customHeight="1"/>
    <row r="94" ht="20.85" customHeight="1"/>
    <row r="95" ht="16.7" customHeight="1"/>
    <row r="96" ht="20.85" customHeight="1"/>
    <row r="97" ht="16.7" customHeight="1"/>
    <row r="98" ht="20.85" customHeight="1"/>
    <row r="99" ht="16.7" customHeight="1"/>
    <row r="100" ht="20.85" customHeight="1"/>
    <row r="101" ht="16.7" customHeight="1"/>
    <row r="102" ht="20.85" customHeight="1"/>
    <row r="103" ht="16.7" customHeight="1"/>
    <row r="104" ht="20.85" customHeight="1"/>
    <row r="105" ht="16.7" customHeight="1"/>
    <row r="106" ht="20.85" customHeight="1"/>
    <row r="107" ht="16.7" customHeight="1"/>
    <row r="108" ht="20.85" customHeight="1"/>
    <row r="109" ht="16.7" customHeight="1"/>
    <row r="110" ht="20.85" customHeight="1"/>
    <row r="111" ht="16.7" customHeight="1"/>
    <row r="112" ht="20.85" customHeight="1"/>
    <row r="113" ht="16.7" customHeight="1"/>
    <row r="114" ht="20.85" customHeight="1"/>
    <row r="115" ht="16.7" customHeight="1"/>
    <row r="116" ht="20.85" customHeight="1"/>
    <row r="117" ht="16.7" customHeight="1"/>
  </sheetData>
  <hyperlinks>
    <hyperlink ref="B1" location="'Menu &amp; Disclaimer'!A1" display="(Menu)" xr:uid="{796C158F-5DC9-45A1-B838-08AF5B94BE59}"/>
    <hyperlink ref="C1" location="'Menu &amp; Disclaimer'!A1" display="(Menu)" xr:uid="{E88C554C-79CE-4C34-A381-228234925D02}"/>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85"/>
  <sheetViews>
    <sheetView workbookViewId="0">
      <pane xSplit="3" ySplit="4" topLeftCell="D70" activePane="bottomRight" state="frozen"/>
      <selection pane="bottomRight" activeCell="A75" sqref="A75:XFD75"/>
      <selection pane="bottomLeft" activeCell="A5" sqref="A5"/>
      <selection pane="topRight" activeCell="D1" sqref="D1"/>
    </sheetView>
  </sheetViews>
  <sheetFormatPr defaultColWidth="13.7109375" defaultRowHeight="12.6"/>
  <cols>
    <col min="1" max="1" width="1.85546875" customWidth="1"/>
    <col min="2" max="2" width="48.5703125" hidden="1" customWidth="1"/>
    <col min="3" max="3" width="58.140625" customWidth="1"/>
    <col min="4" max="29" width="8.85546875" customWidth="1"/>
  </cols>
  <sheetData>
    <row r="1" spans="1:29" ht="16.7" customHeight="1">
      <c r="B1" s="557" t="s">
        <v>37</v>
      </c>
      <c r="C1" s="557" t="s">
        <v>38</v>
      </c>
    </row>
    <row r="2" spans="1:29" ht="20.85" customHeight="1">
      <c r="B2" s="3" t="s">
        <v>1051</v>
      </c>
      <c r="C2" s="3" t="s">
        <v>1052</v>
      </c>
    </row>
    <row r="3" spans="1:29" ht="16.7" hidden="1" customHeight="1">
      <c r="A3" s="4"/>
      <c r="B3" s="267" t="s">
        <v>259</v>
      </c>
      <c r="C3" s="267" t="s">
        <v>272</v>
      </c>
      <c r="D3" s="6">
        <v>2017</v>
      </c>
      <c r="E3" s="6">
        <v>2018</v>
      </c>
      <c r="F3" s="6">
        <v>2019</v>
      </c>
      <c r="G3" s="6">
        <v>2020</v>
      </c>
      <c r="H3" s="6">
        <v>2021</v>
      </c>
      <c r="I3" s="6">
        <v>2022</v>
      </c>
      <c r="J3" s="6">
        <v>2023</v>
      </c>
      <c r="K3" s="6">
        <v>2024</v>
      </c>
      <c r="M3" s="7" t="s">
        <v>60</v>
      </c>
      <c r="N3" s="7" t="s">
        <v>61</v>
      </c>
      <c r="O3" s="7" t="s">
        <v>62</v>
      </c>
      <c r="P3" s="7" t="s">
        <v>63</v>
      </c>
      <c r="Q3" s="7" t="s">
        <v>64</v>
      </c>
      <c r="R3" s="7" t="s">
        <v>65</v>
      </c>
      <c r="S3" s="7" t="s">
        <v>66</v>
      </c>
      <c r="T3" s="7" t="s">
        <v>67</v>
      </c>
      <c r="U3" s="7" t="s">
        <v>68</v>
      </c>
      <c r="V3" s="7" t="s">
        <v>69</v>
      </c>
      <c r="W3" s="7" t="s">
        <v>70</v>
      </c>
      <c r="X3" s="7" t="s">
        <v>71</v>
      </c>
      <c r="Y3" s="7" t="s">
        <v>72</v>
      </c>
      <c r="Z3" s="7" t="s">
        <v>73</v>
      </c>
      <c r="AA3" s="7" t="s">
        <v>74</v>
      </c>
      <c r="AB3" s="7" t="s">
        <v>75</v>
      </c>
      <c r="AC3" s="7" t="s">
        <v>76</v>
      </c>
    </row>
    <row r="4" spans="1:29" ht="16.7" customHeight="1">
      <c r="A4" s="4"/>
      <c r="B4" s="269" t="s">
        <v>272</v>
      </c>
      <c r="C4" s="269" t="s">
        <v>258</v>
      </c>
      <c r="D4" s="270">
        <v>2017</v>
      </c>
      <c r="E4" s="270">
        <v>2018</v>
      </c>
      <c r="F4" s="270">
        <v>2019</v>
      </c>
      <c r="G4" s="270">
        <v>2020</v>
      </c>
      <c r="H4" s="270">
        <v>2021</v>
      </c>
      <c r="I4" s="270">
        <v>2022</v>
      </c>
      <c r="J4" s="270">
        <v>2023</v>
      </c>
      <c r="K4" s="270">
        <v>2024</v>
      </c>
      <c r="M4" s="271" t="s">
        <v>42</v>
      </c>
      <c r="N4" s="271" t="s">
        <v>43</v>
      </c>
      <c r="O4" s="271" t="s">
        <v>44</v>
      </c>
      <c r="P4" s="271" t="s">
        <v>45</v>
      </c>
      <c r="Q4" s="271" t="s">
        <v>46</v>
      </c>
      <c r="R4" s="271" t="s">
        <v>47</v>
      </c>
      <c r="S4" s="271" t="s">
        <v>48</v>
      </c>
      <c r="T4" s="271" t="s">
        <v>49</v>
      </c>
      <c r="U4" s="271" t="s">
        <v>50</v>
      </c>
      <c r="V4" s="271" t="s">
        <v>51</v>
      </c>
      <c r="W4" s="271" t="s">
        <v>52</v>
      </c>
      <c r="X4" s="271" t="s">
        <v>53</v>
      </c>
      <c r="Y4" s="271" t="s">
        <v>54</v>
      </c>
      <c r="Z4" s="271" t="s">
        <v>55</v>
      </c>
      <c r="AA4" s="271" t="s">
        <v>56</v>
      </c>
      <c r="AB4" s="271" t="s">
        <v>57</v>
      </c>
      <c r="AC4" s="10" t="s">
        <v>58</v>
      </c>
    </row>
    <row r="5" spans="1:29" ht="16.7" customHeight="1">
      <c r="B5" s="603" t="s">
        <v>1053</v>
      </c>
      <c r="C5" s="603" t="s">
        <v>1054</v>
      </c>
      <c r="D5" s="316">
        <v>15562</v>
      </c>
      <c r="E5" s="316">
        <v>15365</v>
      </c>
      <c r="F5" s="316">
        <v>17250</v>
      </c>
      <c r="G5" s="316">
        <v>18894</v>
      </c>
      <c r="H5" s="316">
        <v>33414</v>
      </c>
      <c r="I5" s="316">
        <v>18762</v>
      </c>
      <c r="J5" s="316">
        <v>17252</v>
      </c>
      <c r="K5" s="316">
        <v>13767</v>
      </c>
      <c r="M5" s="316">
        <v>9071</v>
      </c>
      <c r="N5" s="316">
        <v>9791</v>
      </c>
      <c r="O5" s="316">
        <v>10324</v>
      </c>
      <c r="P5" s="316">
        <v>4228</v>
      </c>
      <c r="Q5" s="316">
        <v>5531</v>
      </c>
      <c r="R5" s="316">
        <v>5738</v>
      </c>
      <c r="S5" s="316">
        <v>4591</v>
      </c>
      <c r="T5" s="316">
        <v>2902</v>
      </c>
      <c r="U5" s="316">
        <v>4274</v>
      </c>
      <c r="V5" s="316">
        <v>3259</v>
      </c>
      <c r="W5" s="316">
        <v>4128</v>
      </c>
      <c r="X5" s="316">
        <v>5591</v>
      </c>
      <c r="Y5" s="317">
        <v>4479</v>
      </c>
      <c r="Z5" s="316">
        <v>2413</v>
      </c>
      <c r="AA5" s="316">
        <v>2757</v>
      </c>
      <c r="AB5" s="317">
        <v>4065</v>
      </c>
      <c r="AC5" s="337">
        <v>2534</v>
      </c>
    </row>
    <row r="6" spans="1:29" ht="16.7" customHeight="1">
      <c r="B6" s="628" t="s">
        <v>1055</v>
      </c>
      <c r="C6" s="628" t="s">
        <v>1056</v>
      </c>
      <c r="D6" s="40">
        <v>-1686</v>
      </c>
      <c r="E6" s="40">
        <v>-1121</v>
      </c>
      <c r="F6" s="40">
        <v>-1186</v>
      </c>
      <c r="G6" s="40">
        <v>-755</v>
      </c>
      <c r="H6" s="40">
        <v>-693</v>
      </c>
      <c r="I6" s="40">
        <v>-785</v>
      </c>
      <c r="J6" s="40">
        <v>-743</v>
      </c>
      <c r="K6" s="40">
        <v>-868</v>
      </c>
      <c r="M6" s="40">
        <v>-288</v>
      </c>
      <c r="N6" s="40">
        <v>-138</v>
      </c>
      <c r="O6" s="40">
        <v>-173</v>
      </c>
      <c r="P6" s="40">
        <v>-94</v>
      </c>
      <c r="Q6" s="40">
        <v>-179</v>
      </c>
      <c r="R6" s="40">
        <v>-277</v>
      </c>
      <c r="S6" s="40">
        <v>-194</v>
      </c>
      <c r="T6" s="40">
        <v>-135</v>
      </c>
      <c r="U6" s="40">
        <v>-169</v>
      </c>
      <c r="V6" s="40">
        <v>-200</v>
      </c>
      <c r="W6" s="40">
        <v>-174</v>
      </c>
      <c r="X6" s="40">
        <v>-200</v>
      </c>
      <c r="Y6" s="39">
        <v>-186</v>
      </c>
      <c r="Z6" s="40">
        <v>-211</v>
      </c>
      <c r="AA6" s="40">
        <v>-247</v>
      </c>
      <c r="AB6" s="39">
        <v>-224</v>
      </c>
      <c r="AC6" s="296">
        <v>-240</v>
      </c>
    </row>
    <row r="7" spans="1:29" ht="16.7" customHeight="1">
      <c r="B7" s="628" t="s">
        <v>1057</v>
      </c>
      <c r="C7" s="628" t="s">
        <v>1058</v>
      </c>
      <c r="D7" s="40">
        <v>-240</v>
      </c>
      <c r="E7" s="40">
        <v>-67</v>
      </c>
      <c r="F7" s="40">
        <v>-324</v>
      </c>
      <c r="G7" s="40">
        <v>-34</v>
      </c>
      <c r="H7" s="40">
        <v>-197</v>
      </c>
      <c r="I7" s="40">
        <v>-83</v>
      </c>
      <c r="J7" s="40">
        <v>567</v>
      </c>
      <c r="K7" s="40">
        <v>11</v>
      </c>
      <c r="M7" s="40">
        <v>-199</v>
      </c>
      <c r="N7" s="40">
        <v>60</v>
      </c>
      <c r="O7" s="40">
        <v>22</v>
      </c>
      <c r="P7" s="40">
        <v>-80</v>
      </c>
      <c r="Q7" s="40">
        <v>-76</v>
      </c>
      <c r="R7" s="40">
        <v>-42</v>
      </c>
      <c r="S7" s="40">
        <v>100</v>
      </c>
      <c r="T7" s="40">
        <v>-65</v>
      </c>
      <c r="U7" s="40">
        <v>38</v>
      </c>
      <c r="V7" s="40">
        <v>134</v>
      </c>
      <c r="W7" s="40">
        <v>70</v>
      </c>
      <c r="X7" s="40">
        <v>325</v>
      </c>
      <c r="Y7" s="39">
        <v>43</v>
      </c>
      <c r="Z7" s="40">
        <v>81</v>
      </c>
      <c r="AA7" s="40">
        <v>-30</v>
      </c>
      <c r="AB7" s="39">
        <v>-83</v>
      </c>
      <c r="AC7" s="296">
        <v>134</v>
      </c>
    </row>
    <row r="8" spans="1:29" ht="16.7" customHeight="1">
      <c r="B8" s="628" t="s">
        <v>1059</v>
      </c>
      <c r="C8" s="628" t="s">
        <v>1060</v>
      </c>
      <c r="D8" s="63" t="s">
        <v>272</v>
      </c>
      <c r="E8" s="63" t="s">
        <v>272</v>
      </c>
      <c r="F8" s="16">
        <v>-831</v>
      </c>
      <c r="G8" s="40">
        <v>-516</v>
      </c>
      <c r="H8" s="40">
        <v>-1388</v>
      </c>
      <c r="I8" s="40">
        <v>-1093</v>
      </c>
      <c r="J8" s="40">
        <v>-1330</v>
      </c>
      <c r="K8" s="40">
        <v>-909</v>
      </c>
      <c r="M8" s="40">
        <v>-65</v>
      </c>
      <c r="N8" s="40">
        <v>-224</v>
      </c>
      <c r="O8" s="40">
        <v>-93</v>
      </c>
      <c r="P8" s="40">
        <v>-1004</v>
      </c>
      <c r="Q8" s="40">
        <v>-64</v>
      </c>
      <c r="R8" s="40">
        <v>-319</v>
      </c>
      <c r="S8" s="40">
        <v>-423</v>
      </c>
      <c r="T8" s="40">
        <v>-287</v>
      </c>
      <c r="U8" s="40">
        <v>-124</v>
      </c>
      <c r="V8" s="40">
        <v>-497</v>
      </c>
      <c r="W8" s="40">
        <v>-292</v>
      </c>
      <c r="X8" s="40">
        <v>-417</v>
      </c>
      <c r="Y8" s="39">
        <v>-135</v>
      </c>
      <c r="Z8" s="40">
        <v>-265</v>
      </c>
      <c r="AA8" s="40">
        <v>-188</v>
      </c>
      <c r="AB8" s="39">
        <v>-321</v>
      </c>
      <c r="AC8" s="296">
        <v>-84</v>
      </c>
    </row>
    <row r="9" spans="1:29" ht="16.7" customHeight="1">
      <c r="B9" s="628" t="s">
        <v>1061</v>
      </c>
      <c r="C9" s="628" t="s">
        <v>1062</v>
      </c>
      <c r="D9" s="63" t="s">
        <v>272</v>
      </c>
      <c r="E9" s="63" t="s">
        <v>272</v>
      </c>
      <c r="F9" s="16">
        <v>-159</v>
      </c>
      <c r="G9" s="40">
        <v>-293</v>
      </c>
      <c r="H9" s="40">
        <v>-338</v>
      </c>
      <c r="I9" s="40">
        <v>-349</v>
      </c>
      <c r="J9" s="40">
        <v>-458</v>
      </c>
      <c r="K9" s="40">
        <v>-533</v>
      </c>
      <c r="M9" s="40">
        <v>-84</v>
      </c>
      <c r="N9" s="40">
        <v>-79</v>
      </c>
      <c r="O9" s="40">
        <v>-93</v>
      </c>
      <c r="P9" s="40">
        <v>-84</v>
      </c>
      <c r="Q9" s="40">
        <v>-69</v>
      </c>
      <c r="R9" s="40">
        <v>-83</v>
      </c>
      <c r="S9" s="40">
        <v>-95</v>
      </c>
      <c r="T9" s="40">
        <v>-102</v>
      </c>
      <c r="U9" s="40">
        <v>-72</v>
      </c>
      <c r="V9" s="40">
        <v>-95</v>
      </c>
      <c r="W9" s="40">
        <v>-146</v>
      </c>
      <c r="X9" s="40">
        <v>-145</v>
      </c>
      <c r="Y9" s="39">
        <v>-119</v>
      </c>
      <c r="Z9" s="40">
        <v>-132</v>
      </c>
      <c r="AA9" s="40">
        <v>-154</v>
      </c>
      <c r="AB9" s="39">
        <v>-128</v>
      </c>
      <c r="AC9" s="296">
        <v>-79</v>
      </c>
    </row>
    <row r="10" spans="1:29" ht="16.7" customHeight="1">
      <c r="B10" s="628" t="s">
        <v>1063</v>
      </c>
      <c r="C10" s="628" t="s">
        <v>1064</v>
      </c>
      <c r="D10" s="40">
        <v>-135</v>
      </c>
      <c r="E10" s="40">
        <v>-148</v>
      </c>
      <c r="F10" s="40">
        <v>-194</v>
      </c>
      <c r="G10" s="40">
        <v>-183</v>
      </c>
      <c r="H10" s="40">
        <v>-418</v>
      </c>
      <c r="I10" s="40">
        <v>-371</v>
      </c>
      <c r="J10" s="40">
        <v>-233</v>
      </c>
      <c r="K10" s="40">
        <v>-243</v>
      </c>
      <c r="M10" s="62" t="s">
        <v>163</v>
      </c>
      <c r="N10" s="40">
        <v>-193</v>
      </c>
      <c r="O10" s="62" t="s">
        <v>163</v>
      </c>
      <c r="P10" s="40">
        <v>-225</v>
      </c>
      <c r="Q10" s="62" t="s">
        <v>163</v>
      </c>
      <c r="R10" s="40">
        <v>-235</v>
      </c>
      <c r="S10" s="62" t="s">
        <v>163</v>
      </c>
      <c r="T10" s="40">
        <v>-136</v>
      </c>
      <c r="U10" s="62" t="s">
        <v>163</v>
      </c>
      <c r="V10" s="40">
        <v>-127</v>
      </c>
      <c r="W10" s="62" t="s">
        <v>163</v>
      </c>
      <c r="X10" s="40">
        <v>-106</v>
      </c>
      <c r="Y10" s="61" t="s">
        <v>163</v>
      </c>
      <c r="Z10" s="40">
        <v>-149</v>
      </c>
      <c r="AA10" s="62" t="s">
        <v>163</v>
      </c>
      <c r="AB10" s="39">
        <v>-94</v>
      </c>
      <c r="AC10" s="636" t="s">
        <v>163</v>
      </c>
    </row>
    <row r="11" spans="1:29" ht="16.7" customHeight="1">
      <c r="B11" s="628" t="s">
        <v>1065</v>
      </c>
      <c r="C11" s="628" t="s">
        <v>1066</v>
      </c>
      <c r="D11" s="40">
        <v>-1051</v>
      </c>
      <c r="E11" s="40">
        <v>-1128</v>
      </c>
      <c r="F11" s="40">
        <v>-1809</v>
      </c>
      <c r="G11" s="40">
        <v>-1736</v>
      </c>
      <c r="H11" s="40">
        <v>-4385</v>
      </c>
      <c r="I11" s="40">
        <v>-4637</v>
      </c>
      <c r="J11" s="40">
        <v>-1890</v>
      </c>
      <c r="K11" s="40">
        <v>-1859</v>
      </c>
      <c r="M11" s="40">
        <v>-1164</v>
      </c>
      <c r="N11" s="40">
        <v>-1280</v>
      </c>
      <c r="O11" s="40">
        <v>-991</v>
      </c>
      <c r="P11" s="40">
        <v>-951</v>
      </c>
      <c r="Q11" s="40">
        <v>-2577</v>
      </c>
      <c r="R11" s="40">
        <v>-1213</v>
      </c>
      <c r="S11" s="40">
        <v>-582</v>
      </c>
      <c r="T11" s="40">
        <v>-265</v>
      </c>
      <c r="U11" s="40">
        <v>-337</v>
      </c>
      <c r="V11" s="40">
        <v>-574</v>
      </c>
      <c r="W11" s="40">
        <v>-720</v>
      </c>
      <c r="X11" s="40">
        <v>-259</v>
      </c>
      <c r="Y11" s="39">
        <v>-506</v>
      </c>
      <c r="Z11" s="40">
        <v>-466</v>
      </c>
      <c r="AA11" s="40">
        <v>-471</v>
      </c>
      <c r="AB11" s="39">
        <v>-416</v>
      </c>
      <c r="AC11" s="296">
        <v>-596</v>
      </c>
    </row>
    <row r="12" spans="1:29" ht="16.7" customHeight="1">
      <c r="B12" s="629" t="s">
        <v>1067</v>
      </c>
      <c r="C12" s="629" t="s">
        <v>1068</v>
      </c>
      <c r="D12" s="338">
        <v>12450</v>
      </c>
      <c r="E12" s="338">
        <v>12901</v>
      </c>
      <c r="F12" s="338">
        <v>12747</v>
      </c>
      <c r="G12" s="338">
        <v>15377</v>
      </c>
      <c r="H12" s="338">
        <v>25995</v>
      </c>
      <c r="I12" s="338">
        <v>11444</v>
      </c>
      <c r="J12" s="338">
        <v>13165</v>
      </c>
      <c r="K12" s="338">
        <v>9366</v>
      </c>
      <c r="M12" s="338">
        <v>7271</v>
      </c>
      <c r="N12" s="338">
        <v>7937</v>
      </c>
      <c r="O12" s="338">
        <v>8996</v>
      </c>
      <c r="P12" s="338">
        <v>1790</v>
      </c>
      <c r="Q12" s="338">
        <v>2566</v>
      </c>
      <c r="R12" s="338">
        <v>3569</v>
      </c>
      <c r="S12" s="279">
        <v>3397</v>
      </c>
      <c r="T12" s="279">
        <v>1912</v>
      </c>
      <c r="U12" s="279">
        <v>3610</v>
      </c>
      <c r="V12" s="279">
        <v>1900</v>
      </c>
      <c r="W12" s="279">
        <v>2866</v>
      </c>
      <c r="X12" s="279">
        <v>4789</v>
      </c>
      <c r="Y12" s="280">
        <v>3576</v>
      </c>
      <c r="Z12" s="279">
        <v>1271</v>
      </c>
      <c r="AA12" s="279">
        <v>1667</v>
      </c>
      <c r="AB12" s="280">
        <v>2799</v>
      </c>
      <c r="AC12" s="303">
        <v>1669</v>
      </c>
    </row>
    <row r="13" spans="1:29" ht="16.7" customHeight="1">
      <c r="B13" s="630" t="s">
        <v>1069</v>
      </c>
      <c r="C13" s="630" t="s">
        <v>1070</v>
      </c>
      <c r="D13" s="339"/>
      <c r="E13" s="339" t="s">
        <v>272</v>
      </c>
      <c r="F13" s="285">
        <v>-637</v>
      </c>
      <c r="G13" s="285">
        <v>-1055</v>
      </c>
      <c r="H13" s="285">
        <v>-316</v>
      </c>
      <c r="I13" s="285">
        <v>41</v>
      </c>
      <c r="J13" s="340" t="s">
        <v>272</v>
      </c>
      <c r="K13" s="340" t="s">
        <v>272</v>
      </c>
      <c r="M13" s="285">
        <v>-249</v>
      </c>
      <c r="N13" s="285">
        <v>-211</v>
      </c>
      <c r="O13" s="285">
        <v>55</v>
      </c>
      <c r="P13" s="285">
        <v>90</v>
      </c>
      <c r="Q13" s="285">
        <v>41</v>
      </c>
      <c r="R13" s="285">
        <v>0</v>
      </c>
      <c r="S13" s="341"/>
      <c r="T13" s="341"/>
      <c r="U13" s="341"/>
      <c r="V13" s="341"/>
      <c r="W13" s="341"/>
      <c r="X13" s="341"/>
      <c r="Y13" s="341"/>
      <c r="Z13" s="341"/>
      <c r="AA13" s="341"/>
      <c r="AB13" s="341"/>
      <c r="AC13" s="341"/>
    </row>
    <row r="14" spans="1:29" ht="16.7" customHeight="1">
      <c r="B14" s="631" t="s">
        <v>1071</v>
      </c>
      <c r="C14" s="631" t="s">
        <v>1072</v>
      </c>
      <c r="D14" s="338">
        <v>12450</v>
      </c>
      <c r="E14" s="279">
        <v>12901</v>
      </c>
      <c r="F14" s="279">
        <v>12110</v>
      </c>
      <c r="G14" s="279">
        <v>14322</v>
      </c>
      <c r="H14" s="279">
        <v>25679</v>
      </c>
      <c r="I14" s="279">
        <v>11485</v>
      </c>
      <c r="J14" s="279">
        <v>13165</v>
      </c>
      <c r="K14" s="279">
        <v>9366</v>
      </c>
      <c r="M14" s="279">
        <v>7022</v>
      </c>
      <c r="N14" s="279">
        <v>7726</v>
      </c>
      <c r="O14" s="279">
        <v>9051</v>
      </c>
      <c r="P14" s="279">
        <v>1880</v>
      </c>
      <c r="Q14" s="279">
        <v>2607</v>
      </c>
      <c r="R14" s="279">
        <v>3569</v>
      </c>
      <c r="S14" s="279">
        <v>3397</v>
      </c>
      <c r="T14" s="279">
        <v>1912</v>
      </c>
      <c r="U14" s="279">
        <v>3610</v>
      </c>
      <c r="V14" s="279">
        <v>1900</v>
      </c>
      <c r="W14" s="279">
        <v>2866</v>
      </c>
      <c r="X14" s="279">
        <v>4789</v>
      </c>
      <c r="Y14" s="280">
        <v>3576</v>
      </c>
      <c r="Z14" s="279">
        <v>1271</v>
      </c>
      <c r="AA14" s="279">
        <v>1667</v>
      </c>
      <c r="AB14" s="280">
        <v>2799</v>
      </c>
      <c r="AC14" s="303">
        <f>AC12</f>
        <v>1669</v>
      </c>
    </row>
    <row r="15" spans="1:29" ht="16.7" customHeight="1">
      <c r="B15" s="632" t="s">
        <v>1073</v>
      </c>
      <c r="C15" s="632" t="s">
        <v>1074</v>
      </c>
      <c r="D15" s="342" t="s">
        <v>272</v>
      </c>
      <c r="E15" s="229" t="s">
        <v>272</v>
      </c>
      <c r="F15" s="229" t="s">
        <v>272</v>
      </c>
      <c r="G15" s="229" t="s">
        <v>272</v>
      </c>
      <c r="H15" s="229" t="s">
        <v>272</v>
      </c>
      <c r="I15" s="229" t="s">
        <v>272</v>
      </c>
      <c r="J15" s="229" t="s">
        <v>272</v>
      </c>
      <c r="K15" s="229" t="s">
        <v>272</v>
      </c>
      <c r="L15" s="343" t="s">
        <v>272</v>
      </c>
      <c r="M15" s="229" t="s">
        <v>272</v>
      </c>
      <c r="N15" s="229" t="s">
        <v>272</v>
      </c>
      <c r="O15" s="229" t="s">
        <v>272</v>
      </c>
      <c r="P15" s="229" t="s">
        <v>272</v>
      </c>
      <c r="Q15" s="229" t="s">
        <v>272</v>
      </c>
      <c r="R15" s="229" t="s">
        <v>272</v>
      </c>
      <c r="S15" s="229" t="s">
        <v>272</v>
      </c>
      <c r="T15" s="229" t="s">
        <v>272</v>
      </c>
      <c r="U15" s="229" t="s">
        <v>272</v>
      </c>
      <c r="V15" s="229" t="s">
        <v>272</v>
      </c>
      <c r="W15" s="229" t="s">
        <v>272</v>
      </c>
      <c r="X15" s="229" t="s">
        <v>272</v>
      </c>
      <c r="Y15" s="344" t="s">
        <v>272</v>
      </c>
      <c r="Z15" s="229" t="s">
        <v>272</v>
      </c>
      <c r="AA15" s="229" t="s">
        <v>272</v>
      </c>
      <c r="AB15" s="344" t="s">
        <v>272</v>
      </c>
      <c r="AC15" s="351"/>
    </row>
    <row r="16" spans="1:29" ht="16.7" customHeight="1">
      <c r="B16" s="628" t="s">
        <v>1075</v>
      </c>
      <c r="C16" s="628" t="s">
        <v>1076</v>
      </c>
      <c r="D16" s="40">
        <v>-90</v>
      </c>
      <c r="E16" s="40">
        <v>-50</v>
      </c>
      <c r="F16" s="40">
        <v>-828</v>
      </c>
      <c r="G16" s="40">
        <v>-194</v>
      </c>
      <c r="H16" s="40">
        <v>582</v>
      </c>
      <c r="I16" s="40">
        <v>260</v>
      </c>
      <c r="J16" s="40">
        <v>127</v>
      </c>
      <c r="K16" s="40">
        <v>-85</v>
      </c>
      <c r="M16" s="40">
        <v>-716</v>
      </c>
      <c r="N16" s="40">
        <v>543</v>
      </c>
      <c r="O16" s="40">
        <v>424</v>
      </c>
      <c r="P16" s="40">
        <v>331</v>
      </c>
      <c r="Q16" s="40">
        <v>2</v>
      </c>
      <c r="R16" s="40">
        <v>101</v>
      </c>
      <c r="S16" s="40">
        <v>118</v>
      </c>
      <c r="T16" s="40">
        <v>39</v>
      </c>
      <c r="U16" s="40">
        <v>-55</v>
      </c>
      <c r="V16" s="40">
        <v>67</v>
      </c>
      <c r="W16" s="40">
        <v>68</v>
      </c>
      <c r="X16" s="40">
        <v>47</v>
      </c>
      <c r="Y16" s="39">
        <v>-44</v>
      </c>
      <c r="Z16" s="40">
        <v>28</v>
      </c>
      <c r="AA16" s="40">
        <v>67</v>
      </c>
      <c r="AB16" s="39">
        <v>-136</v>
      </c>
      <c r="AC16" s="296">
        <v>26</v>
      </c>
    </row>
    <row r="17" spans="2:29" ht="16.7" customHeight="1">
      <c r="B17" s="628" t="s">
        <v>1077</v>
      </c>
      <c r="C17" s="628" t="s">
        <v>1078</v>
      </c>
      <c r="D17" s="40">
        <v>-3831</v>
      </c>
      <c r="E17" s="40">
        <v>-3784</v>
      </c>
      <c r="F17" s="40">
        <v>-3464</v>
      </c>
      <c r="G17" s="40">
        <v>-4227</v>
      </c>
      <c r="H17" s="40">
        <v>-5033</v>
      </c>
      <c r="I17" s="40">
        <v>-5446</v>
      </c>
      <c r="J17" s="40">
        <v>-5920</v>
      </c>
      <c r="K17" s="40">
        <v>-6447</v>
      </c>
      <c r="M17" s="40">
        <v>-980</v>
      </c>
      <c r="N17" s="40">
        <v>-1103</v>
      </c>
      <c r="O17" s="40">
        <v>-1199</v>
      </c>
      <c r="P17" s="40">
        <v>-1751</v>
      </c>
      <c r="Q17" s="40">
        <v>-1136</v>
      </c>
      <c r="R17" s="40">
        <v>-1293</v>
      </c>
      <c r="S17" s="40">
        <v>-1230</v>
      </c>
      <c r="T17" s="40">
        <v>-1787</v>
      </c>
      <c r="U17" s="40">
        <v>-1130</v>
      </c>
      <c r="V17" s="40">
        <v>-1208</v>
      </c>
      <c r="W17" s="40">
        <v>-1464</v>
      </c>
      <c r="X17" s="40">
        <v>-2118</v>
      </c>
      <c r="Y17" s="39">
        <v>-1395</v>
      </c>
      <c r="Z17" s="40">
        <v>-1388</v>
      </c>
      <c r="AA17" s="40">
        <v>-1398</v>
      </c>
      <c r="AB17" s="39">
        <v>-2213</v>
      </c>
      <c r="AC17" s="296">
        <v>-1255</v>
      </c>
    </row>
    <row r="18" spans="2:29" ht="16.7" customHeight="1">
      <c r="B18" s="628" t="s">
        <v>1079</v>
      </c>
      <c r="C18" s="628" t="s">
        <v>1080</v>
      </c>
      <c r="D18" s="63" t="s">
        <v>272</v>
      </c>
      <c r="E18" s="63" t="s">
        <v>272</v>
      </c>
      <c r="F18" s="63" t="s">
        <v>272</v>
      </c>
      <c r="G18" s="63" t="s">
        <v>272</v>
      </c>
      <c r="H18" s="63" t="s">
        <v>272</v>
      </c>
      <c r="I18" s="63" t="s">
        <v>272</v>
      </c>
      <c r="J18" s="73" t="s">
        <v>272</v>
      </c>
      <c r="K18" s="40">
        <v>-656</v>
      </c>
      <c r="M18" s="63" t="s">
        <v>272</v>
      </c>
      <c r="N18" s="63" t="s">
        <v>272</v>
      </c>
      <c r="O18" s="63" t="s">
        <v>272</v>
      </c>
      <c r="P18" s="63" t="s">
        <v>272</v>
      </c>
      <c r="Q18" s="63" t="s">
        <v>272</v>
      </c>
      <c r="R18" s="63" t="s">
        <v>272</v>
      </c>
      <c r="S18" s="63" t="s">
        <v>272</v>
      </c>
      <c r="T18" s="63" t="s">
        <v>272</v>
      </c>
      <c r="U18" s="63" t="s">
        <v>272</v>
      </c>
      <c r="V18" s="63" t="s">
        <v>272</v>
      </c>
      <c r="W18" s="63" t="s">
        <v>272</v>
      </c>
      <c r="X18" s="63" t="s">
        <v>272</v>
      </c>
      <c r="Y18" s="63" t="s">
        <v>272</v>
      </c>
      <c r="Z18" s="63" t="s">
        <v>272</v>
      </c>
      <c r="AA18" s="63" t="s">
        <v>272</v>
      </c>
      <c r="AB18" s="345">
        <v>-656</v>
      </c>
      <c r="AC18" s="636" t="s">
        <v>163</v>
      </c>
    </row>
    <row r="19" spans="2:29" ht="16.7" customHeight="1">
      <c r="B19" s="628" t="s">
        <v>1081</v>
      </c>
      <c r="C19" s="628" t="s">
        <v>1082</v>
      </c>
      <c r="D19" s="63" t="s">
        <v>272</v>
      </c>
      <c r="E19" s="63" t="s">
        <v>272</v>
      </c>
      <c r="F19" s="63" t="s">
        <v>272</v>
      </c>
      <c r="G19" s="62" t="s">
        <v>272</v>
      </c>
      <c r="H19" s="40">
        <v>-413</v>
      </c>
      <c r="I19" s="40">
        <v>-338</v>
      </c>
      <c r="J19" s="40">
        <v>-553</v>
      </c>
      <c r="K19" s="40">
        <v>-808</v>
      </c>
      <c r="M19" s="40">
        <v>-124</v>
      </c>
      <c r="N19" s="40">
        <v>-32</v>
      </c>
      <c r="O19" s="62" t="s">
        <v>163</v>
      </c>
      <c r="P19" s="40">
        <v>-257</v>
      </c>
      <c r="Q19" s="62" t="s">
        <v>163</v>
      </c>
      <c r="R19" s="62" t="s">
        <v>163</v>
      </c>
      <c r="S19" s="62" t="s">
        <v>163</v>
      </c>
      <c r="T19" s="62" t="s">
        <v>163</v>
      </c>
      <c r="U19" s="40">
        <v>-77</v>
      </c>
      <c r="V19" s="40">
        <v>-31</v>
      </c>
      <c r="W19" s="40">
        <v>-317</v>
      </c>
      <c r="X19" s="40">
        <v>-128</v>
      </c>
      <c r="Y19" s="39">
        <v>-86</v>
      </c>
      <c r="Z19" s="40">
        <v>-105</v>
      </c>
      <c r="AA19" s="40">
        <v>-113</v>
      </c>
      <c r="AB19" s="39">
        <v>-504</v>
      </c>
      <c r="AC19" s="296">
        <v>-162</v>
      </c>
    </row>
    <row r="20" spans="2:29" ht="16.7" customHeight="1">
      <c r="B20" s="628" t="s">
        <v>1083</v>
      </c>
      <c r="C20" s="628" t="s">
        <v>1084</v>
      </c>
      <c r="D20" s="40">
        <v>227</v>
      </c>
      <c r="E20" s="40">
        <v>245</v>
      </c>
      <c r="F20" s="40">
        <v>353</v>
      </c>
      <c r="G20" s="40">
        <v>173</v>
      </c>
      <c r="H20" s="40">
        <v>190</v>
      </c>
      <c r="I20" s="40">
        <v>219</v>
      </c>
      <c r="J20" s="40">
        <v>204</v>
      </c>
      <c r="K20" s="40">
        <v>81</v>
      </c>
      <c r="M20" s="62" t="s">
        <v>163</v>
      </c>
      <c r="N20" s="40">
        <v>43</v>
      </c>
      <c r="O20" s="40">
        <v>5</v>
      </c>
      <c r="P20" s="40">
        <v>142</v>
      </c>
      <c r="Q20" s="40">
        <v>65</v>
      </c>
      <c r="R20" s="40">
        <v>71</v>
      </c>
      <c r="S20" s="40">
        <v>28</v>
      </c>
      <c r="T20" s="40">
        <v>55</v>
      </c>
      <c r="U20" s="62" t="s">
        <v>163</v>
      </c>
      <c r="V20" s="40">
        <v>105</v>
      </c>
      <c r="W20" s="62" t="s">
        <v>163</v>
      </c>
      <c r="X20" s="40">
        <v>99</v>
      </c>
      <c r="Y20" s="39">
        <v>3</v>
      </c>
      <c r="Z20" s="40">
        <v>39</v>
      </c>
      <c r="AA20" s="40">
        <v>12</v>
      </c>
      <c r="AB20" s="39">
        <v>27</v>
      </c>
      <c r="AC20" s="296">
        <v>19</v>
      </c>
    </row>
    <row r="21" spans="2:29" ht="16.7" customHeight="1">
      <c r="B21" s="628" t="s">
        <v>1085</v>
      </c>
      <c r="C21" s="628" t="s">
        <v>1086</v>
      </c>
      <c r="D21" s="40">
        <v>-93</v>
      </c>
      <c r="E21" s="40">
        <v>-23</v>
      </c>
      <c r="F21" s="40">
        <v>-76</v>
      </c>
      <c r="G21" s="40">
        <v>-131</v>
      </c>
      <c r="H21" s="40">
        <v>-42</v>
      </c>
      <c r="I21" s="62" t="s">
        <v>272</v>
      </c>
      <c r="J21" s="62" t="s">
        <v>272</v>
      </c>
      <c r="K21" s="62" t="s">
        <v>272</v>
      </c>
      <c r="M21" s="40">
        <v>-42</v>
      </c>
      <c r="N21" s="62" t="s">
        <v>163</v>
      </c>
      <c r="O21" s="62" t="s">
        <v>163</v>
      </c>
      <c r="P21" s="62" t="s">
        <v>163</v>
      </c>
      <c r="Q21" s="63" t="s">
        <v>272</v>
      </c>
      <c r="R21" s="63" t="s">
        <v>272</v>
      </c>
      <c r="S21" s="63" t="s">
        <v>272</v>
      </c>
      <c r="T21" s="63" t="s">
        <v>272</v>
      </c>
      <c r="U21" s="63" t="s">
        <v>272</v>
      </c>
      <c r="V21" s="63" t="s">
        <v>272</v>
      </c>
      <c r="W21" s="63" t="s">
        <v>272</v>
      </c>
      <c r="X21" s="63" t="s">
        <v>272</v>
      </c>
      <c r="Y21" s="63" t="s">
        <v>272</v>
      </c>
      <c r="Z21" s="63" t="s">
        <v>272</v>
      </c>
      <c r="AA21" s="63" t="s">
        <v>272</v>
      </c>
      <c r="AB21" s="63" t="s">
        <v>272</v>
      </c>
      <c r="AC21" s="63"/>
    </row>
    <row r="22" spans="2:29" ht="16.7" customHeight="1">
      <c r="B22" s="628" t="s">
        <v>1087</v>
      </c>
      <c r="C22" s="628" t="s">
        <v>1088</v>
      </c>
      <c r="D22" s="40">
        <v>922</v>
      </c>
      <c r="E22" s="40">
        <v>1481</v>
      </c>
      <c r="F22" s="62" t="s">
        <v>163</v>
      </c>
      <c r="G22" s="40">
        <v>407</v>
      </c>
      <c r="H22" s="40">
        <v>704</v>
      </c>
      <c r="I22" s="40">
        <v>577</v>
      </c>
      <c r="J22" s="40">
        <v>-139</v>
      </c>
      <c r="K22" s="40">
        <v>2687</v>
      </c>
      <c r="M22" s="40">
        <v>-555</v>
      </c>
      <c r="N22" s="62" t="s">
        <v>163</v>
      </c>
      <c r="O22" s="62" t="s">
        <v>163</v>
      </c>
      <c r="P22" s="40">
        <v>1259</v>
      </c>
      <c r="Q22" s="40">
        <v>437</v>
      </c>
      <c r="R22" s="62" t="s">
        <v>163</v>
      </c>
      <c r="S22" s="40">
        <v>140</v>
      </c>
      <c r="T22" s="62" t="s">
        <v>163</v>
      </c>
      <c r="U22" s="40">
        <v>-67</v>
      </c>
      <c r="V22" s="62" t="s">
        <v>163</v>
      </c>
      <c r="W22" s="62" t="s">
        <v>163</v>
      </c>
      <c r="X22" s="40">
        <v>-72</v>
      </c>
      <c r="Y22" s="61" t="s">
        <v>163</v>
      </c>
      <c r="Z22" s="40">
        <v>2610</v>
      </c>
      <c r="AA22" s="40">
        <v>107</v>
      </c>
      <c r="AB22" s="39">
        <v>-30</v>
      </c>
      <c r="AC22" s="636" t="s">
        <v>163</v>
      </c>
    </row>
    <row r="23" spans="2:29" ht="16.7" customHeight="1">
      <c r="B23" s="628" t="s">
        <v>1089</v>
      </c>
      <c r="C23" s="628" t="s">
        <v>1090</v>
      </c>
      <c r="D23" s="62" t="s">
        <v>163</v>
      </c>
      <c r="E23" s="62" t="s">
        <v>163</v>
      </c>
      <c r="F23" s="40">
        <v>-926</v>
      </c>
      <c r="G23" s="62" t="s">
        <v>163</v>
      </c>
      <c r="H23" s="62" t="s">
        <v>163</v>
      </c>
      <c r="I23" s="62" t="s">
        <v>163</v>
      </c>
      <c r="J23" s="63" t="s">
        <v>272</v>
      </c>
      <c r="K23" s="63" t="s">
        <v>272</v>
      </c>
      <c r="M23" s="63" t="s">
        <v>272</v>
      </c>
      <c r="N23" s="63" t="s">
        <v>272</v>
      </c>
      <c r="O23" s="63" t="s">
        <v>272</v>
      </c>
      <c r="P23" s="63" t="s">
        <v>272</v>
      </c>
      <c r="Q23" s="63" t="s">
        <v>272</v>
      </c>
      <c r="R23" s="63" t="s">
        <v>272</v>
      </c>
      <c r="S23" s="63" t="s">
        <v>272</v>
      </c>
      <c r="T23" s="63" t="s">
        <v>272</v>
      </c>
      <c r="U23" s="63" t="s">
        <v>272</v>
      </c>
      <c r="V23" s="63" t="s">
        <v>272</v>
      </c>
      <c r="W23" s="63" t="s">
        <v>272</v>
      </c>
      <c r="X23" s="63" t="s">
        <v>272</v>
      </c>
      <c r="Y23" s="63" t="s">
        <v>272</v>
      </c>
      <c r="Z23" s="63" t="s">
        <v>272</v>
      </c>
      <c r="AA23" s="63" t="s">
        <v>272</v>
      </c>
      <c r="AB23" s="63" t="s">
        <v>272</v>
      </c>
      <c r="AC23" s="63"/>
    </row>
    <row r="24" spans="2:29" ht="16.7" customHeight="1">
      <c r="B24" s="628" t="s">
        <v>1091</v>
      </c>
      <c r="C24" s="628" t="s">
        <v>1092</v>
      </c>
      <c r="D24" s="63" t="s">
        <v>272</v>
      </c>
      <c r="E24" s="63" t="s">
        <v>272</v>
      </c>
      <c r="F24" s="40">
        <v>-1638</v>
      </c>
      <c r="G24" s="63" t="s">
        <v>272</v>
      </c>
      <c r="H24" s="63" t="s">
        <v>272</v>
      </c>
      <c r="I24" s="63" t="s">
        <v>272</v>
      </c>
      <c r="J24" s="63" t="s">
        <v>272</v>
      </c>
      <c r="K24" s="63" t="s">
        <v>272</v>
      </c>
      <c r="M24" s="62" t="s">
        <v>272</v>
      </c>
      <c r="N24" s="62" t="s">
        <v>272</v>
      </c>
      <c r="O24" s="62" t="s">
        <v>272</v>
      </c>
      <c r="P24" s="62" t="s">
        <v>272</v>
      </c>
      <c r="Q24" s="62" t="s">
        <v>272</v>
      </c>
      <c r="R24" s="62" t="s">
        <v>272</v>
      </c>
      <c r="S24" s="40">
        <v>-114</v>
      </c>
      <c r="T24" s="40">
        <v>-224</v>
      </c>
      <c r="U24" s="63" t="s">
        <v>272</v>
      </c>
      <c r="V24" s="63" t="s">
        <v>272</v>
      </c>
      <c r="W24" s="63" t="s">
        <v>272</v>
      </c>
      <c r="X24" s="63" t="s">
        <v>272</v>
      </c>
      <c r="Y24" s="63" t="s">
        <v>272</v>
      </c>
      <c r="Z24" s="63" t="s">
        <v>272</v>
      </c>
      <c r="AA24" s="63" t="s">
        <v>272</v>
      </c>
      <c r="AB24" s="63" t="s">
        <v>272</v>
      </c>
      <c r="AC24" s="63"/>
    </row>
    <row r="25" spans="2:29" ht="16.7" customHeight="1">
      <c r="B25" s="628" t="s">
        <v>1093</v>
      </c>
      <c r="C25" s="628" t="s">
        <v>1094</v>
      </c>
      <c r="D25" s="40">
        <v>-493</v>
      </c>
      <c r="E25" s="40">
        <v>2290</v>
      </c>
      <c r="F25" s="40">
        <v>-297</v>
      </c>
      <c r="G25" s="40">
        <v>-568</v>
      </c>
      <c r="H25" s="40">
        <v>-129</v>
      </c>
      <c r="I25" s="40">
        <v>145</v>
      </c>
      <c r="J25" s="40">
        <v>-38</v>
      </c>
      <c r="K25" s="40">
        <v>-140</v>
      </c>
      <c r="M25" s="40">
        <v>31</v>
      </c>
      <c r="N25" s="40">
        <v>-158</v>
      </c>
      <c r="O25" s="40">
        <v>18</v>
      </c>
      <c r="P25" s="40">
        <v>-19</v>
      </c>
      <c r="Q25" s="62" t="s">
        <v>163</v>
      </c>
      <c r="R25" s="40">
        <v>48</v>
      </c>
      <c r="S25" s="40">
        <v>44</v>
      </c>
      <c r="T25" s="40">
        <v>53</v>
      </c>
      <c r="U25" s="40">
        <v>3</v>
      </c>
      <c r="V25" s="62" t="s">
        <v>163</v>
      </c>
      <c r="W25" s="40">
        <v>14</v>
      </c>
      <c r="X25" s="40">
        <v>-55</v>
      </c>
      <c r="Y25" s="39">
        <v>3</v>
      </c>
      <c r="Z25" s="40">
        <v>-4</v>
      </c>
      <c r="AA25" s="40">
        <v>-3</v>
      </c>
      <c r="AB25" s="39">
        <v>-136</v>
      </c>
      <c r="AC25" s="296">
        <v>1</v>
      </c>
    </row>
    <row r="26" spans="2:29" ht="16.7" customHeight="1">
      <c r="B26" s="601" t="s">
        <v>1095</v>
      </c>
      <c r="C26" s="601" t="s">
        <v>1096</v>
      </c>
      <c r="D26" s="288">
        <v>-3358</v>
      </c>
      <c r="E26" s="288">
        <v>159</v>
      </c>
      <c r="F26" s="288">
        <v>-6876</v>
      </c>
      <c r="G26" s="288">
        <v>-4540</v>
      </c>
      <c r="H26" s="288">
        <v>-4141</v>
      </c>
      <c r="I26" s="288">
        <v>-4583</v>
      </c>
      <c r="J26" s="279">
        <v>-6319</v>
      </c>
      <c r="K26" s="279">
        <v>-5368</v>
      </c>
      <c r="M26" s="288">
        <v>-2386</v>
      </c>
      <c r="N26" s="288">
        <v>-707</v>
      </c>
      <c r="O26" s="288">
        <v>-752</v>
      </c>
      <c r="P26" s="288">
        <v>-295</v>
      </c>
      <c r="Q26" s="288">
        <v>-632</v>
      </c>
      <c r="R26" s="288">
        <v>-1073</v>
      </c>
      <c r="S26" s="279">
        <v>-1014</v>
      </c>
      <c r="T26" s="279">
        <v>-1864</v>
      </c>
      <c r="U26" s="279">
        <v>-1326</v>
      </c>
      <c r="V26" s="279">
        <v>-1067</v>
      </c>
      <c r="W26" s="279">
        <v>-1699</v>
      </c>
      <c r="X26" s="279">
        <v>-2227</v>
      </c>
      <c r="Y26" s="280">
        <v>-1519</v>
      </c>
      <c r="Z26" s="279">
        <v>1180</v>
      </c>
      <c r="AA26" s="279">
        <v>-1328</v>
      </c>
      <c r="AB26" s="280">
        <v>-3648</v>
      </c>
      <c r="AC26" s="303">
        <v>-1371</v>
      </c>
    </row>
    <row r="27" spans="2:29" ht="16.7" customHeight="1">
      <c r="B27" s="600" t="s">
        <v>1097</v>
      </c>
      <c r="C27" s="600" t="s">
        <v>1098</v>
      </c>
      <c r="D27" s="62"/>
      <c r="E27" s="62" t="s">
        <v>272</v>
      </c>
      <c r="F27" s="40">
        <v>-113</v>
      </c>
      <c r="G27" s="40">
        <v>-129</v>
      </c>
      <c r="H27" s="40">
        <v>-2469</v>
      </c>
      <c r="I27" s="40">
        <v>-103</v>
      </c>
      <c r="J27" s="341" t="s">
        <v>272</v>
      </c>
      <c r="K27" s="341" t="s">
        <v>272</v>
      </c>
      <c r="M27" s="40">
        <v>40</v>
      </c>
      <c r="N27" s="40">
        <v>-2380</v>
      </c>
      <c r="O27" s="40">
        <v>-49</v>
      </c>
      <c r="P27" s="40">
        <v>-81</v>
      </c>
      <c r="Q27" s="40">
        <v>-38</v>
      </c>
      <c r="R27" s="40">
        <v>-65</v>
      </c>
      <c r="S27" s="346" t="s">
        <v>272</v>
      </c>
      <c r="T27" s="346" t="s">
        <v>272</v>
      </c>
      <c r="U27" s="346" t="s">
        <v>272</v>
      </c>
      <c r="V27" s="346" t="s">
        <v>272</v>
      </c>
      <c r="W27" s="346" t="s">
        <v>272</v>
      </c>
      <c r="X27" s="346" t="s">
        <v>272</v>
      </c>
      <c r="Y27" s="346" t="s">
        <v>272</v>
      </c>
      <c r="Z27" s="346" t="s">
        <v>272</v>
      </c>
      <c r="AA27" s="346" t="s">
        <v>272</v>
      </c>
      <c r="AB27" s="346" t="s">
        <v>272</v>
      </c>
      <c r="AC27" s="346"/>
    </row>
    <row r="28" spans="2:29" ht="16.7" customHeight="1">
      <c r="B28" s="631" t="s">
        <v>1099</v>
      </c>
      <c r="C28" s="631" t="s">
        <v>1100</v>
      </c>
      <c r="D28" s="279">
        <v>-3358</v>
      </c>
      <c r="E28" s="279">
        <v>159</v>
      </c>
      <c r="F28" s="279">
        <v>-6989</v>
      </c>
      <c r="G28" s="279">
        <v>-4669</v>
      </c>
      <c r="H28" s="279">
        <v>-6610</v>
      </c>
      <c r="I28" s="279">
        <v>-4686</v>
      </c>
      <c r="J28" s="279">
        <v>-6319</v>
      </c>
      <c r="K28" s="279">
        <v>-5368</v>
      </c>
      <c r="M28" s="279">
        <v>-2346</v>
      </c>
      <c r="N28" s="279">
        <v>-3087</v>
      </c>
      <c r="O28" s="279">
        <v>-801</v>
      </c>
      <c r="P28" s="279">
        <v>-376</v>
      </c>
      <c r="Q28" s="279">
        <v>-670</v>
      </c>
      <c r="R28" s="279">
        <v>-1138</v>
      </c>
      <c r="S28" s="279">
        <v>-1014</v>
      </c>
      <c r="T28" s="279">
        <v>-1864</v>
      </c>
      <c r="U28" s="279">
        <v>-1326</v>
      </c>
      <c r="V28" s="279">
        <v>-1067</v>
      </c>
      <c r="W28" s="279">
        <v>-1699</v>
      </c>
      <c r="X28" s="279">
        <v>-2227</v>
      </c>
      <c r="Y28" s="280">
        <v>-1519</v>
      </c>
      <c r="Z28" s="279">
        <v>1180</v>
      </c>
      <c r="AA28" s="279">
        <v>-1328</v>
      </c>
      <c r="AB28" s="280">
        <v>-3648</v>
      </c>
      <c r="AC28" s="303">
        <f>AC26</f>
        <v>-1371</v>
      </c>
    </row>
    <row r="29" spans="2:29" ht="16.7" customHeight="1">
      <c r="B29" s="632" t="s">
        <v>1101</v>
      </c>
      <c r="C29" s="632" t="s">
        <v>1102</v>
      </c>
      <c r="D29" s="352"/>
      <c r="E29" s="352"/>
      <c r="F29" s="352"/>
      <c r="G29" s="352"/>
      <c r="H29" s="352"/>
      <c r="I29" s="352"/>
      <c r="J29" s="352"/>
      <c r="K29" s="352"/>
      <c r="M29" s="352"/>
      <c r="N29" s="352"/>
      <c r="O29" s="352"/>
      <c r="P29" s="352"/>
      <c r="Q29" s="352"/>
      <c r="R29" s="352"/>
      <c r="S29" s="352"/>
      <c r="T29" s="352"/>
      <c r="U29" s="352"/>
      <c r="V29" s="352"/>
      <c r="W29" s="352"/>
      <c r="X29" s="352"/>
      <c r="Y29" s="344"/>
      <c r="Z29" s="352"/>
      <c r="AA29" s="352"/>
      <c r="AB29" s="344"/>
      <c r="AC29" s="351"/>
    </row>
    <row r="30" spans="2:29" ht="16.7" customHeight="1">
      <c r="B30" s="628" t="s">
        <v>1103</v>
      </c>
      <c r="C30" s="628" t="s">
        <v>1104</v>
      </c>
      <c r="D30" s="50"/>
      <c r="E30" s="50"/>
      <c r="F30" s="50"/>
      <c r="G30" s="50"/>
      <c r="H30" s="50"/>
      <c r="I30" s="50"/>
      <c r="J30" s="50"/>
      <c r="K30" s="50"/>
      <c r="M30" s="50"/>
      <c r="N30" s="50"/>
      <c r="O30" s="50"/>
      <c r="P30" s="50"/>
      <c r="Q30" s="50"/>
      <c r="R30" s="50"/>
      <c r="S30" s="50"/>
      <c r="T30" s="50"/>
      <c r="U30" s="50"/>
      <c r="V30" s="50"/>
      <c r="W30" s="50"/>
      <c r="X30" s="50"/>
      <c r="Y30" s="61"/>
      <c r="Z30" s="50"/>
      <c r="AA30" s="50"/>
      <c r="AB30" s="61"/>
      <c r="AC30" s="347"/>
    </row>
    <row r="31" spans="2:29" ht="16.7" customHeight="1">
      <c r="B31" s="610" t="s">
        <v>1105</v>
      </c>
      <c r="C31" s="610" t="s">
        <v>1106</v>
      </c>
      <c r="D31" s="40">
        <v>1976</v>
      </c>
      <c r="E31" s="40">
        <v>1225</v>
      </c>
      <c r="F31" s="40">
        <v>3142</v>
      </c>
      <c r="G31" s="40">
        <v>6800</v>
      </c>
      <c r="H31" s="40">
        <v>930</v>
      </c>
      <c r="I31" s="40">
        <v>1275</v>
      </c>
      <c r="J31" s="40">
        <v>1950</v>
      </c>
      <c r="K31" s="40">
        <v>4855</v>
      </c>
      <c r="M31" s="40">
        <v>290</v>
      </c>
      <c r="N31" s="40">
        <v>10</v>
      </c>
      <c r="O31" s="62" t="s">
        <v>163</v>
      </c>
      <c r="P31" s="40">
        <v>630</v>
      </c>
      <c r="Q31" s="40">
        <v>425</v>
      </c>
      <c r="R31" s="40">
        <v>200</v>
      </c>
      <c r="S31" s="40">
        <v>150</v>
      </c>
      <c r="T31" s="40">
        <v>500</v>
      </c>
      <c r="U31" s="40">
        <v>300</v>
      </c>
      <c r="V31" s="40">
        <v>1500</v>
      </c>
      <c r="W31" s="40">
        <v>150</v>
      </c>
      <c r="X31" s="40">
        <v>0</v>
      </c>
      <c r="Y31" s="39">
        <v>870</v>
      </c>
      <c r="Z31" s="40">
        <v>1090</v>
      </c>
      <c r="AA31" s="40">
        <v>962</v>
      </c>
      <c r="AB31" s="39">
        <v>1933</v>
      </c>
      <c r="AC31" s="296">
        <v>1611</v>
      </c>
    </row>
    <row r="32" spans="2:29" ht="16.7" customHeight="1">
      <c r="B32" s="610" t="s">
        <v>1107</v>
      </c>
      <c r="C32" s="610" t="s">
        <v>1108</v>
      </c>
      <c r="D32" s="40">
        <v>-8998</v>
      </c>
      <c r="E32" s="40">
        <v>-7841</v>
      </c>
      <c r="F32" s="40">
        <v>-5417</v>
      </c>
      <c r="G32" s="40">
        <v>-6064</v>
      </c>
      <c r="H32" s="40">
        <v>-1927</v>
      </c>
      <c r="I32" s="40">
        <v>-2300</v>
      </c>
      <c r="J32" s="40">
        <v>-658</v>
      </c>
      <c r="K32" s="40">
        <v>-2605</v>
      </c>
      <c r="M32" s="40">
        <v>-1233</v>
      </c>
      <c r="N32" s="40">
        <v>-179</v>
      </c>
      <c r="O32" s="40">
        <v>-111</v>
      </c>
      <c r="P32" s="40">
        <v>-404</v>
      </c>
      <c r="Q32" s="40">
        <v>-395</v>
      </c>
      <c r="R32" s="40">
        <v>-1433</v>
      </c>
      <c r="S32" s="40">
        <v>-448</v>
      </c>
      <c r="T32" s="40">
        <v>-24</v>
      </c>
      <c r="U32" s="40">
        <v>-39</v>
      </c>
      <c r="V32" s="40">
        <v>-581</v>
      </c>
      <c r="W32" s="40">
        <v>-13</v>
      </c>
      <c r="X32" s="40">
        <v>-25</v>
      </c>
      <c r="Y32" s="39">
        <v>-62</v>
      </c>
      <c r="Z32" s="40">
        <v>-530</v>
      </c>
      <c r="AA32" s="40">
        <v>-1584</v>
      </c>
      <c r="AB32" s="39">
        <v>-429</v>
      </c>
      <c r="AC32" s="296">
        <v>-940</v>
      </c>
    </row>
    <row r="33" spans="2:29" ht="16.7" customHeight="1">
      <c r="B33" s="610" t="s">
        <v>1109</v>
      </c>
      <c r="C33" s="610" t="s">
        <v>1110</v>
      </c>
      <c r="D33" s="62" t="s">
        <v>163</v>
      </c>
      <c r="E33" s="62" t="s">
        <v>163</v>
      </c>
      <c r="F33" s="40">
        <v>-210</v>
      </c>
      <c r="G33" s="40">
        <v>-204</v>
      </c>
      <c r="H33" s="40">
        <v>-215</v>
      </c>
      <c r="I33" s="40">
        <v>-224</v>
      </c>
      <c r="J33" s="40">
        <v>-233</v>
      </c>
      <c r="K33" s="40">
        <v>-202</v>
      </c>
      <c r="M33" s="40">
        <v>-51</v>
      </c>
      <c r="N33" s="40">
        <v>-46</v>
      </c>
      <c r="O33" s="40">
        <v>-55</v>
      </c>
      <c r="P33" s="40">
        <v>-63</v>
      </c>
      <c r="Q33" s="40">
        <v>-41</v>
      </c>
      <c r="R33" s="40">
        <v>-57</v>
      </c>
      <c r="S33" s="40">
        <v>-48</v>
      </c>
      <c r="T33" s="40">
        <v>-78</v>
      </c>
      <c r="U33" s="40">
        <v>-47</v>
      </c>
      <c r="V33" s="40">
        <v>-45</v>
      </c>
      <c r="W33" s="40">
        <v>-47</v>
      </c>
      <c r="X33" s="40">
        <v>-94</v>
      </c>
      <c r="Y33" s="39">
        <v>-41</v>
      </c>
      <c r="Z33" s="40">
        <v>-44</v>
      </c>
      <c r="AA33" s="40">
        <v>-48</v>
      </c>
      <c r="AB33" s="39">
        <v>-69</v>
      </c>
      <c r="AC33" s="296">
        <v>-30</v>
      </c>
    </row>
    <row r="34" spans="2:29" ht="16.7" customHeight="1">
      <c r="B34" s="628" t="s">
        <v>1111</v>
      </c>
      <c r="C34" s="628" t="s">
        <v>1112</v>
      </c>
      <c r="D34" s="62"/>
      <c r="E34" s="62"/>
      <c r="F34" s="62"/>
      <c r="G34" s="62"/>
      <c r="H34" s="62"/>
      <c r="I34" s="62"/>
      <c r="J34" s="62"/>
      <c r="K34" s="62"/>
      <c r="M34" s="62"/>
      <c r="N34" s="62"/>
      <c r="O34" s="62"/>
      <c r="P34" s="62"/>
      <c r="Q34" s="62"/>
      <c r="R34" s="62"/>
      <c r="S34" s="62"/>
      <c r="T34" s="62"/>
      <c r="U34" s="62"/>
      <c r="V34" s="62"/>
      <c r="W34" s="62"/>
      <c r="X34" s="62"/>
      <c r="Y34" s="61"/>
      <c r="Z34" s="62"/>
      <c r="AA34" s="62"/>
      <c r="AB34" s="61"/>
      <c r="AC34" s="347"/>
    </row>
    <row r="35" spans="2:29" ht="16.7" customHeight="1">
      <c r="B35" s="610" t="s">
        <v>1113</v>
      </c>
      <c r="C35" s="610" t="s">
        <v>1114</v>
      </c>
      <c r="D35" s="40">
        <v>-1456</v>
      </c>
      <c r="E35" s="40">
        <v>-3313</v>
      </c>
      <c r="F35" s="62" t="s">
        <v>163</v>
      </c>
      <c r="G35" s="40">
        <v>-3350</v>
      </c>
      <c r="H35" s="40">
        <v>-13483</v>
      </c>
      <c r="I35" s="40">
        <v>-6603</v>
      </c>
      <c r="J35" s="40">
        <v>-5513</v>
      </c>
      <c r="K35" s="40">
        <v>-3914</v>
      </c>
      <c r="M35" s="40">
        <v>-3884</v>
      </c>
      <c r="N35" s="40">
        <v>-2208</v>
      </c>
      <c r="O35" s="40">
        <v>-7391</v>
      </c>
      <c r="P35" s="62" t="s">
        <v>163</v>
      </c>
      <c r="Q35" s="40">
        <v>-3480</v>
      </c>
      <c r="R35" s="62" t="s">
        <v>163</v>
      </c>
      <c r="S35" s="40">
        <v>-3123</v>
      </c>
      <c r="T35" s="62" t="s">
        <v>163</v>
      </c>
      <c r="U35" s="40">
        <v>-1795</v>
      </c>
      <c r="V35" s="62" t="s">
        <v>163</v>
      </c>
      <c r="W35" s="40">
        <v>-1678</v>
      </c>
      <c r="X35" s="40">
        <v>-2040</v>
      </c>
      <c r="Y35" s="39">
        <v>-2328</v>
      </c>
      <c r="Z35" s="62" t="s">
        <v>163</v>
      </c>
      <c r="AA35" s="40">
        <v>-1586</v>
      </c>
      <c r="AB35" s="39">
        <v>0</v>
      </c>
      <c r="AC35" s="296">
        <v>-1979</v>
      </c>
    </row>
    <row r="36" spans="2:29" ht="16.7" customHeight="1">
      <c r="B36" s="610" t="s">
        <v>1115</v>
      </c>
      <c r="C36" s="610" t="s">
        <v>1116</v>
      </c>
      <c r="D36" s="40">
        <v>-126</v>
      </c>
      <c r="E36" s="40">
        <v>-182</v>
      </c>
      <c r="F36" s="40">
        <v>-184</v>
      </c>
      <c r="G36" s="40">
        <v>-14</v>
      </c>
      <c r="H36" s="40">
        <v>-30</v>
      </c>
      <c r="I36" s="40">
        <v>-12</v>
      </c>
      <c r="J36" s="40">
        <v>-41</v>
      </c>
      <c r="K36" s="62" t="s">
        <v>163</v>
      </c>
      <c r="M36" s="40">
        <v>-3</v>
      </c>
      <c r="N36" s="40">
        <v>-3</v>
      </c>
      <c r="O36" s="40">
        <v>-3</v>
      </c>
      <c r="P36" s="40">
        <v>-21</v>
      </c>
      <c r="Q36" s="40">
        <v>-3</v>
      </c>
      <c r="R36" s="40">
        <v>-4</v>
      </c>
      <c r="S36" s="40">
        <v>-3</v>
      </c>
      <c r="T36" s="40">
        <v>-2</v>
      </c>
      <c r="U36" s="40">
        <v>-3</v>
      </c>
      <c r="V36" s="40">
        <v>-5</v>
      </c>
      <c r="W36" s="62" t="s">
        <v>163</v>
      </c>
      <c r="X36" s="40">
        <v>-33</v>
      </c>
      <c r="Y36" s="61" t="s">
        <v>163</v>
      </c>
      <c r="Z36" s="62" t="s">
        <v>163</v>
      </c>
      <c r="AA36" s="40">
        <v>0</v>
      </c>
      <c r="AB36" s="39">
        <v>0</v>
      </c>
      <c r="AC36" s="636" t="s">
        <v>163</v>
      </c>
    </row>
    <row r="37" spans="2:29" ht="16.7" customHeight="1">
      <c r="B37" s="610" t="s">
        <v>1117</v>
      </c>
      <c r="C37" s="610" t="s">
        <v>1118</v>
      </c>
      <c r="D37" s="40">
        <v>-98</v>
      </c>
      <c r="E37" s="40">
        <v>-17</v>
      </c>
      <c r="F37" s="40">
        <v>-812</v>
      </c>
      <c r="G37" s="40">
        <v>171</v>
      </c>
      <c r="H37" s="63" t="s">
        <v>272</v>
      </c>
      <c r="I37" s="63" t="s">
        <v>272</v>
      </c>
      <c r="J37" s="63" t="s">
        <v>272</v>
      </c>
      <c r="K37" s="63" t="s">
        <v>272</v>
      </c>
      <c r="M37" s="63" t="s">
        <v>272</v>
      </c>
      <c r="N37" s="63" t="s">
        <v>272</v>
      </c>
      <c r="O37" s="63" t="s">
        <v>272</v>
      </c>
      <c r="P37" s="63" t="s">
        <v>272</v>
      </c>
      <c r="Q37" s="63" t="s">
        <v>272</v>
      </c>
      <c r="R37" s="63" t="s">
        <v>272</v>
      </c>
      <c r="S37" s="63" t="s">
        <v>272</v>
      </c>
      <c r="T37" s="63" t="s">
        <v>272</v>
      </c>
      <c r="U37" s="63" t="s">
        <v>272</v>
      </c>
      <c r="V37" s="63" t="s">
        <v>272</v>
      </c>
      <c r="W37" s="63" t="s">
        <v>272</v>
      </c>
      <c r="X37" s="63" t="s">
        <v>272</v>
      </c>
      <c r="Y37" s="63" t="s">
        <v>272</v>
      </c>
      <c r="Z37" s="63" t="s">
        <v>272</v>
      </c>
      <c r="AA37" s="63" t="s">
        <v>272</v>
      </c>
      <c r="AB37" s="63" t="s">
        <v>272</v>
      </c>
      <c r="AC37" s="63"/>
    </row>
    <row r="38" spans="2:29" ht="16.7" customHeight="1">
      <c r="B38" s="610" t="s">
        <v>1119</v>
      </c>
      <c r="C38" s="610" t="s">
        <v>1120</v>
      </c>
      <c r="D38" s="62" t="s">
        <v>163</v>
      </c>
      <c r="E38" s="40">
        <v>-1000</v>
      </c>
      <c r="F38" s="62" t="s">
        <v>163</v>
      </c>
      <c r="G38" s="62" t="s">
        <v>163</v>
      </c>
      <c r="H38" s="40">
        <v>-5546</v>
      </c>
      <c r="I38" s="40">
        <v>-6036</v>
      </c>
      <c r="J38" s="40">
        <v>-2714</v>
      </c>
      <c r="K38" s="40">
        <v>-409</v>
      </c>
      <c r="M38" s="62" t="s">
        <v>163</v>
      </c>
      <c r="N38" s="40">
        <v>-2004</v>
      </c>
      <c r="O38" s="40">
        <v>-2841</v>
      </c>
      <c r="P38" s="40">
        <v>-701</v>
      </c>
      <c r="Q38" s="40">
        <v>-1788</v>
      </c>
      <c r="R38" s="40">
        <v>-2596</v>
      </c>
      <c r="S38" s="40">
        <v>-686</v>
      </c>
      <c r="T38" s="40">
        <v>-966</v>
      </c>
      <c r="U38" s="40">
        <v>-763</v>
      </c>
      <c r="V38" s="40">
        <v>-1361</v>
      </c>
      <c r="W38" s="40">
        <v>-546</v>
      </c>
      <c r="X38" s="40">
        <v>-44</v>
      </c>
      <c r="Y38" s="39">
        <v>-275</v>
      </c>
      <c r="Z38" s="40">
        <v>-114</v>
      </c>
      <c r="AA38" s="40">
        <v>-20</v>
      </c>
      <c r="AB38" s="39">
        <v>0</v>
      </c>
      <c r="AC38" s="636" t="s">
        <v>163</v>
      </c>
    </row>
    <row r="39" spans="2:29" ht="16.7" customHeight="1">
      <c r="B39" s="628" t="s">
        <v>1121</v>
      </c>
      <c r="C39" s="628" t="s">
        <v>1122</v>
      </c>
      <c r="D39" s="62" t="s">
        <v>163</v>
      </c>
      <c r="E39" s="62" t="s">
        <v>163</v>
      </c>
      <c r="F39" s="62" t="s">
        <v>163</v>
      </c>
      <c r="G39" s="62" t="s">
        <v>163</v>
      </c>
      <c r="H39" s="62" t="s">
        <v>163</v>
      </c>
      <c r="I39" s="62" t="s">
        <v>163</v>
      </c>
      <c r="J39" s="348">
        <v>-130</v>
      </c>
      <c r="K39" s="349" t="s">
        <v>163</v>
      </c>
      <c r="M39" s="62" t="s">
        <v>163</v>
      </c>
      <c r="N39" s="62" t="s">
        <v>163</v>
      </c>
      <c r="O39" s="62" t="s">
        <v>163</v>
      </c>
      <c r="P39" s="62" t="s">
        <v>163</v>
      </c>
      <c r="Q39" s="62" t="s">
        <v>163</v>
      </c>
      <c r="R39" s="62" t="s">
        <v>163</v>
      </c>
      <c r="S39" s="62" t="s">
        <v>163</v>
      </c>
      <c r="T39" s="62" t="s">
        <v>163</v>
      </c>
      <c r="U39" s="62" t="s">
        <v>163</v>
      </c>
      <c r="V39" s="40">
        <v>-130</v>
      </c>
      <c r="W39" s="62" t="s">
        <v>163</v>
      </c>
      <c r="X39" s="40">
        <v>0</v>
      </c>
      <c r="Y39" s="39">
        <v>0</v>
      </c>
      <c r="Z39" s="62" t="s">
        <v>163</v>
      </c>
      <c r="AA39" s="40">
        <v>0</v>
      </c>
      <c r="AB39" s="39">
        <v>0</v>
      </c>
      <c r="AC39" s="353"/>
    </row>
    <row r="40" spans="2:29" ht="16.7" customHeight="1">
      <c r="B40" s="601" t="s">
        <v>1123</v>
      </c>
      <c r="C40" s="601" t="s">
        <v>1124</v>
      </c>
      <c r="D40" s="288">
        <v>-8702</v>
      </c>
      <c r="E40" s="288">
        <v>-11128</v>
      </c>
      <c r="F40" s="288">
        <v>-3481</v>
      </c>
      <c r="G40" s="288">
        <v>-2661</v>
      </c>
      <c r="H40" s="288">
        <v>-20271</v>
      </c>
      <c r="I40" s="288">
        <v>-13900</v>
      </c>
      <c r="J40" s="350">
        <v>-7339</v>
      </c>
      <c r="K40" s="350">
        <v>-2275</v>
      </c>
      <c r="M40" s="288">
        <v>-4881</v>
      </c>
      <c r="N40" s="288">
        <v>-4430</v>
      </c>
      <c r="O40" s="288">
        <v>-10401</v>
      </c>
      <c r="P40" s="288">
        <v>-559</v>
      </c>
      <c r="Q40" s="288">
        <v>-5282</v>
      </c>
      <c r="R40" s="279">
        <v>-3890</v>
      </c>
      <c r="S40" s="279">
        <v>-4158</v>
      </c>
      <c r="T40" s="279">
        <v>-570</v>
      </c>
      <c r="U40" s="279">
        <v>-2347</v>
      </c>
      <c r="V40" s="279">
        <v>-622</v>
      </c>
      <c r="W40" s="279">
        <v>-2134</v>
      </c>
      <c r="X40" s="279">
        <v>-2236</v>
      </c>
      <c r="Y40" s="280">
        <v>-1836</v>
      </c>
      <c r="Z40" s="279">
        <v>402</v>
      </c>
      <c r="AA40" s="279">
        <v>-2276</v>
      </c>
      <c r="AB40" s="280">
        <v>1435</v>
      </c>
      <c r="AC40" s="303">
        <v>-1338</v>
      </c>
    </row>
    <row r="41" spans="2:29" ht="16.7" customHeight="1">
      <c r="B41" s="600" t="s">
        <v>1125</v>
      </c>
      <c r="C41" s="600" t="s">
        <v>1126</v>
      </c>
      <c r="D41" s="62"/>
      <c r="E41" s="62"/>
      <c r="F41" s="40">
        <v>-14</v>
      </c>
      <c r="G41" s="40">
        <v>-15</v>
      </c>
      <c r="H41" s="40">
        <v>-13</v>
      </c>
      <c r="I41" s="40">
        <v>-11</v>
      </c>
      <c r="J41" s="312" t="s">
        <v>272</v>
      </c>
      <c r="K41" s="312" t="s">
        <v>272</v>
      </c>
      <c r="M41" s="40">
        <v>-4</v>
      </c>
      <c r="N41" s="40">
        <v>-3</v>
      </c>
      <c r="O41" s="40">
        <v>-3</v>
      </c>
      <c r="P41" s="40">
        <v>-3</v>
      </c>
      <c r="Q41" s="40">
        <v>-11</v>
      </c>
      <c r="R41" s="341" t="s">
        <v>272</v>
      </c>
      <c r="S41" s="341" t="s">
        <v>272</v>
      </c>
      <c r="T41" s="341" t="s">
        <v>272</v>
      </c>
      <c r="U41" s="341" t="s">
        <v>272</v>
      </c>
      <c r="V41" s="341" t="s">
        <v>272</v>
      </c>
      <c r="W41" s="341" t="s">
        <v>272</v>
      </c>
      <c r="X41" s="341" t="s">
        <v>272</v>
      </c>
      <c r="Y41" s="341" t="s">
        <v>272</v>
      </c>
      <c r="Z41" s="341" t="s">
        <v>272</v>
      </c>
      <c r="AA41" s="341" t="s">
        <v>272</v>
      </c>
      <c r="AB41" s="341" t="s">
        <v>272</v>
      </c>
      <c r="AC41" s="341"/>
    </row>
    <row r="42" spans="2:29" ht="16.7" customHeight="1">
      <c r="B42" s="631" t="s">
        <v>1127</v>
      </c>
      <c r="C42" s="631" t="s">
        <v>1128</v>
      </c>
      <c r="D42" s="279">
        <v>-8702</v>
      </c>
      <c r="E42" s="279">
        <v>-11128</v>
      </c>
      <c r="F42" s="279">
        <v>-3495</v>
      </c>
      <c r="G42" s="279">
        <v>-2676</v>
      </c>
      <c r="H42" s="279">
        <v>-20284</v>
      </c>
      <c r="I42" s="279">
        <v>-13911</v>
      </c>
      <c r="J42" s="279">
        <v>-7339</v>
      </c>
      <c r="K42" s="279">
        <v>-2275</v>
      </c>
      <c r="M42" s="279">
        <v>-4885</v>
      </c>
      <c r="N42" s="279">
        <v>-4433</v>
      </c>
      <c r="O42" s="279">
        <v>-10404</v>
      </c>
      <c r="P42" s="279">
        <v>-562</v>
      </c>
      <c r="Q42" s="279">
        <v>-5293</v>
      </c>
      <c r="R42" s="279">
        <v>-3890</v>
      </c>
      <c r="S42" s="279">
        <v>-4158</v>
      </c>
      <c r="T42" s="279">
        <v>-570</v>
      </c>
      <c r="U42" s="279">
        <v>-2347</v>
      </c>
      <c r="V42" s="279">
        <v>-622</v>
      </c>
      <c r="W42" s="279">
        <v>-2134</v>
      </c>
      <c r="X42" s="279">
        <v>-2236</v>
      </c>
      <c r="Y42" s="280">
        <v>-1836</v>
      </c>
      <c r="Z42" s="279">
        <v>402</v>
      </c>
      <c r="AA42" s="279">
        <v>-2276</v>
      </c>
      <c r="AB42" s="280">
        <v>1435</v>
      </c>
      <c r="AC42" s="303">
        <f>AC40</f>
        <v>-1338</v>
      </c>
    </row>
    <row r="43" spans="2:29" ht="16.7" customHeight="1">
      <c r="B43" s="633" t="s">
        <v>1129</v>
      </c>
      <c r="C43" s="633" t="s">
        <v>1130</v>
      </c>
      <c r="D43" s="299">
        <v>-252</v>
      </c>
      <c r="E43" s="299">
        <v>-46</v>
      </c>
      <c r="F43" s="341" t="s">
        <v>272</v>
      </c>
      <c r="G43" s="341" t="s">
        <v>272</v>
      </c>
      <c r="H43" s="341" t="s">
        <v>272</v>
      </c>
      <c r="I43" s="341" t="s">
        <v>272</v>
      </c>
      <c r="J43" s="341" t="s">
        <v>272</v>
      </c>
      <c r="K43" s="341" t="s">
        <v>272</v>
      </c>
      <c r="M43" s="341" t="s">
        <v>272</v>
      </c>
      <c r="N43" s="341" t="s">
        <v>272</v>
      </c>
      <c r="O43" s="341" t="s">
        <v>272</v>
      </c>
      <c r="P43" s="341" t="s">
        <v>272</v>
      </c>
      <c r="Q43" s="341" t="s">
        <v>272</v>
      </c>
      <c r="R43" s="341" t="s">
        <v>272</v>
      </c>
      <c r="S43" s="341" t="s">
        <v>272</v>
      </c>
      <c r="T43" s="341" t="s">
        <v>272</v>
      </c>
      <c r="U43" s="341" t="s">
        <v>272</v>
      </c>
      <c r="V43" s="341" t="s">
        <v>272</v>
      </c>
      <c r="W43" s="341" t="s">
        <v>272</v>
      </c>
      <c r="X43" s="341" t="s">
        <v>272</v>
      </c>
      <c r="Y43" s="341" t="s">
        <v>272</v>
      </c>
      <c r="Z43" s="341" t="s">
        <v>272</v>
      </c>
      <c r="AA43" s="341" t="s">
        <v>272</v>
      </c>
      <c r="AB43" s="341" t="s">
        <v>272</v>
      </c>
      <c r="AC43" s="341"/>
    </row>
    <row r="44" spans="2:29" ht="16.7" customHeight="1">
      <c r="B44" s="631" t="s">
        <v>1131</v>
      </c>
      <c r="C44" s="631" t="s">
        <v>1132</v>
      </c>
      <c r="D44" s="279">
        <v>138</v>
      </c>
      <c r="E44" s="279">
        <v>1886</v>
      </c>
      <c r="F44" s="279">
        <v>1626</v>
      </c>
      <c r="G44" s="279">
        <v>6977</v>
      </c>
      <c r="H44" s="279">
        <v>-1215</v>
      </c>
      <c r="I44" s="279">
        <v>-7112</v>
      </c>
      <c r="J44" s="279">
        <v>-493</v>
      </c>
      <c r="K44" s="279">
        <v>1723</v>
      </c>
      <c r="M44" s="279">
        <v>-209</v>
      </c>
      <c r="N44" s="279">
        <v>206</v>
      </c>
      <c r="O44" s="279">
        <v>-2154</v>
      </c>
      <c r="P44" s="279">
        <v>942</v>
      </c>
      <c r="Q44" s="279">
        <v>-3356</v>
      </c>
      <c r="R44" s="279">
        <v>-1459</v>
      </c>
      <c r="S44" s="279">
        <v>-1775</v>
      </c>
      <c r="T44" s="279">
        <v>-522</v>
      </c>
      <c r="U44" s="279">
        <v>-63</v>
      </c>
      <c r="V44" s="279">
        <v>211</v>
      </c>
      <c r="W44" s="279">
        <v>-967</v>
      </c>
      <c r="X44" s="279">
        <v>326</v>
      </c>
      <c r="Y44" s="280">
        <v>221</v>
      </c>
      <c r="Z44" s="279">
        <v>2853</v>
      </c>
      <c r="AA44" s="279">
        <v>-1937</v>
      </c>
      <c r="AB44" s="280">
        <v>586</v>
      </c>
      <c r="AC44" s="303">
        <v>-1040</v>
      </c>
    </row>
    <row r="45" spans="2:29" ht="16.7" customHeight="1">
      <c r="B45" s="634" t="s">
        <v>1133</v>
      </c>
      <c r="C45" s="634" t="s">
        <v>1134</v>
      </c>
      <c r="D45" s="299">
        <v>4262</v>
      </c>
      <c r="E45" s="299">
        <v>4328</v>
      </c>
      <c r="F45" s="299">
        <v>5784</v>
      </c>
      <c r="G45" s="299">
        <v>7350</v>
      </c>
      <c r="H45" s="299">
        <v>13487</v>
      </c>
      <c r="I45" s="299">
        <v>11721</v>
      </c>
      <c r="J45" s="299">
        <v>4736</v>
      </c>
      <c r="K45" s="299">
        <v>3609</v>
      </c>
      <c r="M45" s="299">
        <v>13487</v>
      </c>
      <c r="N45" s="299">
        <v>12883</v>
      </c>
      <c r="O45" s="299">
        <v>13649</v>
      </c>
      <c r="P45" s="299">
        <v>10857</v>
      </c>
      <c r="Q45" s="299">
        <v>11721</v>
      </c>
      <c r="R45" s="299">
        <v>9061</v>
      </c>
      <c r="S45" s="299">
        <v>7185</v>
      </c>
      <c r="T45" s="299">
        <v>5182</v>
      </c>
      <c r="U45" s="299">
        <v>4736</v>
      </c>
      <c r="V45" s="299">
        <v>4705</v>
      </c>
      <c r="W45" s="299">
        <v>4983</v>
      </c>
      <c r="X45" s="299">
        <v>3967</v>
      </c>
      <c r="Y45" s="300">
        <v>3609</v>
      </c>
      <c r="Z45" s="299">
        <v>3790</v>
      </c>
      <c r="AA45" s="299">
        <v>6479</v>
      </c>
      <c r="AB45" s="300">
        <v>4596</v>
      </c>
      <c r="AC45" s="301">
        <v>4953</v>
      </c>
    </row>
    <row r="46" spans="2:29" ht="16.7" customHeight="1">
      <c r="B46" s="628" t="s">
        <v>1135</v>
      </c>
      <c r="C46" s="628" t="s">
        <v>1136</v>
      </c>
      <c r="D46" s="40">
        <v>-60</v>
      </c>
      <c r="E46" s="40">
        <v>-313</v>
      </c>
      <c r="F46" s="40">
        <v>-60</v>
      </c>
      <c r="G46" s="40">
        <v>-825</v>
      </c>
      <c r="H46" s="40">
        <v>-551</v>
      </c>
      <c r="I46" s="40">
        <v>138</v>
      </c>
      <c r="J46" s="40">
        <v>69</v>
      </c>
      <c r="K46" s="40">
        <v>-454</v>
      </c>
      <c r="M46" s="40">
        <v>-395</v>
      </c>
      <c r="N46" s="40">
        <v>560</v>
      </c>
      <c r="O46" s="40">
        <v>-638</v>
      </c>
      <c r="P46" s="40">
        <v>-78</v>
      </c>
      <c r="Q46" s="40">
        <v>707</v>
      </c>
      <c r="R46" s="40">
        <v>-417</v>
      </c>
      <c r="S46" s="40">
        <v>-228</v>
      </c>
      <c r="T46" s="40">
        <v>76</v>
      </c>
      <c r="U46" s="40">
        <v>32</v>
      </c>
      <c r="V46" s="40">
        <v>67</v>
      </c>
      <c r="W46" s="40">
        <v>-49</v>
      </c>
      <c r="X46" s="40">
        <v>19</v>
      </c>
      <c r="Y46" s="39">
        <v>-40</v>
      </c>
      <c r="Z46" s="40">
        <v>-164</v>
      </c>
      <c r="AA46" s="40">
        <v>-21</v>
      </c>
      <c r="AB46" s="39">
        <v>-229</v>
      </c>
      <c r="AC46" s="296">
        <v>145</v>
      </c>
    </row>
    <row r="47" spans="2:29" ht="16.7" customHeight="1">
      <c r="B47" s="628" t="s">
        <v>1137</v>
      </c>
      <c r="C47" s="628" t="s">
        <v>1138</v>
      </c>
      <c r="D47" s="63" t="s">
        <v>272</v>
      </c>
      <c r="E47" s="63" t="s">
        <v>272</v>
      </c>
      <c r="F47" s="63" t="s">
        <v>272</v>
      </c>
      <c r="G47" s="63" t="s">
        <v>272</v>
      </c>
      <c r="H47" s="63" t="s">
        <v>272</v>
      </c>
      <c r="I47" s="63" t="s">
        <v>272</v>
      </c>
      <c r="J47" s="40">
        <v>-703</v>
      </c>
      <c r="K47" s="62" t="s">
        <v>163</v>
      </c>
      <c r="M47" s="63" t="s">
        <v>272</v>
      </c>
      <c r="N47" s="63" t="s">
        <v>272</v>
      </c>
      <c r="O47" s="63" t="s">
        <v>272</v>
      </c>
      <c r="P47" s="63" t="s">
        <v>272</v>
      </c>
      <c r="Q47" s="63" t="s">
        <v>272</v>
      </c>
      <c r="R47" s="63" t="s">
        <v>272</v>
      </c>
      <c r="S47" s="63" t="s">
        <v>272</v>
      </c>
      <c r="T47" s="63" t="s">
        <v>272</v>
      </c>
      <c r="U47" s="63" t="s">
        <v>272</v>
      </c>
      <c r="V47" s="63" t="s">
        <v>272</v>
      </c>
      <c r="W47" s="63" t="s">
        <v>272</v>
      </c>
      <c r="X47" s="40">
        <v>-703</v>
      </c>
      <c r="Y47" s="39">
        <v>0</v>
      </c>
      <c r="Z47" s="62" t="s">
        <v>163</v>
      </c>
      <c r="AA47" s="40">
        <v>0</v>
      </c>
      <c r="AB47" s="39">
        <v>0</v>
      </c>
      <c r="AC47" s="296">
        <v>-115</v>
      </c>
    </row>
    <row r="48" spans="2:29" ht="16.7" customHeight="1">
      <c r="B48" s="628" t="s">
        <v>1139</v>
      </c>
      <c r="C48" s="628" t="s">
        <v>1140</v>
      </c>
      <c r="D48" s="40">
        <v>-12</v>
      </c>
      <c r="E48" s="40">
        <v>-117</v>
      </c>
      <c r="F48" s="62" t="s">
        <v>163</v>
      </c>
      <c r="G48" s="40">
        <v>-15</v>
      </c>
      <c r="H48" s="62" t="s">
        <v>163</v>
      </c>
      <c r="I48" s="40">
        <v>-11</v>
      </c>
      <c r="J48" s="62" t="s">
        <v>163</v>
      </c>
      <c r="K48" s="40">
        <v>75</v>
      </c>
      <c r="M48" s="62" t="s">
        <v>163</v>
      </c>
      <c r="N48" s="62" t="s">
        <v>163</v>
      </c>
      <c r="O48" s="62" t="s">
        <v>163</v>
      </c>
      <c r="P48" s="62" t="s">
        <v>163</v>
      </c>
      <c r="Q48" s="40">
        <v>-11</v>
      </c>
      <c r="R48" s="62" t="s">
        <v>163</v>
      </c>
      <c r="S48" s="62" t="s">
        <v>163</v>
      </c>
      <c r="T48" s="62" t="s">
        <v>163</v>
      </c>
      <c r="U48" s="62" t="s">
        <v>163</v>
      </c>
      <c r="V48" s="62" t="s">
        <v>163</v>
      </c>
      <c r="W48" s="62" t="s">
        <v>163</v>
      </c>
      <c r="X48" s="40">
        <v>0</v>
      </c>
      <c r="Y48" s="39">
        <v>0</v>
      </c>
      <c r="Z48" s="62" t="s">
        <v>163</v>
      </c>
      <c r="AA48" s="40">
        <v>75</v>
      </c>
      <c r="AB48" s="61" t="s">
        <v>163</v>
      </c>
      <c r="AC48" s="296">
        <v>12</v>
      </c>
    </row>
    <row r="49" spans="2:29" ht="16.7" customHeight="1">
      <c r="B49" s="631" t="s">
        <v>1141</v>
      </c>
      <c r="C49" s="631" t="s">
        <v>1142</v>
      </c>
      <c r="D49" s="279">
        <v>4328</v>
      </c>
      <c r="E49" s="279">
        <v>5784</v>
      </c>
      <c r="F49" s="279">
        <v>7350</v>
      </c>
      <c r="G49" s="279">
        <v>13487</v>
      </c>
      <c r="H49" s="279">
        <v>11721</v>
      </c>
      <c r="I49" s="279">
        <v>4736</v>
      </c>
      <c r="J49" s="279">
        <v>3609</v>
      </c>
      <c r="K49" s="279">
        <v>4953</v>
      </c>
      <c r="M49" s="279">
        <v>12883</v>
      </c>
      <c r="N49" s="279">
        <v>13649</v>
      </c>
      <c r="O49" s="279">
        <v>10857</v>
      </c>
      <c r="P49" s="279">
        <v>11721</v>
      </c>
      <c r="Q49" s="279">
        <v>9061</v>
      </c>
      <c r="R49" s="279">
        <v>7185</v>
      </c>
      <c r="S49" s="279">
        <v>5182</v>
      </c>
      <c r="T49" s="279">
        <v>4736</v>
      </c>
      <c r="U49" s="279">
        <v>4705</v>
      </c>
      <c r="V49" s="279">
        <v>4983</v>
      </c>
      <c r="W49" s="279">
        <v>3967</v>
      </c>
      <c r="X49" s="279">
        <v>3609</v>
      </c>
      <c r="Y49" s="280">
        <v>3790</v>
      </c>
      <c r="Z49" s="279">
        <v>6479</v>
      </c>
      <c r="AA49" s="279">
        <v>4596</v>
      </c>
      <c r="AB49" s="280">
        <v>4953</v>
      </c>
      <c r="AC49" s="303">
        <v>3955</v>
      </c>
    </row>
    <row r="50" spans="2:29" ht="16.7" customHeight="1">
      <c r="B50" s="632" t="s">
        <v>1143</v>
      </c>
      <c r="C50" s="632" t="s">
        <v>1144</v>
      </c>
      <c r="D50" s="56"/>
      <c r="E50" s="56"/>
      <c r="F50" s="56"/>
      <c r="G50" s="56"/>
      <c r="H50" s="56"/>
      <c r="I50" s="56"/>
      <c r="J50" s="56"/>
      <c r="K50" s="56"/>
      <c r="M50" s="56"/>
      <c r="N50" s="56"/>
      <c r="O50" s="56"/>
      <c r="P50" s="56"/>
      <c r="Q50" s="56"/>
      <c r="R50" s="56"/>
      <c r="S50" s="56"/>
      <c r="T50" s="56"/>
      <c r="U50" s="56"/>
      <c r="V50" s="56"/>
      <c r="W50" s="56"/>
      <c r="X50" s="56"/>
      <c r="Y50" s="344"/>
      <c r="Z50" s="56"/>
      <c r="AA50" s="56"/>
      <c r="AB50" s="344"/>
      <c r="AC50" s="351"/>
    </row>
    <row r="51" spans="2:29" ht="16.7" customHeight="1">
      <c r="B51" s="628" t="s">
        <v>1145</v>
      </c>
      <c r="C51" s="628" t="s">
        <v>1146</v>
      </c>
      <c r="D51" s="40">
        <v>370</v>
      </c>
      <c r="E51" s="40">
        <v>194</v>
      </c>
      <c r="F51" s="40">
        <v>140</v>
      </c>
      <c r="G51" s="40">
        <v>70</v>
      </c>
      <c r="H51" s="40">
        <v>59</v>
      </c>
      <c r="I51" s="40">
        <v>47</v>
      </c>
      <c r="J51" s="40">
        <v>19</v>
      </c>
      <c r="K51" s="40">
        <v>36</v>
      </c>
      <c r="M51" s="40">
        <v>16</v>
      </c>
      <c r="N51" s="40">
        <v>14</v>
      </c>
      <c r="O51" s="40">
        <v>14</v>
      </c>
      <c r="P51" s="40">
        <v>15</v>
      </c>
      <c r="Q51" s="40">
        <v>14</v>
      </c>
      <c r="R51" s="40">
        <v>17</v>
      </c>
      <c r="S51" s="40">
        <v>9</v>
      </c>
      <c r="T51" s="40">
        <v>7</v>
      </c>
      <c r="U51" s="40">
        <v>5</v>
      </c>
      <c r="V51" s="40">
        <v>5</v>
      </c>
      <c r="W51" s="40">
        <v>5</v>
      </c>
      <c r="X51" s="40">
        <v>4</v>
      </c>
      <c r="Y51" s="39">
        <v>5</v>
      </c>
      <c r="Z51" s="40">
        <v>8</v>
      </c>
      <c r="AA51" s="40">
        <v>11</v>
      </c>
      <c r="AB51" s="39">
        <v>12</v>
      </c>
      <c r="AC51" s="296">
        <v>4</v>
      </c>
    </row>
    <row r="52" spans="2:29" ht="16.7" customHeight="1">
      <c r="B52" s="601" t="s">
        <v>1147</v>
      </c>
      <c r="C52" s="601" t="s">
        <v>1148</v>
      </c>
      <c r="D52" s="50"/>
      <c r="E52" s="50"/>
      <c r="F52" s="50"/>
      <c r="G52" s="50"/>
      <c r="H52" s="50"/>
      <c r="I52" s="50"/>
      <c r="J52" s="50"/>
      <c r="K52" s="50"/>
      <c r="M52" s="50"/>
      <c r="N52" s="50"/>
      <c r="O52" s="50"/>
      <c r="P52" s="50"/>
      <c r="Q52" s="50"/>
      <c r="R52" s="50"/>
      <c r="S52" s="50"/>
      <c r="T52" s="50"/>
      <c r="U52" s="50"/>
      <c r="V52" s="50"/>
      <c r="W52" s="50"/>
      <c r="X52" s="50"/>
      <c r="Y52" s="61"/>
      <c r="Z52" s="50"/>
      <c r="AA52" s="50"/>
      <c r="AB52" s="61"/>
      <c r="AC52" s="347"/>
    </row>
    <row r="53" spans="2:29" ht="16.7" customHeight="1">
      <c r="B53" s="635" t="s">
        <v>916</v>
      </c>
      <c r="C53" s="635" t="s">
        <v>1149</v>
      </c>
      <c r="D53" s="288">
        <v>7829</v>
      </c>
      <c r="E53" s="288">
        <v>6816</v>
      </c>
      <c r="F53" s="288">
        <v>-156</v>
      </c>
      <c r="G53" s="288">
        <v>6990</v>
      </c>
      <c r="H53" s="288">
        <v>29541</v>
      </c>
      <c r="I53" s="288">
        <v>19781</v>
      </c>
      <c r="J53" s="288">
        <v>11151</v>
      </c>
      <c r="K53" s="288">
        <v>6696</v>
      </c>
      <c r="M53" s="288">
        <v>7582</v>
      </c>
      <c r="N53" s="288">
        <v>10232</v>
      </c>
      <c r="O53" s="288">
        <v>5967</v>
      </c>
      <c r="P53" s="288">
        <v>5760</v>
      </c>
      <c r="Q53" s="288">
        <v>6569</v>
      </c>
      <c r="R53" s="288">
        <v>5056</v>
      </c>
      <c r="S53" s="288">
        <v>5248</v>
      </c>
      <c r="T53" s="288">
        <v>2908</v>
      </c>
      <c r="U53" s="288">
        <v>2296</v>
      </c>
      <c r="V53" s="288">
        <v>2720</v>
      </c>
      <c r="W53" s="288">
        <v>2984</v>
      </c>
      <c r="X53" s="288">
        <v>3151</v>
      </c>
      <c r="Y53" s="289">
        <v>2135</v>
      </c>
      <c r="Z53" s="288">
        <v>2735</v>
      </c>
      <c r="AA53" s="288">
        <v>2727</v>
      </c>
      <c r="AB53" s="289">
        <v>-901</v>
      </c>
      <c r="AC53" s="302">
        <v>2043</v>
      </c>
    </row>
    <row r="54" spans="2:29" ht="16.7" customHeight="1">
      <c r="B54" s="635" t="s">
        <v>1150</v>
      </c>
      <c r="C54" s="635" t="s">
        <v>1151</v>
      </c>
      <c r="D54" s="257"/>
      <c r="E54" s="257"/>
      <c r="F54" s="257"/>
      <c r="G54" s="257"/>
      <c r="H54" s="257"/>
      <c r="I54" s="257"/>
      <c r="J54" s="257"/>
      <c r="K54" s="257"/>
      <c r="M54" s="257"/>
      <c r="N54" s="257"/>
      <c r="O54" s="257"/>
      <c r="P54" s="257"/>
      <c r="Q54" s="257"/>
      <c r="R54" s="257"/>
      <c r="S54" s="257"/>
      <c r="T54" s="257"/>
      <c r="U54" s="257"/>
      <c r="V54" s="257"/>
      <c r="W54" s="257"/>
      <c r="X54" s="257"/>
      <c r="Y54" s="61"/>
      <c r="Z54" s="257"/>
      <c r="AA54" s="257"/>
      <c r="AB54" s="61"/>
      <c r="AC54" s="347"/>
    </row>
    <row r="55" spans="2:29" ht="16.7" customHeight="1">
      <c r="B55" s="610" t="s">
        <v>1152</v>
      </c>
      <c r="C55" s="610" t="s">
        <v>1153</v>
      </c>
      <c r="D55" s="63" t="s">
        <v>272</v>
      </c>
      <c r="E55" s="63" t="s">
        <v>272</v>
      </c>
      <c r="F55" s="40">
        <v>3925</v>
      </c>
      <c r="G55" s="40">
        <v>4130</v>
      </c>
      <c r="H55" s="40">
        <v>201</v>
      </c>
      <c r="I55" s="40">
        <v>400</v>
      </c>
      <c r="J55" s="40">
        <v>461</v>
      </c>
      <c r="K55" s="40">
        <v>116</v>
      </c>
      <c r="M55" s="62" t="s">
        <v>163</v>
      </c>
      <c r="N55" s="62" t="s">
        <v>163</v>
      </c>
      <c r="O55" s="62" t="s">
        <v>163</v>
      </c>
      <c r="P55" s="40">
        <v>201</v>
      </c>
      <c r="Q55" s="62" t="s">
        <v>163</v>
      </c>
      <c r="R55" s="40">
        <v>126</v>
      </c>
      <c r="S55" s="40">
        <v>141</v>
      </c>
      <c r="T55" s="40">
        <v>133</v>
      </c>
      <c r="U55" s="62" t="s">
        <v>163</v>
      </c>
      <c r="V55" s="40">
        <v>140</v>
      </c>
      <c r="W55" s="40">
        <v>184</v>
      </c>
      <c r="X55" s="40">
        <v>137</v>
      </c>
      <c r="Y55" s="39">
        <v>-6</v>
      </c>
      <c r="Z55" s="40">
        <v>-14</v>
      </c>
      <c r="AA55" s="40">
        <v>48</v>
      </c>
      <c r="AB55" s="39">
        <v>88</v>
      </c>
      <c r="AC55" s="296">
        <v>39</v>
      </c>
    </row>
    <row r="56" spans="2:29" ht="16.7" customHeight="1">
      <c r="B56" s="610" t="s">
        <v>1154</v>
      </c>
      <c r="C56" s="610" t="s">
        <v>1155</v>
      </c>
      <c r="D56" s="63" t="s">
        <v>272</v>
      </c>
      <c r="E56" s="63" t="s">
        <v>272</v>
      </c>
      <c r="F56" s="16">
        <v>2625</v>
      </c>
      <c r="G56" s="40">
        <v>617</v>
      </c>
      <c r="H56" s="40">
        <v>1725</v>
      </c>
      <c r="I56" s="40">
        <v>72</v>
      </c>
      <c r="J56" s="40">
        <v>153</v>
      </c>
      <c r="K56" s="40">
        <v>-206</v>
      </c>
      <c r="M56" s="62" t="s">
        <v>163</v>
      </c>
      <c r="N56" s="62" t="s">
        <v>163</v>
      </c>
      <c r="O56" s="62" t="s">
        <v>163</v>
      </c>
      <c r="P56" s="40">
        <v>1725</v>
      </c>
      <c r="Q56" s="40">
        <v>37</v>
      </c>
      <c r="R56" s="62" t="s">
        <v>163</v>
      </c>
      <c r="S56" s="40">
        <v>35</v>
      </c>
      <c r="T56" s="62" t="s">
        <v>163</v>
      </c>
      <c r="U56" s="62" t="s">
        <v>163</v>
      </c>
      <c r="V56" s="62" t="s">
        <v>163</v>
      </c>
      <c r="W56" s="62" t="s">
        <v>163</v>
      </c>
      <c r="X56" s="40">
        <v>153</v>
      </c>
      <c r="Y56" s="39">
        <v>-61</v>
      </c>
      <c r="Z56" s="40">
        <v>-70</v>
      </c>
      <c r="AA56" s="62" t="s">
        <v>163</v>
      </c>
      <c r="AB56" s="39">
        <v>-75</v>
      </c>
      <c r="AC56" s="296">
        <v>-9</v>
      </c>
    </row>
    <row r="57" spans="2:29" ht="16.7" customHeight="1">
      <c r="B57" s="610" t="s">
        <v>914</v>
      </c>
      <c r="C57" s="610" t="s">
        <v>915</v>
      </c>
      <c r="D57" s="40">
        <v>82</v>
      </c>
      <c r="E57" s="40">
        <v>182</v>
      </c>
      <c r="F57" s="40">
        <v>656</v>
      </c>
      <c r="G57" s="40">
        <v>1020</v>
      </c>
      <c r="H57" s="40">
        <v>1271</v>
      </c>
      <c r="I57" s="40">
        <v>-305</v>
      </c>
      <c r="J57" s="40">
        <v>1108</v>
      </c>
      <c r="K57" s="40">
        <v>269</v>
      </c>
      <c r="M57" s="40">
        <v>1</v>
      </c>
      <c r="N57" s="40">
        <v>443</v>
      </c>
      <c r="O57" s="40">
        <v>-128</v>
      </c>
      <c r="P57" s="40">
        <v>955</v>
      </c>
      <c r="Q57" s="40">
        <v>-211</v>
      </c>
      <c r="R57" s="40">
        <v>56</v>
      </c>
      <c r="S57" s="40">
        <v>-78</v>
      </c>
      <c r="T57" s="40">
        <v>-72</v>
      </c>
      <c r="U57" s="40">
        <v>55</v>
      </c>
      <c r="V57" s="40">
        <v>-5</v>
      </c>
      <c r="W57" s="40">
        <v>-94</v>
      </c>
      <c r="X57" s="40">
        <v>1152</v>
      </c>
      <c r="Y57" s="39">
        <v>-124</v>
      </c>
      <c r="Z57" s="40">
        <v>-112</v>
      </c>
      <c r="AA57" s="40">
        <v>574</v>
      </c>
      <c r="AB57" s="39">
        <v>-69</v>
      </c>
      <c r="AC57" s="296">
        <v>-59</v>
      </c>
    </row>
    <row r="58" spans="2:29" ht="16.7" customHeight="1">
      <c r="B58" s="610" t="s">
        <v>1156</v>
      </c>
      <c r="C58" s="610" t="s">
        <v>1157</v>
      </c>
      <c r="D58" s="40">
        <v>294</v>
      </c>
      <c r="E58" s="40">
        <v>899</v>
      </c>
      <c r="F58" s="40">
        <v>3383</v>
      </c>
      <c r="G58" s="40">
        <v>1308</v>
      </c>
      <c r="H58" s="40">
        <v>426</v>
      </c>
      <c r="I58" s="40">
        <v>-773</v>
      </c>
      <c r="J58" s="40">
        <v>266</v>
      </c>
      <c r="K58" s="40">
        <v>-301</v>
      </c>
      <c r="M58" s="40">
        <v>117</v>
      </c>
      <c r="N58" s="40">
        <v>41</v>
      </c>
      <c r="O58" s="40">
        <v>63</v>
      </c>
      <c r="P58" s="40">
        <v>205</v>
      </c>
      <c r="Q58" s="40">
        <v>-1072</v>
      </c>
      <c r="R58" s="40">
        <v>82</v>
      </c>
      <c r="S58" s="40">
        <v>40</v>
      </c>
      <c r="T58" s="40">
        <v>177</v>
      </c>
      <c r="U58" s="40">
        <v>4</v>
      </c>
      <c r="V58" s="40">
        <v>66</v>
      </c>
      <c r="W58" s="40">
        <v>75</v>
      </c>
      <c r="X58" s="40">
        <v>121</v>
      </c>
      <c r="Y58" s="39">
        <v>6</v>
      </c>
      <c r="Z58" s="40">
        <v>-1010</v>
      </c>
      <c r="AA58" s="40">
        <v>-1144</v>
      </c>
      <c r="AB58" s="39">
        <v>1847</v>
      </c>
      <c r="AC58" s="296">
        <v>253</v>
      </c>
    </row>
    <row r="59" spans="2:29" ht="16.7" customHeight="1">
      <c r="B59" s="610" t="s">
        <v>1158</v>
      </c>
      <c r="C59" s="610" t="s">
        <v>1159</v>
      </c>
      <c r="D59" s="40">
        <v>3708</v>
      </c>
      <c r="E59" s="40">
        <v>3351</v>
      </c>
      <c r="F59" s="40">
        <v>3489</v>
      </c>
      <c r="G59" s="40">
        <v>3215</v>
      </c>
      <c r="H59" s="40">
        <v>3034</v>
      </c>
      <c r="I59" s="40">
        <v>3171</v>
      </c>
      <c r="J59" s="40">
        <v>3070</v>
      </c>
      <c r="K59" s="40">
        <v>3057</v>
      </c>
      <c r="M59" s="40">
        <v>731</v>
      </c>
      <c r="N59" s="40">
        <v>832</v>
      </c>
      <c r="O59" s="40">
        <v>649</v>
      </c>
      <c r="P59" s="40">
        <v>822</v>
      </c>
      <c r="Q59" s="40">
        <v>686</v>
      </c>
      <c r="R59" s="40">
        <v>810</v>
      </c>
      <c r="S59" s="40">
        <v>775</v>
      </c>
      <c r="T59" s="40">
        <v>900</v>
      </c>
      <c r="U59" s="40">
        <v>656</v>
      </c>
      <c r="V59" s="40">
        <v>779</v>
      </c>
      <c r="W59" s="40">
        <v>780</v>
      </c>
      <c r="X59" s="40">
        <v>855</v>
      </c>
      <c r="Y59" s="39">
        <v>714</v>
      </c>
      <c r="Z59" s="40">
        <v>793</v>
      </c>
      <c r="AA59" s="40">
        <v>748</v>
      </c>
      <c r="AB59" s="39">
        <v>802</v>
      </c>
      <c r="AC59" s="296">
        <v>704</v>
      </c>
    </row>
    <row r="60" spans="2:29" ht="16.7" customHeight="1">
      <c r="B60" s="610" t="s">
        <v>1160</v>
      </c>
      <c r="C60" s="610" t="s">
        <v>1161</v>
      </c>
      <c r="D60" s="40">
        <v>3019</v>
      </c>
      <c r="E60" s="40">
        <v>4957</v>
      </c>
      <c r="F60" s="40">
        <v>3393</v>
      </c>
      <c r="G60" s="40">
        <v>4813</v>
      </c>
      <c r="H60" s="40">
        <v>-3119</v>
      </c>
      <c r="I60" s="40">
        <v>-2268</v>
      </c>
      <c r="J60" s="40">
        <v>1946</v>
      </c>
      <c r="K60" s="40">
        <v>3823</v>
      </c>
      <c r="M60" s="40">
        <v>78</v>
      </c>
      <c r="N60" s="40">
        <v>-389</v>
      </c>
      <c r="O60" s="40">
        <v>350</v>
      </c>
      <c r="P60" s="40">
        <v>-3158</v>
      </c>
      <c r="Q60" s="40">
        <v>242</v>
      </c>
      <c r="R60" s="40">
        <v>-821</v>
      </c>
      <c r="S60" s="40">
        <v>-2347</v>
      </c>
      <c r="T60" s="40">
        <v>658</v>
      </c>
      <c r="U60" s="40">
        <v>530</v>
      </c>
      <c r="V60" s="40">
        <v>157</v>
      </c>
      <c r="W60" s="40">
        <v>385</v>
      </c>
      <c r="X60" s="40">
        <v>874</v>
      </c>
      <c r="Y60" s="39">
        <v>437</v>
      </c>
      <c r="Z60" s="40">
        <v>1252</v>
      </c>
      <c r="AA60" s="40">
        <v>374</v>
      </c>
      <c r="AB60" s="39">
        <v>1760</v>
      </c>
      <c r="AC60" s="296">
        <v>-185</v>
      </c>
    </row>
    <row r="61" spans="2:29" ht="16.7" customHeight="1">
      <c r="B61" s="635" t="s">
        <v>1162</v>
      </c>
      <c r="C61" s="635" t="s">
        <v>1163</v>
      </c>
      <c r="D61" s="257" t="s">
        <v>272</v>
      </c>
      <c r="E61" s="257" t="s">
        <v>272</v>
      </c>
      <c r="F61" s="257" t="s">
        <v>272</v>
      </c>
      <c r="G61" s="257" t="s">
        <v>272</v>
      </c>
      <c r="H61" s="257" t="s">
        <v>272</v>
      </c>
      <c r="I61" s="257" t="s">
        <v>272</v>
      </c>
      <c r="J61" s="257" t="s">
        <v>272</v>
      </c>
      <c r="K61" s="257" t="s">
        <v>272</v>
      </c>
      <c r="M61" s="257" t="s">
        <v>272</v>
      </c>
      <c r="N61" s="257" t="s">
        <v>272</v>
      </c>
      <c r="O61" s="257" t="s">
        <v>272</v>
      </c>
      <c r="P61" s="257" t="s">
        <v>272</v>
      </c>
      <c r="Q61" s="257" t="s">
        <v>272</v>
      </c>
      <c r="R61" s="257" t="s">
        <v>272</v>
      </c>
      <c r="S61" s="257" t="s">
        <v>272</v>
      </c>
      <c r="T61" s="257" t="s">
        <v>272</v>
      </c>
      <c r="U61" s="257" t="s">
        <v>272</v>
      </c>
      <c r="V61" s="257" t="s">
        <v>272</v>
      </c>
      <c r="W61" s="257" t="s">
        <v>272</v>
      </c>
      <c r="X61" s="257" t="s">
        <v>272</v>
      </c>
      <c r="Y61" s="61" t="s">
        <v>272</v>
      </c>
      <c r="Z61" s="257" t="s">
        <v>272</v>
      </c>
      <c r="AA61" s="257" t="s">
        <v>272</v>
      </c>
      <c r="AB61" s="61"/>
      <c r="AC61" s="347"/>
    </row>
    <row r="62" spans="2:29" ht="16.7" customHeight="1">
      <c r="B62" s="610" t="s">
        <v>979</v>
      </c>
      <c r="C62" s="610" t="s">
        <v>980</v>
      </c>
      <c r="D62" s="40">
        <v>1277</v>
      </c>
      <c r="E62" s="40">
        <v>-156</v>
      </c>
      <c r="F62" s="40">
        <v>-47</v>
      </c>
      <c r="G62" s="40">
        <v>-2544</v>
      </c>
      <c r="H62" s="40">
        <v>1029</v>
      </c>
      <c r="I62" s="40">
        <v>-325</v>
      </c>
      <c r="J62" s="40">
        <v>197</v>
      </c>
      <c r="K62" s="40">
        <v>1668</v>
      </c>
      <c r="M62" s="40">
        <v>1402</v>
      </c>
      <c r="N62" s="40">
        <v>-1101</v>
      </c>
      <c r="O62" s="40">
        <v>3870</v>
      </c>
      <c r="P62" s="40">
        <v>-3142</v>
      </c>
      <c r="Q62" s="40">
        <v>877</v>
      </c>
      <c r="R62" s="40">
        <v>902</v>
      </c>
      <c r="S62" s="40">
        <v>3</v>
      </c>
      <c r="T62" s="40">
        <v>-2107</v>
      </c>
      <c r="U62" s="40">
        <v>1686</v>
      </c>
      <c r="V62" s="40">
        <v>-247</v>
      </c>
      <c r="W62" s="40">
        <v>-410</v>
      </c>
      <c r="X62" s="40">
        <v>-832</v>
      </c>
      <c r="Y62" s="39">
        <v>1935</v>
      </c>
      <c r="Z62" s="40">
        <v>-167</v>
      </c>
      <c r="AA62" s="40">
        <v>-672</v>
      </c>
      <c r="AB62" s="39">
        <v>572</v>
      </c>
      <c r="AC62" s="296">
        <v>316</v>
      </c>
    </row>
    <row r="63" spans="2:29" ht="16.7" customHeight="1">
      <c r="B63" s="610" t="s">
        <v>983</v>
      </c>
      <c r="C63" s="610" t="s">
        <v>984</v>
      </c>
      <c r="D63" s="40">
        <v>-339</v>
      </c>
      <c r="E63" s="40">
        <v>-817</v>
      </c>
      <c r="F63" s="40">
        <v>88</v>
      </c>
      <c r="G63" s="40">
        <v>-183</v>
      </c>
      <c r="H63" s="40">
        <v>-503</v>
      </c>
      <c r="I63" s="40">
        <v>45</v>
      </c>
      <c r="J63" s="40">
        <v>-214</v>
      </c>
      <c r="K63" s="40">
        <v>-549</v>
      </c>
      <c r="M63" s="40">
        <v>-191</v>
      </c>
      <c r="N63" s="40">
        <v>-147</v>
      </c>
      <c r="O63" s="40">
        <v>-588</v>
      </c>
      <c r="P63" s="40">
        <v>423</v>
      </c>
      <c r="Q63" s="40">
        <v>-304</v>
      </c>
      <c r="R63" s="40">
        <v>-305</v>
      </c>
      <c r="S63" s="40">
        <v>-287</v>
      </c>
      <c r="T63" s="40">
        <v>940</v>
      </c>
      <c r="U63" s="40">
        <v>-363</v>
      </c>
      <c r="V63" s="40">
        <v>-157</v>
      </c>
      <c r="W63" s="40">
        <v>-97</v>
      </c>
      <c r="X63" s="40">
        <v>403</v>
      </c>
      <c r="Y63" s="39">
        <v>-626</v>
      </c>
      <c r="Z63" s="40">
        <v>165</v>
      </c>
      <c r="AA63" s="40">
        <v>-145</v>
      </c>
      <c r="AB63" s="39">
        <v>57</v>
      </c>
      <c r="AC63" s="296">
        <v>-239</v>
      </c>
    </row>
    <row r="64" spans="2:29" ht="16.7" customHeight="1">
      <c r="B64" s="610" t="s">
        <v>1006</v>
      </c>
      <c r="C64" s="610" t="s">
        <v>1007</v>
      </c>
      <c r="D64" s="40">
        <v>232</v>
      </c>
      <c r="E64" s="40">
        <v>-376</v>
      </c>
      <c r="F64" s="40">
        <v>749</v>
      </c>
      <c r="G64" s="40">
        <v>-222</v>
      </c>
      <c r="H64" s="40">
        <v>251</v>
      </c>
      <c r="I64" s="40">
        <v>495</v>
      </c>
      <c r="J64" s="40">
        <v>637</v>
      </c>
      <c r="K64" s="40">
        <v>-360</v>
      </c>
      <c r="M64" s="40">
        <v>-302</v>
      </c>
      <c r="N64" s="40">
        <v>334</v>
      </c>
      <c r="O64" s="40">
        <v>322</v>
      </c>
      <c r="P64" s="40">
        <v>-103</v>
      </c>
      <c r="Q64" s="40">
        <v>-672</v>
      </c>
      <c r="R64" s="40">
        <v>432</v>
      </c>
      <c r="S64" s="40">
        <v>1169</v>
      </c>
      <c r="T64" s="40">
        <v>-435</v>
      </c>
      <c r="U64" s="40">
        <v>-105</v>
      </c>
      <c r="V64" s="40">
        <v>570</v>
      </c>
      <c r="W64" s="40">
        <v>480</v>
      </c>
      <c r="X64" s="40">
        <v>-308</v>
      </c>
      <c r="Y64" s="39">
        <v>378</v>
      </c>
      <c r="Z64" s="40">
        <v>-528</v>
      </c>
      <c r="AA64" s="40">
        <v>471</v>
      </c>
      <c r="AB64" s="39">
        <v>-681</v>
      </c>
      <c r="AC64" s="296">
        <v>-21</v>
      </c>
    </row>
    <row r="65" spans="1:29" ht="16.7" customHeight="1">
      <c r="B65" s="610" t="s">
        <v>1164</v>
      </c>
      <c r="C65" s="610" t="s">
        <v>1165</v>
      </c>
      <c r="D65" s="40">
        <v>372</v>
      </c>
      <c r="E65" s="40">
        <v>-11</v>
      </c>
      <c r="F65" s="40">
        <v>-91</v>
      </c>
      <c r="G65" s="63" t="s">
        <v>272</v>
      </c>
      <c r="H65" s="63" t="s">
        <v>272</v>
      </c>
      <c r="I65" s="63" t="s">
        <v>272</v>
      </c>
      <c r="J65" s="63" t="s">
        <v>272</v>
      </c>
      <c r="K65" s="63" t="s">
        <v>272</v>
      </c>
      <c r="M65" s="40">
        <v>-283</v>
      </c>
      <c r="N65" s="40">
        <v>79</v>
      </c>
      <c r="O65" s="40">
        <v>61</v>
      </c>
      <c r="P65" s="63" t="s">
        <v>272</v>
      </c>
      <c r="Q65" s="63" t="s">
        <v>272</v>
      </c>
      <c r="R65" s="63" t="s">
        <v>272</v>
      </c>
      <c r="S65" s="63" t="s">
        <v>272</v>
      </c>
      <c r="T65" s="63" t="s">
        <v>272</v>
      </c>
      <c r="U65" s="63" t="s">
        <v>272</v>
      </c>
      <c r="V65" s="63" t="s">
        <v>272</v>
      </c>
      <c r="W65" s="63" t="s">
        <v>272</v>
      </c>
      <c r="X65" s="63" t="s">
        <v>272</v>
      </c>
      <c r="Y65" s="63" t="s">
        <v>272</v>
      </c>
      <c r="Z65" s="63" t="s">
        <v>272</v>
      </c>
      <c r="AA65" s="63" t="s">
        <v>272</v>
      </c>
      <c r="AB65" s="63" t="s">
        <v>272</v>
      </c>
      <c r="AC65" s="63"/>
    </row>
    <row r="66" spans="1:29" ht="16.7" customHeight="1">
      <c r="B66" s="610" t="s">
        <v>1166</v>
      </c>
      <c r="C66" s="610" t="s">
        <v>1167</v>
      </c>
      <c r="D66" s="40">
        <v>-912</v>
      </c>
      <c r="E66" s="40">
        <v>-170</v>
      </c>
      <c r="F66" s="40">
        <v>-764</v>
      </c>
      <c r="G66" s="40">
        <v>-250</v>
      </c>
      <c r="H66" s="40">
        <v>-442</v>
      </c>
      <c r="I66" s="40">
        <v>-1531</v>
      </c>
      <c r="J66" s="40">
        <v>-1523</v>
      </c>
      <c r="K66" s="40">
        <v>-446</v>
      </c>
      <c r="M66" s="40">
        <v>-64</v>
      </c>
      <c r="N66" s="40">
        <v>-533</v>
      </c>
      <c r="O66" s="40">
        <v>-242</v>
      </c>
      <c r="P66" s="40">
        <v>540</v>
      </c>
      <c r="Q66" s="40">
        <v>-621</v>
      </c>
      <c r="R66" s="40">
        <v>-600</v>
      </c>
      <c r="S66" s="40">
        <v>-108</v>
      </c>
      <c r="T66" s="40">
        <v>-200</v>
      </c>
      <c r="U66" s="40">
        <v>-485</v>
      </c>
      <c r="V66" s="40">
        <v>-764</v>
      </c>
      <c r="W66" s="40">
        <v>-159</v>
      </c>
      <c r="X66" s="40">
        <v>-115</v>
      </c>
      <c r="Y66" s="39">
        <v>-309</v>
      </c>
      <c r="Z66" s="40">
        <v>-631</v>
      </c>
      <c r="AA66" s="40">
        <v>-224</v>
      </c>
      <c r="AB66" s="39">
        <v>665</v>
      </c>
      <c r="AC66" s="296">
        <v>-308</v>
      </c>
    </row>
    <row r="67" spans="1:29" ht="16.7" customHeight="1">
      <c r="B67" s="610" t="s">
        <v>1168</v>
      </c>
      <c r="C67" s="610" t="s">
        <v>1169</v>
      </c>
      <c r="D67" s="62" t="s">
        <v>163</v>
      </c>
      <c r="E67" s="40">
        <v>690</v>
      </c>
      <c r="F67" s="63" t="s">
        <v>272</v>
      </c>
      <c r="G67" s="63" t="s">
        <v>272</v>
      </c>
      <c r="H67" s="63" t="s">
        <v>272</v>
      </c>
      <c r="I67" s="63" t="s">
        <v>272</v>
      </c>
      <c r="J67" s="63" t="s">
        <v>272</v>
      </c>
      <c r="K67" s="63" t="s">
        <v>272</v>
      </c>
      <c r="M67" s="63" t="s">
        <v>272</v>
      </c>
      <c r="N67" s="63" t="s">
        <v>272</v>
      </c>
      <c r="O67" s="63" t="s">
        <v>272</v>
      </c>
      <c r="P67" s="63" t="s">
        <v>272</v>
      </c>
      <c r="Q67" s="63" t="s">
        <v>272</v>
      </c>
      <c r="R67" s="63" t="s">
        <v>272</v>
      </c>
      <c r="S67" s="63" t="s">
        <v>272</v>
      </c>
      <c r="T67" s="63" t="s">
        <v>272</v>
      </c>
      <c r="U67" s="63" t="s">
        <v>272</v>
      </c>
      <c r="V67" s="63" t="s">
        <v>272</v>
      </c>
      <c r="W67" s="63" t="s">
        <v>272</v>
      </c>
      <c r="X67" s="63" t="s">
        <v>272</v>
      </c>
      <c r="Y67" s="63" t="s">
        <v>272</v>
      </c>
      <c r="Z67" s="63" t="s">
        <v>272</v>
      </c>
      <c r="AA67" s="63" t="s">
        <v>272</v>
      </c>
      <c r="AB67" s="63" t="s">
        <v>272</v>
      </c>
      <c r="AC67" s="63"/>
    </row>
    <row r="68" spans="1:29" ht="16.7" customHeight="1">
      <c r="B68" s="631" t="s">
        <v>1053</v>
      </c>
      <c r="C68" s="631" t="s">
        <v>1170</v>
      </c>
      <c r="D68" s="279">
        <v>15562</v>
      </c>
      <c r="E68" s="279">
        <v>15365</v>
      </c>
      <c r="F68" s="279">
        <v>17250</v>
      </c>
      <c r="G68" s="279">
        <v>18894</v>
      </c>
      <c r="H68" s="279">
        <v>33414</v>
      </c>
      <c r="I68" s="279">
        <v>18762</v>
      </c>
      <c r="J68" s="279">
        <v>17252</v>
      </c>
      <c r="K68" s="279">
        <v>13767</v>
      </c>
      <c r="M68" s="279">
        <v>9071</v>
      </c>
      <c r="N68" s="279">
        <v>9791</v>
      </c>
      <c r="O68" s="279">
        <v>10324</v>
      </c>
      <c r="P68" s="279">
        <v>4228</v>
      </c>
      <c r="Q68" s="279">
        <v>5531</v>
      </c>
      <c r="R68" s="279">
        <v>5738</v>
      </c>
      <c r="S68" s="279">
        <v>4591</v>
      </c>
      <c r="T68" s="279">
        <v>2902</v>
      </c>
      <c r="U68" s="279">
        <v>4274</v>
      </c>
      <c r="V68" s="279">
        <v>3259</v>
      </c>
      <c r="W68" s="279">
        <v>4128</v>
      </c>
      <c r="X68" s="279">
        <v>5591</v>
      </c>
      <c r="Y68" s="280">
        <v>4479</v>
      </c>
      <c r="Z68" s="279">
        <v>2413</v>
      </c>
      <c r="AA68" s="279">
        <v>2757</v>
      </c>
      <c r="AB68" s="280">
        <v>4065</v>
      </c>
      <c r="AC68" s="303">
        <v>2534</v>
      </c>
    </row>
    <row r="69" spans="1:29" ht="16.7" customHeight="1">
      <c r="B69" s="202"/>
      <c r="C69" s="59"/>
      <c r="D69" s="59"/>
      <c r="E69" s="59"/>
      <c r="F69" s="59"/>
      <c r="G69" s="59"/>
      <c r="H69" s="59"/>
      <c r="I69" s="59"/>
      <c r="J69" s="59"/>
      <c r="K69" s="59"/>
      <c r="M69" s="59"/>
      <c r="N69" s="59"/>
      <c r="O69" s="59"/>
      <c r="P69" s="59"/>
      <c r="Q69" s="59"/>
      <c r="R69" s="59"/>
      <c r="S69" s="59"/>
      <c r="T69" s="59"/>
      <c r="U69" s="59"/>
      <c r="V69" s="59"/>
      <c r="W69" s="59"/>
      <c r="X69" s="59"/>
      <c r="Y69" s="59"/>
      <c r="Z69" s="59"/>
      <c r="AA69" s="59"/>
      <c r="AB69" s="59"/>
      <c r="AC69" s="59"/>
    </row>
    <row r="70" spans="1:29" ht="16.7" customHeight="1"/>
    <row r="71" spans="1:29" ht="16.7" customHeight="1">
      <c r="B71" s="4" t="s">
        <v>142</v>
      </c>
      <c r="C71" s="4" t="s">
        <v>142</v>
      </c>
    </row>
    <row r="72" spans="1:29" ht="16.7" hidden="1" customHeight="1">
      <c r="A72" s="4"/>
      <c r="B72" s="560" t="s">
        <v>143</v>
      </c>
    </row>
    <row r="73" spans="1:29" ht="16.7" hidden="1" customHeight="1">
      <c r="B73" s="558" t="s">
        <v>1171</v>
      </c>
    </row>
    <row r="74" spans="1:29" ht="16.7" hidden="1" customHeight="1">
      <c r="B74" s="559" t="s">
        <v>959</v>
      </c>
    </row>
    <row r="75" spans="1:29" ht="16.7" hidden="1" customHeight="1"/>
    <row r="76" spans="1:29" ht="16.7" customHeight="1">
      <c r="A76" s="4"/>
      <c r="C76" s="560" t="s">
        <v>148</v>
      </c>
    </row>
    <row r="77" spans="1:29" ht="16.7" customHeight="1">
      <c r="C77" s="558" t="s">
        <v>1172</v>
      </c>
    </row>
    <row r="78" spans="1:29" ht="16.7" customHeight="1">
      <c r="C78" s="559" t="s">
        <v>960</v>
      </c>
    </row>
    <row r="79" spans="1:29" ht="16.7" customHeight="1"/>
    <row r="80" spans="1:29" ht="16.7" customHeight="1">
      <c r="B80" s="237"/>
    </row>
    <row r="81" ht="16.7" customHeight="1"/>
    <row r="82" ht="16.7" customHeight="1"/>
    <row r="83" ht="16.7" customHeight="1"/>
    <row r="84" ht="16.7" customHeight="1"/>
    <row r="85" ht="16.7" customHeight="1"/>
  </sheetData>
  <hyperlinks>
    <hyperlink ref="B1" location="'Menu &amp; Disclaimer'!A1" display="(Menu)" xr:uid="{F7A8EB27-E998-496E-AB39-113FAC56F6C2}"/>
    <hyperlink ref="C1" location="'Menu &amp; Disclaimer'!A1" display="(Menu)" xr:uid="{C7C042D5-1732-472C-931C-FD9BCD15219D}"/>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99"/>
  <sheetViews>
    <sheetView showRuler="0" workbookViewId="0">
      <pane xSplit="3" ySplit="5" topLeftCell="D86" activePane="bottomRight" state="frozen"/>
      <selection pane="bottomRight" activeCell="A94" sqref="A94:XFD94"/>
      <selection pane="bottomLeft" activeCell="A6" sqref="A6"/>
      <selection pane="topRight" activeCell="D1" sqref="D1"/>
    </sheetView>
  </sheetViews>
  <sheetFormatPr defaultColWidth="13.7109375" defaultRowHeight="12.6"/>
  <cols>
    <col min="1" max="1" width="1.7109375" customWidth="1"/>
    <col min="2" max="2" width="67.140625" hidden="1" customWidth="1"/>
    <col min="3" max="3" width="78.140625" customWidth="1"/>
    <col min="4" max="29" width="8.85546875" customWidth="1"/>
  </cols>
  <sheetData>
    <row r="1" spans="1:29" ht="16.7" customHeight="1">
      <c r="B1" s="557" t="s">
        <v>37</v>
      </c>
      <c r="C1" s="557" t="s">
        <v>38</v>
      </c>
    </row>
    <row r="2" spans="1:29" ht="20.85" customHeight="1">
      <c r="B2" s="3" t="s">
        <v>1173</v>
      </c>
      <c r="C2" s="3" t="s">
        <v>1174</v>
      </c>
    </row>
    <row r="3" spans="1:29" ht="20.85" customHeight="1">
      <c r="B3" s="3" t="s">
        <v>1175</v>
      </c>
      <c r="C3" s="3" t="s">
        <v>1176</v>
      </c>
    </row>
    <row r="4" spans="1:29" ht="16.7" hidden="1" customHeight="1">
      <c r="A4" s="4"/>
      <c r="B4" s="267" t="s">
        <v>259</v>
      </c>
      <c r="C4" s="267" t="s">
        <v>272</v>
      </c>
      <c r="D4" s="6">
        <v>2017</v>
      </c>
      <c r="E4" s="6">
        <v>2018</v>
      </c>
      <c r="F4" s="6">
        <v>2019</v>
      </c>
      <c r="G4" s="6">
        <v>2020</v>
      </c>
      <c r="H4" s="6">
        <v>2021</v>
      </c>
      <c r="I4" s="6">
        <v>2022</v>
      </c>
      <c r="J4" s="6">
        <v>2023</v>
      </c>
      <c r="K4" s="6">
        <v>2024</v>
      </c>
      <c r="M4" s="7" t="s">
        <v>60</v>
      </c>
      <c r="N4" s="7" t="s">
        <v>61</v>
      </c>
      <c r="O4" s="7" t="s">
        <v>62</v>
      </c>
      <c r="P4" s="7" t="s">
        <v>63</v>
      </c>
      <c r="Q4" s="7" t="s">
        <v>64</v>
      </c>
      <c r="R4" s="7" t="s">
        <v>65</v>
      </c>
      <c r="S4" s="7" t="s">
        <v>66</v>
      </c>
      <c r="T4" s="7" t="s">
        <v>67</v>
      </c>
      <c r="U4" s="7" t="s">
        <v>68</v>
      </c>
      <c r="V4" s="7" t="s">
        <v>69</v>
      </c>
      <c r="W4" s="7" t="s">
        <v>70</v>
      </c>
      <c r="X4" s="7" t="s">
        <v>71</v>
      </c>
      <c r="Y4" s="7" t="s">
        <v>72</v>
      </c>
      <c r="Z4" s="7" t="s">
        <v>73</v>
      </c>
      <c r="AA4" s="7" t="s">
        <v>74</v>
      </c>
      <c r="AB4" s="7" t="s">
        <v>75</v>
      </c>
      <c r="AC4" s="7" t="s">
        <v>76</v>
      </c>
    </row>
    <row r="5" spans="1:29" ht="16.7" customHeight="1">
      <c r="A5" s="4"/>
      <c r="B5" s="269" t="s">
        <v>272</v>
      </c>
      <c r="C5" s="269" t="s">
        <v>258</v>
      </c>
      <c r="D5" s="270">
        <v>2017</v>
      </c>
      <c r="E5" s="270">
        <v>2018</v>
      </c>
      <c r="F5" s="270">
        <v>2019</v>
      </c>
      <c r="G5" s="270">
        <v>2020</v>
      </c>
      <c r="H5" s="270">
        <v>2021</v>
      </c>
      <c r="I5" s="270">
        <v>2022</v>
      </c>
      <c r="J5" s="270">
        <v>2023</v>
      </c>
      <c r="K5" s="270">
        <v>2024</v>
      </c>
      <c r="M5" s="271" t="s">
        <v>42</v>
      </c>
      <c r="N5" s="271" t="s">
        <v>43</v>
      </c>
      <c r="O5" s="271" t="s">
        <v>44</v>
      </c>
      <c r="P5" s="271" t="s">
        <v>45</v>
      </c>
      <c r="Q5" s="271" t="s">
        <v>46</v>
      </c>
      <c r="R5" s="271" t="s">
        <v>47</v>
      </c>
      <c r="S5" s="271" t="s">
        <v>48</v>
      </c>
      <c r="T5" s="271" t="s">
        <v>49</v>
      </c>
      <c r="U5" s="271" t="s">
        <v>50</v>
      </c>
      <c r="V5" s="271" t="s">
        <v>51</v>
      </c>
      <c r="W5" s="271" t="s">
        <v>52</v>
      </c>
      <c r="X5" s="271" t="s">
        <v>53</v>
      </c>
      <c r="Y5" s="271" t="s">
        <v>54</v>
      </c>
      <c r="Z5" s="271" t="s">
        <v>55</v>
      </c>
      <c r="AA5" s="271" t="s">
        <v>56</v>
      </c>
      <c r="AB5" s="271" t="s">
        <v>57</v>
      </c>
      <c r="AC5" s="10" t="s">
        <v>58</v>
      </c>
    </row>
    <row r="6" spans="1:29" ht="16.7" customHeight="1">
      <c r="B6" s="272" t="s">
        <v>1177</v>
      </c>
      <c r="C6" s="272" t="s">
        <v>1178</v>
      </c>
      <c r="D6" s="290"/>
      <c r="E6" s="290"/>
      <c r="F6" s="290"/>
      <c r="G6" s="290"/>
      <c r="H6" s="290"/>
      <c r="I6" s="290"/>
      <c r="J6" s="290"/>
      <c r="K6" s="290"/>
      <c r="M6" s="277">
        <v>12553</v>
      </c>
      <c r="N6" s="277">
        <v>16514</v>
      </c>
      <c r="O6" s="277">
        <v>12330</v>
      </c>
      <c r="P6" s="277">
        <v>13105</v>
      </c>
      <c r="Q6" s="277">
        <v>10812</v>
      </c>
      <c r="R6" s="277">
        <v>11157</v>
      </c>
      <c r="S6" s="277">
        <v>9929</v>
      </c>
      <c r="T6" s="277">
        <v>11941</v>
      </c>
      <c r="U6" s="277">
        <v>8434</v>
      </c>
      <c r="V6" s="277">
        <v>9673</v>
      </c>
      <c r="W6" s="277">
        <v>10623</v>
      </c>
      <c r="X6" s="277">
        <v>13054</v>
      </c>
      <c r="Y6" s="278">
        <v>8459</v>
      </c>
      <c r="Z6" s="277">
        <v>9920</v>
      </c>
      <c r="AA6" s="277">
        <v>9553</v>
      </c>
      <c r="AB6" s="278">
        <v>10124</v>
      </c>
      <c r="AC6" s="295">
        <v>8119</v>
      </c>
    </row>
    <row r="7" spans="1:29" ht="16.7" customHeight="1">
      <c r="B7" s="73" t="s">
        <v>307</v>
      </c>
      <c r="C7" s="73" t="s">
        <v>1179</v>
      </c>
      <c r="D7" s="62" t="s">
        <v>272</v>
      </c>
      <c r="E7" s="62" t="s">
        <v>272</v>
      </c>
      <c r="F7" s="62" t="s">
        <v>272</v>
      </c>
      <c r="G7" s="62" t="s">
        <v>272</v>
      </c>
      <c r="H7" s="62" t="s">
        <v>272</v>
      </c>
      <c r="I7" s="62" t="s">
        <v>272</v>
      </c>
      <c r="J7" s="62" t="s">
        <v>272</v>
      </c>
      <c r="K7" s="62" t="s">
        <v>272</v>
      </c>
      <c r="M7" s="40">
        <v>-4298</v>
      </c>
      <c r="N7" s="40">
        <v>-5465</v>
      </c>
      <c r="O7" s="40">
        <v>-5472</v>
      </c>
      <c r="P7" s="40">
        <v>-6494</v>
      </c>
      <c r="Q7" s="40">
        <v>-4622</v>
      </c>
      <c r="R7" s="40">
        <v>-5950</v>
      </c>
      <c r="S7" s="40">
        <v>-6301</v>
      </c>
      <c r="T7" s="40">
        <v>-7155</v>
      </c>
      <c r="U7" s="40">
        <v>-4949</v>
      </c>
      <c r="V7" s="40">
        <v>-5940</v>
      </c>
      <c r="W7" s="40">
        <v>-6309</v>
      </c>
      <c r="X7" s="40">
        <v>-6891</v>
      </c>
      <c r="Y7" s="39">
        <v>-5367</v>
      </c>
      <c r="Z7" s="40">
        <v>-6349</v>
      </c>
      <c r="AA7" s="40">
        <v>-6281</v>
      </c>
      <c r="AB7" s="39">
        <v>-6268</v>
      </c>
      <c r="AC7" s="296">
        <v>-5451</v>
      </c>
    </row>
    <row r="8" spans="1:29" ht="16.7" customHeight="1">
      <c r="B8" s="73" t="s">
        <v>1180</v>
      </c>
      <c r="C8" s="73" t="s">
        <v>898</v>
      </c>
      <c r="D8" s="62"/>
      <c r="E8" s="62"/>
      <c r="F8" s="62"/>
      <c r="G8" s="62"/>
      <c r="H8" s="62"/>
      <c r="I8" s="62"/>
      <c r="J8" s="62"/>
      <c r="K8" s="62"/>
      <c r="M8" s="40">
        <v>-104</v>
      </c>
      <c r="N8" s="40">
        <v>-132</v>
      </c>
      <c r="O8" s="40">
        <v>-114</v>
      </c>
      <c r="P8" s="40">
        <v>-131</v>
      </c>
      <c r="Q8" s="40">
        <v>-121</v>
      </c>
      <c r="R8" s="40">
        <v>-127</v>
      </c>
      <c r="S8" s="40">
        <v>-119</v>
      </c>
      <c r="T8" s="40">
        <v>-148</v>
      </c>
      <c r="U8" s="40">
        <v>-118</v>
      </c>
      <c r="V8" s="40">
        <v>-139</v>
      </c>
      <c r="W8" s="40">
        <v>-150</v>
      </c>
      <c r="X8" s="40">
        <v>-146</v>
      </c>
      <c r="Y8" s="39">
        <v>-140</v>
      </c>
      <c r="Z8" s="40">
        <v>-137</v>
      </c>
      <c r="AA8" s="40">
        <v>-139</v>
      </c>
      <c r="AB8" s="39">
        <v>-206</v>
      </c>
      <c r="AC8" s="296">
        <v>-145</v>
      </c>
    </row>
    <row r="9" spans="1:29" ht="16.7" customHeight="1">
      <c r="B9" s="73" t="s">
        <v>1181</v>
      </c>
      <c r="C9" s="73" t="s">
        <v>1182</v>
      </c>
      <c r="D9" s="62" t="s">
        <v>272</v>
      </c>
      <c r="E9" s="62" t="s">
        <v>272</v>
      </c>
      <c r="F9" s="62" t="s">
        <v>272</v>
      </c>
      <c r="G9" s="62" t="s">
        <v>272</v>
      </c>
      <c r="H9" s="62" t="s">
        <v>272</v>
      </c>
      <c r="I9" s="62" t="s">
        <v>272</v>
      </c>
      <c r="J9" s="62" t="s">
        <v>272</v>
      </c>
      <c r="K9" s="62" t="s">
        <v>272</v>
      </c>
      <c r="M9" s="40">
        <v>-98</v>
      </c>
      <c r="N9" s="40">
        <v>-139</v>
      </c>
      <c r="O9" s="40">
        <v>-135</v>
      </c>
      <c r="P9" s="40">
        <v>-177</v>
      </c>
      <c r="Q9" s="40">
        <v>-121</v>
      </c>
      <c r="R9" s="40">
        <v>-151</v>
      </c>
      <c r="S9" s="40">
        <v>-170</v>
      </c>
      <c r="T9" s="40">
        <v>-218</v>
      </c>
      <c r="U9" s="40">
        <v>-139</v>
      </c>
      <c r="V9" s="40">
        <v>-165</v>
      </c>
      <c r="W9" s="40">
        <v>-188</v>
      </c>
      <c r="X9" s="40">
        <v>-231</v>
      </c>
      <c r="Y9" s="39">
        <v>-156</v>
      </c>
      <c r="Z9" s="40">
        <v>-189</v>
      </c>
      <c r="AA9" s="40">
        <v>-192</v>
      </c>
      <c r="AB9" s="39">
        <v>-253</v>
      </c>
      <c r="AC9" s="296">
        <v>-123</v>
      </c>
    </row>
    <row r="10" spans="1:29" ht="16.7" customHeight="1">
      <c r="B10" s="73" t="s">
        <v>313</v>
      </c>
      <c r="C10" s="73" t="s">
        <v>900</v>
      </c>
      <c r="D10" s="62"/>
      <c r="E10" s="62"/>
      <c r="F10" s="62"/>
      <c r="G10" s="62"/>
      <c r="H10" s="62"/>
      <c r="I10" s="62"/>
      <c r="J10" s="62"/>
      <c r="K10" s="62"/>
      <c r="M10" s="40">
        <v>-145</v>
      </c>
      <c r="N10" s="40">
        <v>-191</v>
      </c>
      <c r="O10" s="40">
        <v>-165</v>
      </c>
      <c r="P10" s="40">
        <v>-147</v>
      </c>
      <c r="Q10" s="40">
        <v>-154</v>
      </c>
      <c r="R10" s="40">
        <v>-111</v>
      </c>
      <c r="S10" s="40">
        <v>-89</v>
      </c>
      <c r="T10" s="40">
        <v>-125</v>
      </c>
      <c r="U10" s="40">
        <v>-124</v>
      </c>
      <c r="V10" s="40">
        <v>-103</v>
      </c>
      <c r="W10" s="40">
        <v>-115</v>
      </c>
      <c r="X10" s="40">
        <v>-108</v>
      </c>
      <c r="Y10" s="39">
        <v>-92</v>
      </c>
      <c r="Z10" s="40">
        <v>-91</v>
      </c>
      <c r="AA10" s="40">
        <v>-89</v>
      </c>
      <c r="AB10" s="39">
        <v>-131</v>
      </c>
      <c r="AC10" s="296">
        <v>-90</v>
      </c>
    </row>
    <row r="11" spans="1:29" ht="16.7" customHeight="1">
      <c r="B11" s="73" t="s">
        <v>1183</v>
      </c>
      <c r="C11" s="73" t="s">
        <v>1184</v>
      </c>
      <c r="D11" s="62" t="s">
        <v>272</v>
      </c>
      <c r="E11" s="62" t="s">
        <v>272</v>
      </c>
      <c r="F11" s="62" t="s">
        <v>272</v>
      </c>
      <c r="G11" s="62" t="s">
        <v>272</v>
      </c>
      <c r="H11" s="62" t="s">
        <v>272</v>
      </c>
      <c r="I11" s="62" t="s">
        <v>272</v>
      </c>
      <c r="J11" s="62" t="s">
        <v>272</v>
      </c>
      <c r="K11" s="62" t="s">
        <v>272</v>
      </c>
      <c r="M11" s="40">
        <v>-115</v>
      </c>
      <c r="N11" s="40">
        <v>-185</v>
      </c>
      <c r="O11" s="40">
        <v>-161</v>
      </c>
      <c r="P11" s="40">
        <v>-2115</v>
      </c>
      <c r="Q11" s="40">
        <v>-160</v>
      </c>
      <c r="R11" s="40">
        <v>-280</v>
      </c>
      <c r="S11" s="40">
        <v>-336</v>
      </c>
      <c r="T11" s="40">
        <v>-375</v>
      </c>
      <c r="U11" s="40">
        <v>-111</v>
      </c>
      <c r="V11" s="40">
        <v>-271</v>
      </c>
      <c r="W11" s="40">
        <v>-305</v>
      </c>
      <c r="X11" s="40">
        <v>-396</v>
      </c>
      <c r="Y11" s="39">
        <v>-41</v>
      </c>
      <c r="Z11" s="40">
        <v>1</v>
      </c>
      <c r="AA11" s="40">
        <v>-126</v>
      </c>
      <c r="AB11" s="39">
        <v>-111</v>
      </c>
      <c r="AC11" s="296">
        <v>-97</v>
      </c>
    </row>
    <row r="12" spans="1:29" ht="16.7" customHeight="1">
      <c r="B12" s="73" t="s">
        <v>1185</v>
      </c>
      <c r="C12" s="73" t="s">
        <v>1186</v>
      </c>
      <c r="D12" s="62"/>
      <c r="E12" s="62"/>
      <c r="F12" s="62"/>
      <c r="G12" s="62"/>
      <c r="H12" s="62"/>
      <c r="I12" s="62"/>
      <c r="J12" s="62"/>
      <c r="K12" s="62"/>
      <c r="M12" s="40">
        <v>-15</v>
      </c>
      <c r="N12" s="40">
        <v>-75</v>
      </c>
      <c r="O12" s="40">
        <v>-31</v>
      </c>
      <c r="P12" s="40">
        <v>-279</v>
      </c>
      <c r="Q12" s="40">
        <v>-106</v>
      </c>
      <c r="R12" s="40">
        <v>-165</v>
      </c>
      <c r="S12" s="40">
        <v>-51</v>
      </c>
      <c r="T12" s="40">
        <v>-249</v>
      </c>
      <c r="U12" s="40">
        <v>-73</v>
      </c>
      <c r="V12" s="40">
        <v>-65</v>
      </c>
      <c r="W12" s="40">
        <v>-159</v>
      </c>
      <c r="X12" s="40">
        <v>98</v>
      </c>
      <c r="Y12" s="39">
        <v>-142</v>
      </c>
      <c r="Z12" s="40">
        <v>-208</v>
      </c>
      <c r="AA12" s="40">
        <v>-101</v>
      </c>
      <c r="AB12" s="39">
        <v>-405</v>
      </c>
      <c r="AC12" s="296">
        <v>6</v>
      </c>
    </row>
    <row r="13" spans="1:29" ht="16.7" customHeight="1">
      <c r="B13" s="73" t="s">
        <v>716</v>
      </c>
      <c r="C13" s="73" t="s">
        <v>1187</v>
      </c>
      <c r="D13" s="62" t="s">
        <v>272</v>
      </c>
      <c r="E13" s="62" t="s">
        <v>272</v>
      </c>
      <c r="F13" s="62" t="s">
        <v>272</v>
      </c>
      <c r="G13" s="62" t="s">
        <v>272</v>
      </c>
      <c r="H13" s="62" t="s">
        <v>272</v>
      </c>
      <c r="I13" s="62" t="s">
        <v>272</v>
      </c>
      <c r="J13" s="62" t="s">
        <v>272</v>
      </c>
      <c r="K13" s="62" t="s">
        <v>272</v>
      </c>
      <c r="M13" s="40">
        <v>0</v>
      </c>
      <c r="N13" s="40">
        <v>43</v>
      </c>
      <c r="O13" s="40">
        <v>5</v>
      </c>
      <c r="P13" s="40">
        <v>142</v>
      </c>
      <c r="Q13" s="40">
        <v>0</v>
      </c>
      <c r="R13" s="40">
        <v>71</v>
      </c>
      <c r="S13" s="40">
        <v>28</v>
      </c>
      <c r="T13" s="40">
        <v>55</v>
      </c>
      <c r="U13" s="40">
        <v>0</v>
      </c>
      <c r="V13" s="40">
        <v>229</v>
      </c>
      <c r="W13" s="40">
        <v>254</v>
      </c>
      <c r="X13" s="40">
        <v>223</v>
      </c>
      <c r="Y13" s="39">
        <v>203</v>
      </c>
      <c r="Z13" s="40">
        <v>253</v>
      </c>
      <c r="AA13" s="40">
        <v>242</v>
      </c>
      <c r="AB13" s="39">
        <v>242</v>
      </c>
      <c r="AC13" s="296">
        <v>192</v>
      </c>
    </row>
    <row r="14" spans="1:29" ht="16.7" customHeight="1">
      <c r="B14" s="23" t="s">
        <v>329</v>
      </c>
      <c r="C14" s="23" t="s">
        <v>1188</v>
      </c>
      <c r="D14" s="259" t="s">
        <v>272</v>
      </c>
      <c r="E14" s="259" t="s">
        <v>272</v>
      </c>
      <c r="F14" s="259" t="s">
        <v>272</v>
      </c>
      <c r="G14" s="259" t="s">
        <v>272</v>
      </c>
      <c r="H14" s="259" t="s">
        <v>272</v>
      </c>
      <c r="I14" s="259" t="s">
        <v>272</v>
      </c>
      <c r="J14" s="259" t="s">
        <v>272</v>
      </c>
      <c r="K14" s="259" t="s">
        <v>272</v>
      </c>
      <c r="M14" s="279">
        <v>7778</v>
      </c>
      <c r="N14" s="279">
        <v>10370</v>
      </c>
      <c r="O14" s="279">
        <v>6257</v>
      </c>
      <c r="P14" s="279">
        <v>3904</v>
      </c>
      <c r="Q14" s="279">
        <v>5528</v>
      </c>
      <c r="R14" s="279">
        <v>4444</v>
      </c>
      <c r="S14" s="279">
        <v>2891</v>
      </c>
      <c r="T14" s="279">
        <v>3726</v>
      </c>
      <c r="U14" s="279">
        <v>2920</v>
      </c>
      <c r="V14" s="279">
        <v>3219</v>
      </c>
      <c r="W14" s="279">
        <v>3651</v>
      </c>
      <c r="X14" s="279">
        <v>5603</v>
      </c>
      <c r="Y14" s="280">
        <v>2724</v>
      </c>
      <c r="Z14" s="279">
        <v>3200</v>
      </c>
      <c r="AA14" s="279">
        <v>2867</v>
      </c>
      <c r="AB14" s="280">
        <v>2992</v>
      </c>
      <c r="AC14" s="303">
        <v>2411</v>
      </c>
    </row>
    <row r="15" spans="1:29" ht="16.7" customHeight="1">
      <c r="B15" s="366"/>
      <c r="C15" s="366"/>
      <c r="D15" s="367"/>
      <c r="E15" s="367"/>
      <c r="F15" s="367"/>
      <c r="G15" s="367"/>
      <c r="H15" s="367"/>
      <c r="I15" s="367"/>
      <c r="J15" s="367"/>
      <c r="K15" s="367"/>
      <c r="M15" s="367"/>
      <c r="N15" s="367"/>
      <c r="O15" s="367"/>
      <c r="P15" s="367"/>
      <c r="Q15" s="367"/>
      <c r="R15" s="367"/>
      <c r="S15" s="367"/>
      <c r="T15" s="367"/>
      <c r="U15" s="367"/>
      <c r="V15" s="367"/>
      <c r="W15" s="367"/>
      <c r="X15" s="59"/>
      <c r="Y15" s="59"/>
      <c r="Z15" s="59"/>
      <c r="AA15" s="59"/>
      <c r="AB15" s="59"/>
      <c r="AC15" s="59"/>
    </row>
    <row r="16" spans="1:29" ht="16.7" customHeight="1"/>
    <row r="17" spans="1:29" ht="20.85" customHeight="1">
      <c r="B17" s="3" t="s">
        <v>1189</v>
      </c>
      <c r="C17" s="3" t="s">
        <v>1190</v>
      </c>
    </row>
    <row r="18" spans="1:29" ht="15.75" customHeight="1">
      <c r="B18" s="3" t="s">
        <v>1191</v>
      </c>
      <c r="C18" s="3" t="s">
        <v>1192</v>
      </c>
    </row>
    <row r="19" spans="1:29" ht="16.7" hidden="1" customHeight="1">
      <c r="A19" s="4"/>
      <c r="B19" s="267" t="s">
        <v>259</v>
      </c>
      <c r="C19" s="267" t="s">
        <v>272</v>
      </c>
      <c r="D19" s="6">
        <v>2017</v>
      </c>
      <c r="E19" s="6">
        <v>2018</v>
      </c>
      <c r="F19" s="6">
        <v>2019</v>
      </c>
      <c r="G19" s="6">
        <v>2020</v>
      </c>
      <c r="H19" s="6">
        <v>2021</v>
      </c>
      <c r="I19" s="6">
        <v>2022</v>
      </c>
      <c r="J19" s="6">
        <v>2023</v>
      </c>
      <c r="K19" s="6">
        <v>2024</v>
      </c>
      <c r="M19" s="7" t="s">
        <v>60</v>
      </c>
      <c r="N19" s="7" t="s">
        <v>61</v>
      </c>
      <c r="O19" s="7" t="s">
        <v>62</v>
      </c>
      <c r="P19" s="7" t="s">
        <v>63</v>
      </c>
      <c r="Q19" s="7" t="s">
        <v>64</v>
      </c>
      <c r="R19" s="7" t="s">
        <v>65</v>
      </c>
      <c r="S19" s="7" t="s">
        <v>66</v>
      </c>
      <c r="T19" s="7" t="s">
        <v>67</v>
      </c>
      <c r="U19" s="7" t="s">
        <v>68</v>
      </c>
      <c r="V19" s="7" t="s">
        <v>69</v>
      </c>
      <c r="W19" s="7" t="s">
        <v>70</v>
      </c>
      <c r="X19" s="7" t="s">
        <v>71</v>
      </c>
      <c r="Y19" s="7" t="s">
        <v>72</v>
      </c>
      <c r="Z19" s="7" t="s">
        <v>73</v>
      </c>
      <c r="AA19" s="7" t="s">
        <v>74</v>
      </c>
      <c r="AB19" s="7" t="s">
        <v>75</v>
      </c>
      <c r="AC19" s="7" t="s">
        <v>76</v>
      </c>
    </row>
    <row r="20" spans="1:29" ht="16.7" customHeight="1">
      <c r="A20" s="4"/>
      <c r="B20" s="269" t="s">
        <v>272</v>
      </c>
      <c r="C20" s="269" t="s">
        <v>258</v>
      </c>
      <c r="D20" s="270">
        <v>2017</v>
      </c>
      <c r="E20" s="270">
        <v>2018</v>
      </c>
      <c r="F20" s="270">
        <v>2019</v>
      </c>
      <c r="G20" s="270">
        <v>2020</v>
      </c>
      <c r="H20" s="270">
        <v>2021</v>
      </c>
      <c r="I20" s="270">
        <v>2022</v>
      </c>
      <c r="J20" s="270">
        <v>2023</v>
      </c>
      <c r="K20" s="270">
        <v>2024</v>
      </c>
      <c r="M20" s="271" t="s">
        <v>42</v>
      </c>
      <c r="N20" s="271" t="s">
        <v>43</v>
      </c>
      <c r="O20" s="271" t="s">
        <v>44</v>
      </c>
      <c r="P20" s="271" t="s">
        <v>45</v>
      </c>
      <c r="Q20" s="271" t="s">
        <v>46</v>
      </c>
      <c r="R20" s="271" t="s">
        <v>47</v>
      </c>
      <c r="S20" s="271" t="s">
        <v>48</v>
      </c>
      <c r="T20" s="271" t="s">
        <v>49</v>
      </c>
      <c r="U20" s="271" t="s">
        <v>50</v>
      </c>
      <c r="V20" s="271" t="s">
        <v>51</v>
      </c>
      <c r="W20" s="271" t="s">
        <v>52</v>
      </c>
      <c r="X20" s="271" t="s">
        <v>53</v>
      </c>
      <c r="Y20" s="271" t="s">
        <v>54</v>
      </c>
      <c r="Z20" s="271" t="s">
        <v>55</v>
      </c>
      <c r="AA20" s="271" t="s">
        <v>56</v>
      </c>
      <c r="AB20" s="271" t="s">
        <v>57</v>
      </c>
      <c r="AC20" s="10" t="s">
        <v>58</v>
      </c>
    </row>
    <row r="21" spans="1:29" ht="16.7" customHeight="1">
      <c r="B21" s="315" t="s">
        <v>337</v>
      </c>
      <c r="C21" s="315" t="s">
        <v>1193</v>
      </c>
      <c r="D21" s="368"/>
      <c r="E21" s="368"/>
      <c r="F21" s="368"/>
      <c r="G21" s="368"/>
      <c r="H21" s="368"/>
      <c r="I21" s="368"/>
      <c r="J21" s="368"/>
      <c r="K21" s="368"/>
      <c r="M21" s="316">
        <v>8509</v>
      </c>
      <c r="N21" s="316">
        <v>11202</v>
      </c>
      <c r="O21" s="316">
        <v>6906</v>
      </c>
      <c r="P21" s="316">
        <v>4726</v>
      </c>
      <c r="Q21" s="316">
        <v>6214</v>
      </c>
      <c r="R21" s="316">
        <v>5254</v>
      </c>
      <c r="S21" s="316">
        <v>3666</v>
      </c>
      <c r="T21" s="316">
        <v>4626</v>
      </c>
      <c r="U21" s="316">
        <v>3714</v>
      </c>
      <c r="V21" s="316">
        <v>3998</v>
      </c>
      <c r="W21" s="316">
        <v>4431</v>
      </c>
      <c r="X21" s="316">
        <v>6458</v>
      </c>
      <c r="Y21" s="317">
        <v>3438</v>
      </c>
      <c r="Z21" s="316">
        <v>3993</v>
      </c>
      <c r="AA21" s="316">
        <v>3615</v>
      </c>
      <c r="AB21" s="317">
        <v>3794</v>
      </c>
      <c r="AC21" s="337">
        <v>3115</v>
      </c>
    </row>
    <row r="22" spans="1:29" ht="16.7" customHeight="1">
      <c r="B22" s="19" t="s">
        <v>1194</v>
      </c>
      <c r="C22" s="19" t="s">
        <v>1195</v>
      </c>
      <c r="D22" s="257" t="s">
        <v>272</v>
      </c>
      <c r="E22" s="257" t="s">
        <v>272</v>
      </c>
      <c r="F22" s="257" t="s">
        <v>272</v>
      </c>
      <c r="G22" s="257" t="s">
        <v>272</v>
      </c>
      <c r="H22" s="257" t="s">
        <v>272</v>
      </c>
      <c r="I22" s="257" t="s">
        <v>272</v>
      </c>
      <c r="J22" s="257" t="s">
        <v>272</v>
      </c>
      <c r="K22" s="257" t="s">
        <v>272</v>
      </c>
      <c r="M22" s="257" t="s">
        <v>272</v>
      </c>
      <c r="N22" s="257" t="s">
        <v>272</v>
      </c>
      <c r="O22" s="257" t="s">
        <v>272</v>
      </c>
      <c r="P22" s="257" t="s">
        <v>272</v>
      </c>
      <c r="Q22" s="257" t="s">
        <v>272</v>
      </c>
      <c r="R22" s="257" t="s">
        <v>272</v>
      </c>
      <c r="S22" s="257" t="s">
        <v>272</v>
      </c>
      <c r="T22" s="257" t="s">
        <v>272</v>
      </c>
      <c r="U22" s="257" t="s">
        <v>272</v>
      </c>
      <c r="V22" s="257"/>
      <c r="W22" s="257" t="s">
        <v>272</v>
      </c>
      <c r="X22" s="257" t="s">
        <v>272</v>
      </c>
      <c r="Y22" s="258" t="s">
        <v>272</v>
      </c>
      <c r="Z22" s="257" t="s">
        <v>272</v>
      </c>
      <c r="AA22" s="257" t="s">
        <v>272</v>
      </c>
      <c r="AB22" s="258" t="s">
        <v>272</v>
      </c>
      <c r="AC22" s="353"/>
    </row>
    <row r="23" spans="1:29" ht="16.7" customHeight="1">
      <c r="B23" s="184" t="s">
        <v>979</v>
      </c>
      <c r="C23" s="184" t="s">
        <v>980</v>
      </c>
      <c r="D23" s="62"/>
      <c r="E23" s="62"/>
      <c r="F23" s="62"/>
      <c r="G23" s="62"/>
      <c r="H23" s="62"/>
      <c r="I23" s="62"/>
      <c r="J23" s="62"/>
      <c r="K23" s="62"/>
      <c r="M23" s="40">
        <v>1402</v>
      </c>
      <c r="N23" s="40">
        <v>-1101</v>
      </c>
      <c r="O23" s="40">
        <v>3870</v>
      </c>
      <c r="P23" s="40">
        <v>-3142</v>
      </c>
      <c r="Q23" s="40">
        <v>877</v>
      </c>
      <c r="R23" s="40">
        <v>902</v>
      </c>
      <c r="S23" s="40">
        <v>3</v>
      </c>
      <c r="T23" s="40">
        <v>-2107</v>
      </c>
      <c r="U23" s="40">
        <v>1686</v>
      </c>
      <c r="V23" s="40">
        <v>-247</v>
      </c>
      <c r="W23" s="40">
        <v>-410</v>
      </c>
      <c r="X23" s="40">
        <v>-832</v>
      </c>
      <c r="Y23" s="39">
        <v>1935</v>
      </c>
      <c r="Z23" s="40">
        <v>-167</v>
      </c>
      <c r="AA23" s="40">
        <v>-672</v>
      </c>
      <c r="AB23" s="39">
        <v>572</v>
      </c>
      <c r="AC23" s="296">
        <v>316</v>
      </c>
    </row>
    <row r="24" spans="1:29" ht="16.7" customHeight="1">
      <c r="B24" s="184" t="s">
        <v>983</v>
      </c>
      <c r="C24" s="184" t="s">
        <v>984</v>
      </c>
      <c r="D24" s="62" t="s">
        <v>272</v>
      </c>
      <c r="E24" s="62" t="s">
        <v>272</v>
      </c>
      <c r="F24" s="62" t="s">
        <v>272</v>
      </c>
      <c r="G24" s="62" t="s">
        <v>272</v>
      </c>
      <c r="H24" s="62" t="s">
        <v>272</v>
      </c>
      <c r="I24" s="62" t="s">
        <v>272</v>
      </c>
      <c r="J24" s="62" t="s">
        <v>272</v>
      </c>
      <c r="K24" s="62" t="s">
        <v>272</v>
      </c>
      <c r="M24" s="40">
        <v>-191</v>
      </c>
      <c r="N24" s="40">
        <v>-147</v>
      </c>
      <c r="O24" s="40">
        <v>-588</v>
      </c>
      <c r="P24" s="40">
        <v>423</v>
      </c>
      <c r="Q24" s="40">
        <v>-304</v>
      </c>
      <c r="R24" s="40">
        <v>-305</v>
      </c>
      <c r="S24" s="40">
        <v>-287</v>
      </c>
      <c r="T24" s="40">
        <v>940</v>
      </c>
      <c r="U24" s="40">
        <v>-363</v>
      </c>
      <c r="V24" s="40">
        <v>-157</v>
      </c>
      <c r="W24" s="40">
        <v>-97</v>
      </c>
      <c r="X24" s="40">
        <v>403</v>
      </c>
      <c r="Y24" s="39">
        <v>-626</v>
      </c>
      <c r="Z24" s="40">
        <v>165</v>
      </c>
      <c r="AA24" s="40">
        <v>-145</v>
      </c>
      <c r="AB24" s="39">
        <v>57</v>
      </c>
      <c r="AC24" s="296">
        <v>-239</v>
      </c>
    </row>
    <row r="25" spans="1:29" ht="16.7" customHeight="1">
      <c r="B25" s="184" t="s">
        <v>1006</v>
      </c>
      <c r="C25" s="184" t="s">
        <v>1007</v>
      </c>
      <c r="D25" s="62"/>
      <c r="E25" s="62"/>
      <c r="F25" s="62"/>
      <c r="G25" s="62"/>
      <c r="H25" s="62"/>
      <c r="I25" s="62"/>
      <c r="J25" s="62"/>
      <c r="K25" s="62"/>
      <c r="M25" s="40">
        <v>-302</v>
      </c>
      <c r="N25" s="40">
        <v>334</v>
      </c>
      <c r="O25" s="40">
        <v>322</v>
      </c>
      <c r="P25" s="40">
        <v>-103</v>
      </c>
      <c r="Q25" s="40">
        <v>-672</v>
      </c>
      <c r="R25" s="40">
        <v>432</v>
      </c>
      <c r="S25" s="40">
        <v>1169</v>
      </c>
      <c r="T25" s="40">
        <v>-435</v>
      </c>
      <c r="U25" s="40">
        <v>-105</v>
      </c>
      <c r="V25" s="40">
        <v>570</v>
      </c>
      <c r="W25" s="40">
        <v>480</v>
      </c>
      <c r="X25" s="40">
        <v>-308</v>
      </c>
      <c r="Y25" s="39">
        <v>378</v>
      </c>
      <c r="Z25" s="40">
        <v>-528</v>
      </c>
      <c r="AA25" s="40">
        <v>471</v>
      </c>
      <c r="AB25" s="39">
        <v>-681</v>
      </c>
      <c r="AC25" s="296">
        <v>-21</v>
      </c>
    </row>
    <row r="26" spans="1:29" ht="16.7" customHeight="1">
      <c r="B26" s="184" t="s">
        <v>1196</v>
      </c>
      <c r="C26" s="184" t="s">
        <v>1197</v>
      </c>
      <c r="D26" s="62" t="s">
        <v>272</v>
      </c>
      <c r="E26" s="62" t="s">
        <v>272</v>
      </c>
      <c r="F26" s="62" t="s">
        <v>272</v>
      </c>
      <c r="G26" s="62" t="s">
        <v>272</v>
      </c>
      <c r="H26" s="62" t="s">
        <v>272</v>
      </c>
      <c r="I26" s="62" t="s">
        <v>272</v>
      </c>
      <c r="J26" s="62" t="s">
        <v>272</v>
      </c>
      <c r="K26" s="62" t="s">
        <v>272</v>
      </c>
      <c r="M26" s="40">
        <v>-283</v>
      </c>
      <c r="N26" s="40">
        <v>79</v>
      </c>
      <c r="O26" s="40">
        <v>61</v>
      </c>
      <c r="P26" s="49"/>
      <c r="Q26" s="49"/>
      <c r="R26" s="49"/>
      <c r="S26" s="49"/>
      <c r="T26" s="49"/>
      <c r="U26" s="49"/>
      <c r="V26" s="49"/>
      <c r="W26" s="49"/>
      <c r="X26" s="49"/>
      <c r="Y26" s="49"/>
      <c r="Z26" s="49"/>
      <c r="AA26" s="49"/>
      <c r="AB26" s="49"/>
      <c r="AC26" s="49"/>
    </row>
    <row r="27" spans="1:29" ht="16.7" customHeight="1">
      <c r="B27" s="184" t="s">
        <v>1198</v>
      </c>
      <c r="C27" s="184" t="s">
        <v>1153</v>
      </c>
      <c r="D27" s="62" t="s">
        <v>272</v>
      </c>
      <c r="E27" s="62" t="s">
        <v>272</v>
      </c>
      <c r="F27" s="62" t="s">
        <v>272</v>
      </c>
      <c r="G27" s="62" t="s">
        <v>272</v>
      </c>
      <c r="H27" s="62" t="s">
        <v>272</v>
      </c>
      <c r="I27" s="62" t="s">
        <v>272</v>
      </c>
      <c r="J27" s="62" t="s">
        <v>272</v>
      </c>
      <c r="K27" s="62" t="s">
        <v>272</v>
      </c>
      <c r="M27" s="40">
        <v>0</v>
      </c>
      <c r="N27" s="40">
        <v>0</v>
      </c>
      <c r="O27" s="40">
        <v>0</v>
      </c>
      <c r="P27" s="40">
        <v>201</v>
      </c>
      <c r="Q27" s="40">
        <v>0</v>
      </c>
      <c r="R27" s="40">
        <v>126</v>
      </c>
      <c r="S27" s="40">
        <v>141</v>
      </c>
      <c r="T27" s="40">
        <v>133</v>
      </c>
      <c r="U27" s="40">
        <v>0</v>
      </c>
      <c r="V27" s="40">
        <v>140</v>
      </c>
      <c r="W27" s="40">
        <v>184</v>
      </c>
      <c r="X27" s="40">
        <v>137</v>
      </c>
      <c r="Y27" s="39">
        <v>-6</v>
      </c>
      <c r="Z27" s="40">
        <v>-14</v>
      </c>
      <c r="AA27" s="40">
        <v>48</v>
      </c>
      <c r="AB27" s="39">
        <v>88</v>
      </c>
      <c r="AC27" s="296">
        <v>39</v>
      </c>
    </row>
    <row r="28" spans="1:29" ht="16.7" customHeight="1">
      <c r="B28" s="184" t="s">
        <v>1199</v>
      </c>
      <c r="C28" s="184" t="s">
        <v>1200</v>
      </c>
      <c r="D28" s="62"/>
      <c r="E28" s="62"/>
      <c r="F28" s="62"/>
      <c r="G28" s="62"/>
      <c r="H28" s="62"/>
      <c r="I28" s="62"/>
      <c r="J28" s="62"/>
      <c r="K28" s="62"/>
      <c r="M28" s="40">
        <v>0</v>
      </c>
      <c r="N28" s="40">
        <v>0</v>
      </c>
      <c r="O28" s="40">
        <v>0</v>
      </c>
      <c r="P28" s="40">
        <v>1725</v>
      </c>
      <c r="Q28" s="40">
        <v>37</v>
      </c>
      <c r="R28" s="40">
        <v>0</v>
      </c>
      <c r="S28" s="40">
        <v>35</v>
      </c>
      <c r="T28" s="40">
        <v>0</v>
      </c>
      <c r="U28" s="40">
        <v>0</v>
      </c>
      <c r="V28" s="40">
        <v>0</v>
      </c>
      <c r="W28" s="40">
        <v>0</v>
      </c>
      <c r="X28" s="40">
        <v>153</v>
      </c>
      <c r="Y28" s="39">
        <v>-61</v>
      </c>
      <c r="Z28" s="40">
        <v>-70</v>
      </c>
      <c r="AA28" s="40">
        <v>0</v>
      </c>
      <c r="AB28" s="39">
        <v>-75</v>
      </c>
      <c r="AC28" s="296">
        <v>-9</v>
      </c>
    </row>
    <row r="29" spans="1:29" ht="16.7" customHeight="1">
      <c r="B29" s="184" t="s">
        <v>1201</v>
      </c>
      <c r="C29" s="184" t="s">
        <v>1202</v>
      </c>
      <c r="D29" s="62" t="s">
        <v>272</v>
      </c>
      <c r="E29" s="62" t="s">
        <v>272</v>
      </c>
      <c r="F29" s="62" t="s">
        <v>272</v>
      </c>
      <c r="G29" s="62" t="s">
        <v>272</v>
      </c>
      <c r="H29" s="62" t="s">
        <v>272</v>
      </c>
      <c r="I29" s="62" t="s">
        <v>272</v>
      </c>
      <c r="J29" s="62" t="s">
        <v>272</v>
      </c>
      <c r="K29" s="62" t="s">
        <v>272</v>
      </c>
      <c r="M29" s="40">
        <v>-64</v>
      </c>
      <c r="N29" s="40">
        <v>-576</v>
      </c>
      <c r="O29" s="40">
        <v>-247</v>
      </c>
      <c r="P29" s="40">
        <v>398</v>
      </c>
      <c r="Q29" s="40">
        <v>-621</v>
      </c>
      <c r="R29" s="40">
        <v>-671</v>
      </c>
      <c r="S29" s="40">
        <v>-136</v>
      </c>
      <c r="T29" s="40">
        <v>-255</v>
      </c>
      <c r="U29" s="40">
        <v>-652</v>
      </c>
      <c r="V29" s="40">
        <v>-1045</v>
      </c>
      <c r="W29" s="40">
        <v>-460</v>
      </c>
      <c r="X29" s="40">
        <v>-420</v>
      </c>
      <c r="Y29" s="39">
        <v>-579</v>
      </c>
      <c r="Z29" s="40">
        <v>-1026</v>
      </c>
      <c r="AA29" s="40">
        <v>-560</v>
      </c>
      <c r="AB29" s="39">
        <v>310</v>
      </c>
      <c r="AC29" s="296">
        <v>-667</v>
      </c>
    </row>
    <row r="30" spans="1:29" ht="16.7" customHeight="1">
      <c r="B30" s="19" t="s">
        <v>1203</v>
      </c>
      <c r="C30" s="19" t="s">
        <v>1204</v>
      </c>
      <c r="D30" s="257"/>
      <c r="E30" s="257"/>
      <c r="F30" s="257"/>
      <c r="G30" s="257"/>
      <c r="H30" s="257"/>
      <c r="I30" s="257"/>
      <c r="J30" s="257"/>
      <c r="K30" s="257"/>
      <c r="M30" s="288">
        <v>9071</v>
      </c>
      <c r="N30" s="288">
        <v>9791</v>
      </c>
      <c r="O30" s="288">
        <v>10324</v>
      </c>
      <c r="P30" s="288">
        <v>4228</v>
      </c>
      <c r="Q30" s="288">
        <v>5531</v>
      </c>
      <c r="R30" s="288">
        <v>5738</v>
      </c>
      <c r="S30" s="288">
        <v>4591</v>
      </c>
      <c r="T30" s="288">
        <v>2902</v>
      </c>
      <c r="U30" s="288">
        <v>4280</v>
      </c>
      <c r="V30" s="288">
        <v>3259</v>
      </c>
      <c r="W30" s="288">
        <v>4128</v>
      </c>
      <c r="X30" s="288">
        <v>5591</v>
      </c>
      <c r="Y30" s="289">
        <v>4479</v>
      </c>
      <c r="Z30" s="288">
        <v>2353</v>
      </c>
      <c r="AA30" s="288">
        <v>2757</v>
      </c>
      <c r="AB30" s="289">
        <v>4065</v>
      </c>
      <c r="AC30" s="302">
        <v>2534</v>
      </c>
    </row>
    <row r="31" spans="1:29" ht="16.7" customHeight="1">
      <c r="B31" s="184" t="s">
        <v>1205</v>
      </c>
      <c r="C31" s="184" t="s">
        <v>1206</v>
      </c>
      <c r="D31" s="62" t="s">
        <v>272</v>
      </c>
      <c r="E31" s="62" t="s">
        <v>272</v>
      </c>
      <c r="F31" s="62" t="s">
        <v>272</v>
      </c>
      <c r="G31" s="62" t="s">
        <v>272</v>
      </c>
      <c r="H31" s="62" t="s">
        <v>272</v>
      </c>
      <c r="I31" s="62" t="s">
        <v>272</v>
      </c>
      <c r="J31" s="62" t="s">
        <v>272</v>
      </c>
      <c r="K31" s="62" t="s">
        <v>272</v>
      </c>
      <c r="M31" s="40">
        <v>-1164</v>
      </c>
      <c r="N31" s="40">
        <v>-1280</v>
      </c>
      <c r="O31" s="40">
        <v>-991</v>
      </c>
      <c r="P31" s="40">
        <v>-951</v>
      </c>
      <c r="Q31" s="40">
        <v>-2577</v>
      </c>
      <c r="R31" s="40">
        <v>-1213</v>
      </c>
      <c r="S31" s="40">
        <v>-582</v>
      </c>
      <c r="T31" s="40">
        <v>-265</v>
      </c>
      <c r="U31" s="40">
        <v>-337</v>
      </c>
      <c r="V31" s="40">
        <v>-574</v>
      </c>
      <c r="W31" s="40">
        <v>-720</v>
      </c>
      <c r="X31" s="40">
        <v>-259</v>
      </c>
      <c r="Y31" s="39">
        <v>-506</v>
      </c>
      <c r="Z31" s="40">
        <v>-466</v>
      </c>
      <c r="AA31" s="40">
        <v>-471</v>
      </c>
      <c r="AB31" s="39">
        <v>-416</v>
      </c>
      <c r="AC31" s="296">
        <v>-596</v>
      </c>
    </row>
    <row r="32" spans="1:29" ht="16.7" customHeight="1">
      <c r="B32" s="184" t="s">
        <v>1055</v>
      </c>
      <c r="C32" s="184" t="s">
        <v>1207</v>
      </c>
      <c r="D32" s="62"/>
      <c r="E32" s="62"/>
      <c r="F32" s="62"/>
      <c r="G32" s="62"/>
      <c r="H32" s="62"/>
      <c r="I32" s="62"/>
      <c r="J32" s="62"/>
      <c r="K32" s="62"/>
      <c r="M32" s="40">
        <v>-288</v>
      </c>
      <c r="N32" s="40">
        <v>-138</v>
      </c>
      <c r="O32" s="40">
        <v>-173</v>
      </c>
      <c r="P32" s="40">
        <v>-94</v>
      </c>
      <c r="Q32" s="40">
        <v>-179</v>
      </c>
      <c r="R32" s="40">
        <v>-277</v>
      </c>
      <c r="S32" s="40">
        <v>-194</v>
      </c>
      <c r="T32" s="40">
        <v>-135</v>
      </c>
      <c r="U32" s="40">
        <v>-169</v>
      </c>
      <c r="V32" s="40">
        <v>-200</v>
      </c>
      <c r="W32" s="40">
        <v>-174</v>
      </c>
      <c r="X32" s="40">
        <v>-200</v>
      </c>
      <c r="Y32" s="39">
        <v>-186</v>
      </c>
      <c r="Z32" s="40">
        <v>-211</v>
      </c>
      <c r="AA32" s="40">
        <v>-247</v>
      </c>
      <c r="AB32" s="39">
        <v>-224</v>
      </c>
      <c r="AC32" s="296">
        <v>-240</v>
      </c>
    </row>
    <row r="33" spans="1:29" ht="16.7" customHeight="1">
      <c r="B33" s="184" t="s">
        <v>1208</v>
      </c>
      <c r="C33" s="184" t="s">
        <v>1209</v>
      </c>
      <c r="D33" s="62" t="s">
        <v>272</v>
      </c>
      <c r="E33" s="62" t="s">
        <v>272</v>
      </c>
      <c r="F33" s="62" t="s">
        <v>272</v>
      </c>
      <c r="G33" s="62" t="s">
        <v>272</v>
      </c>
      <c r="H33" s="62" t="s">
        <v>272</v>
      </c>
      <c r="I33" s="62" t="s">
        <v>272</v>
      </c>
      <c r="J33" s="62" t="s">
        <v>272</v>
      </c>
      <c r="K33" s="62" t="s">
        <v>272</v>
      </c>
      <c r="M33" s="40">
        <v>-65</v>
      </c>
      <c r="N33" s="40">
        <v>-224</v>
      </c>
      <c r="O33" s="40">
        <v>-93</v>
      </c>
      <c r="P33" s="40">
        <v>-1004</v>
      </c>
      <c r="Q33" s="40">
        <v>-64</v>
      </c>
      <c r="R33" s="40">
        <v>-319</v>
      </c>
      <c r="S33" s="40">
        <v>-423</v>
      </c>
      <c r="T33" s="40">
        <v>-287</v>
      </c>
      <c r="U33" s="40">
        <v>-124</v>
      </c>
      <c r="V33" s="40">
        <v>-497</v>
      </c>
      <c r="W33" s="40">
        <v>-292</v>
      </c>
      <c r="X33" s="40">
        <v>-417</v>
      </c>
      <c r="Y33" s="39">
        <v>-135</v>
      </c>
      <c r="Z33" s="40">
        <v>-265</v>
      </c>
      <c r="AA33" s="40">
        <v>-188</v>
      </c>
      <c r="AB33" s="39">
        <v>-321</v>
      </c>
      <c r="AC33" s="296">
        <v>-84</v>
      </c>
    </row>
    <row r="34" spans="1:29" ht="16.7" customHeight="1">
      <c r="B34" s="184" t="s">
        <v>1061</v>
      </c>
      <c r="C34" s="184" t="s">
        <v>1210</v>
      </c>
      <c r="D34" s="62"/>
      <c r="E34" s="62"/>
      <c r="F34" s="62"/>
      <c r="G34" s="62"/>
      <c r="H34" s="62"/>
      <c r="I34" s="62"/>
      <c r="J34" s="62"/>
      <c r="K34" s="62"/>
      <c r="M34" s="40">
        <v>-84</v>
      </c>
      <c r="N34" s="40">
        <v>-79</v>
      </c>
      <c r="O34" s="40">
        <v>-93</v>
      </c>
      <c r="P34" s="40">
        <v>-84</v>
      </c>
      <c r="Q34" s="40">
        <v>-69</v>
      </c>
      <c r="R34" s="40">
        <v>-83</v>
      </c>
      <c r="S34" s="40">
        <v>-95</v>
      </c>
      <c r="T34" s="40">
        <v>-102</v>
      </c>
      <c r="U34" s="40">
        <v>-78</v>
      </c>
      <c r="V34" s="40">
        <v>-95</v>
      </c>
      <c r="W34" s="40">
        <v>-146</v>
      </c>
      <c r="X34" s="40">
        <v>-145</v>
      </c>
      <c r="Y34" s="39">
        <v>-119</v>
      </c>
      <c r="Z34" s="40">
        <v>-132</v>
      </c>
      <c r="AA34" s="40">
        <v>-154</v>
      </c>
      <c r="AB34" s="39">
        <v>-128</v>
      </c>
      <c r="AC34" s="296">
        <v>-79</v>
      </c>
    </row>
    <row r="35" spans="1:29" ht="16.7" customHeight="1">
      <c r="B35" s="184" t="s">
        <v>1211</v>
      </c>
      <c r="C35" s="184" t="s">
        <v>1212</v>
      </c>
      <c r="D35" s="62" t="s">
        <v>272</v>
      </c>
      <c r="E35" s="62" t="s">
        <v>272</v>
      </c>
      <c r="F35" s="62" t="s">
        <v>272</v>
      </c>
      <c r="G35" s="62" t="s">
        <v>272</v>
      </c>
      <c r="H35" s="62" t="s">
        <v>272</v>
      </c>
      <c r="I35" s="62" t="s">
        <v>272</v>
      </c>
      <c r="J35" s="62" t="s">
        <v>272</v>
      </c>
      <c r="K35" s="62" t="s">
        <v>272</v>
      </c>
      <c r="M35" s="40">
        <v>0</v>
      </c>
      <c r="N35" s="40">
        <v>-193</v>
      </c>
      <c r="O35" s="40">
        <v>0</v>
      </c>
      <c r="P35" s="40">
        <v>-225</v>
      </c>
      <c r="Q35" s="40">
        <v>0</v>
      </c>
      <c r="R35" s="40">
        <v>-235</v>
      </c>
      <c r="S35" s="40">
        <v>0</v>
      </c>
      <c r="T35" s="40">
        <v>-136</v>
      </c>
      <c r="U35" s="40">
        <v>0</v>
      </c>
      <c r="V35" s="40">
        <v>-127</v>
      </c>
      <c r="W35" s="62" t="s">
        <v>163</v>
      </c>
      <c r="X35" s="40">
        <v>-106</v>
      </c>
      <c r="Y35" s="39">
        <v>0</v>
      </c>
      <c r="Z35" s="40">
        <v>-149</v>
      </c>
      <c r="AA35" s="40">
        <v>0</v>
      </c>
      <c r="AB35" s="39">
        <v>-94</v>
      </c>
      <c r="AC35" s="296">
        <v>0</v>
      </c>
    </row>
    <row r="36" spans="1:29" ht="16.7" customHeight="1">
      <c r="B36" s="628" t="s">
        <v>1213</v>
      </c>
      <c r="C36" s="184" t="s">
        <v>1058</v>
      </c>
      <c r="D36" s="62"/>
      <c r="E36" s="62"/>
      <c r="F36" s="62"/>
      <c r="G36" s="62"/>
      <c r="H36" s="62"/>
      <c r="I36" s="62"/>
      <c r="J36" s="62"/>
      <c r="K36" s="62"/>
      <c r="M36" s="40">
        <v>-199</v>
      </c>
      <c r="N36" s="40">
        <v>60</v>
      </c>
      <c r="O36" s="40">
        <v>22</v>
      </c>
      <c r="P36" s="40">
        <v>-80</v>
      </c>
      <c r="Q36" s="40">
        <v>-76</v>
      </c>
      <c r="R36" s="40">
        <v>-42</v>
      </c>
      <c r="S36" s="40">
        <v>100</v>
      </c>
      <c r="T36" s="40">
        <v>-65</v>
      </c>
      <c r="U36" s="40">
        <v>38</v>
      </c>
      <c r="V36" s="40">
        <v>134</v>
      </c>
      <c r="W36" s="40">
        <v>70</v>
      </c>
      <c r="X36" s="40">
        <v>325</v>
      </c>
      <c r="Y36" s="39">
        <v>43</v>
      </c>
      <c r="Z36" s="40">
        <v>81</v>
      </c>
      <c r="AA36" s="40">
        <v>-30</v>
      </c>
      <c r="AB36" s="39">
        <v>-83</v>
      </c>
      <c r="AC36" s="296">
        <v>134</v>
      </c>
    </row>
    <row r="37" spans="1:29" ht="16.7" customHeight="1">
      <c r="B37" s="601" t="s">
        <v>1067</v>
      </c>
      <c r="C37" s="19" t="s">
        <v>1214</v>
      </c>
      <c r="D37" s="257" t="s">
        <v>272</v>
      </c>
      <c r="E37" s="257" t="s">
        <v>272</v>
      </c>
      <c r="F37" s="257" t="s">
        <v>272</v>
      </c>
      <c r="G37" s="257" t="s">
        <v>272</v>
      </c>
      <c r="H37" s="257" t="s">
        <v>272</v>
      </c>
      <c r="I37" s="257" t="s">
        <v>272</v>
      </c>
      <c r="J37" s="257" t="s">
        <v>272</v>
      </c>
      <c r="K37" s="257" t="s">
        <v>272</v>
      </c>
      <c r="M37" s="288">
        <v>7271</v>
      </c>
      <c r="N37" s="288">
        <v>7937</v>
      </c>
      <c r="O37" s="288">
        <v>8996</v>
      </c>
      <c r="P37" s="288">
        <v>1790</v>
      </c>
      <c r="Q37" s="288">
        <v>2566</v>
      </c>
      <c r="R37" s="288">
        <v>3569</v>
      </c>
      <c r="S37" s="288">
        <v>3397</v>
      </c>
      <c r="T37" s="288">
        <v>1912</v>
      </c>
      <c r="U37" s="288">
        <v>3610</v>
      </c>
      <c r="V37" s="288">
        <v>1900</v>
      </c>
      <c r="W37" s="288">
        <v>2866</v>
      </c>
      <c r="X37" s="288">
        <v>4789</v>
      </c>
      <c r="Y37" s="289">
        <v>3576</v>
      </c>
      <c r="Z37" s="288">
        <v>1211</v>
      </c>
      <c r="AA37" s="288">
        <v>1667</v>
      </c>
      <c r="AB37" s="289">
        <v>2799</v>
      </c>
      <c r="AC37" s="302">
        <v>1669</v>
      </c>
    </row>
    <row r="38" spans="1:29" ht="16.7" customHeight="1">
      <c r="B38" s="601" t="s">
        <v>1069</v>
      </c>
      <c r="C38" s="19" t="s">
        <v>1215</v>
      </c>
      <c r="D38" s="257"/>
      <c r="E38" s="257" t="s">
        <v>272</v>
      </c>
      <c r="F38" s="257" t="s">
        <v>272</v>
      </c>
      <c r="G38" s="257" t="s">
        <v>272</v>
      </c>
      <c r="H38" s="257" t="s">
        <v>272</v>
      </c>
      <c r="I38" s="257" t="s">
        <v>272</v>
      </c>
      <c r="J38" s="257" t="s">
        <v>272</v>
      </c>
      <c r="K38" s="257" t="s">
        <v>272</v>
      </c>
      <c r="M38" s="288">
        <v>-249</v>
      </c>
      <c r="N38" s="288">
        <v>-211</v>
      </c>
      <c r="O38" s="288">
        <v>55</v>
      </c>
      <c r="P38" s="288">
        <v>90</v>
      </c>
      <c r="Q38" s="288">
        <v>41</v>
      </c>
      <c r="R38" s="49"/>
      <c r="S38" s="49"/>
      <c r="T38" s="49"/>
      <c r="U38" s="49"/>
      <c r="V38" s="49"/>
      <c r="W38" s="49"/>
      <c r="X38" s="49"/>
      <c r="Y38" s="49"/>
      <c r="Z38" s="49"/>
      <c r="AA38" s="49"/>
      <c r="AB38" s="49"/>
      <c r="AC38" s="49"/>
    </row>
    <row r="39" spans="1:29" ht="16.7" customHeight="1">
      <c r="B39" s="23" t="s">
        <v>1071</v>
      </c>
      <c r="C39" s="23" t="s">
        <v>1216</v>
      </c>
      <c r="D39" s="259" t="s">
        <v>272</v>
      </c>
      <c r="E39" s="259" t="s">
        <v>272</v>
      </c>
      <c r="F39" s="259" t="s">
        <v>272</v>
      </c>
      <c r="G39" s="259" t="s">
        <v>272</v>
      </c>
      <c r="H39" s="259" t="s">
        <v>272</v>
      </c>
      <c r="I39" s="259" t="s">
        <v>272</v>
      </c>
      <c r="J39" s="259" t="s">
        <v>272</v>
      </c>
      <c r="K39" s="259" t="s">
        <v>272</v>
      </c>
      <c r="M39" s="279">
        <v>7022</v>
      </c>
      <c r="N39" s="279">
        <v>7726</v>
      </c>
      <c r="O39" s="279">
        <v>9051</v>
      </c>
      <c r="P39" s="279">
        <v>1880</v>
      </c>
      <c r="Q39" s="279">
        <v>2607</v>
      </c>
      <c r="R39" s="279">
        <v>3569</v>
      </c>
      <c r="S39" s="279">
        <v>3397</v>
      </c>
      <c r="T39" s="279">
        <v>1912</v>
      </c>
      <c r="U39" s="279">
        <v>3610</v>
      </c>
      <c r="V39" s="279">
        <v>1900</v>
      </c>
      <c r="W39" s="279">
        <v>2866</v>
      </c>
      <c r="X39" s="279">
        <v>4789</v>
      </c>
      <c r="Y39" s="280">
        <v>3576</v>
      </c>
      <c r="Z39" s="279">
        <v>1211</v>
      </c>
      <c r="AA39" s="279">
        <v>1667</v>
      </c>
      <c r="AB39" s="280">
        <v>2799</v>
      </c>
      <c r="AC39" s="303">
        <f>AC37</f>
        <v>1669</v>
      </c>
    </row>
    <row r="40" spans="1:29" ht="16.7" customHeight="1">
      <c r="B40" s="366"/>
      <c r="C40" s="366"/>
      <c r="D40" s="367"/>
      <c r="E40" s="367"/>
      <c r="F40" s="367"/>
      <c r="G40" s="367"/>
      <c r="H40" s="367"/>
      <c r="I40" s="367"/>
      <c r="J40" s="367"/>
      <c r="K40" s="367"/>
      <c r="M40" s="367"/>
      <c r="N40" s="367"/>
      <c r="O40" s="367"/>
      <c r="P40" s="367"/>
      <c r="Q40" s="367"/>
      <c r="R40" s="367"/>
      <c r="S40" s="367"/>
      <c r="T40" s="367"/>
      <c r="U40" s="367"/>
      <c r="V40" s="367"/>
      <c r="W40" s="367"/>
      <c r="X40" s="59"/>
      <c r="Y40" s="59"/>
      <c r="Z40" s="59"/>
      <c r="AA40" s="59"/>
      <c r="AB40" s="59"/>
      <c r="AC40" s="59"/>
    </row>
    <row r="41" spans="1:29" ht="15.75" customHeight="1"/>
    <row r="42" spans="1:29" ht="36.950000000000003">
      <c r="B42" s="3" t="s">
        <v>1217</v>
      </c>
      <c r="C42" s="3" t="s">
        <v>1218</v>
      </c>
    </row>
    <row r="43" spans="1:29" ht="16.7" hidden="1" customHeight="1">
      <c r="A43" s="4"/>
      <c r="B43" s="267" t="s">
        <v>970</v>
      </c>
      <c r="C43" s="267" t="s">
        <v>272</v>
      </c>
      <c r="D43" s="6">
        <v>2017</v>
      </c>
      <c r="E43" s="6">
        <v>2018</v>
      </c>
      <c r="F43" s="6">
        <v>2019</v>
      </c>
      <c r="G43" s="6">
        <v>2020</v>
      </c>
      <c r="H43" s="6">
        <v>2021</v>
      </c>
      <c r="I43" s="6">
        <v>2022</v>
      </c>
      <c r="J43" s="6">
        <v>2023</v>
      </c>
      <c r="K43" s="6">
        <v>2024</v>
      </c>
      <c r="M43" s="7" t="s">
        <v>60</v>
      </c>
      <c r="N43" s="7" t="s">
        <v>61</v>
      </c>
      <c r="O43" s="7" t="s">
        <v>62</v>
      </c>
      <c r="P43" s="7" t="s">
        <v>63</v>
      </c>
      <c r="Q43" s="7" t="s">
        <v>64</v>
      </c>
      <c r="R43" s="7" t="s">
        <v>65</v>
      </c>
      <c r="S43" s="7" t="s">
        <v>66</v>
      </c>
      <c r="T43" s="7" t="s">
        <v>67</v>
      </c>
      <c r="U43" s="7" t="s">
        <v>68</v>
      </c>
      <c r="V43" s="7" t="s">
        <v>69</v>
      </c>
      <c r="W43" s="7" t="s">
        <v>70</v>
      </c>
      <c r="X43" s="7" t="s">
        <v>71</v>
      </c>
      <c r="Y43" s="7" t="s">
        <v>72</v>
      </c>
      <c r="Z43" s="7" t="s">
        <v>73</v>
      </c>
      <c r="AA43" s="7" t="s">
        <v>74</v>
      </c>
      <c r="AB43" s="7" t="s">
        <v>75</v>
      </c>
      <c r="AC43" s="7" t="s">
        <v>76</v>
      </c>
    </row>
    <row r="44" spans="1:29" ht="16.7" customHeight="1">
      <c r="A44" s="4"/>
      <c r="B44" s="269" t="s">
        <v>272</v>
      </c>
      <c r="C44" s="269" t="s">
        <v>258</v>
      </c>
      <c r="D44" s="270">
        <v>2017</v>
      </c>
      <c r="E44" s="270">
        <v>2018</v>
      </c>
      <c r="F44" s="270">
        <v>2019</v>
      </c>
      <c r="G44" s="270">
        <v>2020</v>
      </c>
      <c r="H44" s="270">
        <v>2021</v>
      </c>
      <c r="I44" s="270">
        <v>2022</v>
      </c>
      <c r="J44" s="270">
        <v>2023</v>
      </c>
      <c r="K44" s="270">
        <v>2024</v>
      </c>
      <c r="M44" s="271" t="s">
        <v>42</v>
      </c>
      <c r="N44" s="271" t="s">
        <v>43</v>
      </c>
      <c r="O44" s="271" t="s">
        <v>44</v>
      </c>
      <c r="P44" s="271" t="s">
        <v>45</v>
      </c>
      <c r="Q44" s="271" t="s">
        <v>46</v>
      </c>
      <c r="R44" s="271" t="s">
        <v>47</v>
      </c>
      <c r="S44" s="271" t="s">
        <v>48</v>
      </c>
      <c r="T44" s="271" t="s">
        <v>49</v>
      </c>
      <c r="U44" s="271" t="s">
        <v>50</v>
      </c>
      <c r="V44" s="271" t="s">
        <v>51</v>
      </c>
      <c r="W44" s="271" t="s">
        <v>52</v>
      </c>
      <c r="X44" s="271" t="s">
        <v>53</v>
      </c>
      <c r="Y44" s="271" t="s">
        <v>54</v>
      </c>
      <c r="Z44" s="271" t="s">
        <v>55</v>
      </c>
      <c r="AA44" s="271" t="s">
        <v>56</v>
      </c>
      <c r="AB44" s="271" t="s">
        <v>57</v>
      </c>
      <c r="AC44" s="10" t="s">
        <v>58</v>
      </c>
    </row>
    <row r="45" spans="1:29" ht="16.7" customHeight="1">
      <c r="B45" s="315" t="s">
        <v>337</v>
      </c>
      <c r="C45" s="315" t="s">
        <v>1219</v>
      </c>
      <c r="D45" s="368"/>
      <c r="E45" s="368"/>
      <c r="F45" s="368"/>
      <c r="G45" s="368"/>
      <c r="H45" s="368"/>
      <c r="I45" s="368"/>
      <c r="J45" s="368"/>
      <c r="K45" s="368"/>
      <c r="M45" s="316">
        <v>8509</v>
      </c>
      <c r="N45" s="316">
        <v>11202</v>
      </c>
      <c r="O45" s="316">
        <v>6906</v>
      </c>
      <c r="P45" s="316">
        <v>4726</v>
      </c>
      <c r="Q45" s="316">
        <v>6214</v>
      </c>
      <c r="R45" s="316">
        <v>5254</v>
      </c>
      <c r="S45" s="316">
        <v>3666</v>
      </c>
      <c r="T45" s="316">
        <v>4626</v>
      </c>
      <c r="U45" s="316">
        <v>3714</v>
      </c>
      <c r="V45" s="316">
        <v>3998</v>
      </c>
      <c r="W45" s="316">
        <v>4431</v>
      </c>
      <c r="X45" s="316">
        <v>6458</v>
      </c>
      <c r="Y45" s="317">
        <v>3438</v>
      </c>
      <c r="Z45" s="316">
        <v>3993</v>
      </c>
      <c r="AA45" s="316">
        <v>3615</v>
      </c>
      <c r="AB45" s="317">
        <v>3794</v>
      </c>
      <c r="AC45" s="337">
        <v>3115</v>
      </c>
    </row>
    <row r="46" spans="1:29" ht="16.7" customHeight="1">
      <c r="B46" s="73" t="s">
        <v>1158</v>
      </c>
      <c r="C46" s="73" t="s">
        <v>1220</v>
      </c>
      <c r="D46" s="62" t="s">
        <v>272</v>
      </c>
      <c r="E46" s="62" t="s">
        <v>272</v>
      </c>
      <c r="F46" s="62" t="s">
        <v>272</v>
      </c>
      <c r="G46" s="62" t="s">
        <v>272</v>
      </c>
      <c r="H46" s="62" t="s">
        <v>272</v>
      </c>
      <c r="I46" s="62" t="s">
        <v>272</v>
      </c>
      <c r="J46" s="62" t="s">
        <v>272</v>
      </c>
      <c r="K46" s="62" t="s">
        <v>272</v>
      </c>
      <c r="M46" s="40">
        <v>-731</v>
      </c>
      <c r="N46" s="40">
        <v>-832</v>
      </c>
      <c r="O46" s="40">
        <v>-649</v>
      </c>
      <c r="P46" s="40">
        <v>-820</v>
      </c>
      <c r="Q46" s="40">
        <v>-686</v>
      </c>
      <c r="R46" s="40">
        <v>-810</v>
      </c>
      <c r="S46" s="40">
        <v>-775</v>
      </c>
      <c r="T46" s="40">
        <v>-900</v>
      </c>
      <c r="U46" s="40">
        <v>-656</v>
      </c>
      <c r="V46" s="40">
        <v>-779</v>
      </c>
      <c r="W46" s="40">
        <v>-780</v>
      </c>
      <c r="X46" s="40">
        <v>-855</v>
      </c>
      <c r="Y46" s="39">
        <v>-714</v>
      </c>
      <c r="Z46" s="40">
        <v>-793</v>
      </c>
      <c r="AA46" s="40">
        <v>-748</v>
      </c>
      <c r="AB46" s="39">
        <v>-802</v>
      </c>
      <c r="AC46" s="296">
        <v>-704</v>
      </c>
    </row>
    <row r="47" spans="1:29" ht="16.7" customHeight="1">
      <c r="B47" s="73" t="s">
        <v>1221</v>
      </c>
      <c r="C47" s="73" t="s">
        <v>788</v>
      </c>
      <c r="D47" s="62"/>
      <c r="E47" s="62"/>
      <c r="F47" s="62"/>
      <c r="G47" s="62"/>
      <c r="H47" s="62"/>
      <c r="I47" s="62"/>
      <c r="J47" s="62"/>
      <c r="K47" s="62"/>
      <c r="M47" s="40">
        <v>0</v>
      </c>
      <c r="N47" s="40">
        <v>-43</v>
      </c>
      <c r="O47" s="40">
        <v>-5</v>
      </c>
      <c r="P47" s="40">
        <v>-142</v>
      </c>
      <c r="Q47" s="40">
        <v>0</v>
      </c>
      <c r="R47" s="40">
        <v>-71</v>
      </c>
      <c r="S47" s="40">
        <v>-28</v>
      </c>
      <c r="T47" s="40">
        <v>-55</v>
      </c>
      <c r="U47" s="40">
        <v>-138</v>
      </c>
      <c r="V47" s="40">
        <v>-229</v>
      </c>
      <c r="W47" s="40">
        <v>-254</v>
      </c>
      <c r="X47" s="40">
        <v>-223</v>
      </c>
      <c r="Y47" s="39">
        <v>-203</v>
      </c>
      <c r="Z47" s="40">
        <v>-253</v>
      </c>
      <c r="AA47" s="40">
        <v>-242</v>
      </c>
      <c r="AB47" s="39">
        <v>-242</v>
      </c>
      <c r="AC47" s="296">
        <v>-192</v>
      </c>
    </row>
    <row r="48" spans="1:29" ht="16.7" customHeight="1">
      <c r="B48" s="73" t="s">
        <v>1222</v>
      </c>
      <c r="C48" s="73" t="s">
        <v>1223</v>
      </c>
      <c r="D48" s="62"/>
      <c r="E48" s="62" t="s">
        <v>272</v>
      </c>
      <c r="F48" s="62" t="s">
        <v>272</v>
      </c>
      <c r="G48" s="62" t="s">
        <v>272</v>
      </c>
      <c r="H48" s="62" t="s">
        <v>272</v>
      </c>
      <c r="I48" s="62" t="s">
        <v>272</v>
      </c>
      <c r="J48" s="62" t="s">
        <v>272</v>
      </c>
      <c r="K48" s="62" t="s">
        <v>272</v>
      </c>
      <c r="M48" s="40">
        <v>-117</v>
      </c>
      <c r="N48" s="40">
        <v>-41</v>
      </c>
      <c r="O48" s="40">
        <v>-63</v>
      </c>
      <c r="P48" s="40">
        <v>-205</v>
      </c>
      <c r="Q48" s="40">
        <v>1072</v>
      </c>
      <c r="R48" s="40">
        <v>-82</v>
      </c>
      <c r="S48" s="40">
        <v>-40</v>
      </c>
      <c r="T48" s="40">
        <v>-177</v>
      </c>
      <c r="U48" s="40">
        <v>-39</v>
      </c>
      <c r="V48" s="40">
        <v>-118</v>
      </c>
      <c r="W48" s="40">
        <v>-122</v>
      </c>
      <c r="X48" s="40">
        <v>-203</v>
      </c>
      <c r="Y48" s="39">
        <v>-73</v>
      </c>
      <c r="Z48" s="40">
        <v>928</v>
      </c>
      <c r="AA48" s="40">
        <v>1050</v>
      </c>
      <c r="AB48" s="39">
        <v>-1960</v>
      </c>
      <c r="AC48" s="296">
        <v>-420</v>
      </c>
    </row>
    <row r="49" spans="1:29" ht="16.7" customHeight="1">
      <c r="B49" s="19" t="s">
        <v>906</v>
      </c>
      <c r="C49" s="19" t="s">
        <v>907</v>
      </c>
      <c r="D49" s="257"/>
      <c r="E49" s="257"/>
      <c r="F49" s="257"/>
      <c r="G49" s="257"/>
      <c r="H49" s="257"/>
      <c r="I49" s="257"/>
      <c r="J49" s="257"/>
      <c r="K49" s="257"/>
      <c r="M49" s="288">
        <v>7661</v>
      </c>
      <c r="N49" s="288">
        <v>10286</v>
      </c>
      <c r="O49" s="288">
        <v>6189</v>
      </c>
      <c r="P49" s="288">
        <v>3559</v>
      </c>
      <c r="Q49" s="288">
        <v>6600</v>
      </c>
      <c r="R49" s="288">
        <v>4291</v>
      </c>
      <c r="S49" s="288">
        <v>2823</v>
      </c>
      <c r="T49" s="288">
        <v>3494</v>
      </c>
      <c r="U49" s="288">
        <v>2881</v>
      </c>
      <c r="V49" s="288">
        <v>2872</v>
      </c>
      <c r="W49" s="288">
        <v>3275</v>
      </c>
      <c r="X49" s="288">
        <v>5177</v>
      </c>
      <c r="Y49" s="289">
        <v>2448</v>
      </c>
      <c r="Z49" s="288">
        <v>3875</v>
      </c>
      <c r="AA49" s="288">
        <v>3675</v>
      </c>
      <c r="AB49" s="289">
        <v>790</v>
      </c>
      <c r="AC49" s="302">
        <v>1799</v>
      </c>
    </row>
    <row r="50" spans="1:29" ht="16.7" customHeight="1">
      <c r="B50" s="73" t="s">
        <v>359</v>
      </c>
      <c r="C50" s="73" t="s">
        <v>1224</v>
      </c>
      <c r="D50" s="62" t="s">
        <v>272</v>
      </c>
      <c r="E50" s="62" t="s">
        <v>272</v>
      </c>
      <c r="F50" s="62" t="s">
        <v>272</v>
      </c>
      <c r="G50" s="62" t="s">
        <v>272</v>
      </c>
      <c r="H50" s="62" t="s">
        <v>272</v>
      </c>
      <c r="I50" s="62" t="s">
        <v>272</v>
      </c>
      <c r="J50" s="62" t="s">
        <v>272</v>
      </c>
      <c r="K50" s="62" t="s">
        <v>272</v>
      </c>
      <c r="M50" s="40">
        <v>-78</v>
      </c>
      <c r="N50" s="40">
        <v>389</v>
      </c>
      <c r="O50" s="40">
        <v>-350</v>
      </c>
      <c r="P50" s="40">
        <v>3158</v>
      </c>
      <c r="Q50" s="40">
        <v>-242</v>
      </c>
      <c r="R50" s="40">
        <v>821</v>
      </c>
      <c r="S50" s="40">
        <v>2347</v>
      </c>
      <c r="T50" s="40">
        <v>-658</v>
      </c>
      <c r="U50" s="40">
        <v>-530</v>
      </c>
      <c r="V50" s="40">
        <v>-157</v>
      </c>
      <c r="W50" s="40">
        <v>-385</v>
      </c>
      <c r="X50" s="40">
        <v>-874</v>
      </c>
      <c r="Y50" s="39">
        <v>-437</v>
      </c>
      <c r="Z50" s="40">
        <v>-1252</v>
      </c>
      <c r="AA50" s="40">
        <v>-374</v>
      </c>
      <c r="AB50" s="39">
        <v>-1760</v>
      </c>
      <c r="AC50" s="296">
        <v>185</v>
      </c>
    </row>
    <row r="51" spans="1:29" ht="16.7" customHeight="1">
      <c r="B51" s="73" t="s">
        <v>914</v>
      </c>
      <c r="C51" s="73" t="s">
        <v>915</v>
      </c>
      <c r="D51" s="62"/>
      <c r="E51" s="62"/>
      <c r="F51" s="62"/>
      <c r="G51" s="62"/>
      <c r="H51" s="62"/>
      <c r="I51" s="62"/>
      <c r="J51" s="62"/>
      <c r="K51" s="62"/>
      <c r="M51" s="40">
        <v>-1</v>
      </c>
      <c r="N51" s="40">
        <v>-443</v>
      </c>
      <c r="O51" s="40">
        <v>128</v>
      </c>
      <c r="P51" s="40">
        <v>-955</v>
      </c>
      <c r="Q51" s="40">
        <v>211</v>
      </c>
      <c r="R51" s="40">
        <v>-56</v>
      </c>
      <c r="S51" s="40">
        <v>78</v>
      </c>
      <c r="T51" s="40">
        <v>72</v>
      </c>
      <c r="U51" s="40">
        <v>-55</v>
      </c>
      <c r="V51" s="40">
        <v>5</v>
      </c>
      <c r="W51" s="40">
        <v>94</v>
      </c>
      <c r="X51" s="40">
        <v>-1152</v>
      </c>
      <c r="Y51" s="39">
        <v>124</v>
      </c>
      <c r="Z51" s="40">
        <v>112</v>
      </c>
      <c r="AA51" s="40">
        <v>-574</v>
      </c>
      <c r="AB51" s="39">
        <v>69</v>
      </c>
      <c r="AC51" s="296">
        <v>59</v>
      </c>
    </row>
    <row r="52" spans="1:29" ht="16.7" customHeight="1">
      <c r="B52" s="73" t="s">
        <v>361</v>
      </c>
      <c r="C52" s="73" t="s">
        <v>1225</v>
      </c>
      <c r="D52" s="62" t="s">
        <v>272</v>
      </c>
      <c r="E52" s="62" t="s">
        <v>272</v>
      </c>
      <c r="F52" s="62" t="s">
        <v>272</v>
      </c>
      <c r="G52" s="62" t="s">
        <v>272</v>
      </c>
      <c r="H52" s="62" t="s">
        <v>272</v>
      </c>
      <c r="I52" s="62" t="s">
        <v>272</v>
      </c>
      <c r="J52" s="62" t="s">
        <v>272</v>
      </c>
      <c r="K52" s="62" t="s">
        <v>272</v>
      </c>
      <c r="M52" s="40">
        <v>-1810</v>
      </c>
      <c r="N52" s="40">
        <v>-2073</v>
      </c>
      <c r="O52" s="40">
        <v>-461</v>
      </c>
      <c r="P52" s="40">
        <v>-353</v>
      </c>
      <c r="Q52" s="40">
        <v>-2091</v>
      </c>
      <c r="R52" s="40">
        <v>-911</v>
      </c>
      <c r="S52" s="40">
        <v>-804</v>
      </c>
      <c r="T52" s="40">
        <v>835</v>
      </c>
      <c r="U52" s="40">
        <v>-418</v>
      </c>
      <c r="V52" s="40">
        <v>-1792</v>
      </c>
      <c r="W52" s="40">
        <v>-127</v>
      </c>
      <c r="X52" s="40">
        <v>-709</v>
      </c>
      <c r="Y52" s="39">
        <v>-448</v>
      </c>
      <c r="Z52" s="40">
        <v>34</v>
      </c>
      <c r="AA52" s="40">
        <v>-336</v>
      </c>
      <c r="AB52" s="39">
        <v>29</v>
      </c>
      <c r="AC52" s="296">
        <v>-647</v>
      </c>
    </row>
    <row r="53" spans="1:29" ht="16.7" customHeight="1">
      <c r="B53" s="19" t="s">
        <v>1226</v>
      </c>
      <c r="C53" s="19" t="s">
        <v>1227</v>
      </c>
      <c r="D53" s="257"/>
      <c r="E53" s="257"/>
      <c r="F53" s="257"/>
      <c r="G53" s="257"/>
      <c r="H53" s="257"/>
      <c r="I53" s="257"/>
      <c r="J53" s="257"/>
      <c r="K53" s="257"/>
      <c r="M53" s="288">
        <v>5772</v>
      </c>
      <c r="N53" s="288">
        <v>8159</v>
      </c>
      <c r="O53" s="288">
        <v>5506</v>
      </c>
      <c r="P53" s="288">
        <v>5409</v>
      </c>
      <c r="Q53" s="288">
        <v>4478</v>
      </c>
      <c r="R53" s="288">
        <v>4145</v>
      </c>
      <c r="S53" s="288">
        <v>4444</v>
      </c>
      <c r="T53" s="288">
        <v>3743</v>
      </c>
      <c r="U53" s="288">
        <v>1878</v>
      </c>
      <c r="V53" s="288">
        <v>928</v>
      </c>
      <c r="W53" s="288">
        <v>2857</v>
      </c>
      <c r="X53" s="288">
        <v>2442</v>
      </c>
      <c r="Y53" s="289">
        <v>1687</v>
      </c>
      <c r="Z53" s="288">
        <v>2769</v>
      </c>
      <c r="AA53" s="288">
        <v>2391</v>
      </c>
      <c r="AB53" s="289">
        <v>-872</v>
      </c>
      <c r="AC53" s="302">
        <v>1396</v>
      </c>
    </row>
    <row r="54" spans="1:29" ht="16.7" customHeight="1">
      <c r="B54" s="73" t="s">
        <v>924</v>
      </c>
      <c r="C54" s="73" t="s">
        <v>1228</v>
      </c>
      <c r="D54" s="62" t="s">
        <v>272</v>
      </c>
      <c r="E54" s="62" t="s">
        <v>272</v>
      </c>
      <c r="F54" s="62" t="s">
        <v>272</v>
      </c>
      <c r="G54" s="62" t="s">
        <v>272</v>
      </c>
      <c r="H54" s="62" t="s">
        <v>272</v>
      </c>
      <c r="I54" s="62" t="s">
        <v>272</v>
      </c>
      <c r="J54" s="62" t="s">
        <v>272</v>
      </c>
      <c r="K54" s="62" t="s">
        <v>272</v>
      </c>
      <c r="M54" s="40">
        <v>12</v>
      </c>
      <c r="N54" s="40">
        <v>12</v>
      </c>
      <c r="O54" s="40">
        <v>29</v>
      </c>
      <c r="P54" s="40">
        <v>55</v>
      </c>
      <c r="Q54" s="40">
        <v>22</v>
      </c>
      <c r="R54" s="40">
        <v>52</v>
      </c>
      <c r="S54" s="40">
        <v>-11</v>
      </c>
      <c r="T54" s="40">
        <v>19</v>
      </c>
      <c r="U54" s="40">
        <v>41</v>
      </c>
      <c r="V54" s="40">
        <v>36</v>
      </c>
      <c r="W54" s="40">
        <v>21</v>
      </c>
      <c r="X54" s="40">
        <v>24</v>
      </c>
      <c r="Y54" s="39">
        <v>8</v>
      </c>
      <c r="Z54" s="62" t="s">
        <v>163</v>
      </c>
      <c r="AA54" s="40">
        <v>-21</v>
      </c>
      <c r="AB54" s="39">
        <v>-178</v>
      </c>
      <c r="AC54" s="296">
        <v>2</v>
      </c>
    </row>
    <row r="55" spans="1:29" ht="16.7" customHeight="1">
      <c r="B55" s="23" t="s">
        <v>279</v>
      </c>
      <c r="C55" s="23" t="s">
        <v>937</v>
      </c>
      <c r="D55" s="259" t="s">
        <v>272</v>
      </c>
      <c r="E55" s="259" t="s">
        <v>272</v>
      </c>
      <c r="F55" s="259" t="s">
        <v>272</v>
      </c>
      <c r="G55" s="259" t="s">
        <v>272</v>
      </c>
      <c r="H55" s="259" t="s">
        <v>272</v>
      </c>
      <c r="I55" s="259" t="s">
        <v>272</v>
      </c>
      <c r="J55" s="259" t="s">
        <v>272</v>
      </c>
      <c r="K55" s="259" t="s">
        <v>272</v>
      </c>
      <c r="M55" s="279">
        <v>5760</v>
      </c>
      <c r="N55" s="279">
        <v>8147</v>
      </c>
      <c r="O55" s="279">
        <v>5477</v>
      </c>
      <c r="P55" s="279">
        <v>5354</v>
      </c>
      <c r="Q55" s="279">
        <v>4456</v>
      </c>
      <c r="R55" s="279">
        <v>4093</v>
      </c>
      <c r="S55" s="279">
        <v>4455</v>
      </c>
      <c r="T55" s="279">
        <v>3724</v>
      </c>
      <c r="U55" s="279">
        <v>1837</v>
      </c>
      <c r="V55" s="279">
        <v>892</v>
      </c>
      <c r="W55" s="279">
        <v>2836</v>
      </c>
      <c r="X55" s="279">
        <v>2418</v>
      </c>
      <c r="Y55" s="280">
        <v>1679</v>
      </c>
      <c r="Z55" s="279">
        <v>2769</v>
      </c>
      <c r="AA55" s="279">
        <v>2412</v>
      </c>
      <c r="AB55" s="280">
        <v>-694</v>
      </c>
      <c r="AC55" s="303">
        <v>1394</v>
      </c>
    </row>
    <row r="56" spans="1:29" ht="15.75" customHeight="1">
      <c r="B56" s="366"/>
      <c r="C56" s="366"/>
      <c r="D56" s="367"/>
      <c r="E56" s="367"/>
      <c r="F56" s="367"/>
      <c r="G56" s="367"/>
      <c r="H56" s="367"/>
      <c r="I56" s="367"/>
      <c r="J56" s="367"/>
      <c r="K56" s="367"/>
      <c r="M56" s="367"/>
      <c r="N56" s="367"/>
      <c r="O56" s="367"/>
      <c r="P56" s="367"/>
      <c r="Q56" s="367"/>
      <c r="R56" s="367"/>
      <c r="S56" s="367"/>
      <c r="T56" s="367"/>
      <c r="U56" s="367"/>
      <c r="V56" s="367"/>
      <c r="W56" s="367"/>
      <c r="X56" s="59"/>
      <c r="Y56" s="59"/>
      <c r="Z56" s="59"/>
      <c r="AA56" s="59"/>
      <c r="AB56" s="59"/>
      <c r="AC56" s="59"/>
    </row>
    <row r="57" spans="1:29" ht="16.7" customHeight="1"/>
    <row r="58" spans="1:29" ht="20.85" customHeight="1">
      <c r="B58" s="3" t="s">
        <v>1229</v>
      </c>
      <c r="C58" s="3" t="s">
        <v>1230</v>
      </c>
    </row>
    <row r="59" spans="1:29" ht="16.7" hidden="1" customHeight="1">
      <c r="A59" s="4"/>
      <c r="B59" s="267" t="s">
        <v>259</v>
      </c>
      <c r="C59" s="267" t="s">
        <v>272</v>
      </c>
      <c r="D59" s="6">
        <v>2017</v>
      </c>
      <c r="E59" s="6">
        <v>2018</v>
      </c>
      <c r="F59" s="6">
        <v>2019</v>
      </c>
      <c r="G59" s="6">
        <v>2020</v>
      </c>
      <c r="H59" s="6">
        <v>2021</v>
      </c>
      <c r="I59" s="6">
        <v>2022</v>
      </c>
      <c r="J59" s="6">
        <v>2023</v>
      </c>
      <c r="K59" s="6">
        <v>2024</v>
      </c>
      <c r="M59" s="7" t="s">
        <v>60</v>
      </c>
      <c r="N59" s="7" t="s">
        <v>61</v>
      </c>
      <c r="O59" s="7" t="s">
        <v>62</v>
      </c>
      <c r="P59" s="7" t="s">
        <v>63</v>
      </c>
      <c r="Q59" s="7" t="s">
        <v>64</v>
      </c>
      <c r="R59" s="7" t="s">
        <v>65</v>
      </c>
      <c r="S59" s="7" t="s">
        <v>66</v>
      </c>
      <c r="T59" s="7" t="s">
        <v>67</v>
      </c>
      <c r="U59" s="7" t="s">
        <v>68</v>
      </c>
      <c r="V59" s="7" t="s">
        <v>69</v>
      </c>
      <c r="W59" s="7" t="s">
        <v>70</v>
      </c>
      <c r="X59" s="7" t="s">
        <v>71</v>
      </c>
      <c r="Y59" s="7" t="s">
        <v>72</v>
      </c>
      <c r="Z59" s="7" t="s">
        <v>73</v>
      </c>
      <c r="AA59" s="7" t="s">
        <v>74</v>
      </c>
      <c r="AB59" s="7" t="s">
        <v>75</v>
      </c>
      <c r="AC59" s="7" t="s">
        <v>76</v>
      </c>
    </row>
    <row r="60" spans="1:29" ht="16.7" customHeight="1">
      <c r="A60" s="4"/>
      <c r="B60" s="269" t="s">
        <v>272</v>
      </c>
      <c r="C60" s="269" t="s">
        <v>258</v>
      </c>
      <c r="D60" s="270">
        <v>2017</v>
      </c>
      <c r="E60" s="270">
        <v>2018</v>
      </c>
      <c r="F60" s="270">
        <v>2019</v>
      </c>
      <c r="G60" s="270">
        <v>2020</v>
      </c>
      <c r="H60" s="270">
        <v>2021</v>
      </c>
      <c r="I60" s="270">
        <v>2022</v>
      </c>
      <c r="J60" s="270">
        <v>2023</v>
      </c>
      <c r="K60" s="270">
        <v>2024</v>
      </c>
      <c r="M60" s="271" t="s">
        <v>42</v>
      </c>
      <c r="N60" s="271" t="s">
        <v>43</v>
      </c>
      <c r="O60" s="271" t="s">
        <v>44</v>
      </c>
      <c r="P60" s="271" t="s">
        <v>45</v>
      </c>
      <c r="Q60" s="271" t="s">
        <v>46</v>
      </c>
      <c r="R60" s="271" t="s">
        <v>47</v>
      </c>
      <c r="S60" s="271" t="s">
        <v>48</v>
      </c>
      <c r="T60" s="271" t="s">
        <v>49</v>
      </c>
      <c r="U60" s="271" t="s">
        <v>50</v>
      </c>
      <c r="V60" s="271" t="s">
        <v>51</v>
      </c>
      <c r="W60" s="271" t="s">
        <v>52</v>
      </c>
      <c r="X60" s="271" t="s">
        <v>53</v>
      </c>
      <c r="Y60" s="271" t="s">
        <v>54</v>
      </c>
      <c r="Z60" s="271" t="s">
        <v>55</v>
      </c>
      <c r="AA60" s="271" t="s">
        <v>56</v>
      </c>
      <c r="AB60" s="271" t="s">
        <v>57</v>
      </c>
      <c r="AC60" s="10" t="s">
        <v>58</v>
      </c>
    </row>
    <row r="61" spans="1:29" ht="16.7" customHeight="1">
      <c r="B61" s="272" t="s">
        <v>1231</v>
      </c>
      <c r="C61" s="272" t="s">
        <v>1232</v>
      </c>
      <c r="D61" s="277">
        <v>22489</v>
      </c>
      <c r="E61" s="277">
        <v>15466</v>
      </c>
      <c r="F61" s="277">
        <v>13056</v>
      </c>
      <c r="G61" s="277">
        <v>13360</v>
      </c>
      <c r="H61" s="277">
        <v>12180</v>
      </c>
      <c r="I61" s="277">
        <v>11181</v>
      </c>
      <c r="J61" s="277">
        <v>12471</v>
      </c>
      <c r="K61" s="277">
        <v>14792</v>
      </c>
      <c r="M61" s="277">
        <v>12176</v>
      </c>
      <c r="N61" s="277">
        <v>12154</v>
      </c>
      <c r="O61" s="277">
        <v>11951</v>
      </c>
      <c r="P61" s="277">
        <v>12180</v>
      </c>
      <c r="Q61" s="277">
        <v>12349</v>
      </c>
      <c r="R61" s="277">
        <v>11031</v>
      </c>
      <c r="S61" s="277">
        <v>10666</v>
      </c>
      <c r="T61" s="277">
        <v>11181</v>
      </c>
      <c r="U61" s="277">
        <v>11464</v>
      </c>
      <c r="V61" s="277">
        <v>12417</v>
      </c>
      <c r="W61" s="277">
        <v>12556</v>
      </c>
      <c r="X61" s="277">
        <v>12471</v>
      </c>
      <c r="Y61" s="278">
        <v>13248</v>
      </c>
      <c r="Z61" s="277">
        <v>13770</v>
      </c>
      <c r="AA61" s="277">
        <v>13420</v>
      </c>
      <c r="AB61" s="278">
        <v>14792</v>
      </c>
      <c r="AC61" s="295">
        <v>15415</v>
      </c>
    </row>
    <row r="62" spans="1:29" ht="16.7" customHeight="1">
      <c r="B62" s="73" t="s">
        <v>1010</v>
      </c>
      <c r="C62" s="73" t="s">
        <v>1011</v>
      </c>
      <c r="D62" s="49"/>
      <c r="E62" s="49"/>
      <c r="F62" s="49"/>
      <c r="G62" s="40">
        <v>1667</v>
      </c>
      <c r="H62" s="40">
        <v>1602</v>
      </c>
      <c r="I62" s="40">
        <v>1531</v>
      </c>
      <c r="J62" s="40">
        <v>1452</v>
      </c>
      <c r="K62" s="40">
        <v>713</v>
      </c>
      <c r="M62" s="40">
        <v>1631</v>
      </c>
      <c r="N62" s="40">
        <v>1708</v>
      </c>
      <c r="O62" s="40">
        <v>1634</v>
      </c>
      <c r="P62" s="40">
        <v>1602</v>
      </c>
      <c r="Q62" s="40">
        <v>1666</v>
      </c>
      <c r="R62" s="40">
        <v>1577</v>
      </c>
      <c r="S62" s="40">
        <v>1538</v>
      </c>
      <c r="T62" s="40">
        <v>1531</v>
      </c>
      <c r="U62" s="40">
        <v>1520</v>
      </c>
      <c r="V62" s="40">
        <v>1520</v>
      </c>
      <c r="W62" s="40">
        <v>1480</v>
      </c>
      <c r="X62" s="40">
        <v>1452</v>
      </c>
      <c r="Y62" s="39">
        <v>1426</v>
      </c>
      <c r="Z62" s="40">
        <v>1360</v>
      </c>
      <c r="AA62" s="40">
        <v>765</v>
      </c>
      <c r="AB62" s="39">
        <v>713</v>
      </c>
      <c r="AC62" s="296">
        <v>781</v>
      </c>
    </row>
    <row r="63" spans="1:29" ht="16.7" customHeight="1">
      <c r="B63" s="73" t="s">
        <v>975</v>
      </c>
      <c r="C63" s="73" t="s">
        <v>1233</v>
      </c>
      <c r="D63" s="40">
        <v>-4346</v>
      </c>
      <c r="E63" s="40">
        <v>-5816</v>
      </c>
      <c r="F63" s="40">
        <v>-8176</v>
      </c>
      <c r="G63" s="40">
        <v>-14258</v>
      </c>
      <c r="H63" s="40">
        <v>-11905</v>
      </c>
      <c r="I63" s="40">
        <v>-4797</v>
      </c>
      <c r="J63" s="40">
        <v>-4363</v>
      </c>
      <c r="K63" s="40">
        <v>-5006</v>
      </c>
      <c r="M63" s="40">
        <v>-14312</v>
      </c>
      <c r="N63" s="40">
        <v>-14600</v>
      </c>
      <c r="O63" s="40">
        <v>-11378</v>
      </c>
      <c r="P63" s="40">
        <v>-11905</v>
      </c>
      <c r="Q63" s="40">
        <v>-9104</v>
      </c>
      <c r="R63" s="40">
        <v>-7233</v>
      </c>
      <c r="S63" s="40">
        <v>-5224</v>
      </c>
      <c r="T63" s="40">
        <v>-4797</v>
      </c>
      <c r="U63" s="40">
        <v>-4758</v>
      </c>
      <c r="V63" s="40">
        <v>-5029</v>
      </c>
      <c r="W63" s="40">
        <v>-4027</v>
      </c>
      <c r="X63" s="40">
        <v>-4363</v>
      </c>
      <c r="Y63" s="39">
        <v>-4569</v>
      </c>
      <c r="Z63" s="40">
        <v>-6540</v>
      </c>
      <c r="AA63" s="40">
        <v>-4649</v>
      </c>
      <c r="AB63" s="39">
        <v>-5006</v>
      </c>
      <c r="AC63" s="296">
        <v>-3998</v>
      </c>
    </row>
    <row r="64" spans="1:29" ht="15.75" customHeight="1">
      <c r="B64" s="23" t="s">
        <v>422</v>
      </c>
      <c r="C64" s="23" t="s">
        <v>1234</v>
      </c>
      <c r="D64" s="279">
        <v>18143</v>
      </c>
      <c r="E64" s="279">
        <v>9650</v>
      </c>
      <c r="F64" s="279">
        <v>4880</v>
      </c>
      <c r="G64" s="279">
        <v>769</v>
      </c>
      <c r="H64" s="279">
        <v>1877</v>
      </c>
      <c r="I64" s="279">
        <v>7915</v>
      </c>
      <c r="J64" s="279">
        <v>9560</v>
      </c>
      <c r="K64" s="279">
        <v>10499</v>
      </c>
      <c r="M64" s="279">
        <v>-505</v>
      </c>
      <c r="N64" s="279">
        <v>-738</v>
      </c>
      <c r="O64" s="279">
        <v>2207</v>
      </c>
      <c r="P64" s="279">
        <v>1877</v>
      </c>
      <c r="Q64" s="279">
        <v>4911</v>
      </c>
      <c r="R64" s="279">
        <v>5375</v>
      </c>
      <c r="S64" s="279">
        <v>6980</v>
      </c>
      <c r="T64" s="279">
        <v>7915</v>
      </c>
      <c r="U64" s="279">
        <v>8226</v>
      </c>
      <c r="V64" s="279">
        <v>8908</v>
      </c>
      <c r="W64" s="279">
        <v>10009</v>
      </c>
      <c r="X64" s="279">
        <v>9560</v>
      </c>
      <c r="Y64" s="280">
        <v>10105</v>
      </c>
      <c r="Z64" s="279">
        <v>8590</v>
      </c>
      <c r="AA64" s="279">
        <v>9536</v>
      </c>
      <c r="AB64" s="280">
        <v>10499</v>
      </c>
      <c r="AC64" s="303">
        <v>12198</v>
      </c>
    </row>
    <row r="65" spans="1:29" ht="16.7" customHeight="1">
      <c r="B65" s="366"/>
      <c r="C65" s="366"/>
      <c r="D65" s="367"/>
      <c r="E65" s="367"/>
      <c r="F65" s="367"/>
      <c r="G65" s="367"/>
      <c r="H65" s="367"/>
      <c r="I65" s="367"/>
      <c r="J65" s="367"/>
      <c r="K65" s="367"/>
      <c r="M65" s="367"/>
      <c r="N65" s="367"/>
      <c r="O65" s="367"/>
      <c r="P65" s="367"/>
      <c r="Q65" s="367"/>
      <c r="R65" s="367"/>
      <c r="S65" s="367"/>
      <c r="T65" s="367"/>
      <c r="U65" s="367"/>
      <c r="V65" s="367"/>
      <c r="W65" s="367"/>
      <c r="X65" s="59"/>
      <c r="Y65" s="59"/>
      <c r="Z65" s="59"/>
      <c r="AA65" s="59"/>
      <c r="AB65" s="59"/>
      <c r="AC65" s="59"/>
    </row>
    <row r="66" spans="1:29" ht="16.7" customHeight="1"/>
    <row r="67" spans="1:29" ht="20.85" customHeight="1">
      <c r="B67" s="3" t="s">
        <v>1235</v>
      </c>
      <c r="C67" s="3" t="s">
        <v>1236</v>
      </c>
    </row>
    <row r="68" spans="1:29" ht="16.7" hidden="1" customHeight="1">
      <c r="A68" s="4"/>
      <c r="B68" s="267" t="s">
        <v>259</v>
      </c>
      <c r="C68" s="267" t="s">
        <v>272</v>
      </c>
      <c r="D68" s="6">
        <v>2017</v>
      </c>
      <c r="E68" s="6">
        <v>2018</v>
      </c>
      <c r="F68" s="6">
        <v>2019</v>
      </c>
      <c r="G68" s="6">
        <v>2020</v>
      </c>
      <c r="H68" s="6">
        <v>2021</v>
      </c>
      <c r="I68" s="6">
        <v>2022</v>
      </c>
      <c r="J68" s="6">
        <v>2023</v>
      </c>
      <c r="K68" s="6">
        <v>2024</v>
      </c>
      <c r="M68" s="7" t="s">
        <v>60</v>
      </c>
      <c r="N68" s="7" t="s">
        <v>61</v>
      </c>
      <c r="O68" s="7" t="s">
        <v>62</v>
      </c>
      <c r="P68" s="7" t="s">
        <v>63</v>
      </c>
      <c r="Q68" s="7" t="s">
        <v>64</v>
      </c>
      <c r="R68" s="7" t="s">
        <v>65</v>
      </c>
      <c r="S68" s="7" t="s">
        <v>66</v>
      </c>
      <c r="T68" s="7" t="s">
        <v>67</v>
      </c>
      <c r="U68" s="7" t="s">
        <v>68</v>
      </c>
      <c r="V68" s="7" t="s">
        <v>69</v>
      </c>
      <c r="W68" s="7" t="s">
        <v>70</v>
      </c>
      <c r="X68" s="7" t="s">
        <v>71</v>
      </c>
      <c r="Y68" s="7" t="s">
        <v>72</v>
      </c>
      <c r="Z68" s="7" t="s">
        <v>73</v>
      </c>
      <c r="AA68" s="7" t="s">
        <v>74</v>
      </c>
      <c r="AB68" s="7" t="s">
        <v>75</v>
      </c>
      <c r="AC68" s="7" t="s">
        <v>76</v>
      </c>
    </row>
    <row r="69" spans="1:29" ht="16.7" customHeight="1">
      <c r="A69" s="4"/>
      <c r="B69" s="269" t="s">
        <v>272</v>
      </c>
      <c r="C69" s="269" t="s">
        <v>258</v>
      </c>
      <c r="D69" s="270">
        <v>2017</v>
      </c>
      <c r="E69" s="270">
        <v>2018</v>
      </c>
      <c r="F69" s="270">
        <v>2019</v>
      </c>
      <c r="G69" s="270">
        <v>2020</v>
      </c>
      <c r="H69" s="270">
        <v>2021</v>
      </c>
      <c r="I69" s="270">
        <v>2022</v>
      </c>
      <c r="J69" s="270">
        <v>2023</v>
      </c>
      <c r="K69" s="270">
        <v>2024</v>
      </c>
      <c r="M69" s="271" t="s">
        <v>42</v>
      </c>
      <c r="N69" s="271" t="s">
        <v>43</v>
      </c>
      <c r="O69" s="271" t="s">
        <v>44</v>
      </c>
      <c r="P69" s="271" t="s">
        <v>45</v>
      </c>
      <c r="Q69" s="271" t="s">
        <v>46</v>
      </c>
      <c r="R69" s="271" t="s">
        <v>47</v>
      </c>
      <c r="S69" s="271" t="s">
        <v>48</v>
      </c>
      <c r="T69" s="271" t="s">
        <v>49</v>
      </c>
      <c r="U69" s="271" t="s">
        <v>50</v>
      </c>
      <c r="V69" s="271" t="s">
        <v>51</v>
      </c>
      <c r="W69" s="271" t="s">
        <v>52</v>
      </c>
      <c r="X69" s="271" t="s">
        <v>53</v>
      </c>
      <c r="Y69" s="271" t="s">
        <v>54</v>
      </c>
      <c r="Z69" s="271" t="s">
        <v>55</v>
      </c>
      <c r="AA69" s="271" t="s">
        <v>56</v>
      </c>
      <c r="AB69" s="271" t="s">
        <v>57</v>
      </c>
      <c r="AC69" s="10" t="s">
        <v>58</v>
      </c>
    </row>
    <row r="70" spans="1:29" ht="16.7" customHeight="1">
      <c r="B70" s="272" t="s">
        <v>1237</v>
      </c>
      <c r="C70" s="272" t="s">
        <v>1238</v>
      </c>
      <c r="D70" s="290" t="s">
        <v>1239</v>
      </c>
      <c r="E70" s="290" t="s">
        <v>1240</v>
      </c>
      <c r="F70" s="290" t="s">
        <v>1241</v>
      </c>
      <c r="G70" s="290" t="s">
        <v>1242</v>
      </c>
      <c r="H70" s="290" t="s">
        <v>442</v>
      </c>
      <c r="I70" s="290" t="s">
        <v>1243</v>
      </c>
      <c r="J70" s="290" t="s">
        <v>1242</v>
      </c>
      <c r="K70" s="277">
        <v>1</v>
      </c>
      <c r="M70" s="354">
        <v>0.5</v>
      </c>
      <c r="N70" s="354">
        <v>0.5</v>
      </c>
      <c r="O70" s="354">
        <v>0.4</v>
      </c>
      <c r="P70" s="354">
        <v>0.4</v>
      </c>
      <c r="Q70" s="354">
        <v>0.5</v>
      </c>
      <c r="R70" s="354">
        <v>0.5</v>
      </c>
      <c r="S70" s="354">
        <v>0.6</v>
      </c>
      <c r="T70" s="354">
        <v>0.6</v>
      </c>
      <c r="U70" s="354">
        <v>0.8</v>
      </c>
      <c r="V70" s="354">
        <v>0.9</v>
      </c>
      <c r="W70" s="354">
        <v>0.9</v>
      </c>
      <c r="X70" s="354">
        <v>0.8</v>
      </c>
      <c r="Y70" s="355">
        <v>0.8</v>
      </c>
      <c r="Z70" s="354">
        <v>0.8</v>
      </c>
      <c r="AA70" s="354">
        <v>0.8</v>
      </c>
      <c r="AB70" s="355">
        <v>1</v>
      </c>
      <c r="AC70" s="356">
        <v>1.11565750499414</v>
      </c>
    </row>
    <row r="71" spans="1:29" ht="16.7" customHeight="1">
      <c r="B71" s="291" t="s">
        <v>1244</v>
      </c>
      <c r="C71" s="291" t="s">
        <v>1245</v>
      </c>
      <c r="D71" s="224" t="s">
        <v>1246</v>
      </c>
      <c r="E71" s="224" t="s">
        <v>1241</v>
      </c>
      <c r="F71" s="224" t="s">
        <v>1247</v>
      </c>
      <c r="G71" s="224" t="s">
        <v>1240</v>
      </c>
      <c r="H71" s="224" t="s">
        <v>1248</v>
      </c>
      <c r="I71" s="224" t="s">
        <v>1249</v>
      </c>
      <c r="J71" s="224" t="s">
        <v>1242</v>
      </c>
      <c r="K71" s="224" t="s">
        <v>1242</v>
      </c>
      <c r="M71" s="357">
        <v>0.6</v>
      </c>
      <c r="N71" s="357">
        <v>0.5</v>
      </c>
      <c r="O71" s="357">
        <v>0.4</v>
      </c>
      <c r="P71" s="357">
        <v>0.5</v>
      </c>
      <c r="Q71" s="357">
        <v>0.5</v>
      </c>
      <c r="R71" s="357">
        <v>0.6</v>
      </c>
      <c r="S71" s="357">
        <v>0.9</v>
      </c>
      <c r="T71" s="357">
        <v>0.7</v>
      </c>
      <c r="U71" s="357">
        <v>0.7</v>
      </c>
      <c r="V71" s="357">
        <v>0.8</v>
      </c>
      <c r="W71" s="357">
        <v>0.8</v>
      </c>
      <c r="X71" s="357">
        <v>0.8</v>
      </c>
      <c r="Y71" s="358">
        <v>0.9</v>
      </c>
      <c r="Z71" s="357">
        <v>0.8</v>
      </c>
      <c r="AA71" s="357">
        <v>0.8</v>
      </c>
      <c r="AB71" s="358">
        <v>0.8</v>
      </c>
      <c r="AC71" s="359">
        <v>0.80206011984351</v>
      </c>
    </row>
    <row r="72" spans="1:29" ht="16.7" customHeight="1">
      <c r="B72" s="59"/>
      <c r="C72" s="59"/>
      <c r="D72" s="369"/>
      <c r="E72" s="369"/>
      <c r="F72" s="369"/>
      <c r="G72" s="369"/>
      <c r="H72" s="369"/>
      <c r="I72" s="369"/>
      <c r="J72" s="369"/>
      <c r="K72" s="369"/>
      <c r="M72" s="369"/>
      <c r="N72" s="369"/>
      <c r="O72" s="369"/>
      <c r="P72" s="369"/>
      <c r="Q72" s="369"/>
      <c r="R72" s="369"/>
      <c r="S72" s="369"/>
      <c r="T72" s="369"/>
      <c r="U72" s="369"/>
      <c r="V72" s="369"/>
      <c r="W72" s="369"/>
      <c r="X72" s="59"/>
      <c r="Y72" s="59"/>
      <c r="Z72" s="59"/>
      <c r="AA72" s="59"/>
      <c r="AB72" s="59"/>
      <c r="AC72" s="59"/>
    </row>
    <row r="73" spans="1:29" ht="16.7" customHeight="1"/>
    <row r="74" spans="1:29" ht="20.85" customHeight="1">
      <c r="B74" s="3" t="s">
        <v>1250</v>
      </c>
      <c r="C74" s="3" t="s">
        <v>1251</v>
      </c>
    </row>
    <row r="75" spans="1:29" ht="16.7" hidden="1" customHeight="1">
      <c r="A75" s="4"/>
      <c r="B75" s="267" t="s">
        <v>259</v>
      </c>
      <c r="C75" s="267" t="s">
        <v>272</v>
      </c>
      <c r="D75" s="6">
        <v>2017</v>
      </c>
      <c r="E75" s="6">
        <v>2018</v>
      </c>
      <c r="F75" s="6">
        <v>2019</v>
      </c>
      <c r="G75" s="6">
        <v>2020</v>
      </c>
      <c r="H75" s="6">
        <v>2021</v>
      </c>
      <c r="I75" s="6">
        <v>2022</v>
      </c>
      <c r="J75" s="6">
        <v>2023</v>
      </c>
      <c r="K75" s="6">
        <v>2024</v>
      </c>
      <c r="M75" s="7" t="s">
        <v>60</v>
      </c>
      <c r="N75" s="7" t="s">
        <v>61</v>
      </c>
      <c r="O75" s="7" t="s">
        <v>62</v>
      </c>
      <c r="P75" s="7" t="s">
        <v>63</v>
      </c>
      <c r="Q75" s="7" t="s">
        <v>64</v>
      </c>
      <c r="R75" s="7" t="s">
        <v>65</v>
      </c>
      <c r="S75" s="7" t="s">
        <v>66</v>
      </c>
      <c r="T75" s="7" t="s">
        <v>67</v>
      </c>
      <c r="U75" s="7" t="s">
        <v>68</v>
      </c>
      <c r="V75" s="7" t="s">
        <v>69</v>
      </c>
      <c r="W75" s="7" t="s">
        <v>70</v>
      </c>
      <c r="X75" s="7" t="s">
        <v>71</v>
      </c>
      <c r="Y75" s="7" t="s">
        <v>72</v>
      </c>
      <c r="Z75" s="7" t="s">
        <v>73</v>
      </c>
      <c r="AA75" s="7" t="s">
        <v>74</v>
      </c>
      <c r="AB75" s="7" t="s">
        <v>75</v>
      </c>
      <c r="AC75" s="7" t="s">
        <v>76</v>
      </c>
    </row>
    <row r="76" spans="1:29" ht="16.7" customHeight="1">
      <c r="A76" s="4"/>
      <c r="B76" s="269" t="s">
        <v>272</v>
      </c>
      <c r="C76" s="269" t="s">
        <v>258</v>
      </c>
      <c r="D76" s="270">
        <v>2017</v>
      </c>
      <c r="E76" s="270">
        <v>2018</v>
      </c>
      <c r="F76" s="270">
        <v>2019</v>
      </c>
      <c r="G76" s="270">
        <v>2020</v>
      </c>
      <c r="H76" s="270">
        <v>2021</v>
      </c>
      <c r="I76" s="270">
        <v>2022</v>
      </c>
      <c r="J76" s="270">
        <v>2023</v>
      </c>
      <c r="K76" s="270">
        <v>2024</v>
      </c>
      <c r="M76" s="271" t="s">
        <v>42</v>
      </c>
      <c r="N76" s="271" t="s">
        <v>43</v>
      </c>
      <c r="O76" s="271" t="s">
        <v>44</v>
      </c>
      <c r="P76" s="271" t="s">
        <v>45</v>
      </c>
      <c r="Q76" s="271" t="s">
        <v>46</v>
      </c>
      <c r="R76" s="271" t="s">
        <v>47</v>
      </c>
      <c r="S76" s="271" t="s">
        <v>48</v>
      </c>
      <c r="T76" s="271" t="s">
        <v>49</v>
      </c>
      <c r="U76" s="271" t="s">
        <v>50</v>
      </c>
      <c r="V76" s="271" t="s">
        <v>51</v>
      </c>
      <c r="W76" s="271" t="s">
        <v>52</v>
      </c>
      <c r="X76" s="271" t="s">
        <v>53</v>
      </c>
      <c r="Y76" s="271" t="s">
        <v>54</v>
      </c>
      <c r="Z76" s="271" t="s">
        <v>55</v>
      </c>
      <c r="AA76" s="271" t="s">
        <v>56</v>
      </c>
      <c r="AB76" s="271" t="s">
        <v>57</v>
      </c>
      <c r="AC76" s="10" t="s">
        <v>58</v>
      </c>
    </row>
    <row r="77" spans="1:29" ht="16.7" customHeight="1">
      <c r="B77" s="272" t="s">
        <v>445</v>
      </c>
      <c r="C77" s="272" t="s">
        <v>1252</v>
      </c>
      <c r="D77" s="354">
        <v>9</v>
      </c>
      <c r="E77" s="354">
        <v>14</v>
      </c>
      <c r="F77" s="290" t="s">
        <v>1253</v>
      </c>
      <c r="G77" s="290" t="s">
        <v>1254</v>
      </c>
      <c r="H77" s="290" t="s">
        <v>1255</v>
      </c>
      <c r="I77" s="290" t="s">
        <v>1256</v>
      </c>
      <c r="J77" s="354">
        <v>24.1</v>
      </c>
      <c r="K77" s="354">
        <v>17.899999999999999</v>
      </c>
      <c r="M77" s="354">
        <v>28</v>
      </c>
      <c r="N77" s="354">
        <v>39.1</v>
      </c>
      <c r="O77" s="354">
        <v>43.1</v>
      </c>
      <c r="P77" s="354">
        <v>46.7</v>
      </c>
      <c r="Q77" s="354">
        <v>46.5</v>
      </c>
      <c r="R77" s="354">
        <v>38.1</v>
      </c>
      <c r="S77" s="354">
        <v>33.700000000000003</v>
      </c>
      <c r="T77" s="354">
        <v>33.700000000000003</v>
      </c>
      <c r="U77" s="354">
        <v>27.1</v>
      </c>
      <c r="V77" s="354">
        <v>24.1</v>
      </c>
      <c r="W77" s="354">
        <v>23</v>
      </c>
      <c r="X77" s="354">
        <v>24.1</v>
      </c>
      <c r="Y77" s="355">
        <v>24.3</v>
      </c>
      <c r="Z77" s="354">
        <v>23.6</v>
      </c>
      <c r="AA77" s="354">
        <v>22.4</v>
      </c>
      <c r="AB77" s="355">
        <v>17.899999999999999</v>
      </c>
      <c r="AC77" s="356">
        <v>16.496590909090902</v>
      </c>
    </row>
    <row r="78" spans="1:29" ht="16.7" customHeight="1">
      <c r="B78" s="291" t="s">
        <v>1257</v>
      </c>
      <c r="C78" s="291" t="s">
        <v>1258</v>
      </c>
      <c r="D78" s="224" t="s">
        <v>1259</v>
      </c>
      <c r="E78" s="224" t="s">
        <v>1260</v>
      </c>
      <c r="F78" s="224" t="s">
        <v>1261</v>
      </c>
      <c r="G78" s="357">
        <v>22</v>
      </c>
      <c r="H78" s="224" t="s">
        <v>882</v>
      </c>
      <c r="I78" s="224" t="s">
        <v>1262</v>
      </c>
      <c r="J78" s="357">
        <v>24.2</v>
      </c>
      <c r="K78" s="357">
        <v>17.100000000000001</v>
      </c>
      <c r="M78" s="357">
        <v>27.8</v>
      </c>
      <c r="N78" s="357">
        <v>38.700000000000003</v>
      </c>
      <c r="O78" s="357">
        <v>41.3</v>
      </c>
      <c r="P78" s="357">
        <v>45.2</v>
      </c>
      <c r="Q78" s="357">
        <v>49.5</v>
      </c>
      <c r="R78" s="357">
        <v>23</v>
      </c>
      <c r="S78" s="357">
        <v>19.399999999999999</v>
      </c>
      <c r="T78" s="357">
        <v>25.2</v>
      </c>
      <c r="U78" s="357">
        <v>22.1</v>
      </c>
      <c r="V78" s="357">
        <v>20.100000000000001</v>
      </c>
      <c r="W78" s="357">
        <v>21.2</v>
      </c>
      <c r="X78" s="357">
        <v>24.2</v>
      </c>
      <c r="Y78" s="358">
        <v>23.5</v>
      </c>
      <c r="Z78" s="357">
        <v>26.2</v>
      </c>
      <c r="AA78" s="357">
        <v>23</v>
      </c>
      <c r="AB78" s="358">
        <v>17.100000000000001</v>
      </c>
      <c r="AC78" s="359">
        <v>15.7451193058568</v>
      </c>
    </row>
    <row r="79" spans="1:29" ht="16.7" customHeight="1">
      <c r="B79" s="59"/>
      <c r="C79" s="59"/>
      <c r="D79" s="369"/>
      <c r="E79" s="369"/>
      <c r="F79" s="369"/>
      <c r="G79" s="369"/>
      <c r="H79" s="369"/>
      <c r="I79" s="369"/>
      <c r="J79" s="369"/>
      <c r="K79" s="369"/>
      <c r="M79" s="369"/>
      <c r="N79" s="369"/>
      <c r="O79" s="369"/>
      <c r="P79" s="369"/>
      <c r="Q79" s="369"/>
      <c r="R79" s="369"/>
      <c r="S79" s="369"/>
      <c r="T79" s="369"/>
      <c r="U79" s="369"/>
      <c r="V79" s="369"/>
      <c r="W79" s="369"/>
      <c r="X79" s="59"/>
      <c r="Y79" s="59"/>
      <c r="Z79" s="59"/>
      <c r="AA79" s="59"/>
      <c r="AB79" s="59"/>
      <c r="AC79" s="59"/>
    </row>
    <row r="80" spans="1:29" ht="16.7" customHeight="1"/>
    <row r="81" spans="1:29" ht="20.85" customHeight="1">
      <c r="B81" s="3" t="s">
        <v>1263</v>
      </c>
      <c r="C81" s="3" t="s">
        <v>1264</v>
      </c>
    </row>
    <row r="82" spans="1:29" ht="16.7" hidden="1" customHeight="1">
      <c r="A82" s="4"/>
      <c r="B82" s="267" t="s">
        <v>1265</v>
      </c>
      <c r="C82" s="267" t="s">
        <v>272</v>
      </c>
      <c r="D82" s="6">
        <v>2017</v>
      </c>
      <c r="E82" s="6">
        <v>2018</v>
      </c>
      <c r="F82" s="6">
        <v>2019</v>
      </c>
      <c r="G82" s="6">
        <v>2020</v>
      </c>
      <c r="H82" s="6">
        <v>2021</v>
      </c>
      <c r="I82" s="6">
        <v>2022</v>
      </c>
      <c r="J82" s="6">
        <v>2023</v>
      </c>
      <c r="K82" s="6">
        <v>2024</v>
      </c>
      <c r="M82" s="7" t="s">
        <v>60</v>
      </c>
      <c r="N82" s="7" t="s">
        <v>61</v>
      </c>
      <c r="O82" s="7" t="s">
        <v>62</v>
      </c>
      <c r="P82" s="7" t="s">
        <v>63</v>
      </c>
      <c r="Q82" s="7" t="s">
        <v>64</v>
      </c>
      <c r="R82" s="7" t="s">
        <v>868</v>
      </c>
      <c r="S82" s="7" t="s">
        <v>66</v>
      </c>
      <c r="T82" s="7" t="s">
        <v>67</v>
      </c>
      <c r="U82" s="7" t="s">
        <v>791</v>
      </c>
      <c r="V82" s="7" t="s">
        <v>792</v>
      </c>
      <c r="W82" s="7" t="s">
        <v>70</v>
      </c>
      <c r="X82" s="7" t="s">
        <v>71</v>
      </c>
      <c r="Y82" s="7" t="s">
        <v>72</v>
      </c>
      <c r="Z82" s="7" t="s">
        <v>73</v>
      </c>
      <c r="AA82" s="7" t="s">
        <v>74</v>
      </c>
      <c r="AB82" s="7" t="s">
        <v>75</v>
      </c>
      <c r="AC82" s="7" t="s">
        <v>76</v>
      </c>
    </row>
    <row r="83" spans="1:29" ht="16.7" customHeight="1">
      <c r="A83" s="4"/>
      <c r="B83" s="269" t="s">
        <v>272</v>
      </c>
      <c r="C83" s="269" t="s">
        <v>1265</v>
      </c>
      <c r="D83" s="270">
        <v>2017</v>
      </c>
      <c r="E83" s="270">
        <v>2018</v>
      </c>
      <c r="F83" s="270">
        <v>2019</v>
      </c>
      <c r="G83" s="270">
        <v>2020</v>
      </c>
      <c r="H83" s="270">
        <v>2021</v>
      </c>
      <c r="I83" s="270">
        <v>2022</v>
      </c>
      <c r="J83" s="270">
        <v>2023</v>
      </c>
      <c r="K83" s="270">
        <v>2024</v>
      </c>
      <c r="M83" s="271" t="s">
        <v>42</v>
      </c>
      <c r="N83" s="271" t="s">
        <v>43</v>
      </c>
      <c r="O83" s="271" t="s">
        <v>44</v>
      </c>
      <c r="P83" s="271" t="s">
        <v>45</v>
      </c>
      <c r="Q83" s="271" t="s">
        <v>46</v>
      </c>
      <c r="R83" s="271" t="s">
        <v>47</v>
      </c>
      <c r="S83" s="271" t="s">
        <v>48</v>
      </c>
      <c r="T83" s="271" t="s">
        <v>49</v>
      </c>
      <c r="U83" s="271" t="s">
        <v>50</v>
      </c>
      <c r="V83" s="271" t="s">
        <v>51</v>
      </c>
      <c r="W83" s="271" t="s">
        <v>52</v>
      </c>
      <c r="X83" s="271" t="s">
        <v>53</v>
      </c>
      <c r="Y83" s="271" t="s">
        <v>54</v>
      </c>
      <c r="Z83" s="271" t="s">
        <v>55</v>
      </c>
      <c r="AA83" s="271" t="s">
        <v>56</v>
      </c>
      <c r="AB83" s="271" t="s">
        <v>57</v>
      </c>
      <c r="AC83" s="10" t="s">
        <v>58</v>
      </c>
    </row>
    <row r="84" spans="1:29" ht="16.7" customHeight="1">
      <c r="B84" s="272" t="s">
        <v>1266</v>
      </c>
      <c r="C84" s="272" t="s">
        <v>1267</v>
      </c>
      <c r="D84" s="290"/>
      <c r="E84" s="290"/>
      <c r="F84" s="290"/>
      <c r="G84" s="290"/>
      <c r="H84" s="290"/>
      <c r="I84" s="290"/>
      <c r="J84" s="290"/>
      <c r="K84" s="290"/>
      <c r="M84" s="360">
        <v>5.4832999999999998</v>
      </c>
      <c r="N84" s="360">
        <v>5.2907000000000002</v>
      </c>
      <c r="O84" s="360">
        <v>5.2286000000000001</v>
      </c>
      <c r="P84" s="360">
        <v>5.5860000000000003</v>
      </c>
      <c r="Q84" s="360">
        <v>5.2298999999999998</v>
      </c>
      <c r="R84" s="290" t="s">
        <v>1268</v>
      </c>
      <c r="S84" s="360">
        <v>5.2462</v>
      </c>
      <c r="T84" s="360">
        <v>5.2553999999999998</v>
      </c>
      <c r="U84" s="290" t="s">
        <v>1269</v>
      </c>
      <c r="V84" s="290" t="s">
        <v>1270</v>
      </c>
      <c r="W84" s="360">
        <v>4.8803000000000001</v>
      </c>
      <c r="X84" s="360">
        <v>4.9553000000000003</v>
      </c>
      <c r="Y84" s="361">
        <v>4.9515000000000002</v>
      </c>
      <c r="Z84" s="360">
        <v>5.2129000000000003</v>
      </c>
      <c r="AA84" s="360">
        <v>5.5453999999999999</v>
      </c>
      <c r="AB84" s="361">
        <v>5.8369</v>
      </c>
      <c r="AC84" s="362">
        <v>5.8521524590163896</v>
      </c>
    </row>
    <row r="85" spans="1:29" ht="16.7" customHeight="1">
      <c r="B85" s="291" t="s">
        <v>1271</v>
      </c>
      <c r="C85" s="291" t="s">
        <v>1272</v>
      </c>
      <c r="D85" s="224" t="s">
        <v>272</v>
      </c>
      <c r="E85" s="224" t="s">
        <v>272</v>
      </c>
      <c r="F85" s="224" t="s">
        <v>272</v>
      </c>
      <c r="G85" s="224" t="s">
        <v>272</v>
      </c>
      <c r="H85" s="224" t="s">
        <v>272</v>
      </c>
      <c r="I85" s="224" t="s">
        <v>272</v>
      </c>
      <c r="J85" s="224" t="s">
        <v>272</v>
      </c>
      <c r="K85" s="224" t="s">
        <v>272</v>
      </c>
      <c r="M85" s="363">
        <v>5.6973000000000003</v>
      </c>
      <c r="N85" s="363">
        <v>5.0022000000000002</v>
      </c>
      <c r="O85" s="363">
        <v>5.4394</v>
      </c>
      <c r="P85" s="363">
        <v>5.5804999999999998</v>
      </c>
      <c r="Q85" s="363">
        <v>4.7378</v>
      </c>
      <c r="R85" s="224" t="s">
        <v>1273</v>
      </c>
      <c r="S85" s="363">
        <v>5.4066000000000001</v>
      </c>
      <c r="T85" s="363">
        <v>5.2176999999999998</v>
      </c>
      <c r="U85" s="224" t="s">
        <v>1274</v>
      </c>
      <c r="V85" s="224" t="s">
        <v>1275</v>
      </c>
      <c r="W85" s="363">
        <v>5.0076000000000001</v>
      </c>
      <c r="X85" s="363">
        <v>4.8413000000000004</v>
      </c>
      <c r="Y85" s="364">
        <v>4.9962</v>
      </c>
      <c r="Z85" s="363">
        <v>5.5589000000000004</v>
      </c>
      <c r="AA85" s="363">
        <v>5.4481000000000002</v>
      </c>
      <c r="AB85" s="364">
        <v>6.1923000000000004</v>
      </c>
      <c r="AC85" s="365">
        <v>5.7422000000000004</v>
      </c>
    </row>
    <row r="86" spans="1:29" ht="16.7" customHeight="1">
      <c r="B86" s="202"/>
      <c r="C86" s="59"/>
      <c r="D86" s="59"/>
      <c r="E86" s="59"/>
      <c r="F86" s="59"/>
      <c r="G86" s="59"/>
      <c r="H86" s="59"/>
      <c r="I86" s="59"/>
      <c r="J86" s="59"/>
      <c r="K86" s="59"/>
      <c r="M86" s="59"/>
      <c r="N86" s="59"/>
      <c r="O86" s="59"/>
      <c r="P86" s="59"/>
      <c r="Q86" s="59"/>
      <c r="R86" s="59"/>
      <c r="S86" s="59"/>
      <c r="T86" s="59"/>
      <c r="U86" s="59"/>
      <c r="V86" s="59"/>
      <c r="W86" s="59"/>
      <c r="X86" s="59"/>
      <c r="Y86" s="59"/>
      <c r="Z86" s="59"/>
      <c r="AA86" s="59"/>
      <c r="AB86" s="59"/>
      <c r="AC86" s="59"/>
    </row>
    <row r="87" spans="1:29" ht="16.7" customHeight="1"/>
    <row r="88" spans="1:29" ht="16.7" customHeight="1">
      <c r="B88" s="4" t="s">
        <v>142</v>
      </c>
      <c r="C88" s="4" t="s">
        <v>142</v>
      </c>
    </row>
    <row r="89" spans="1:29" ht="16.7" hidden="1" customHeight="1">
      <c r="A89" s="4"/>
      <c r="B89" s="560" t="s">
        <v>143</v>
      </c>
    </row>
    <row r="90" spans="1:29" ht="16.7" hidden="1" customHeight="1">
      <c r="B90" s="558" t="s">
        <v>1276</v>
      </c>
    </row>
    <row r="91" spans="1:29" ht="16.7" hidden="1" customHeight="1">
      <c r="B91" s="558" t="s">
        <v>1277</v>
      </c>
    </row>
    <row r="92" spans="1:29" ht="16.7" hidden="1" customHeight="1">
      <c r="B92" s="558" t="s">
        <v>1278</v>
      </c>
    </row>
    <row r="93" spans="1:29" ht="16.7" hidden="1" customHeight="1">
      <c r="B93" s="559" t="s">
        <v>147</v>
      </c>
    </row>
    <row r="94" spans="1:29" ht="16.7" hidden="1" customHeight="1"/>
    <row r="95" spans="1:29" ht="16.7" customHeight="1">
      <c r="A95" s="4"/>
      <c r="C95" s="560" t="s">
        <v>148</v>
      </c>
    </row>
    <row r="96" spans="1:29" ht="16.7" customHeight="1">
      <c r="C96" s="558" t="s">
        <v>1279</v>
      </c>
    </row>
    <row r="97" spans="3:3" ht="16.7" customHeight="1">
      <c r="C97" s="558" t="s">
        <v>1280</v>
      </c>
    </row>
    <row r="98" spans="3:3" ht="16.7" customHeight="1">
      <c r="C98" s="558" t="s">
        <v>1281</v>
      </c>
    </row>
    <row r="99" spans="3:3" ht="16.7" customHeight="1">
      <c r="C99" s="559" t="s">
        <v>152</v>
      </c>
    </row>
  </sheetData>
  <hyperlinks>
    <hyperlink ref="B1" location="'Menu &amp; Disclaimer'!A1" display="(Menu)" xr:uid="{07427240-52F3-4AEC-A103-58493B861E3F}"/>
    <hyperlink ref="C1" location="'Menu &amp; Disclaimer'!A1" display="(Menu)" xr:uid="{9E42D1A1-AE36-4671-A19E-8361A91162E3}"/>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72"/>
  <sheetViews>
    <sheetView zoomScale="85" zoomScaleNormal="85" workbookViewId="0">
      <pane xSplit="3" ySplit="4" topLeftCell="D53" activePane="bottomRight" state="frozen"/>
      <selection pane="bottomRight"/>
      <selection pane="bottomLeft" activeCell="A5" sqref="A5"/>
      <selection pane="topRight" activeCell="D1" sqref="D1"/>
    </sheetView>
  </sheetViews>
  <sheetFormatPr defaultColWidth="13.7109375" defaultRowHeight="12.6"/>
  <cols>
    <col min="1" max="1" width="1.7109375" customWidth="1"/>
    <col min="2" max="2" width="58.28515625" hidden="1" customWidth="1"/>
    <col min="3" max="3" width="72.140625" customWidth="1"/>
    <col min="4" max="29" width="8.85546875" customWidth="1"/>
  </cols>
  <sheetData>
    <row r="1" spans="1:29" ht="16.7" customHeight="1">
      <c r="B1" s="557" t="s">
        <v>37</v>
      </c>
      <c r="C1" s="557" t="s">
        <v>38</v>
      </c>
    </row>
    <row r="2" spans="1:29" ht="20.85" customHeight="1">
      <c r="B2" s="3" t="s">
        <v>39</v>
      </c>
      <c r="C2" s="3" t="s">
        <v>40</v>
      </c>
    </row>
    <row r="3" spans="1:29" ht="16.7" customHeight="1">
      <c r="A3" s="4"/>
      <c r="B3" s="5"/>
      <c r="C3" s="5" t="s">
        <v>41</v>
      </c>
      <c r="D3" s="6">
        <v>2017</v>
      </c>
      <c r="E3" s="6">
        <v>2018</v>
      </c>
      <c r="F3" s="6">
        <v>2019</v>
      </c>
      <c r="G3" s="6">
        <v>2020</v>
      </c>
      <c r="H3" s="6">
        <v>2021</v>
      </c>
      <c r="I3" s="6">
        <v>2022</v>
      </c>
      <c r="J3" s="6">
        <v>2023</v>
      </c>
      <c r="K3" s="6">
        <v>2024</v>
      </c>
      <c r="M3" s="7" t="s">
        <v>42</v>
      </c>
      <c r="N3" s="7" t="s">
        <v>43</v>
      </c>
      <c r="O3" s="7" t="s">
        <v>44</v>
      </c>
      <c r="P3" s="7" t="s">
        <v>45</v>
      </c>
      <c r="Q3" s="7" t="s">
        <v>46</v>
      </c>
      <c r="R3" s="7" t="s">
        <v>47</v>
      </c>
      <c r="S3" s="7" t="s">
        <v>48</v>
      </c>
      <c r="T3" s="7" t="s">
        <v>49</v>
      </c>
      <c r="U3" s="7" t="s">
        <v>50</v>
      </c>
      <c r="V3" s="7" t="s">
        <v>51</v>
      </c>
      <c r="W3" s="7" t="s">
        <v>52</v>
      </c>
      <c r="X3" s="7" t="s">
        <v>53</v>
      </c>
      <c r="Y3" s="7" t="s">
        <v>54</v>
      </c>
      <c r="Z3" s="7" t="s">
        <v>55</v>
      </c>
      <c r="AA3" s="7" t="s">
        <v>56</v>
      </c>
      <c r="AB3" s="7" t="s">
        <v>57</v>
      </c>
      <c r="AC3" s="7" t="s">
        <v>58</v>
      </c>
    </row>
    <row r="4" spans="1:29" ht="16.7" hidden="1" customHeight="1">
      <c r="A4" s="4"/>
      <c r="B4" s="8" t="s">
        <v>59</v>
      </c>
      <c r="C4" s="48"/>
      <c r="D4" s="9">
        <v>2017</v>
      </c>
      <c r="E4" s="9">
        <v>2018</v>
      </c>
      <c r="F4" s="9">
        <v>2019</v>
      </c>
      <c r="G4" s="9">
        <v>2020</v>
      </c>
      <c r="H4" s="9">
        <v>2021</v>
      </c>
      <c r="I4" s="9">
        <v>2022</v>
      </c>
      <c r="J4" s="9">
        <v>2023</v>
      </c>
      <c r="K4" s="9">
        <v>2024</v>
      </c>
      <c r="M4" s="10" t="s">
        <v>60</v>
      </c>
      <c r="N4" s="10" t="s">
        <v>61</v>
      </c>
      <c r="O4" s="10" t="s">
        <v>62</v>
      </c>
      <c r="P4" s="10" t="s">
        <v>63</v>
      </c>
      <c r="Q4" s="10" t="s">
        <v>64</v>
      </c>
      <c r="R4" s="10" t="s">
        <v>65</v>
      </c>
      <c r="S4" s="10" t="s">
        <v>66</v>
      </c>
      <c r="T4" s="10" t="s">
        <v>67</v>
      </c>
      <c r="U4" s="10" t="s">
        <v>68</v>
      </c>
      <c r="V4" s="10" t="s">
        <v>69</v>
      </c>
      <c r="W4" s="10" t="s">
        <v>70</v>
      </c>
      <c r="X4" s="10" t="s">
        <v>71</v>
      </c>
      <c r="Y4" s="10" t="s">
        <v>72</v>
      </c>
      <c r="Z4" s="10" t="s">
        <v>73</v>
      </c>
      <c r="AA4" s="10" t="s">
        <v>74</v>
      </c>
      <c r="AB4" s="10" t="s">
        <v>75</v>
      </c>
      <c r="AC4" s="10" t="s">
        <v>76</v>
      </c>
    </row>
    <row r="5" spans="1:29" ht="16.7" customHeight="1">
      <c r="B5" s="11" t="s">
        <v>77</v>
      </c>
      <c r="C5" s="11" t="s">
        <v>78</v>
      </c>
      <c r="D5" s="12">
        <v>169152</v>
      </c>
      <c r="E5" s="12">
        <v>193641</v>
      </c>
      <c r="F5" s="12">
        <v>188721</v>
      </c>
      <c r="G5" s="12">
        <v>192266</v>
      </c>
      <c r="H5" s="12">
        <v>188835</v>
      </c>
      <c r="I5" s="12">
        <v>171555</v>
      </c>
      <c r="J5" s="12">
        <v>172968</v>
      </c>
      <c r="K5" s="12">
        <v>177542</v>
      </c>
      <c r="M5" s="12">
        <v>42293</v>
      </c>
      <c r="N5" s="12">
        <v>43501</v>
      </c>
      <c r="O5" s="12">
        <v>53020</v>
      </c>
      <c r="P5" s="12">
        <v>50021</v>
      </c>
      <c r="Q5" s="12">
        <v>37732</v>
      </c>
      <c r="R5" s="12">
        <v>39073</v>
      </c>
      <c r="S5" s="12">
        <v>49652</v>
      </c>
      <c r="T5" s="12">
        <v>45097</v>
      </c>
      <c r="U5" s="12">
        <v>35771</v>
      </c>
      <c r="V5" s="12">
        <v>40157</v>
      </c>
      <c r="W5" s="12">
        <v>48187</v>
      </c>
      <c r="X5" s="12">
        <v>48852</v>
      </c>
      <c r="Y5" s="13">
        <v>35929</v>
      </c>
      <c r="Z5" s="12">
        <v>39534</v>
      </c>
      <c r="AA5" s="12">
        <v>50137</v>
      </c>
      <c r="AB5" s="13">
        <v>51942</v>
      </c>
      <c r="AC5" s="14">
        <v>34981</v>
      </c>
    </row>
    <row r="6" spans="1:29" ht="16.7" customHeight="1">
      <c r="B6" s="15" t="s">
        <v>79</v>
      </c>
      <c r="C6" s="15" t="s">
        <v>80</v>
      </c>
      <c r="D6" s="16">
        <v>146968</v>
      </c>
      <c r="E6" s="16">
        <v>135615</v>
      </c>
      <c r="F6" s="16">
        <v>115352</v>
      </c>
      <c r="G6" s="16">
        <v>109416</v>
      </c>
      <c r="H6" s="17">
        <v>115135</v>
      </c>
      <c r="I6" s="17">
        <v>102298</v>
      </c>
      <c r="J6" s="17">
        <v>97986</v>
      </c>
      <c r="K6" s="17">
        <v>94547</v>
      </c>
      <c r="M6" s="17">
        <v>25300</v>
      </c>
      <c r="N6" s="17">
        <v>26916</v>
      </c>
      <c r="O6" s="17">
        <v>31961</v>
      </c>
      <c r="P6" s="17">
        <v>30958</v>
      </c>
      <c r="Q6" s="17">
        <v>22586</v>
      </c>
      <c r="R6" s="17">
        <v>22548</v>
      </c>
      <c r="S6" s="17">
        <v>30678</v>
      </c>
      <c r="T6" s="17">
        <v>26486</v>
      </c>
      <c r="U6" s="17">
        <v>19450</v>
      </c>
      <c r="V6" s="17">
        <v>21000</v>
      </c>
      <c r="W6" s="17">
        <v>28833</v>
      </c>
      <c r="X6" s="17">
        <v>28703</v>
      </c>
      <c r="Y6" s="16">
        <v>18218</v>
      </c>
      <c r="Z6" s="17">
        <v>20012</v>
      </c>
      <c r="AA6" s="17">
        <v>28044</v>
      </c>
      <c r="AB6" s="16">
        <v>28274</v>
      </c>
      <c r="AC6" s="18">
        <v>15615</v>
      </c>
    </row>
    <row r="7" spans="1:29" ht="16.7" customHeight="1">
      <c r="B7" s="15" t="s">
        <v>81</v>
      </c>
      <c r="C7" s="15" t="s">
        <v>81</v>
      </c>
      <c r="D7" s="16">
        <v>22184</v>
      </c>
      <c r="E7" s="16">
        <v>58026</v>
      </c>
      <c r="F7" s="16">
        <v>73369</v>
      </c>
      <c r="G7" s="16">
        <v>82850</v>
      </c>
      <c r="H7" s="17">
        <v>73699</v>
      </c>
      <c r="I7" s="17">
        <v>69257</v>
      </c>
      <c r="J7" s="17">
        <v>74982</v>
      </c>
      <c r="K7" s="17">
        <v>82995</v>
      </c>
      <c r="M7" s="17">
        <v>16993</v>
      </c>
      <c r="N7" s="17">
        <v>16585</v>
      </c>
      <c r="O7" s="17">
        <v>21059</v>
      </c>
      <c r="P7" s="17">
        <v>19062</v>
      </c>
      <c r="Q7" s="17">
        <v>15147</v>
      </c>
      <c r="R7" s="17">
        <v>16525</v>
      </c>
      <c r="S7" s="17">
        <v>18974</v>
      </c>
      <c r="T7" s="17">
        <v>18611</v>
      </c>
      <c r="U7" s="17">
        <v>16321</v>
      </c>
      <c r="V7" s="17">
        <v>19156</v>
      </c>
      <c r="W7" s="17">
        <v>19355</v>
      </c>
      <c r="X7" s="17">
        <v>20150</v>
      </c>
      <c r="Y7" s="16">
        <v>17711</v>
      </c>
      <c r="Z7" s="17">
        <v>19522</v>
      </c>
      <c r="AA7" s="17">
        <v>22094</v>
      </c>
      <c r="AB7" s="16">
        <v>23667</v>
      </c>
      <c r="AC7" s="18">
        <v>19366</v>
      </c>
    </row>
    <row r="8" spans="1:29" ht="16.7" customHeight="1">
      <c r="B8" s="19" t="s">
        <v>82</v>
      </c>
      <c r="C8" s="19" t="s">
        <v>83</v>
      </c>
      <c r="D8" s="20">
        <v>108552</v>
      </c>
      <c r="E8" s="20">
        <v>104390</v>
      </c>
      <c r="F8" s="20">
        <v>73148</v>
      </c>
      <c r="G8" s="20">
        <v>57285</v>
      </c>
      <c r="H8" s="20">
        <v>69780</v>
      </c>
      <c r="I8" s="20">
        <v>72644</v>
      </c>
      <c r="J8" s="20">
        <v>82344</v>
      </c>
      <c r="K8" s="20">
        <v>86876</v>
      </c>
      <c r="M8" s="20">
        <v>13529</v>
      </c>
      <c r="N8" s="20">
        <v>18059</v>
      </c>
      <c r="O8" s="20">
        <v>19532</v>
      </c>
      <c r="P8" s="20">
        <v>18659</v>
      </c>
      <c r="Q8" s="20">
        <v>14955</v>
      </c>
      <c r="R8" s="20">
        <v>19557</v>
      </c>
      <c r="S8" s="20">
        <v>19725</v>
      </c>
      <c r="T8" s="20">
        <v>18405</v>
      </c>
      <c r="U8" s="20">
        <v>18604</v>
      </c>
      <c r="V8" s="20">
        <v>21795</v>
      </c>
      <c r="W8" s="20">
        <v>20350</v>
      </c>
      <c r="X8" s="20">
        <v>21595</v>
      </c>
      <c r="Y8" s="21">
        <v>19551</v>
      </c>
      <c r="Z8" s="20">
        <v>21228</v>
      </c>
      <c r="AA8" s="20">
        <v>24000</v>
      </c>
      <c r="AB8" s="21">
        <v>22097</v>
      </c>
      <c r="AC8" s="22">
        <v>18396</v>
      </c>
    </row>
    <row r="9" spans="1:29" ht="16.7" customHeight="1">
      <c r="B9" s="15" t="s">
        <v>84</v>
      </c>
      <c r="C9" s="15" t="s">
        <v>85</v>
      </c>
      <c r="D9" s="16">
        <v>37837</v>
      </c>
      <c r="E9" s="16">
        <v>41719</v>
      </c>
      <c r="F9" s="16">
        <v>35969</v>
      </c>
      <c r="G9" s="16">
        <v>23913</v>
      </c>
      <c r="H9" s="17">
        <v>28696</v>
      </c>
      <c r="I9" s="17">
        <v>27283</v>
      </c>
      <c r="J9" s="17">
        <v>31164</v>
      </c>
      <c r="K9" s="17">
        <v>32816</v>
      </c>
      <c r="M9" s="17">
        <v>5681</v>
      </c>
      <c r="N9" s="17">
        <v>7233</v>
      </c>
      <c r="O9" s="17">
        <v>7795</v>
      </c>
      <c r="P9" s="17">
        <v>7987</v>
      </c>
      <c r="Q9" s="17">
        <v>6198</v>
      </c>
      <c r="R9" s="17">
        <v>7061</v>
      </c>
      <c r="S9" s="17">
        <v>7017</v>
      </c>
      <c r="T9" s="17">
        <v>7007</v>
      </c>
      <c r="U9" s="17">
        <v>7439</v>
      </c>
      <c r="V9" s="17">
        <v>8362</v>
      </c>
      <c r="W9" s="17">
        <v>7619</v>
      </c>
      <c r="X9" s="17">
        <v>7979</v>
      </c>
      <c r="Y9" s="16">
        <v>7599</v>
      </c>
      <c r="Z9" s="17">
        <v>8003</v>
      </c>
      <c r="AA9" s="17">
        <v>9492</v>
      </c>
      <c r="AB9" s="16">
        <v>7722</v>
      </c>
      <c r="AC9" s="18">
        <v>5494</v>
      </c>
    </row>
    <row r="10" spans="1:29" ht="16.7" customHeight="1">
      <c r="B10" s="15" t="s">
        <v>86</v>
      </c>
      <c r="C10" s="15" t="s">
        <v>87</v>
      </c>
      <c r="D10" s="16">
        <v>37651</v>
      </c>
      <c r="E10" s="16">
        <v>36016</v>
      </c>
      <c r="F10" s="16">
        <v>25883</v>
      </c>
      <c r="G10" s="16">
        <v>15655</v>
      </c>
      <c r="H10" s="17">
        <v>19306</v>
      </c>
      <c r="I10" s="17">
        <v>20759</v>
      </c>
      <c r="J10" s="17">
        <v>24730</v>
      </c>
      <c r="K10" s="17">
        <v>27882</v>
      </c>
      <c r="M10" s="17">
        <v>3456</v>
      </c>
      <c r="N10" s="17">
        <v>5490</v>
      </c>
      <c r="O10" s="17">
        <v>5696</v>
      </c>
      <c r="P10" s="17">
        <v>4664</v>
      </c>
      <c r="Q10" s="17">
        <v>3569</v>
      </c>
      <c r="R10" s="17">
        <v>5950</v>
      </c>
      <c r="S10" s="17">
        <v>5845</v>
      </c>
      <c r="T10" s="17">
        <v>5395</v>
      </c>
      <c r="U10" s="17">
        <v>5411</v>
      </c>
      <c r="V10" s="17">
        <v>6537</v>
      </c>
      <c r="W10" s="17">
        <v>5939</v>
      </c>
      <c r="X10" s="17">
        <v>6658</v>
      </c>
      <c r="Y10" s="16">
        <v>6397</v>
      </c>
      <c r="Z10" s="17">
        <v>6152</v>
      </c>
      <c r="AA10" s="17">
        <v>7250</v>
      </c>
      <c r="AB10" s="16">
        <v>8083</v>
      </c>
      <c r="AC10" s="18">
        <v>6751</v>
      </c>
    </row>
    <row r="11" spans="1:29" ht="16.7" customHeight="1">
      <c r="B11" s="15" t="s">
        <v>88</v>
      </c>
      <c r="C11" s="15" t="s">
        <v>89</v>
      </c>
      <c r="D11" s="16">
        <v>33064</v>
      </c>
      <c r="E11" s="16">
        <v>26655</v>
      </c>
      <c r="F11" s="16">
        <v>11296</v>
      </c>
      <c r="G11" s="16">
        <v>17717</v>
      </c>
      <c r="H11" s="17">
        <v>21778</v>
      </c>
      <c r="I11" s="17">
        <v>24602</v>
      </c>
      <c r="J11" s="17">
        <v>26451</v>
      </c>
      <c r="K11" s="17">
        <v>26178</v>
      </c>
      <c r="M11" s="17">
        <v>4392</v>
      </c>
      <c r="N11" s="17">
        <v>5337</v>
      </c>
      <c r="O11" s="17">
        <v>6041</v>
      </c>
      <c r="P11" s="17">
        <v>6008</v>
      </c>
      <c r="Q11" s="17">
        <v>5188</v>
      </c>
      <c r="R11" s="17">
        <v>6547</v>
      </c>
      <c r="S11" s="17">
        <v>6864</v>
      </c>
      <c r="T11" s="17">
        <v>6003</v>
      </c>
      <c r="U11" s="17">
        <v>5753</v>
      </c>
      <c r="V11" s="17">
        <v>6895</v>
      </c>
      <c r="W11" s="17">
        <v>6791</v>
      </c>
      <c r="X11" s="17">
        <v>6959</v>
      </c>
      <c r="Y11" s="16">
        <v>5555</v>
      </c>
      <c r="Z11" s="17">
        <v>7073</v>
      </c>
      <c r="AA11" s="17">
        <v>7258</v>
      </c>
      <c r="AB11" s="16">
        <v>6292</v>
      </c>
      <c r="AC11" s="18">
        <v>6150</v>
      </c>
    </row>
    <row r="12" spans="1:29" ht="16.7" customHeight="1">
      <c r="B12" s="19" t="s">
        <v>90</v>
      </c>
      <c r="C12" s="19" t="s">
        <v>91</v>
      </c>
      <c r="D12" s="20">
        <v>86423</v>
      </c>
      <c r="E12" s="20">
        <v>84138</v>
      </c>
      <c r="F12" s="20">
        <v>37733</v>
      </c>
      <c r="G12" s="20">
        <v>48368</v>
      </c>
      <c r="H12" s="20">
        <v>54285</v>
      </c>
      <c r="I12" s="20">
        <v>63594</v>
      </c>
      <c r="J12" s="20">
        <v>65841</v>
      </c>
      <c r="K12" s="20">
        <v>63257</v>
      </c>
      <c r="M12" s="20">
        <v>11708</v>
      </c>
      <c r="N12" s="20">
        <v>13441</v>
      </c>
      <c r="O12" s="20">
        <v>16137</v>
      </c>
      <c r="P12" s="20">
        <v>12999</v>
      </c>
      <c r="Q12" s="20">
        <v>10441</v>
      </c>
      <c r="R12" s="20">
        <v>15477</v>
      </c>
      <c r="S12" s="20">
        <v>20324</v>
      </c>
      <c r="T12" s="20">
        <v>17350</v>
      </c>
      <c r="U12" s="20">
        <v>12399</v>
      </c>
      <c r="V12" s="20">
        <v>16791</v>
      </c>
      <c r="W12" s="20">
        <v>17701</v>
      </c>
      <c r="X12" s="20">
        <v>18949</v>
      </c>
      <c r="Y12" s="21">
        <v>15347</v>
      </c>
      <c r="Z12" s="20">
        <v>19836</v>
      </c>
      <c r="AA12" s="20">
        <v>16833</v>
      </c>
      <c r="AB12" s="21">
        <v>11241</v>
      </c>
      <c r="AC12" s="22">
        <v>14287</v>
      </c>
    </row>
    <row r="13" spans="1:29" ht="16.7" customHeight="1">
      <c r="B13" s="15" t="s">
        <v>92</v>
      </c>
      <c r="C13" s="15" t="s">
        <v>93</v>
      </c>
      <c r="D13" s="16">
        <v>26287</v>
      </c>
      <c r="E13" s="16">
        <v>27295</v>
      </c>
      <c r="F13" s="16">
        <v>24637</v>
      </c>
      <c r="G13" s="16">
        <v>23302</v>
      </c>
      <c r="H13" s="17">
        <v>22975</v>
      </c>
      <c r="I13" s="17">
        <v>30106</v>
      </c>
      <c r="J13" s="17">
        <v>28740</v>
      </c>
      <c r="K13" s="17">
        <v>25812</v>
      </c>
      <c r="M13" s="17">
        <v>5317</v>
      </c>
      <c r="N13" s="17">
        <v>5899</v>
      </c>
      <c r="O13" s="17">
        <v>6867</v>
      </c>
      <c r="P13" s="17">
        <v>4892</v>
      </c>
      <c r="Q13" s="17">
        <v>4010</v>
      </c>
      <c r="R13" s="17">
        <v>6968</v>
      </c>
      <c r="S13" s="17">
        <v>10725</v>
      </c>
      <c r="T13" s="17">
        <v>8403</v>
      </c>
      <c r="U13" s="17">
        <v>4326</v>
      </c>
      <c r="V13" s="17">
        <v>7483</v>
      </c>
      <c r="W13" s="17">
        <v>8214</v>
      </c>
      <c r="X13" s="17">
        <v>8758</v>
      </c>
      <c r="Y13" s="16">
        <v>6525</v>
      </c>
      <c r="Z13" s="17">
        <v>7970</v>
      </c>
      <c r="AA13" s="17">
        <v>7103</v>
      </c>
      <c r="AB13" s="16">
        <v>4214</v>
      </c>
      <c r="AC13" s="18">
        <v>4774</v>
      </c>
    </row>
    <row r="14" spans="1:29" ht="16.7" customHeight="1">
      <c r="B14" s="15" t="s">
        <v>94</v>
      </c>
      <c r="C14" s="15" t="s">
        <v>95</v>
      </c>
      <c r="D14" s="16">
        <v>23264</v>
      </c>
      <c r="E14" s="16">
        <v>21368</v>
      </c>
      <c r="F14" s="16">
        <v>13096</v>
      </c>
      <c r="G14" s="16">
        <v>25066</v>
      </c>
      <c r="H14" s="17">
        <v>31310</v>
      </c>
      <c r="I14" s="17">
        <v>33488</v>
      </c>
      <c r="J14" s="17">
        <v>37101</v>
      </c>
      <c r="K14" s="17">
        <v>37445</v>
      </c>
      <c r="M14" s="17">
        <v>6391</v>
      </c>
      <c r="N14" s="17">
        <v>7542</v>
      </c>
      <c r="O14" s="17">
        <v>9271</v>
      </c>
      <c r="P14" s="17">
        <v>8106</v>
      </c>
      <c r="Q14" s="17">
        <v>6432</v>
      </c>
      <c r="R14" s="17">
        <v>8510</v>
      </c>
      <c r="S14" s="17">
        <v>9599</v>
      </c>
      <c r="T14" s="17">
        <v>8947</v>
      </c>
      <c r="U14" s="17">
        <v>8074</v>
      </c>
      <c r="V14" s="17">
        <v>9308</v>
      </c>
      <c r="W14" s="17">
        <v>9488</v>
      </c>
      <c r="X14" s="17">
        <v>10191</v>
      </c>
      <c r="Y14" s="16">
        <v>8822</v>
      </c>
      <c r="Z14" s="17">
        <v>11866</v>
      </c>
      <c r="AA14" s="17">
        <v>9730</v>
      </c>
      <c r="AB14" s="16">
        <v>7027</v>
      </c>
      <c r="AC14" s="18">
        <v>9513</v>
      </c>
    </row>
    <row r="15" spans="1:29" ht="16.7" customHeight="1">
      <c r="B15" s="15" t="s">
        <v>96</v>
      </c>
      <c r="C15" s="15" t="s">
        <v>96</v>
      </c>
      <c r="D15" s="16">
        <v>36871</v>
      </c>
      <c r="E15" s="16">
        <v>35475</v>
      </c>
      <c r="F15" s="49"/>
      <c r="G15" s="49"/>
      <c r="H15" s="50"/>
      <c r="I15" s="50"/>
      <c r="J15" s="50"/>
      <c r="K15" s="50"/>
      <c r="M15" s="50"/>
      <c r="N15" s="50"/>
      <c r="O15" s="50"/>
      <c r="P15" s="50"/>
      <c r="Q15" s="50"/>
      <c r="R15" s="50"/>
      <c r="S15" s="50"/>
      <c r="T15" s="50"/>
      <c r="U15" s="50"/>
      <c r="V15" s="50"/>
      <c r="W15" s="50"/>
      <c r="X15" s="50"/>
      <c r="Y15" s="49"/>
      <c r="Z15" s="50"/>
      <c r="AA15" s="50"/>
      <c r="AB15" s="49"/>
      <c r="AC15" s="51"/>
    </row>
    <row r="16" spans="1:29" ht="16.7" customHeight="1">
      <c r="B16" s="19" t="s">
        <v>97</v>
      </c>
      <c r="C16" s="19" t="s">
        <v>98</v>
      </c>
      <c r="D16" s="21">
        <v>2417</v>
      </c>
      <c r="E16" s="21">
        <v>2470</v>
      </c>
      <c r="F16" s="21">
        <v>2370</v>
      </c>
      <c r="G16" s="21">
        <v>2466</v>
      </c>
      <c r="H16" s="20">
        <v>2710</v>
      </c>
      <c r="I16" s="52"/>
      <c r="J16" s="52"/>
      <c r="K16" s="52"/>
      <c r="M16" s="20">
        <v>500</v>
      </c>
      <c r="N16" s="20">
        <v>684</v>
      </c>
      <c r="O16" s="20">
        <v>731</v>
      </c>
      <c r="P16" s="20">
        <v>795</v>
      </c>
      <c r="Q16" s="52"/>
      <c r="R16" s="52"/>
      <c r="S16" s="52"/>
      <c r="T16" s="52"/>
      <c r="U16" s="52"/>
      <c r="V16" s="52"/>
      <c r="W16" s="52"/>
      <c r="X16" s="52"/>
      <c r="Y16" s="53"/>
      <c r="Z16" s="52"/>
      <c r="AA16" s="52"/>
      <c r="AB16" s="53"/>
      <c r="AC16" s="54"/>
    </row>
    <row r="17" spans="1:29" ht="16.7" customHeight="1">
      <c r="B17" s="15" t="s">
        <v>99</v>
      </c>
      <c r="C17" s="15" t="s">
        <v>99</v>
      </c>
      <c r="D17" s="16">
        <v>2417</v>
      </c>
      <c r="E17" s="16">
        <v>2470</v>
      </c>
      <c r="F17" s="16">
        <v>2370</v>
      </c>
      <c r="G17" s="16">
        <v>2466</v>
      </c>
      <c r="H17" s="17">
        <v>2710</v>
      </c>
      <c r="I17" s="50"/>
      <c r="J17" s="50"/>
      <c r="K17" s="50"/>
      <c r="M17" s="17">
        <v>500</v>
      </c>
      <c r="N17" s="17">
        <v>684</v>
      </c>
      <c r="O17" s="17">
        <v>731</v>
      </c>
      <c r="P17" s="17">
        <v>795</v>
      </c>
      <c r="Q17" s="50"/>
      <c r="R17" s="50"/>
      <c r="S17" s="50"/>
      <c r="T17" s="50"/>
      <c r="U17" s="50"/>
      <c r="V17" s="50"/>
      <c r="W17" s="50"/>
      <c r="X17" s="50"/>
      <c r="Y17" s="49"/>
      <c r="Z17" s="50"/>
      <c r="AA17" s="50"/>
      <c r="AB17" s="49"/>
      <c r="AC17" s="51"/>
    </row>
    <row r="18" spans="1:29" ht="16.7" customHeight="1">
      <c r="B18" s="23" t="s">
        <v>100</v>
      </c>
      <c r="C18" s="23" t="s">
        <v>101</v>
      </c>
      <c r="D18" s="24">
        <v>366544</v>
      </c>
      <c r="E18" s="24">
        <v>384639</v>
      </c>
      <c r="F18" s="24">
        <v>301972</v>
      </c>
      <c r="G18" s="24">
        <v>300385</v>
      </c>
      <c r="H18" s="24">
        <v>315610</v>
      </c>
      <c r="I18" s="24">
        <v>307793</v>
      </c>
      <c r="J18" s="24">
        <v>321154</v>
      </c>
      <c r="K18" s="24">
        <v>327675</v>
      </c>
      <c r="M18" s="24">
        <v>68031</v>
      </c>
      <c r="N18" s="24">
        <v>75685</v>
      </c>
      <c r="O18" s="24">
        <v>89420</v>
      </c>
      <c r="P18" s="24">
        <v>82473</v>
      </c>
      <c r="Q18" s="24">
        <v>63128</v>
      </c>
      <c r="R18" s="24">
        <v>74108</v>
      </c>
      <c r="S18" s="24">
        <v>89701</v>
      </c>
      <c r="T18" s="24">
        <v>80852</v>
      </c>
      <c r="U18" s="24">
        <v>66774</v>
      </c>
      <c r="V18" s="24">
        <v>78743</v>
      </c>
      <c r="W18" s="24">
        <v>86238</v>
      </c>
      <c r="X18" s="24">
        <v>89397</v>
      </c>
      <c r="Y18" s="25">
        <v>70826</v>
      </c>
      <c r="Z18" s="24">
        <v>80598</v>
      </c>
      <c r="AA18" s="24">
        <v>90971</v>
      </c>
      <c r="AB18" s="25">
        <v>85279</v>
      </c>
      <c r="AC18" s="26">
        <v>67664</v>
      </c>
    </row>
    <row r="19" spans="1:29" ht="16.7" customHeight="1">
      <c r="B19" s="27" t="s">
        <v>102</v>
      </c>
      <c r="C19" s="27" t="s">
        <v>103</v>
      </c>
      <c r="D19" s="55"/>
      <c r="E19" s="55"/>
      <c r="F19" s="55"/>
      <c r="G19" s="55"/>
      <c r="H19" s="56"/>
      <c r="I19" s="28">
        <v>289330</v>
      </c>
      <c r="J19" s="28">
        <v>297170</v>
      </c>
      <c r="K19" s="28">
        <v>301967</v>
      </c>
      <c r="M19" s="56"/>
      <c r="N19" s="56"/>
      <c r="O19" s="56"/>
      <c r="P19" s="56"/>
      <c r="Q19" s="28">
        <v>60718</v>
      </c>
      <c r="R19" s="28">
        <v>69473</v>
      </c>
      <c r="S19" s="28">
        <v>83266</v>
      </c>
      <c r="T19" s="28">
        <v>75872</v>
      </c>
      <c r="U19" s="28">
        <v>63490</v>
      </c>
      <c r="V19" s="28">
        <v>73200</v>
      </c>
      <c r="W19" s="28">
        <v>79073</v>
      </c>
      <c r="X19" s="28">
        <v>81585</v>
      </c>
      <c r="Y19" s="29">
        <v>65013</v>
      </c>
      <c r="Z19" s="28">
        <v>73282</v>
      </c>
      <c r="AA19" s="28">
        <v>84063</v>
      </c>
      <c r="AB19" s="29">
        <v>79609</v>
      </c>
      <c r="AC19" s="30">
        <v>61111</v>
      </c>
    </row>
    <row r="20" spans="1:29" ht="16.7" customHeight="1">
      <c r="B20" s="31" t="s">
        <v>104</v>
      </c>
      <c r="C20" s="31" t="s">
        <v>105</v>
      </c>
      <c r="D20" s="57"/>
      <c r="E20" s="57"/>
      <c r="F20" s="57"/>
      <c r="G20" s="57"/>
      <c r="H20" s="58"/>
      <c r="I20" s="32">
        <v>18463</v>
      </c>
      <c r="J20" s="32">
        <v>23984</v>
      </c>
      <c r="K20" s="32">
        <v>25707</v>
      </c>
      <c r="M20" s="58"/>
      <c r="N20" s="58"/>
      <c r="O20" s="58"/>
      <c r="P20" s="58"/>
      <c r="Q20" s="32">
        <v>2411</v>
      </c>
      <c r="R20" s="32">
        <v>4637</v>
      </c>
      <c r="S20" s="32">
        <v>6435</v>
      </c>
      <c r="T20" s="32">
        <v>4980</v>
      </c>
      <c r="U20" s="32">
        <v>3284</v>
      </c>
      <c r="V20" s="32">
        <v>5723</v>
      </c>
      <c r="W20" s="32">
        <v>7165</v>
      </c>
      <c r="X20" s="32">
        <v>7812</v>
      </c>
      <c r="Y20" s="33">
        <v>5813</v>
      </c>
      <c r="Z20" s="32">
        <v>7316</v>
      </c>
      <c r="AA20" s="32">
        <v>6908</v>
      </c>
      <c r="AB20" s="33">
        <v>5671</v>
      </c>
      <c r="AC20" s="34">
        <v>6553</v>
      </c>
    </row>
    <row r="21" spans="1:29" ht="16.7" customHeight="1">
      <c r="B21" s="59"/>
      <c r="C21" s="59"/>
      <c r="D21" s="59"/>
      <c r="E21" s="59"/>
      <c r="F21" s="59"/>
      <c r="G21" s="59"/>
      <c r="H21" s="59"/>
      <c r="I21" s="59"/>
      <c r="J21" s="59"/>
      <c r="K21" s="59"/>
      <c r="M21" s="59"/>
      <c r="N21" s="59"/>
      <c r="O21" s="59"/>
      <c r="P21" s="59"/>
      <c r="Q21" s="59"/>
      <c r="R21" s="59"/>
      <c r="S21" s="59"/>
      <c r="T21" s="59"/>
      <c r="U21" s="59"/>
      <c r="V21" s="59"/>
      <c r="W21" s="59"/>
      <c r="X21" s="59"/>
      <c r="Y21" s="59"/>
      <c r="Z21" s="59"/>
      <c r="AA21" s="59"/>
      <c r="AB21" s="59"/>
      <c r="AC21" s="59"/>
    </row>
    <row r="22" spans="1:29" ht="20.85" customHeight="1">
      <c r="B22" s="3" t="s">
        <v>106</v>
      </c>
      <c r="C22" s="3" t="s">
        <v>107</v>
      </c>
    </row>
    <row r="23" spans="1:29" ht="16.7" customHeight="1">
      <c r="A23" s="4"/>
      <c r="B23" s="5"/>
      <c r="C23" s="5" t="s">
        <v>41</v>
      </c>
      <c r="D23" s="6">
        <v>2017</v>
      </c>
      <c r="E23" s="6">
        <v>2018</v>
      </c>
      <c r="F23" s="6">
        <v>2019</v>
      </c>
      <c r="G23" s="6">
        <v>2020</v>
      </c>
      <c r="H23" s="6">
        <v>2021</v>
      </c>
      <c r="I23" s="6">
        <v>2022</v>
      </c>
      <c r="J23" s="6">
        <v>2023</v>
      </c>
      <c r="K23" s="6">
        <v>2024</v>
      </c>
      <c r="M23" s="7" t="s">
        <v>42</v>
      </c>
      <c r="N23" s="7" t="s">
        <v>43</v>
      </c>
      <c r="O23" s="7" t="s">
        <v>44</v>
      </c>
      <c r="P23" s="7" t="s">
        <v>45</v>
      </c>
      <c r="Q23" s="7" t="s">
        <v>46</v>
      </c>
      <c r="R23" s="7" t="s">
        <v>47</v>
      </c>
      <c r="S23" s="7" t="s">
        <v>48</v>
      </c>
      <c r="T23" s="7" t="s">
        <v>49</v>
      </c>
      <c r="U23" s="7" t="s">
        <v>50</v>
      </c>
      <c r="V23" s="7" t="s">
        <v>51</v>
      </c>
      <c r="W23" s="7" t="s">
        <v>52</v>
      </c>
      <c r="X23" s="7" t="s">
        <v>53</v>
      </c>
      <c r="Y23" s="7" t="s">
        <v>54</v>
      </c>
      <c r="Z23" s="7" t="s">
        <v>55</v>
      </c>
      <c r="AA23" s="7" t="s">
        <v>56</v>
      </c>
      <c r="AB23" s="7" t="s">
        <v>57</v>
      </c>
      <c r="AC23" s="7" t="s">
        <v>58</v>
      </c>
    </row>
    <row r="24" spans="1:29" ht="16.7" hidden="1" customHeight="1">
      <c r="A24" s="4"/>
      <c r="B24" s="8" t="s">
        <v>59</v>
      </c>
      <c r="C24" s="48"/>
      <c r="D24" s="9">
        <v>2017</v>
      </c>
      <c r="E24" s="9">
        <v>2018</v>
      </c>
      <c r="F24" s="9">
        <v>2019</v>
      </c>
      <c r="G24" s="9">
        <v>2020</v>
      </c>
      <c r="H24" s="9">
        <v>2021</v>
      </c>
      <c r="I24" s="9">
        <v>2022</v>
      </c>
      <c r="J24" s="9">
        <v>2023</v>
      </c>
      <c r="K24" s="9">
        <v>2024</v>
      </c>
      <c r="M24" s="10" t="s">
        <v>60</v>
      </c>
      <c r="N24" s="10" t="s">
        <v>61</v>
      </c>
      <c r="O24" s="10" t="s">
        <v>62</v>
      </c>
      <c r="P24" s="10" t="s">
        <v>63</v>
      </c>
      <c r="Q24" s="10" t="s">
        <v>64</v>
      </c>
      <c r="R24" s="10" t="s">
        <v>65</v>
      </c>
      <c r="S24" s="10" t="s">
        <v>66</v>
      </c>
      <c r="T24" s="10" t="s">
        <v>67</v>
      </c>
      <c r="U24" s="10" t="s">
        <v>68</v>
      </c>
      <c r="V24" s="10" t="s">
        <v>69</v>
      </c>
      <c r="W24" s="10" t="s">
        <v>70</v>
      </c>
      <c r="X24" s="10" t="s">
        <v>71</v>
      </c>
      <c r="Y24" s="10" t="s">
        <v>72</v>
      </c>
      <c r="Z24" s="10" t="s">
        <v>73</v>
      </c>
      <c r="AA24" s="10" t="s">
        <v>74</v>
      </c>
      <c r="AB24" s="10" t="s">
        <v>75</v>
      </c>
      <c r="AC24" s="10" t="s">
        <v>76</v>
      </c>
    </row>
    <row r="25" spans="1:29" ht="16.7" customHeight="1">
      <c r="B25" s="11" t="s">
        <v>108</v>
      </c>
      <c r="C25" s="11" t="s">
        <v>109</v>
      </c>
      <c r="D25" s="12">
        <v>288692</v>
      </c>
      <c r="E25" s="12">
        <v>307433</v>
      </c>
      <c r="F25" s="12">
        <v>268417</v>
      </c>
      <c r="G25" s="12">
        <v>254012.00073900001</v>
      </c>
      <c r="H25" s="12">
        <v>275455.88763700001</v>
      </c>
      <c r="I25" s="12">
        <v>260663</v>
      </c>
      <c r="J25" s="12">
        <v>256789</v>
      </c>
      <c r="K25" s="12">
        <v>260314</v>
      </c>
      <c r="M25" s="12">
        <v>57631</v>
      </c>
      <c r="N25" s="12">
        <v>65370</v>
      </c>
      <c r="O25" s="12">
        <v>66185</v>
      </c>
      <c r="P25" s="12">
        <v>81749</v>
      </c>
      <c r="Q25" s="12">
        <v>51311</v>
      </c>
      <c r="R25" s="12">
        <v>62769</v>
      </c>
      <c r="S25" s="12">
        <v>65381</v>
      </c>
      <c r="T25" s="12">
        <v>81202</v>
      </c>
      <c r="U25" s="12">
        <v>45861</v>
      </c>
      <c r="V25" s="12">
        <v>63329</v>
      </c>
      <c r="W25" s="12">
        <v>69714</v>
      </c>
      <c r="X25" s="12">
        <v>77885</v>
      </c>
      <c r="Y25" s="13">
        <v>52546</v>
      </c>
      <c r="Z25" s="12">
        <v>68512</v>
      </c>
      <c r="AA25" s="12">
        <v>69344</v>
      </c>
      <c r="AB25" s="13">
        <v>69912</v>
      </c>
      <c r="AC25" s="14">
        <v>56762</v>
      </c>
    </row>
    <row r="26" spans="1:29" ht="16.7" customHeight="1">
      <c r="B26" s="15" t="s">
        <v>110</v>
      </c>
      <c r="C26" s="15" t="s">
        <v>110</v>
      </c>
      <c r="D26" s="49"/>
      <c r="E26" s="49"/>
      <c r="F26" s="49"/>
      <c r="G26" s="49"/>
      <c r="H26" s="50"/>
      <c r="I26" s="50"/>
      <c r="J26" s="17">
        <v>52673</v>
      </c>
      <c r="K26" s="17">
        <v>43578</v>
      </c>
      <c r="M26" s="50"/>
      <c r="N26" s="50"/>
      <c r="O26" s="50"/>
      <c r="P26" s="50"/>
      <c r="Q26" s="50"/>
      <c r="R26" s="50"/>
      <c r="S26" s="50"/>
      <c r="T26" s="50"/>
      <c r="U26" s="17">
        <v>11215</v>
      </c>
      <c r="V26" s="17">
        <v>13626</v>
      </c>
      <c r="W26" s="17">
        <v>14758</v>
      </c>
      <c r="X26" s="17">
        <v>13074</v>
      </c>
      <c r="Y26" s="16">
        <v>9400</v>
      </c>
      <c r="Z26" s="17">
        <v>13180</v>
      </c>
      <c r="AA26" s="17">
        <v>11709</v>
      </c>
      <c r="AB26" s="16">
        <v>9287</v>
      </c>
      <c r="AC26" s="18">
        <v>4596</v>
      </c>
    </row>
    <row r="27" spans="1:29" ht="16.7" customHeight="1">
      <c r="B27" s="15" t="s">
        <v>111</v>
      </c>
      <c r="C27" s="15" t="s">
        <v>111</v>
      </c>
      <c r="D27" s="49"/>
      <c r="E27" s="49"/>
      <c r="F27" s="49"/>
      <c r="G27" s="49"/>
      <c r="H27" s="50"/>
      <c r="I27" s="50"/>
      <c r="J27" s="17">
        <v>134333</v>
      </c>
      <c r="K27" s="17">
        <v>135130</v>
      </c>
      <c r="M27" s="50"/>
      <c r="N27" s="50"/>
      <c r="O27" s="50"/>
      <c r="P27" s="50"/>
      <c r="Q27" s="50"/>
      <c r="R27" s="50"/>
      <c r="S27" s="50"/>
      <c r="T27" s="50"/>
      <c r="U27" s="17">
        <v>20345</v>
      </c>
      <c r="V27" s="17">
        <v>32335</v>
      </c>
      <c r="W27" s="17">
        <v>26454</v>
      </c>
      <c r="X27" s="17">
        <v>45199</v>
      </c>
      <c r="Y27" s="16">
        <v>25915</v>
      </c>
      <c r="Z27" s="17">
        <v>30528</v>
      </c>
      <c r="AA27" s="17">
        <v>34797</v>
      </c>
      <c r="AB27" s="16">
        <v>43890</v>
      </c>
      <c r="AC27" s="18">
        <v>36391</v>
      </c>
    </row>
    <row r="28" spans="1:29" ht="16.7" customHeight="1">
      <c r="B28" s="15" t="s">
        <v>112</v>
      </c>
      <c r="C28" s="15" t="s">
        <v>112</v>
      </c>
      <c r="D28" s="49"/>
      <c r="E28" s="49"/>
      <c r="F28" s="49"/>
      <c r="G28" s="49"/>
      <c r="H28" s="50"/>
      <c r="I28" s="50"/>
      <c r="J28" s="17">
        <v>13335</v>
      </c>
      <c r="K28" s="17">
        <v>12786</v>
      </c>
      <c r="M28" s="50"/>
      <c r="N28" s="50"/>
      <c r="O28" s="50"/>
      <c r="P28" s="50"/>
      <c r="Q28" s="50"/>
      <c r="R28" s="50"/>
      <c r="S28" s="50"/>
      <c r="T28" s="50"/>
      <c r="U28" s="17">
        <v>2632</v>
      </c>
      <c r="V28" s="17">
        <v>3189</v>
      </c>
      <c r="W28" s="17">
        <v>4234</v>
      </c>
      <c r="X28" s="17">
        <v>3279</v>
      </c>
      <c r="Y28" s="16">
        <v>2536</v>
      </c>
      <c r="Z28" s="17">
        <v>3337</v>
      </c>
      <c r="AA28" s="17">
        <v>3328</v>
      </c>
      <c r="AB28" s="16">
        <v>3585</v>
      </c>
      <c r="AC28" s="18">
        <v>3809</v>
      </c>
    </row>
    <row r="29" spans="1:29" ht="16.7" customHeight="1">
      <c r="B29" s="15" t="s">
        <v>113</v>
      </c>
      <c r="C29" s="15" t="s">
        <v>114</v>
      </c>
      <c r="D29" s="49"/>
      <c r="E29" s="49"/>
      <c r="F29" s="49"/>
      <c r="G29" s="49"/>
      <c r="H29" s="50"/>
      <c r="I29" s="50"/>
      <c r="J29" s="17">
        <v>7498</v>
      </c>
      <c r="K29" s="17">
        <v>7097</v>
      </c>
      <c r="M29" s="50"/>
      <c r="N29" s="50"/>
      <c r="O29" s="50"/>
      <c r="P29" s="50"/>
      <c r="Q29" s="50"/>
      <c r="R29" s="50"/>
      <c r="S29" s="50"/>
      <c r="T29" s="50"/>
      <c r="U29" s="17">
        <v>1394</v>
      </c>
      <c r="V29" s="17">
        <v>1865</v>
      </c>
      <c r="W29" s="17">
        <v>2367</v>
      </c>
      <c r="X29" s="17">
        <v>1871</v>
      </c>
      <c r="Y29" s="16">
        <v>1809</v>
      </c>
      <c r="Z29" s="17">
        <v>1782</v>
      </c>
      <c r="AA29" s="17">
        <v>1971</v>
      </c>
      <c r="AB29" s="16">
        <v>1535</v>
      </c>
      <c r="AC29" s="18">
        <v>1679</v>
      </c>
    </row>
    <row r="30" spans="1:29" ht="16.7" customHeight="1">
      <c r="B30" s="15" t="s">
        <v>115</v>
      </c>
      <c r="C30" s="15" t="s">
        <v>116</v>
      </c>
      <c r="D30" s="49"/>
      <c r="E30" s="49"/>
      <c r="F30" s="49"/>
      <c r="G30" s="49"/>
      <c r="H30" s="50"/>
      <c r="I30" s="50"/>
      <c r="J30" s="17">
        <v>25556</v>
      </c>
      <c r="K30" s="17">
        <v>27435</v>
      </c>
      <c r="M30" s="50"/>
      <c r="N30" s="50"/>
      <c r="O30" s="50"/>
      <c r="P30" s="50"/>
      <c r="Q30" s="50"/>
      <c r="R30" s="50"/>
      <c r="S30" s="50"/>
      <c r="T30" s="50"/>
      <c r="U30" s="17">
        <v>5536</v>
      </c>
      <c r="V30" s="17">
        <v>6424</v>
      </c>
      <c r="W30" s="17">
        <v>6131</v>
      </c>
      <c r="X30" s="17">
        <v>7466</v>
      </c>
      <c r="Y30" s="16">
        <v>7163</v>
      </c>
      <c r="Z30" s="17">
        <v>11372</v>
      </c>
      <c r="AA30" s="17">
        <v>8050</v>
      </c>
      <c r="AB30" s="16">
        <v>852</v>
      </c>
      <c r="AC30" s="18">
        <v>1957</v>
      </c>
    </row>
    <row r="31" spans="1:29" ht="16.7" customHeight="1">
      <c r="B31" s="15" t="s">
        <v>117</v>
      </c>
      <c r="C31" s="15" t="s">
        <v>118</v>
      </c>
      <c r="D31" s="49"/>
      <c r="E31" s="49"/>
      <c r="F31" s="49"/>
      <c r="G31" s="49"/>
      <c r="H31" s="50"/>
      <c r="I31" s="50"/>
      <c r="J31" s="17">
        <v>23393</v>
      </c>
      <c r="K31" s="17">
        <v>34288</v>
      </c>
      <c r="M31" s="50"/>
      <c r="N31" s="50"/>
      <c r="O31" s="50"/>
      <c r="P31" s="50"/>
      <c r="Q31" s="50"/>
      <c r="R31" s="50"/>
      <c r="S31" s="50"/>
      <c r="T31" s="50"/>
      <c r="U31" s="17">
        <v>4739</v>
      </c>
      <c r="V31" s="17">
        <v>5889</v>
      </c>
      <c r="W31" s="17">
        <v>5770</v>
      </c>
      <c r="X31" s="17">
        <v>6996</v>
      </c>
      <c r="Y31" s="16">
        <v>5723</v>
      </c>
      <c r="Z31" s="17">
        <v>8313</v>
      </c>
      <c r="AA31" s="17">
        <v>9489</v>
      </c>
      <c r="AB31" s="16">
        <v>10764</v>
      </c>
      <c r="AC31" s="18">
        <v>8329</v>
      </c>
    </row>
    <row r="32" spans="1:29" ht="16.7" customHeight="1">
      <c r="B32" s="19" t="s">
        <v>119</v>
      </c>
      <c r="C32" s="19" t="s">
        <v>120</v>
      </c>
      <c r="D32" s="20">
        <v>51775</v>
      </c>
      <c r="E32" s="20">
        <v>56593</v>
      </c>
      <c r="F32" s="20">
        <v>43199</v>
      </c>
      <c r="G32" s="20">
        <v>31211.275334000002</v>
      </c>
      <c r="H32" s="20">
        <v>32305.969831999999</v>
      </c>
      <c r="I32" s="20">
        <v>33164</v>
      </c>
      <c r="J32" s="20">
        <v>35840</v>
      </c>
      <c r="K32" s="20">
        <v>38300</v>
      </c>
      <c r="M32" s="20">
        <v>6271</v>
      </c>
      <c r="N32" s="20">
        <v>7647</v>
      </c>
      <c r="O32" s="20">
        <v>8037</v>
      </c>
      <c r="P32" s="20">
        <v>10351</v>
      </c>
      <c r="Q32" s="20">
        <v>7011</v>
      </c>
      <c r="R32" s="20">
        <v>8843</v>
      </c>
      <c r="S32" s="20">
        <v>8521</v>
      </c>
      <c r="T32" s="20">
        <v>8789</v>
      </c>
      <c r="U32" s="20">
        <v>8133</v>
      </c>
      <c r="V32" s="20">
        <v>8809</v>
      </c>
      <c r="W32" s="20">
        <v>8613</v>
      </c>
      <c r="X32" s="20">
        <v>10285</v>
      </c>
      <c r="Y32" s="21">
        <v>9225</v>
      </c>
      <c r="Z32" s="20">
        <v>8864</v>
      </c>
      <c r="AA32" s="20">
        <v>10143</v>
      </c>
      <c r="AB32" s="21">
        <v>10067</v>
      </c>
      <c r="AC32" s="22">
        <v>7493</v>
      </c>
    </row>
    <row r="33" spans="1:29" ht="16.7" customHeight="1">
      <c r="B33" s="19" t="s">
        <v>121</v>
      </c>
      <c r="C33" s="19" t="s">
        <v>122</v>
      </c>
      <c r="D33" s="20">
        <v>2637</v>
      </c>
      <c r="E33" s="20">
        <v>1548</v>
      </c>
      <c r="F33" s="20">
        <v>1313</v>
      </c>
      <c r="G33" s="20">
        <v>852.91270999999995</v>
      </c>
      <c r="H33" s="20">
        <v>2052</v>
      </c>
      <c r="I33" s="20">
        <v>8216</v>
      </c>
      <c r="J33" s="20">
        <v>8290</v>
      </c>
      <c r="K33" s="20">
        <v>8038</v>
      </c>
      <c r="M33" s="20">
        <v>426</v>
      </c>
      <c r="N33" s="20">
        <v>479</v>
      </c>
      <c r="O33" s="20">
        <v>540</v>
      </c>
      <c r="P33" s="20">
        <v>607</v>
      </c>
      <c r="Q33" s="20">
        <v>1035</v>
      </c>
      <c r="R33" s="20">
        <v>1550</v>
      </c>
      <c r="S33" s="20">
        <v>3668</v>
      </c>
      <c r="T33" s="20">
        <v>1963</v>
      </c>
      <c r="U33" s="20">
        <v>1665</v>
      </c>
      <c r="V33" s="20">
        <v>2236</v>
      </c>
      <c r="W33" s="20">
        <v>2232</v>
      </c>
      <c r="X33" s="20">
        <v>2158</v>
      </c>
      <c r="Y33" s="21">
        <v>2056</v>
      </c>
      <c r="Z33" s="20">
        <v>2416</v>
      </c>
      <c r="AA33" s="20">
        <v>2351</v>
      </c>
      <c r="AB33" s="21">
        <v>1216</v>
      </c>
      <c r="AC33" s="22">
        <v>1886</v>
      </c>
    </row>
    <row r="34" spans="1:29" ht="16.7" customHeight="1">
      <c r="B34" s="23" t="s">
        <v>106</v>
      </c>
      <c r="C34" s="23" t="s">
        <v>123</v>
      </c>
      <c r="D34" s="24">
        <v>343104</v>
      </c>
      <c r="E34" s="24">
        <v>365574</v>
      </c>
      <c r="F34" s="24">
        <v>312929</v>
      </c>
      <c r="G34" s="24">
        <v>286076.18878299999</v>
      </c>
      <c r="H34" s="24">
        <v>309813.85746899998</v>
      </c>
      <c r="I34" s="24">
        <v>302042</v>
      </c>
      <c r="J34" s="24">
        <v>300919</v>
      </c>
      <c r="K34" s="24">
        <v>306652</v>
      </c>
      <c r="M34" s="24">
        <v>64328</v>
      </c>
      <c r="N34" s="24">
        <v>73496</v>
      </c>
      <c r="O34" s="24">
        <v>74762</v>
      </c>
      <c r="P34" s="24">
        <v>92706</v>
      </c>
      <c r="Q34" s="24">
        <v>59358</v>
      </c>
      <c r="R34" s="24">
        <v>73161</v>
      </c>
      <c r="S34" s="24">
        <v>77569</v>
      </c>
      <c r="T34" s="24">
        <v>91954</v>
      </c>
      <c r="U34" s="24">
        <v>55659</v>
      </c>
      <c r="V34" s="24">
        <v>74374</v>
      </c>
      <c r="W34" s="24">
        <v>80559</v>
      </c>
      <c r="X34" s="24">
        <v>90328</v>
      </c>
      <c r="Y34" s="25">
        <v>63826</v>
      </c>
      <c r="Z34" s="24">
        <v>79792</v>
      </c>
      <c r="AA34" s="24">
        <v>81838</v>
      </c>
      <c r="AB34" s="25">
        <v>81196</v>
      </c>
      <c r="AC34" s="26">
        <v>66141</v>
      </c>
    </row>
    <row r="35" spans="1:29" ht="16.7" customHeight="1">
      <c r="B35" s="35" t="s">
        <v>124</v>
      </c>
      <c r="C35" s="35" t="s">
        <v>125</v>
      </c>
      <c r="D35" s="60"/>
      <c r="E35" s="60"/>
      <c r="F35" s="60"/>
      <c r="G35" s="60"/>
      <c r="H35" s="60"/>
      <c r="I35" s="36">
        <v>18497</v>
      </c>
      <c r="J35" s="36">
        <v>23570</v>
      </c>
      <c r="K35" s="36">
        <v>25178</v>
      </c>
      <c r="L35" s="60"/>
      <c r="M35" s="60"/>
      <c r="N35" s="60"/>
      <c r="O35" s="60"/>
      <c r="P35" s="60"/>
      <c r="Q35" s="36">
        <v>2699</v>
      </c>
      <c r="R35" s="36">
        <v>4536</v>
      </c>
      <c r="S35" s="36">
        <v>6211</v>
      </c>
      <c r="T35" s="36">
        <v>5051</v>
      </c>
      <c r="U35" s="36">
        <v>3545</v>
      </c>
      <c r="V35" s="36">
        <v>5572</v>
      </c>
      <c r="W35" s="36">
        <v>6646</v>
      </c>
      <c r="X35" s="36">
        <v>7807</v>
      </c>
      <c r="Y35" s="37">
        <v>5648</v>
      </c>
      <c r="Z35" s="36">
        <v>7122</v>
      </c>
      <c r="AA35" s="36">
        <v>7118</v>
      </c>
      <c r="AB35" s="37">
        <v>5290</v>
      </c>
      <c r="AC35" s="38">
        <v>6222</v>
      </c>
    </row>
    <row r="36" spans="1:29" ht="16.7" customHeight="1">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row>
    <row r="37" spans="1:29" ht="20.85" customHeight="1">
      <c r="B37" s="3" t="s">
        <v>126</v>
      </c>
      <c r="C37" s="3" t="s">
        <v>127</v>
      </c>
    </row>
    <row r="38" spans="1:29" ht="16.7" customHeight="1">
      <c r="A38" s="4"/>
      <c r="B38" s="5"/>
      <c r="C38" s="5" t="s">
        <v>41</v>
      </c>
      <c r="D38" s="6">
        <v>2017</v>
      </c>
      <c r="E38" s="6">
        <v>2018</v>
      </c>
      <c r="F38" s="6">
        <v>2019</v>
      </c>
      <c r="G38" s="6">
        <v>2020</v>
      </c>
      <c r="H38" s="6">
        <v>2021</v>
      </c>
      <c r="I38" s="6">
        <v>2022</v>
      </c>
      <c r="J38" s="6">
        <v>2023</v>
      </c>
      <c r="K38" s="6">
        <v>2024</v>
      </c>
      <c r="M38" s="7" t="s">
        <v>42</v>
      </c>
      <c r="N38" s="7" t="s">
        <v>43</v>
      </c>
      <c r="O38" s="7" t="s">
        <v>44</v>
      </c>
      <c r="P38" s="7" t="s">
        <v>45</v>
      </c>
      <c r="Q38" s="7" t="s">
        <v>46</v>
      </c>
      <c r="R38" s="7" t="s">
        <v>47</v>
      </c>
      <c r="S38" s="7" t="s">
        <v>48</v>
      </c>
      <c r="T38" s="7" t="s">
        <v>49</v>
      </c>
      <c r="U38" s="7" t="s">
        <v>50</v>
      </c>
      <c r="V38" s="7" t="s">
        <v>51</v>
      </c>
      <c r="W38" s="7" t="s">
        <v>52</v>
      </c>
      <c r="X38" s="7" t="s">
        <v>53</v>
      </c>
      <c r="Y38" s="7" t="s">
        <v>54</v>
      </c>
      <c r="Z38" s="7" t="s">
        <v>55</v>
      </c>
      <c r="AA38" s="7" t="s">
        <v>56</v>
      </c>
      <c r="AB38" s="7" t="s">
        <v>57</v>
      </c>
      <c r="AC38" s="7" t="s">
        <v>58</v>
      </c>
    </row>
    <row r="39" spans="1:29" ht="16.7" hidden="1" customHeight="1">
      <c r="A39" s="4"/>
      <c r="B39" s="8" t="s">
        <v>59</v>
      </c>
      <c r="C39" s="48"/>
      <c r="D39" s="9">
        <v>2017</v>
      </c>
      <c r="E39" s="9">
        <v>2018</v>
      </c>
      <c r="F39" s="9">
        <v>2019</v>
      </c>
      <c r="G39" s="9">
        <v>2020</v>
      </c>
      <c r="H39" s="9">
        <v>2021</v>
      </c>
      <c r="I39" s="9">
        <v>2022</v>
      </c>
      <c r="J39" s="9">
        <v>2023</v>
      </c>
      <c r="K39" s="9">
        <v>2024</v>
      </c>
      <c r="M39" s="10" t="s">
        <v>60</v>
      </c>
      <c r="N39" s="10" t="s">
        <v>61</v>
      </c>
      <c r="O39" s="10" t="s">
        <v>62</v>
      </c>
      <c r="P39" s="10" t="s">
        <v>63</v>
      </c>
      <c r="Q39" s="10" t="s">
        <v>64</v>
      </c>
      <c r="R39" s="10" t="s">
        <v>65</v>
      </c>
      <c r="S39" s="10" t="s">
        <v>66</v>
      </c>
      <c r="T39" s="10" t="s">
        <v>67</v>
      </c>
      <c r="U39" s="10" t="s">
        <v>68</v>
      </c>
      <c r="V39" s="10" t="s">
        <v>69</v>
      </c>
      <c r="W39" s="10" t="s">
        <v>70</v>
      </c>
      <c r="X39" s="10" t="s">
        <v>71</v>
      </c>
      <c r="Y39" s="10" t="s">
        <v>72</v>
      </c>
      <c r="Z39" s="10" t="s">
        <v>73</v>
      </c>
      <c r="AA39" s="10" t="s">
        <v>74</v>
      </c>
      <c r="AB39" s="10" t="s">
        <v>75</v>
      </c>
      <c r="AC39" s="10" t="s">
        <v>76</v>
      </c>
    </row>
    <row r="40" spans="1:29" ht="16.7" customHeight="1">
      <c r="B40" s="11" t="s">
        <v>77</v>
      </c>
      <c r="C40" s="11" t="s">
        <v>78</v>
      </c>
      <c r="E40" s="12">
        <v>951</v>
      </c>
      <c r="F40" s="12">
        <v>3998</v>
      </c>
      <c r="G40" s="12">
        <v>4173</v>
      </c>
      <c r="H40" s="12">
        <v>3624</v>
      </c>
      <c r="I40" s="12">
        <v>3212</v>
      </c>
      <c r="J40" s="12">
        <v>3221</v>
      </c>
      <c r="K40" s="12">
        <v>2595</v>
      </c>
      <c r="M40" s="12">
        <v>961</v>
      </c>
      <c r="N40" s="12">
        <v>748</v>
      </c>
      <c r="O40" s="12">
        <v>1020</v>
      </c>
      <c r="P40" s="12">
        <v>895</v>
      </c>
      <c r="Q40" s="12">
        <v>738</v>
      </c>
      <c r="R40" s="12">
        <v>836</v>
      </c>
      <c r="S40" s="12">
        <v>899</v>
      </c>
      <c r="T40" s="12">
        <v>739</v>
      </c>
      <c r="U40" s="12">
        <v>784</v>
      </c>
      <c r="V40" s="12">
        <v>665</v>
      </c>
      <c r="W40" s="12">
        <v>1037</v>
      </c>
      <c r="X40" s="12">
        <v>735</v>
      </c>
      <c r="Y40" s="13">
        <v>766</v>
      </c>
      <c r="Z40" s="12">
        <v>489</v>
      </c>
      <c r="AA40" s="12">
        <v>818</v>
      </c>
      <c r="AB40" s="13">
        <v>521</v>
      </c>
      <c r="AC40" s="14">
        <v>370</v>
      </c>
    </row>
    <row r="41" spans="1:29" ht="16.7" customHeight="1">
      <c r="B41" s="15" t="s">
        <v>128</v>
      </c>
      <c r="C41" s="15" t="s">
        <v>128</v>
      </c>
      <c r="D41" s="61"/>
      <c r="E41" s="39">
        <v>951</v>
      </c>
      <c r="F41" s="39">
        <v>3998</v>
      </c>
      <c r="G41" s="39">
        <v>4173</v>
      </c>
      <c r="H41" s="40">
        <v>3624</v>
      </c>
      <c r="I41" s="40">
        <v>3212</v>
      </c>
      <c r="J41" s="40">
        <v>3221</v>
      </c>
      <c r="K41" s="40">
        <v>2595</v>
      </c>
      <c r="M41" s="17">
        <v>961</v>
      </c>
      <c r="N41" s="17">
        <v>748</v>
      </c>
      <c r="O41" s="17">
        <v>1020</v>
      </c>
      <c r="P41" s="17">
        <v>895</v>
      </c>
      <c r="Q41" s="17">
        <v>738</v>
      </c>
      <c r="R41" s="17">
        <v>836</v>
      </c>
      <c r="S41" s="17">
        <v>899</v>
      </c>
      <c r="T41" s="17">
        <v>739</v>
      </c>
      <c r="U41" s="17">
        <v>784</v>
      </c>
      <c r="V41" s="17">
        <v>665</v>
      </c>
      <c r="W41" s="17">
        <v>1037</v>
      </c>
      <c r="X41" s="17">
        <v>735</v>
      </c>
      <c r="Y41" s="16">
        <v>766</v>
      </c>
      <c r="Z41" s="17">
        <v>489</v>
      </c>
      <c r="AA41" s="17">
        <v>818</v>
      </c>
      <c r="AB41" s="16">
        <v>521</v>
      </c>
      <c r="AC41" s="18">
        <v>370</v>
      </c>
    </row>
    <row r="42" spans="1:29" ht="16.7" customHeight="1">
      <c r="B42" s="19" t="s">
        <v>82</v>
      </c>
      <c r="C42" s="19" t="s">
        <v>83</v>
      </c>
      <c r="D42" s="20">
        <v>30828</v>
      </c>
      <c r="E42" s="20">
        <v>33570</v>
      </c>
      <c r="F42" s="20">
        <v>27329</v>
      </c>
      <c r="G42" s="20">
        <v>17749</v>
      </c>
      <c r="H42" s="20">
        <v>16736</v>
      </c>
      <c r="I42" s="20">
        <v>14677</v>
      </c>
      <c r="J42" s="20">
        <v>19323</v>
      </c>
      <c r="K42" s="20">
        <v>20947</v>
      </c>
      <c r="M42" s="20">
        <v>3609</v>
      </c>
      <c r="N42" s="20">
        <v>3963</v>
      </c>
      <c r="O42" s="20">
        <v>4356</v>
      </c>
      <c r="P42" s="20">
        <v>4807</v>
      </c>
      <c r="Q42" s="20">
        <v>3689</v>
      </c>
      <c r="R42" s="20">
        <v>4088</v>
      </c>
      <c r="S42" s="20">
        <v>3284</v>
      </c>
      <c r="T42" s="20">
        <v>3616</v>
      </c>
      <c r="U42" s="20">
        <v>4668</v>
      </c>
      <c r="V42" s="20">
        <v>4633</v>
      </c>
      <c r="W42" s="20">
        <v>4403</v>
      </c>
      <c r="X42" s="20">
        <v>5618</v>
      </c>
      <c r="Y42" s="21">
        <v>4852</v>
      </c>
      <c r="Z42" s="20">
        <v>4789</v>
      </c>
      <c r="AA42" s="20">
        <v>5978</v>
      </c>
      <c r="AB42" s="21">
        <v>5328</v>
      </c>
      <c r="AC42" s="22">
        <v>3722</v>
      </c>
    </row>
    <row r="43" spans="1:29" ht="16.7" customHeight="1">
      <c r="B43" s="15" t="s">
        <v>129</v>
      </c>
      <c r="C43" s="15" t="s">
        <v>129</v>
      </c>
      <c r="D43" s="61"/>
      <c r="E43" s="39">
        <v>3751</v>
      </c>
      <c r="F43" s="39">
        <v>2726</v>
      </c>
      <c r="G43" s="61"/>
      <c r="H43" s="62"/>
      <c r="I43" s="62"/>
      <c r="J43" s="62"/>
      <c r="K43" s="62"/>
      <c r="M43" s="50"/>
      <c r="N43" s="50"/>
      <c r="O43" s="50"/>
      <c r="P43" s="50"/>
      <c r="Q43" s="50"/>
      <c r="R43" s="50"/>
      <c r="S43" s="50"/>
      <c r="T43" s="50"/>
      <c r="U43" s="50"/>
      <c r="V43" s="50"/>
      <c r="W43" s="50"/>
      <c r="X43" s="50"/>
      <c r="Y43" s="49"/>
      <c r="Z43" s="50"/>
      <c r="AA43" s="50"/>
      <c r="AB43" s="49"/>
      <c r="AC43" s="51"/>
    </row>
    <row r="44" spans="1:29" ht="16.7" customHeight="1">
      <c r="B44" s="15" t="s">
        <v>130</v>
      </c>
      <c r="C44" s="15" t="s">
        <v>130</v>
      </c>
      <c r="D44" s="39">
        <v>4552</v>
      </c>
      <c r="E44" s="39">
        <v>4337.3</v>
      </c>
      <c r="F44" s="39">
        <v>3171.8890000000001</v>
      </c>
      <c r="G44" s="39">
        <v>2968</v>
      </c>
      <c r="H44" s="40">
        <v>3386</v>
      </c>
      <c r="I44" s="40">
        <v>2725</v>
      </c>
      <c r="J44" s="40">
        <v>3495</v>
      </c>
      <c r="K44" s="40">
        <v>3016</v>
      </c>
      <c r="M44" s="17">
        <v>583</v>
      </c>
      <c r="N44" s="17">
        <v>742</v>
      </c>
      <c r="O44" s="17">
        <v>972</v>
      </c>
      <c r="P44" s="17">
        <v>1089</v>
      </c>
      <c r="Q44" s="17">
        <v>310</v>
      </c>
      <c r="R44" s="17">
        <v>930</v>
      </c>
      <c r="S44" s="17">
        <v>525</v>
      </c>
      <c r="T44" s="17">
        <v>960</v>
      </c>
      <c r="U44" s="17">
        <v>951</v>
      </c>
      <c r="V44" s="17">
        <v>1004</v>
      </c>
      <c r="W44" s="17">
        <v>801</v>
      </c>
      <c r="X44" s="17">
        <v>739</v>
      </c>
      <c r="Y44" s="16">
        <v>557</v>
      </c>
      <c r="Z44" s="17">
        <v>761</v>
      </c>
      <c r="AA44" s="17">
        <v>908</v>
      </c>
      <c r="AB44" s="16">
        <v>789</v>
      </c>
      <c r="AC44" s="18">
        <v>754</v>
      </c>
    </row>
    <row r="45" spans="1:29" ht="16.7" customHeight="1">
      <c r="B45" s="15" t="s">
        <v>131</v>
      </c>
      <c r="C45" s="15" t="s">
        <v>131</v>
      </c>
      <c r="D45" s="39">
        <v>4605</v>
      </c>
      <c r="E45" s="39">
        <v>4104.3</v>
      </c>
      <c r="F45" s="39">
        <v>3607.884</v>
      </c>
      <c r="G45" s="39">
        <v>2593</v>
      </c>
      <c r="H45" s="40">
        <v>169</v>
      </c>
      <c r="I45" s="40">
        <v>0</v>
      </c>
      <c r="J45" s="40">
        <v>1669</v>
      </c>
      <c r="K45" s="40">
        <v>2869</v>
      </c>
      <c r="M45" s="17">
        <v>169</v>
      </c>
      <c r="N45" s="50"/>
      <c r="O45" s="50"/>
      <c r="P45" s="50"/>
      <c r="Q45" s="50"/>
      <c r="R45" s="50"/>
      <c r="S45" s="50"/>
      <c r="T45" s="50"/>
      <c r="U45" s="50"/>
      <c r="V45" s="17">
        <v>57</v>
      </c>
      <c r="W45" s="17">
        <v>720</v>
      </c>
      <c r="X45" s="17">
        <v>892</v>
      </c>
      <c r="Y45" s="16">
        <v>688</v>
      </c>
      <c r="Z45" s="17">
        <v>729</v>
      </c>
      <c r="AA45" s="17">
        <v>531</v>
      </c>
      <c r="AB45" s="16">
        <v>921</v>
      </c>
      <c r="AC45" s="18">
        <v>187</v>
      </c>
    </row>
    <row r="46" spans="1:29" ht="16.7" customHeight="1">
      <c r="B46" s="15" t="s">
        <v>132</v>
      </c>
      <c r="C46" s="15" t="s">
        <v>132</v>
      </c>
      <c r="D46" s="39">
        <v>9615</v>
      </c>
      <c r="E46" s="39">
        <v>9269.1</v>
      </c>
      <c r="F46" s="39">
        <v>7342.1130000000003</v>
      </c>
      <c r="G46" s="39">
        <v>3433</v>
      </c>
      <c r="H46" s="40">
        <v>3794</v>
      </c>
      <c r="I46" s="40">
        <v>3465</v>
      </c>
      <c r="J46" s="40">
        <v>4760</v>
      </c>
      <c r="K46" s="40">
        <v>5962</v>
      </c>
      <c r="M46" s="17">
        <v>699</v>
      </c>
      <c r="N46" s="17">
        <v>974</v>
      </c>
      <c r="O46" s="17">
        <v>1069</v>
      </c>
      <c r="P46" s="17">
        <v>1052</v>
      </c>
      <c r="Q46" s="17">
        <v>1064</v>
      </c>
      <c r="R46" s="17">
        <v>921</v>
      </c>
      <c r="S46" s="17">
        <v>349</v>
      </c>
      <c r="T46" s="17">
        <v>1131</v>
      </c>
      <c r="U46" s="17">
        <v>1208</v>
      </c>
      <c r="V46" s="17">
        <v>1130</v>
      </c>
      <c r="W46" s="17">
        <v>837</v>
      </c>
      <c r="X46" s="17">
        <v>1585</v>
      </c>
      <c r="Y46" s="16">
        <v>1153</v>
      </c>
      <c r="Z46" s="17">
        <v>1261</v>
      </c>
      <c r="AA46" s="17">
        <v>1935</v>
      </c>
      <c r="AB46" s="16">
        <v>1612</v>
      </c>
      <c r="AC46" s="18">
        <v>621</v>
      </c>
    </row>
    <row r="47" spans="1:29" ht="16.7" customHeight="1">
      <c r="B47" s="15" t="s">
        <v>133</v>
      </c>
      <c r="C47" s="15" t="s">
        <v>133</v>
      </c>
      <c r="D47" s="39">
        <v>4817</v>
      </c>
      <c r="E47" s="39">
        <v>4774.1000000000004</v>
      </c>
      <c r="F47" s="39">
        <v>3818.8510000000001</v>
      </c>
      <c r="G47" s="39">
        <v>2831</v>
      </c>
      <c r="H47" s="40">
        <v>3225</v>
      </c>
      <c r="I47" s="40">
        <v>3034</v>
      </c>
      <c r="J47" s="40">
        <v>3204</v>
      </c>
      <c r="K47" s="40">
        <v>3309</v>
      </c>
      <c r="M47" s="17">
        <v>607</v>
      </c>
      <c r="N47" s="17">
        <v>803</v>
      </c>
      <c r="O47" s="17">
        <v>826</v>
      </c>
      <c r="P47" s="17">
        <v>989</v>
      </c>
      <c r="Q47" s="17">
        <v>969</v>
      </c>
      <c r="R47" s="17">
        <v>963</v>
      </c>
      <c r="S47" s="17">
        <v>924</v>
      </c>
      <c r="T47" s="17">
        <v>178</v>
      </c>
      <c r="U47" s="17">
        <v>948</v>
      </c>
      <c r="V47" s="17">
        <v>800</v>
      </c>
      <c r="W47" s="17">
        <v>557</v>
      </c>
      <c r="X47" s="17">
        <v>899</v>
      </c>
      <c r="Y47" s="16">
        <v>852</v>
      </c>
      <c r="Z47" s="17">
        <v>489</v>
      </c>
      <c r="AA47" s="17">
        <v>1071</v>
      </c>
      <c r="AB47" s="16">
        <v>896</v>
      </c>
      <c r="AC47" s="18">
        <v>835</v>
      </c>
    </row>
    <row r="48" spans="1:29" ht="16.7" customHeight="1">
      <c r="B48" s="15" t="s">
        <v>134</v>
      </c>
      <c r="C48" s="15" t="s">
        <v>134</v>
      </c>
      <c r="D48" s="39">
        <v>7239</v>
      </c>
      <c r="E48" s="39">
        <v>7336</v>
      </c>
      <c r="F48" s="39">
        <v>6660.4769999999999</v>
      </c>
      <c r="G48" s="39">
        <v>5924</v>
      </c>
      <c r="H48" s="40">
        <v>6162</v>
      </c>
      <c r="I48" s="40">
        <v>5451</v>
      </c>
      <c r="J48" s="40">
        <v>6195</v>
      </c>
      <c r="K48" s="40">
        <v>5793</v>
      </c>
      <c r="M48" s="17">
        <v>1551</v>
      </c>
      <c r="N48" s="17">
        <v>1445</v>
      </c>
      <c r="O48" s="17">
        <v>1490</v>
      </c>
      <c r="P48" s="17">
        <v>1677</v>
      </c>
      <c r="Q48" s="17">
        <v>1346</v>
      </c>
      <c r="R48" s="17">
        <v>1273</v>
      </c>
      <c r="S48" s="17">
        <v>1485</v>
      </c>
      <c r="T48" s="17">
        <v>1347</v>
      </c>
      <c r="U48" s="17">
        <v>1562</v>
      </c>
      <c r="V48" s="17">
        <v>1642</v>
      </c>
      <c r="W48" s="17">
        <v>1488</v>
      </c>
      <c r="X48" s="17">
        <v>1503</v>
      </c>
      <c r="Y48" s="16">
        <v>1601</v>
      </c>
      <c r="Z48" s="17">
        <v>1549</v>
      </c>
      <c r="AA48" s="17">
        <v>1532</v>
      </c>
      <c r="AB48" s="16">
        <v>1110</v>
      </c>
      <c r="AC48" s="18">
        <v>1325</v>
      </c>
    </row>
    <row r="49" spans="1:29" ht="16.7" customHeight="1">
      <c r="B49" s="19" t="s">
        <v>90</v>
      </c>
      <c r="C49" s="19" t="s">
        <v>91</v>
      </c>
      <c r="D49" s="20">
        <v>10268</v>
      </c>
      <c r="E49" s="20">
        <v>10615.6</v>
      </c>
      <c r="F49" s="20">
        <v>1069</v>
      </c>
      <c r="G49" s="20">
        <v>129</v>
      </c>
      <c r="H49" s="20">
        <v>3179</v>
      </c>
      <c r="I49" s="20">
        <v>4305</v>
      </c>
      <c r="J49" s="20">
        <v>4629</v>
      </c>
      <c r="K49" s="20">
        <v>4154</v>
      </c>
      <c r="M49" s="20">
        <v>656</v>
      </c>
      <c r="N49" s="20">
        <v>975</v>
      </c>
      <c r="O49" s="20">
        <v>803</v>
      </c>
      <c r="P49" s="20">
        <v>745</v>
      </c>
      <c r="Q49" s="20">
        <v>679</v>
      </c>
      <c r="R49" s="20">
        <v>1136</v>
      </c>
      <c r="S49" s="20">
        <v>1268</v>
      </c>
      <c r="T49" s="20">
        <v>1222</v>
      </c>
      <c r="U49" s="20">
        <v>1147</v>
      </c>
      <c r="V49" s="20">
        <v>1200</v>
      </c>
      <c r="W49" s="20">
        <v>1107</v>
      </c>
      <c r="X49" s="20">
        <v>1175</v>
      </c>
      <c r="Y49" s="21">
        <v>1219</v>
      </c>
      <c r="Z49" s="20">
        <v>1058</v>
      </c>
      <c r="AA49" s="20">
        <v>1238</v>
      </c>
      <c r="AB49" s="21">
        <v>638</v>
      </c>
      <c r="AC49" s="22">
        <v>1118</v>
      </c>
    </row>
    <row r="50" spans="1:29" ht="16.7" customHeight="1">
      <c r="B50" s="15" t="s">
        <v>135</v>
      </c>
      <c r="C50" s="15" t="s">
        <v>135</v>
      </c>
      <c r="D50" s="39">
        <v>3825</v>
      </c>
      <c r="E50" s="39">
        <v>4061</v>
      </c>
      <c r="F50" s="39">
        <v>515</v>
      </c>
      <c r="G50" s="61"/>
      <c r="H50" s="62"/>
      <c r="I50" s="62"/>
      <c r="J50" s="62"/>
      <c r="K50" s="62"/>
      <c r="M50" s="50"/>
      <c r="N50" s="50"/>
      <c r="O50" s="50"/>
      <c r="P50" s="50"/>
      <c r="Q50" s="50"/>
      <c r="R50" s="50"/>
      <c r="S50" s="50"/>
      <c r="T50" s="50"/>
      <c r="U50" s="50"/>
      <c r="V50" s="50"/>
      <c r="W50" s="50"/>
      <c r="X50" s="50"/>
      <c r="Y50" s="63"/>
      <c r="Z50" s="50"/>
      <c r="AA50" s="17"/>
      <c r="AB50" s="41"/>
      <c r="AC50" s="42"/>
    </row>
    <row r="51" spans="1:29" ht="16.7" customHeight="1">
      <c r="B51" s="15" t="s">
        <v>136</v>
      </c>
      <c r="C51" s="15" t="s">
        <v>136</v>
      </c>
      <c r="D51" s="39">
        <v>6443</v>
      </c>
      <c r="E51" s="39">
        <v>6554.3</v>
      </c>
      <c r="F51" s="39">
        <v>554</v>
      </c>
      <c r="G51" s="39">
        <v>129</v>
      </c>
      <c r="H51" s="40">
        <v>3179</v>
      </c>
      <c r="I51" s="40">
        <v>4305</v>
      </c>
      <c r="J51" s="40">
        <v>4629</v>
      </c>
      <c r="K51" s="40">
        <v>4154</v>
      </c>
      <c r="M51" s="17">
        <v>656</v>
      </c>
      <c r="N51" s="17">
        <v>975</v>
      </c>
      <c r="O51" s="17">
        <v>803</v>
      </c>
      <c r="P51" s="17">
        <v>745</v>
      </c>
      <c r="Q51" s="17">
        <v>679</v>
      </c>
      <c r="R51" s="17">
        <v>1136</v>
      </c>
      <c r="S51" s="17">
        <v>1268</v>
      </c>
      <c r="T51" s="17">
        <v>1222</v>
      </c>
      <c r="U51" s="17">
        <v>1147</v>
      </c>
      <c r="V51" s="17">
        <v>1200</v>
      </c>
      <c r="W51" s="17">
        <v>1107</v>
      </c>
      <c r="X51" s="17">
        <v>1175</v>
      </c>
      <c r="Y51" s="16">
        <v>1219</v>
      </c>
      <c r="Z51" s="17">
        <v>1058</v>
      </c>
      <c r="AA51" s="17">
        <v>1238</v>
      </c>
      <c r="AB51" s="16">
        <v>638</v>
      </c>
      <c r="AC51" s="18">
        <v>1118</v>
      </c>
    </row>
    <row r="52" spans="1:29" ht="16.7" customHeight="1">
      <c r="B52" s="19" t="s">
        <v>137</v>
      </c>
      <c r="C52" s="19" t="s">
        <v>138</v>
      </c>
      <c r="D52" s="20">
        <v>9203</v>
      </c>
      <c r="E52" s="20">
        <v>9537</v>
      </c>
      <c r="F52" s="20">
        <v>9245</v>
      </c>
      <c r="G52" s="20">
        <v>7625</v>
      </c>
      <c r="H52" s="20">
        <v>8169</v>
      </c>
      <c r="I52" s="20">
        <v>9919</v>
      </c>
      <c r="J52" s="20">
        <v>9283</v>
      </c>
      <c r="K52" s="20">
        <v>9195</v>
      </c>
      <c r="M52" s="20">
        <v>1061</v>
      </c>
      <c r="N52" s="20">
        <v>2322</v>
      </c>
      <c r="O52" s="20">
        <v>2161</v>
      </c>
      <c r="P52" s="20">
        <v>2625</v>
      </c>
      <c r="Q52" s="20">
        <v>1818</v>
      </c>
      <c r="R52" s="20">
        <v>2612</v>
      </c>
      <c r="S52" s="20">
        <v>2805</v>
      </c>
      <c r="T52" s="20">
        <v>2684</v>
      </c>
      <c r="U52" s="20">
        <v>1719</v>
      </c>
      <c r="V52" s="20">
        <v>2613</v>
      </c>
      <c r="W52" s="20">
        <v>2628</v>
      </c>
      <c r="X52" s="20">
        <v>2323</v>
      </c>
      <c r="Y52" s="21">
        <v>1629</v>
      </c>
      <c r="Z52" s="20">
        <v>2557</v>
      </c>
      <c r="AA52" s="20">
        <v>2328</v>
      </c>
      <c r="AB52" s="21">
        <v>2680</v>
      </c>
      <c r="AC52" s="22">
        <v>1974</v>
      </c>
    </row>
    <row r="53" spans="1:29" ht="16.7" customHeight="1">
      <c r="B53" s="19" t="s">
        <v>139</v>
      </c>
      <c r="C53" s="19" t="s">
        <v>140</v>
      </c>
      <c r="D53" s="52"/>
      <c r="E53" s="20">
        <v>630</v>
      </c>
      <c r="F53" s="20">
        <v>154</v>
      </c>
      <c r="G53" s="52"/>
      <c r="H53" s="52"/>
      <c r="I53" s="52"/>
      <c r="J53" s="52"/>
      <c r="K53" s="52"/>
      <c r="M53" s="52"/>
      <c r="N53" s="52"/>
      <c r="O53" s="52"/>
      <c r="P53" s="52"/>
      <c r="Q53" s="52"/>
      <c r="R53" s="52"/>
      <c r="S53" s="52"/>
      <c r="T53" s="52"/>
      <c r="U53" s="52"/>
      <c r="V53" s="52"/>
      <c r="W53" s="52"/>
      <c r="X53" s="52"/>
      <c r="Y53" s="53"/>
      <c r="Z53" s="52"/>
      <c r="AA53" s="52"/>
      <c r="AB53" s="53"/>
      <c r="AC53" s="54"/>
    </row>
    <row r="54" spans="1:29" ht="16.7" customHeight="1">
      <c r="B54" s="23" t="s">
        <v>126</v>
      </c>
      <c r="C54" s="23" t="s">
        <v>127</v>
      </c>
      <c r="D54" s="24">
        <v>50299</v>
      </c>
      <c r="E54" s="24">
        <v>55304</v>
      </c>
      <c r="F54" s="24">
        <v>41794</v>
      </c>
      <c r="G54" s="24">
        <v>29676</v>
      </c>
      <c r="H54" s="24">
        <v>31708</v>
      </c>
      <c r="I54" s="24">
        <v>32113</v>
      </c>
      <c r="J54" s="24">
        <v>36455</v>
      </c>
      <c r="K54" s="24">
        <v>36891</v>
      </c>
      <c r="M54" s="24">
        <v>6287</v>
      </c>
      <c r="N54" s="24">
        <v>8008</v>
      </c>
      <c r="O54" s="24">
        <v>8340</v>
      </c>
      <c r="P54" s="24">
        <v>9073</v>
      </c>
      <c r="Q54" s="24">
        <v>6924</v>
      </c>
      <c r="R54" s="24">
        <v>8672</v>
      </c>
      <c r="S54" s="24">
        <v>8256</v>
      </c>
      <c r="T54" s="24">
        <v>8261</v>
      </c>
      <c r="U54" s="24">
        <v>8318</v>
      </c>
      <c r="V54" s="24">
        <v>9111</v>
      </c>
      <c r="W54" s="24">
        <v>9175</v>
      </c>
      <c r="X54" s="24">
        <v>9851</v>
      </c>
      <c r="Y54" s="25">
        <v>8467</v>
      </c>
      <c r="Z54" s="24">
        <v>8895</v>
      </c>
      <c r="AA54" s="24">
        <v>10363</v>
      </c>
      <c r="AB54" s="25">
        <v>9167</v>
      </c>
      <c r="AC54" s="26">
        <v>7183</v>
      </c>
    </row>
    <row r="55" spans="1:29" ht="16.7" customHeight="1">
      <c r="B55" s="59"/>
      <c r="C55" s="59"/>
      <c r="D55" s="59"/>
      <c r="E55" s="59"/>
      <c r="F55" s="59"/>
      <c r="G55" s="59"/>
      <c r="H55" s="59"/>
      <c r="I55" s="59"/>
      <c r="J55" s="59"/>
      <c r="K55" s="59"/>
      <c r="M55" s="59"/>
      <c r="N55" s="59"/>
      <c r="O55" s="59"/>
      <c r="P55" s="59"/>
      <c r="Q55" s="59"/>
      <c r="R55" s="59"/>
      <c r="S55" s="59"/>
      <c r="T55" s="59"/>
      <c r="U55" s="59"/>
      <c r="V55" s="59"/>
      <c r="W55" s="59"/>
      <c r="X55" s="59"/>
      <c r="Y55" s="59"/>
      <c r="Z55" s="59"/>
      <c r="AA55" s="59"/>
      <c r="AB55" s="59"/>
      <c r="AC55" s="59"/>
    </row>
    <row r="56" spans="1:29" ht="20.85" customHeight="1">
      <c r="B56" s="3" t="s">
        <v>141</v>
      </c>
      <c r="C56" s="3" t="s">
        <v>120</v>
      </c>
    </row>
    <row r="57" spans="1:29" ht="16.7" customHeight="1">
      <c r="A57" s="4"/>
      <c r="B57" s="5"/>
      <c r="C57" s="5" t="s">
        <v>41</v>
      </c>
      <c r="D57" s="6">
        <v>2017</v>
      </c>
      <c r="E57" s="6">
        <v>2018</v>
      </c>
      <c r="F57" s="6">
        <v>2019</v>
      </c>
      <c r="G57" s="6">
        <v>2020</v>
      </c>
      <c r="H57" s="6">
        <v>2021</v>
      </c>
      <c r="I57" s="6">
        <v>2022</v>
      </c>
      <c r="J57" s="6">
        <v>2023</v>
      </c>
      <c r="K57" s="6">
        <v>2024</v>
      </c>
      <c r="M57" s="7" t="s">
        <v>42</v>
      </c>
      <c r="N57" s="7" t="s">
        <v>43</v>
      </c>
      <c r="O57" s="7" t="s">
        <v>44</v>
      </c>
      <c r="P57" s="7" t="s">
        <v>45</v>
      </c>
      <c r="Q57" s="7" t="s">
        <v>46</v>
      </c>
      <c r="R57" s="7" t="s">
        <v>47</v>
      </c>
      <c r="S57" s="7" t="s">
        <v>48</v>
      </c>
      <c r="T57" s="7" t="s">
        <v>49</v>
      </c>
      <c r="U57" s="7" t="s">
        <v>50</v>
      </c>
      <c r="V57" s="7" t="s">
        <v>51</v>
      </c>
      <c r="W57" s="7" t="s">
        <v>52</v>
      </c>
      <c r="X57" s="7" t="s">
        <v>53</v>
      </c>
      <c r="Y57" s="7" t="s">
        <v>54</v>
      </c>
      <c r="Z57" s="7" t="s">
        <v>55</v>
      </c>
      <c r="AA57" s="7" t="s">
        <v>56</v>
      </c>
      <c r="AB57" s="7" t="s">
        <v>57</v>
      </c>
      <c r="AC57" s="7" t="s">
        <v>58</v>
      </c>
    </row>
    <row r="58" spans="1:29" ht="16.7" hidden="1" customHeight="1">
      <c r="A58" s="4"/>
      <c r="B58" s="8" t="s">
        <v>59</v>
      </c>
      <c r="C58" s="48"/>
      <c r="D58" s="9">
        <v>2017</v>
      </c>
      <c r="E58" s="9">
        <v>2018</v>
      </c>
      <c r="F58" s="9">
        <v>2019</v>
      </c>
      <c r="G58" s="9">
        <v>2020</v>
      </c>
      <c r="H58" s="9">
        <v>2021</v>
      </c>
      <c r="I58" s="9">
        <v>2022</v>
      </c>
      <c r="J58" s="9">
        <v>2023</v>
      </c>
      <c r="K58" s="9">
        <v>2024</v>
      </c>
      <c r="M58" s="10" t="s">
        <v>60</v>
      </c>
      <c r="N58" s="10" t="s">
        <v>61</v>
      </c>
      <c r="O58" s="10" t="s">
        <v>62</v>
      </c>
      <c r="P58" s="10" t="s">
        <v>63</v>
      </c>
      <c r="Q58" s="10" t="s">
        <v>64</v>
      </c>
      <c r="R58" s="10" t="s">
        <v>65</v>
      </c>
      <c r="S58" s="10" t="s">
        <v>66</v>
      </c>
      <c r="T58" s="10" t="s">
        <v>67</v>
      </c>
      <c r="U58" s="10" t="s">
        <v>68</v>
      </c>
      <c r="V58" s="10" t="s">
        <v>69</v>
      </c>
      <c r="W58" s="10" t="s">
        <v>70</v>
      </c>
      <c r="X58" s="10" t="s">
        <v>71</v>
      </c>
      <c r="Y58" s="10" t="s">
        <v>72</v>
      </c>
      <c r="Z58" s="10" t="s">
        <v>73</v>
      </c>
      <c r="AA58" s="10" t="s">
        <v>74</v>
      </c>
      <c r="AB58" s="10" t="s">
        <v>75</v>
      </c>
      <c r="AC58" s="10" t="s">
        <v>76</v>
      </c>
    </row>
    <row r="59" spans="1:29" ht="16.7" customHeight="1">
      <c r="B59" s="43" t="s">
        <v>119</v>
      </c>
      <c r="C59" s="43" t="s">
        <v>120</v>
      </c>
      <c r="D59" s="44">
        <v>51775</v>
      </c>
      <c r="E59" s="44">
        <v>56593</v>
      </c>
      <c r="F59" s="44">
        <v>43199</v>
      </c>
      <c r="G59" s="44">
        <v>31211.275334000002</v>
      </c>
      <c r="H59" s="44">
        <v>32305.969831999999</v>
      </c>
      <c r="I59" s="44">
        <v>33164</v>
      </c>
      <c r="J59" s="44">
        <v>35840</v>
      </c>
      <c r="K59" s="44">
        <v>38300</v>
      </c>
      <c r="M59" s="44">
        <v>6271</v>
      </c>
      <c r="N59" s="44">
        <v>7647</v>
      </c>
      <c r="O59" s="44">
        <v>8037</v>
      </c>
      <c r="P59" s="44">
        <v>10351</v>
      </c>
      <c r="Q59" s="44">
        <v>7011</v>
      </c>
      <c r="R59" s="44">
        <v>8843</v>
      </c>
      <c r="S59" s="44">
        <v>8521</v>
      </c>
      <c r="T59" s="44">
        <v>8789</v>
      </c>
      <c r="U59" s="44">
        <v>8133</v>
      </c>
      <c r="V59" s="44">
        <v>8809</v>
      </c>
      <c r="W59" s="44">
        <v>8613</v>
      </c>
      <c r="X59" s="44">
        <v>10285</v>
      </c>
      <c r="Y59" s="45">
        <v>9225</v>
      </c>
      <c r="Z59" s="44">
        <v>8864</v>
      </c>
      <c r="AA59" s="44">
        <v>10143</v>
      </c>
      <c r="AB59" s="45">
        <v>10067</v>
      </c>
      <c r="AC59" s="46">
        <v>7493</v>
      </c>
    </row>
    <row r="60" spans="1:29" ht="16.7" customHeight="1">
      <c r="B60" s="59"/>
      <c r="C60" s="59"/>
      <c r="D60" s="59"/>
      <c r="E60" s="59"/>
      <c r="F60" s="59"/>
      <c r="G60" s="59"/>
      <c r="H60" s="59"/>
      <c r="I60" s="59"/>
      <c r="J60" s="59"/>
      <c r="K60" s="59"/>
      <c r="M60" s="59"/>
      <c r="N60" s="59"/>
      <c r="O60" s="59"/>
      <c r="P60" s="59"/>
      <c r="Q60" s="59"/>
      <c r="R60" s="59"/>
      <c r="S60" s="59"/>
      <c r="T60" s="59"/>
      <c r="U60" s="59"/>
      <c r="V60" s="59"/>
      <c r="W60" s="59"/>
      <c r="X60" s="59"/>
      <c r="Y60" s="59"/>
      <c r="Z60" s="59"/>
      <c r="AA60" s="59"/>
      <c r="AB60" s="59"/>
      <c r="AC60" s="59"/>
    </row>
    <row r="61" spans="1:29" ht="16.7" customHeight="1">
      <c r="B61" s="2" t="s">
        <v>142</v>
      </c>
    </row>
    <row r="62" spans="1:29" ht="16.7" customHeight="1">
      <c r="A62" s="4"/>
      <c r="B62" s="560" t="s">
        <v>143</v>
      </c>
      <c r="C62" s="2" t="s">
        <v>142</v>
      </c>
    </row>
    <row r="63" spans="1:29" ht="16.7" hidden="1" customHeight="1">
      <c r="B63" s="558" t="s">
        <v>144</v>
      </c>
    </row>
    <row r="64" spans="1:29" ht="16.7" hidden="1" customHeight="1">
      <c r="B64" s="558" t="s">
        <v>145</v>
      </c>
    </row>
    <row r="65" spans="1:3" ht="16.7" hidden="1" customHeight="1">
      <c r="B65" s="558" t="s">
        <v>146</v>
      </c>
    </row>
    <row r="66" spans="1:3" ht="16.7" hidden="1" customHeight="1">
      <c r="B66" s="559" t="s">
        <v>147</v>
      </c>
    </row>
    <row r="67" spans="1:3" ht="16.7" hidden="1" customHeight="1"/>
    <row r="68" spans="1:3" ht="16.7" customHeight="1">
      <c r="A68" s="4"/>
      <c r="C68" s="560" t="s">
        <v>148</v>
      </c>
    </row>
    <row r="69" spans="1:3" ht="16.7" customHeight="1">
      <c r="C69" s="558" t="s">
        <v>149</v>
      </c>
    </row>
    <row r="70" spans="1:3" ht="16.7" customHeight="1">
      <c r="C70" s="558" t="s">
        <v>150</v>
      </c>
    </row>
    <row r="71" spans="1:3" ht="16.7" customHeight="1">
      <c r="C71" s="558" t="s">
        <v>151</v>
      </c>
    </row>
    <row r="72" spans="1:3" ht="16.7" customHeight="1">
      <c r="C72" s="559" t="s">
        <v>152</v>
      </c>
    </row>
  </sheetData>
  <hyperlinks>
    <hyperlink ref="B1" location="'Menu &amp; Disclaimer'!A1" display="(Menu)" xr:uid="{A543BBB6-F9D7-40C5-B4AA-457197FD0F48}"/>
    <hyperlink ref="C1" location="'Menu &amp; Disclaimer'!A1" display="(Menu)" xr:uid="{FE4FE12F-46F2-4E26-85E0-9066689319BF}"/>
  </hyperlink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B61"/>
  <sheetViews>
    <sheetView workbookViewId="0">
      <pane xSplit="3" ySplit="4" topLeftCell="D46" activePane="bottomRight" state="frozen"/>
      <selection pane="bottomRight" activeCell="A57" sqref="A57:XFD57"/>
      <selection pane="bottomLeft" activeCell="A5" sqref="A5"/>
      <selection pane="topRight" activeCell="D1" sqref="D1"/>
    </sheetView>
  </sheetViews>
  <sheetFormatPr defaultColWidth="13.7109375" defaultRowHeight="12.6"/>
  <cols>
    <col min="1" max="1" width="1.7109375" customWidth="1"/>
    <col min="2" max="2" width="49.7109375" hidden="1" customWidth="1"/>
    <col min="3" max="3" width="57" customWidth="1"/>
    <col min="4" max="54" width="9.28515625" customWidth="1"/>
  </cols>
  <sheetData>
    <row r="1" spans="1:54" ht="16.7" customHeight="1">
      <c r="B1" s="557" t="s">
        <v>37</v>
      </c>
      <c r="C1" s="557" t="s">
        <v>38</v>
      </c>
    </row>
    <row r="2" spans="1:54" ht="20.85" customHeight="1">
      <c r="B2" s="3" t="s">
        <v>1282</v>
      </c>
      <c r="C2" s="3" t="s">
        <v>1283</v>
      </c>
    </row>
    <row r="3" spans="1:54" ht="16.7" hidden="1" customHeight="1">
      <c r="A3" s="294"/>
      <c r="B3" s="267" t="s">
        <v>259</v>
      </c>
      <c r="C3" s="267" t="s">
        <v>272</v>
      </c>
      <c r="D3" s="6">
        <v>2017</v>
      </c>
      <c r="E3" s="324" t="s">
        <v>963</v>
      </c>
      <c r="F3" s="6">
        <v>2018</v>
      </c>
      <c r="G3" s="324" t="s">
        <v>963</v>
      </c>
      <c r="H3" s="6">
        <v>2019</v>
      </c>
      <c r="I3" s="324" t="s">
        <v>963</v>
      </c>
      <c r="J3" s="6">
        <v>2020</v>
      </c>
      <c r="K3" s="324" t="s">
        <v>963</v>
      </c>
      <c r="L3" s="6">
        <v>2021</v>
      </c>
      <c r="M3" s="324" t="s">
        <v>963</v>
      </c>
      <c r="N3" s="6">
        <v>2022</v>
      </c>
      <c r="O3" s="324" t="s">
        <v>963</v>
      </c>
      <c r="P3" s="6">
        <v>2023</v>
      </c>
      <c r="Q3" s="324" t="s">
        <v>963</v>
      </c>
      <c r="R3" s="6">
        <v>2024</v>
      </c>
      <c r="S3" s="324" t="s">
        <v>963</v>
      </c>
      <c r="U3" s="7" t="s">
        <v>60</v>
      </c>
      <c r="V3" s="7" t="s">
        <v>963</v>
      </c>
      <c r="W3" s="7" t="s">
        <v>61</v>
      </c>
      <c r="X3" s="7" t="s">
        <v>963</v>
      </c>
      <c r="Y3" s="7" t="s">
        <v>62</v>
      </c>
      <c r="Z3" s="7" t="s">
        <v>963</v>
      </c>
      <c r="AA3" s="7" t="s">
        <v>63</v>
      </c>
      <c r="AB3" s="7" t="s">
        <v>963</v>
      </c>
      <c r="AC3" s="7" t="s">
        <v>64</v>
      </c>
      <c r="AD3" s="7" t="s">
        <v>963</v>
      </c>
      <c r="AE3" s="7" t="s">
        <v>868</v>
      </c>
      <c r="AF3" s="7" t="s">
        <v>1284</v>
      </c>
      <c r="AG3" s="7" t="s">
        <v>66</v>
      </c>
      <c r="AH3" s="7" t="s">
        <v>963</v>
      </c>
      <c r="AI3" s="7" t="s">
        <v>67</v>
      </c>
      <c r="AJ3" s="7" t="s">
        <v>1284</v>
      </c>
      <c r="AK3" s="7" t="s">
        <v>791</v>
      </c>
      <c r="AL3" s="7" t="s">
        <v>1284</v>
      </c>
      <c r="AM3" s="7" t="s">
        <v>792</v>
      </c>
      <c r="AN3" s="7" t="s">
        <v>963</v>
      </c>
      <c r="AO3" s="7" t="s">
        <v>70</v>
      </c>
      <c r="AP3" s="7" t="s">
        <v>963</v>
      </c>
      <c r="AQ3" s="7" t="s">
        <v>71</v>
      </c>
      <c r="AR3" s="7" t="s">
        <v>963</v>
      </c>
      <c r="AS3" s="7" t="s">
        <v>72</v>
      </c>
      <c r="AT3" s="7" t="s">
        <v>963</v>
      </c>
      <c r="AU3" s="7" t="s">
        <v>73</v>
      </c>
      <c r="AV3" s="7" t="s">
        <v>963</v>
      </c>
      <c r="AW3" s="7" t="s">
        <v>74</v>
      </c>
      <c r="AX3" s="7" t="s">
        <v>963</v>
      </c>
      <c r="AY3" s="7" t="s">
        <v>75</v>
      </c>
      <c r="AZ3" s="7" t="s">
        <v>963</v>
      </c>
      <c r="BA3" s="7" t="s">
        <v>76</v>
      </c>
      <c r="BB3" s="7" t="s">
        <v>963</v>
      </c>
    </row>
    <row r="4" spans="1:54" ht="16.7" customHeight="1">
      <c r="A4" s="294"/>
      <c r="B4" s="269" t="s">
        <v>272</v>
      </c>
      <c r="C4" s="269" t="s">
        <v>970</v>
      </c>
      <c r="D4" s="270">
        <v>2017</v>
      </c>
      <c r="E4" s="325" t="s">
        <v>963</v>
      </c>
      <c r="F4" s="270">
        <v>2018</v>
      </c>
      <c r="G4" s="325" t="s">
        <v>963</v>
      </c>
      <c r="H4" s="270">
        <v>2019</v>
      </c>
      <c r="I4" s="325" t="s">
        <v>963</v>
      </c>
      <c r="J4" s="270">
        <v>2020</v>
      </c>
      <c r="K4" s="325" t="s">
        <v>963</v>
      </c>
      <c r="L4" s="270">
        <v>2021</v>
      </c>
      <c r="M4" s="325" t="s">
        <v>963</v>
      </c>
      <c r="N4" s="270">
        <v>2022</v>
      </c>
      <c r="O4" s="325" t="s">
        <v>963</v>
      </c>
      <c r="P4" s="270">
        <v>2023</v>
      </c>
      <c r="Q4" s="325" t="s">
        <v>963</v>
      </c>
      <c r="R4" s="270">
        <v>2024</v>
      </c>
      <c r="S4" s="325" t="s">
        <v>963</v>
      </c>
      <c r="U4" s="271" t="s">
        <v>42</v>
      </c>
      <c r="V4" s="271" t="s">
        <v>963</v>
      </c>
      <c r="W4" s="271" t="s">
        <v>43</v>
      </c>
      <c r="X4" s="271" t="s">
        <v>963</v>
      </c>
      <c r="Y4" s="271" t="s">
        <v>44</v>
      </c>
      <c r="Z4" s="271" t="s">
        <v>963</v>
      </c>
      <c r="AA4" s="271" t="s">
        <v>45</v>
      </c>
      <c r="AB4" s="271" t="s">
        <v>963</v>
      </c>
      <c r="AC4" s="271" t="s">
        <v>46</v>
      </c>
      <c r="AD4" s="271" t="s">
        <v>963</v>
      </c>
      <c r="AE4" s="271" t="s">
        <v>1285</v>
      </c>
      <c r="AF4" s="271" t="s">
        <v>1284</v>
      </c>
      <c r="AG4" s="271" t="s">
        <v>48</v>
      </c>
      <c r="AH4" s="271" t="s">
        <v>963</v>
      </c>
      <c r="AI4" s="271" t="s">
        <v>49</v>
      </c>
      <c r="AJ4" s="271" t="s">
        <v>1284</v>
      </c>
      <c r="AK4" s="271" t="s">
        <v>1286</v>
      </c>
      <c r="AL4" s="271" t="s">
        <v>1284</v>
      </c>
      <c r="AM4" s="271" t="s">
        <v>1287</v>
      </c>
      <c r="AN4" s="271" t="s">
        <v>963</v>
      </c>
      <c r="AO4" s="271" t="s">
        <v>52</v>
      </c>
      <c r="AP4" s="271" t="s">
        <v>963</v>
      </c>
      <c r="AQ4" s="271" t="s">
        <v>53</v>
      </c>
      <c r="AR4" s="271" t="s">
        <v>963</v>
      </c>
      <c r="AS4" s="271" t="s">
        <v>54</v>
      </c>
      <c r="AT4" s="271" t="s">
        <v>963</v>
      </c>
      <c r="AU4" s="271" t="s">
        <v>55</v>
      </c>
      <c r="AV4" s="271" t="s">
        <v>963</v>
      </c>
      <c r="AW4" s="271" t="s">
        <v>56</v>
      </c>
      <c r="AX4" s="271" t="s">
        <v>963</v>
      </c>
      <c r="AY4" s="271" t="s">
        <v>57</v>
      </c>
      <c r="AZ4" s="271" t="s">
        <v>963</v>
      </c>
      <c r="BA4" s="10" t="s">
        <v>58</v>
      </c>
      <c r="BB4" s="271" t="s">
        <v>963</v>
      </c>
    </row>
    <row r="5" spans="1:54" ht="16.7" customHeight="1">
      <c r="B5" s="315" t="s">
        <v>503</v>
      </c>
      <c r="C5" s="315" t="s">
        <v>1288</v>
      </c>
      <c r="D5" s="316">
        <v>25129</v>
      </c>
      <c r="E5" s="316">
        <v>74</v>
      </c>
      <c r="F5" s="316">
        <v>27933</v>
      </c>
      <c r="G5" s="316">
        <v>77</v>
      </c>
      <c r="H5" s="316">
        <v>30005</v>
      </c>
      <c r="I5" s="316">
        <v>80</v>
      </c>
      <c r="J5" s="316">
        <v>32078</v>
      </c>
      <c r="K5" s="316">
        <v>81</v>
      </c>
      <c r="L5" s="316">
        <v>45925</v>
      </c>
      <c r="M5" s="316">
        <v>84</v>
      </c>
      <c r="N5" s="316">
        <v>34916</v>
      </c>
      <c r="O5" s="316">
        <v>80</v>
      </c>
      <c r="P5" s="316">
        <v>34079</v>
      </c>
      <c r="Q5" s="316">
        <v>82</v>
      </c>
      <c r="R5" s="316">
        <v>31444</v>
      </c>
      <c r="S5" s="316">
        <v>83</v>
      </c>
      <c r="U5" s="316">
        <v>10411</v>
      </c>
      <c r="V5" s="316">
        <v>83</v>
      </c>
      <c r="W5" s="316">
        <v>14178</v>
      </c>
      <c r="X5" s="316">
        <v>86</v>
      </c>
      <c r="Y5" s="316">
        <v>10566</v>
      </c>
      <c r="Z5" s="316">
        <v>86</v>
      </c>
      <c r="AA5" s="316">
        <v>10769</v>
      </c>
      <c r="AB5" s="316">
        <v>82</v>
      </c>
      <c r="AC5" s="316">
        <v>8734</v>
      </c>
      <c r="AD5" s="316">
        <v>81</v>
      </c>
      <c r="AE5" s="316">
        <v>9025</v>
      </c>
      <c r="AF5" s="316">
        <v>81</v>
      </c>
      <c r="AG5" s="316">
        <v>7827</v>
      </c>
      <c r="AH5" s="316">
        <v>79</v>
      </c>
      <c r="AI5" s="316">
        <v>9330</v>
      </c>
      <c r="AJ5" s="316">
        <v>78</v>
      </c>
      <c r="AK5" s="316">
        <v>6411</v>
      </c>
      <c r="AL5" s="316">
        <v>76</v>
      </c>
      <c r="AM5" s="316">
        <v>7776</v>
      </c>
      <c r="AN5" s="316">
        <v>80</v>
      </c>
      <c r="AO5" s="316">
        <v>8862</v>
      </c>
      <c r="AP5" s="316">
        <v>83</v>
      </c>
      <c r="AQ5" s="316">
        <v>11030</v>
      </c>
      <c r="AR5" s="316">
        <v>84</v>
      </c>
      <c r="AS5" s="317">
        <v>7025</v>
      </c>
      <c r="AT5" s="317">
        <v>83</v>
      </c>
      <c r="AU5" s="316">
        <v>8298</v>
      </c>
      <c r="AV5" s="316">
        <v>84</v>
      </c>
      <c r="AW5" s="316">
        <v>7970</v>
      </c>
      <c r="AX5" s="316">
        <v>83</v>
      </c>
      <c r="AY5" s="317">
        <v>8151</v>
      </c>
      <c r="AZ5" s="317">
        <v>81</v>
      </c>
      <c r="BA5" s="370">
        <v>6375</v>
      </c>
      <c r="BB5" s="371">
        <v>0.78519522108634099</v>
      </c>
    </row>
    <row r="6" spans="1:54" ht="16.7" customHeight="1">
      <c r="B6" s="184" t="s">
        <v>600</v>
      </c>
      <c r="C6" s="184" t="s">
        <v>1289</v>
      </c>
      <c r="D6" s="40">
        <v>18524</v>
      </c>
      <c r="E6" s="40">
        <v>55</v>
      </c>
      <c r="F6" s="40">
        <v>20354</v>
      </c>
      <c r="G6" s="40">
        <v>56</v>
      </c>
      <c r="H6" s="40">
        <v>23343</v>
      </c>
      <c r="I6" s="40">
        <v>62</v>
      </c>
      <c r="J6" s="40">
        <v>27285</v>
      </c>
      <c r="K6" s="40">
        <v>69</v>
      </c>
      <c r="L6" s="40">
        <v>38324</v>
      </c>
      <c r="M6" s="40">
        <v>70</v>
      </c>
      <c r="N6" s="40">
        <v>28188</v>
      </c>
      <c r="O6" s="40">
        <v>64</v>
      </c>
      <c r="P6" s="40">
        <v>27760</v>
      </c>
      <c r="Q6" s="40">
        <v>66</v>
      </c>
      <c r="R6" s="40">
        <v>24805</v>
      </c>
      <c r="S6" s="40">
        <v>65</v>
      </c>
      <c r="U6" s="40">
        <v>9060</v>
      </c>
      <c r="V6" s="40">
        <v>72</v>
      </c>
      <c r="W6" s="40">
        <v>12081</v>
      </c>
      <c r="X6" s="40">
        <v>73</v>
      </c>
      <c r="Y6" s="40">
        <v>8418</v>
      </c>
      <c r="Z6" s="40">
        <v>68</v>
      </c>
      <c r="AA6" s="40">
        <v>8764</v>
      </c>
      <c r="AB6" s="40">
        <v>67</v>
      </c>
      <c r="AC6" s="40">
        <v>7255</v>
      </c>
      <c r="AD6" s="40">
        <v>67</v>
      </c>
      <c r="AE6" s="40">
        <v>7113</v>
      </c>
      <c r="AF6" s="40">
        <v>64</v>
      </c>
      <c r="AG6" s="40">
        <v>6053</v>
      </c>
      <c r="AH6" s="40">
        <v>61</v>
      </c>
      <c r="AI6" s="40">
        <v>7767</v>
      </c>
      <c r="AJ6" s="40">
        <v>65</v>
      </c>
      <c r="AK6" s="40">
        <v>4982</v>
      </c>
      <c r="AL6" s="40">
        <v>59</v>
      </c>
      <c r="AM6" s="40">
        <v>6235</v>
      </c>
      <c r="AN6" s="40">
        <v>64</v>
      </c>
      <c r="AO6" s="40">
        <v>7331</v>
      </c>
      <c r="AP6" s="40">
        <v>69</v>
      </c>
      <c r="AQ6" s="40">
        <v>9212</v>
      </c>
      <c r="AR6" s="40">
        <v>71</v>
      </c>
      <c r="AS6" s="39">
        <v>5292</v>
      </c>
      <c r="AT6" s="39">
        <v>63</v>
      </c>
      <c r="AU6" s="40">
        <v>6729</v>
      </c>
      <c r="AV6" s="40">
        <v>68</v>
      </c>
      <c r="AW6" s="40">
        <v>6281</v>
      </c>
      <c r="AX6" s="40">
        <v>66</v>
      </c>
      <c r="AY6" s="39">
        <v>6503</v>
      </c>
      <c r="AZ6" s="39">
        <v>64</v>
      </c>
      <c r="BA6" s="332">
        <v>5154</v>
      </c>
      <c r="BB6" s="372">
        <v>0.63480724227121599</v>
      </c>
    </row>
    <row r="7" spans="1:54" ht="16.7" customHeight="1">
      <c r="B7" s="184" t="s">
        <v>1290</v>
      </c>
      <c r="C7" s="184" t="s">
        <v>1290</v>
      </c>
      <c r="D7" s="40">
        <v>38</v>
      </c>
      <c r="E7" s="40">
        <v>0</v>
      </c>
      <c r="F7" s="40">
        <v>35</v>
      </c>
      <c r="G7" s="40">
        <v>0</v>
      </c>
      <c r="H7" s="40">
        <v>35</v>
      </c>
      <c r="I7" s="40">
        <v>0</v>
      </c>
      <c r="J7" s="40">
        <v>20</v>
      </c>
      <c r="K7" s="40">
        <v>0</v>
      </c>
      <c r="L7" s="40">
        <v>62</v>
      </c>
      <c r="M7" s="62" t="s">
        <v>163</v>
      </c>
      <c r="N7" s="40">
        <v>103</v>
      </c>
      <c r="O7" s="62" t="s">
        <v>163</v>
      </c>
      <c r="P7" s="40">
        <v>122</v>
      </c>
      <c r="Q7" s="62" t="s">
        <v>163</v>
      </c>
      <c r="R7" s="40">
        <v>105</v>
      </c>
      <c r="S7" s="40">
        <v>0</v>
      </c>
      <c r="U7" s="40">
        <v>24</v>
      </c>
      <c r="V7" s="40">
        <v>0</v>
      </c>
      <c r="W7" s="40">
        <v>14</v>
      </c>
      <c r="X7" s="40">
        <v>1</v>
      </c>
      <c r="Y7" s="40">
        <v>17</v>
      </c>
      <c r="Z7" s="62" t="s">
        <v>163</v>
      </c>
      <c r="AA7" s="40">
        <v>8</v>
      </c>
      <c r="AB7" s="62" t="s">
        <v>163</v>
      </c>
      <c r="AC7" s="40">
        <v>23</v>
      </c>
      <c r="AD7" s="62" t="s">
        <v>163</v>
      </c>
      <c r="AE7" s="40">
        <v>29</v>
      </c>
      <c r="AF7" s="62" t="s">
        <v>163</v>
      </c>
      <c r="AG7" s="40">
        <v>29</v>
      </c>
      <c r="AH7" s="62" t="s">
        <v>163</v>
      </c>
      <c r="AI7" s="40">
        <v>22</v>
      </c>
      <c r="AJ7" s="62" t="s">
        <v>163</v>
      </c>
      <c r="AK7" s="40">
        <v>26</v>
      </c>
      <c r="AL7" s="62" t="s">
        <v>163</v>
      </c>
      <c r="AM7" s="40">
        <v>34</v>
      </c>
      <c r="AN7" s="40">
        <v>0</v>
      </c>
      <c r="AO7" s="40">
        <v>33</v>
      </c>
      <c r="AP7" s="62" t="s">
        <v>163</v>
      </c>
      <c r="AQ7" s="40">
        <v>29</v>
      </c>
      <c r="AR7" s="40">
        <v>0</v>
      </c>
      <c r="AS7" s="39">
        <v>27</v>
      </c>
      <c r="AT7" s="39">
        <v>0</v>
      </c>
      <c r="AU7" s="40">
        <v>27</v>
      </c>
      <c r="AV7" s="40">
        <v>0</v>
      </c>
      <c r="AW7" s="40">
        <v>33</v>
      </c>
      <c r="AX7" s="40">
        <v>0</v>
      </c>
      <c r="AY7" s="39">
        <v>18</v>
      </c>
      <c r="AZ7" s="39">
        <v>0</v>
      </c>
      <c r="BA7" s="332">
        <v>29</v>
      </c>
      <c r="BB7" s="372">
        <v>3.5718684567064901E-3</v>
      </c>
    </row>
    <row r="8" spans="1:54" ht="16.7" customHeight="1">
      <c r="B8" s="184" t="s">
        <v>506</v>
      </c>
      <c r="C8" s="184" t="s">
        <v>1291</v>
      </c>
      <c r="D8" s="40">
        <v>5653</v>
      </c>
      <c r="E8" s="40">
        <v>16</v>
      </c>
      <c r="F8" s="40">
        <v>6651</v>
      </c>
      <c r="G8" s="40">
        <v>18</v>
      </c>
      <c r="H8" s="40">
        <v>5948</v>
      </c>
      <c r="I8" s="40">
        <v>17</v>
      </c>
      <c r="J8" s="40">
        <v>4242</v>
      </c>
      <c r="K8" s="40">
        <v>11</v>
      </c>
      <c r="L8" s="40">
        <v>7053</v>
      </c>
      <c r="M8" s="40">
        <v>13</v>
      </c>
      <c r="N8" s="40">
        <v>6256</v>
      </c>
      <c r="O8" s="40">
        <v>15</v>
      </c>
      <c r="P8" s="40">
        <v>5803</v>
      </c>
      <c r="Q8" s="40">
        <v>15</v>
      </c>
      <c r="R8" s="40">
        <v>5921</v>
      </c>
      <c r="S8" s="40">
        <v>16</v>
      </c>
      <c r="U8" s="40">
        <v>1208</v>
      </c>
      <c r="V8" s="40">
        <v>10</v>
      </c>
      <c r="W8" s="40">
        <v>1947</v>
      </c>
      <c r="X8" s="40">
        <v>12</v>
      </c>
      <c r="Y8" s="40">
        <v>2009</v>
      </c>
      <c r="Z8" s="40">
        <v>16</v>
      </c>
      <c r="AA8" s="40">
        <v>1889</v>
      </c>
      <c r="AB8" s="40">
        <v>14</v>
      </c>
      <c r="AC8" s="40">
        <v>1364</v>
      </c>
      <c r="AD8" s="40">
        <v>13</v>
      </c>
      <c r="AE8" s="40">
        <v>1780</v>
      </c>
      <c r="AF8" s="40">
        <v>16</v>
      </c>
      <c r="AG8" s="40">
        <v>1656</v>
      </c>
      <c r="AH8" s="40">
        <v>17</v>
      </c>
      <c r="AI8" s="40">
        <v>1456</v>
      </c>
      <c r="AJ8" s="40">
        <v>12</v>
      </c>
      <c r="AK8" s="40">
        <v>1322</v>
      </c>
      <c r="AL8" s="40">
        <v>16</v>
      </c>
      <c r="AM8" s="40">
        <v>1413</v>
      </c>
      <c r="AN8" s="40">
        <v>15</v>
      </c>
      <c r="AO8" s="40">
        <v>1388</v>
      </c>
      <c r="AP8" s="40">
        <v>13</v>
      </c>
      <c r="AQ8" s="40">
        <v>1680</v>
      </c>
      <c r="AR8" s="40">
        <v>13</v>
      </c>
      <c r="AS8" s="39">
        <v>1585</v>
      </c>
      <c r="AT8" s="39">
        <v>19</v>
      </c>
      <c r="AU8" s="40">
        <v>1394</v>
      </c>
      <c r="AV8" s="40">
        <v>14</v>
      </c>
      <c r="AW8" s="40">
        <v>1502</v>
      </c>
      <c r="AX8" s="40">
        <v>16</v>
      </c>
      <c r="AY8" s="39">
        <v>1440</v>
      </c>
      <c r="AZ8" s="39">
        <v>14</v>
      </c>
      <c r="BA8" s="332">
        <v>1055</v>
      </c>
      <c r="BB8" s="372">
        <v>0.12994211109742601</v>
      </c>
    </row>
    <row r="9" spans="1:54" ht="16.7" customHeight="1">
      <c r="B9" s="184" t="s">
        <v>1292</v>
      </c>
      <c r="C9" s="184" t="s">
        <v>1293</v>
      </c>
      <c r="D9" s="40">
        <v>289</v>
      </c>
      <c r="E9" s="40">
        <v>1</v>
      </c>
      <c r="F9" s="40">
        <v>288</v>
      </c>
      <c r="G9" s="40">
        <v>1</v>
      </c>
      <c r="H9" s="40">
        <v>148</v>
      </c>
      <c r="I9" s="40">
        <v>0</v>
      </c>
      <c r="J9" s="40">
        <v>158</v>
      </c>
      <c r="K9" s="40">
        <v>0</v>
      </c>
      <c r="L9" s="40">
        <v>58</v>
      </c>
      <c r="M9" s="49"/>
      <c r="N9" s="49"/>
      <c r="O9" s="49"/>
      <c r="P9" s="49"/>
      <c r="Q9" s="49"/>
      <c r="R9" s="49"/>
      <c r="S9" s="49"/>
      <c r="U9" s="40">
        <v>29</v>
      </c>
      <c r="V9" s="40">
        <v>0</v>
      </c>
      <c r="W9" s="40">
        <v>29</v>
      </c>
      <c r="X9" s="40">
        <v>0</v>
      </c>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row>
    <row r="10" spans="1:54" ht="16.7" customHeight="1">
      <c r="B10" s="184" t="s">
        <v>1294</v>
      </c>
      <c r="C10" s="184" t="s">
        <v>1295</v>
      </c>
      <c r="D10" s="40">
        <v>180</v>
      </c>
      <c r="E10" s="40">
        <v>1</v>
      </c>
      <c r="F10" s="40">
        <v>166</v>
      </c>
      <c r="G10" s="40">
        <v>1</v>
      </c>
      <c r="H10" s="40">
        <v>134</v>
      </c>
      <c r="I10" s="40">
        <v>0</v>
      </c>
      <c r="J10" s="40">
        <v>67</v>
      </c>
      <c r="K10" s="40">
        <v>0</v>
      </c>
      <c r="L10" s="40">
        <v>40</v>
      </c>
      <c r="M10" s="49"/>
      <c r="N10" s="49"/>
      <c r="O10" s="49"/>
      <c r="P10" s="49"/>
      <c r="Q10" s="49"/>
      <c r="R10" s="49"/>
      <c r="S10" s="49"/>
      <c r="U10" s="40">
        <v>17</v>
      </c>
      <c r="V10" s="40">
        <v>0</v>
      </c>
      <c r="W10" s="40">
        <v>23</v>
      </c>
      <c r="X10" s="40">
        <v>0</v>
      </c>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row>
    <row r="11" spans="1:54" ht="16.7" customHeight="1">
      <c r="B11" s="184" t="s">
        <v>193</v>
      </c>
      <c r="C11" s="184" t="s">
        <v>987</v>
      </c>
      <c r="D11" s="40">
        <v>445</v>
      </c>
      <c r="E11" s="40">
        <v>1</v>
      </c>
      <c r="F11" s="40">
        <v>439</v>
      </c>
      <c r="G11" s="40">
        <v>1</v>
      </c>
      <c r="H11" s="40">
        <v>397</v>
      </c>
      <c r="I11" s="40">
        <v>1</v>
      </c>
      <c r="J11" s="40">
        <v>306</v>
      </c>
      <c r="K11" s="40">
        <v>1</v>
      </c>
      <c r="L11" s="40">
        <v>387</v>
      </c>
      <c r="M11" s="40">
        <v>1</v>
      </c>
      <c r="N11" s="40">
        <v>369</v>
      </c>
      <c r="O11" s="40">
        <v>1</v>
      </c>
      <c r="P11" s="40">
        <v>394</v>
      </c>
      <c r="Q11" s="40">
        <v>1</v>
      </c>
      <c r="R11" s="40">
        <v>613</v>
      </c>
      <c r="S11" s="40">
        <v>2</v>
      </c>
      <c r="U11" s="40">
        <v>73</v>
      </c>
      <c r="V11" s="40">
        <v>1</v>
      </c>
      <c r="W11" s="40">
        <v>84</v>
      </c>
      <c r="X11" s="40">
        <v>1</v>
      </c>
      <c r="Y11" s="40">
        <v>122</v>
      </c>
      <c r="Z11" s="40">
        <v>1</v>
      </c>
      <c r="AA11" s="40">
        <v>108</v>
      </c>
      <c r="AB11" s="40">
        <v>1</v>
      </c>
      <c r="AC11" s="40">
        <v>92</v>
      </c>
      <c r="AD11" s="40">
        <v>1</v>
      </c>
      <c r="AE11" s="40">
        <v>103</v>
      </c>
      <c r="AF11" s="40">
        <v>1</v>
      </c>
      <c r="AG11" s="40">
        <v>89</v>
      </c>
      <c r="AH11" s="40">
        <v>1</v>
      </c>
      <c r="AI11" s="40">
        <v>85</v>
      </c>
      <c r="AJ11" s="40">
        <v>1</v>
      </c>
      <c r="AK11" s="40">
        <v>81</v>
      </c>
      <c r="AL11" s="40">
        <v>1</v>
      </c>
      <c r="AM11" s="40">
        <v>94</v>
      </c>
      <c r="AN11" s="40">
        <v>1</v>
      </c>
      <c r="AO11" s="40">
        <v>110</v>
      </c>
      <c r="AP11" s="40">
        <v>1</v>
      </c>
      <c r="AQ11" s="40">
        <v>109</v>
      </c>
      <c r="AR11" s="40">
        <v>1</v>
      </c>
      <c r="AS11" s="39">
        <v>121</v>
      </c>
      <c r="AT11" s="39">
        <v>1</v>
      </c>
      <c r="AU11" s="40">
        <v>148</v>
      </c>
      <c r="AV11" s="40">
        <v>1</v>
      </c>
      <c r="AW11" s="40">
        <v>154</v>
      </c>
      <c r="AX11" s="40">
        <v>2</v>
      </c>
      <c r="AY11" s="39">
        <v>190</v>
      </c>
      <c r="AZ11" s="39">
        <v>2</v>
      </c>
      <c r="BA11" s="332">
        <v>137</v>
      </c>
      <c r="BB11" s="372">
        <v>1.68739992609927E-2</v>
      </c>
    </row>
    <row r="12" spans="1:54" ht="16.7" customHeight="1">
      <c r="B12" s="19" t="s">
        <v>398</v>
      </c>
      <c r="C12" s="19" t="s">
        <v>1296</v>
      </c>
      <c r="D12" s="288">
        <v>6871</v>
      </c>
      <c r="E12" s="288">
        <v>20</v>
      </c>
      <c r="F12" s="288">
        <v>6703</v>
      </c>
      <c r="G12" s="288">
        <v>18</v>
      </c>
      <c r="H12" s="288">
        <v>6161</v>
      </c>
      <c r="I12" s="288">
        <v>16</v>
      </c>
      <c r="J12" s="288">
        <v>6827</v>
      </c>
      <c r="K12" s="288">
        <v>17</v>
      </c>
      <c r="L12" s="288">
        <v>7966</v>
      </c>
      <c r="M12" s="288">
        <v>15</v>
      </c>
      <c r="N12" s="288">
        <v>8398</v>
      </c>
      <c r="O12" s="288">
        <v>19</v>
      </c>
      <c r="P12" s="288">
        <v>7569</v>
      </c>
      <c r="Q12" s="288">
        <v>18</v>
      </c>
      <c r="R12" s="288">
        <v>6613</v>
      </c>
      <c r="S12" s="288">
        <v>17</v>
      </c>
      <c r="U12" s="288">
        <v>1988</v>
      </c>
      <c r="V12" s="288">
        <v>16</v>
      </c>
      <c r="W12" s="288">
        <v>2180</v>
      </c>
      <c r="X12" s="288">
        <v>13</v>
      </c>
      <c r="Y12" s="288">
        <v>1574</v>
      </c>
      <c r="Z12" s="288">
        <v>13</v>
      </c>
      <c r="AA12" s="288">
        <v>2224</v>
      </c>
      <c r="AB12" s="288">
        <v>17</v>
      </c>
      <c r="AC12" s="288">
        <v>1932</v>
      </c>
      <c r="AD12" s="288">
        <v>18</v>
      </c>
      <c r="AE12" s="288">
        <v>1875</v>
      </c>
      <c r="AF12" s="288">
        <v>17</v>
      </c>
      <c r="AG12" s="288">
        <v>2042</v>
      </c>
      <c r="AH12" s="288">
        <v>21</v>
      </c>
      <c r="AI12" s="288">
        <v>2549</v>
      </c>
      <c r="AJ12" s="288">
        <v>21</v>
      </c>
      <c r="AK12" s="288">
        <v>1998</v>
      </c>
      <c r="AL12" s="288">
        <v>24</v>
      </c>
      <c r="AM12" s="288">
        <v>1871</v>
      </c>
      <c r="AN12" s="288">
        <v>19</v>
      </c>
      <c r="AO12" s="288">
        <v>1718</v>
      </c>
      <c r="AP12" s="288">
        <v>16</v>
      </c>
      <c r="AQ12" s="288">
        <v>1982</v>
      </c>
      <c r="AR12" s="288">
        <v>15</v>
      </c>
      <c r="AS12" s="289">
        <v>1434</v>
      </c>
      <c r="AT12" s="289">
        <v>17</v>
      </c>
      <c r="AU12" s="288">
        <v>1622</v>
      </c>
      <c r="AV12" s="288">
        <v>16</v>
      </c>
      <c r="AW12" s="288">
        <v>1583</v>
      </c>
      <c r="AX12" s="288">
        <v>17</v>
      </c>
      <c r="AY12" s="289">
        <v>1973</v>
      </c>
      <c r="AZ12" s="289">
        <v>19</v>
      </c>
      <c r="BA12" s="331">
        <v>1744</v>
      </c>
      <c r="BB12" s="373">
        <v>0.21480477891365901</v>
      </c>
    </row>
    <row r="13" spans="1:54" ht="16.7" customHeight="1">
      <c r="B13" s="184" t="s">
        <v>1297</v>
      </c>
      <c r="C13" s="184" t="s">
        <v>1298</v>
      </c>
      <c r="D13" s="40">
        <v>3139</v>
      </c>
      <c r="E13" s="40">
        <v>9</v>
      </c>
      <c r="F13" s="40">
        <v>3231</v>
      </c>
      <c r="G13" s="40">
        <v>9</v>
      </c>
      <c r="H13" s="40">
        <v>2892</v>
      </c>
      <c r="I13" s="40">
        <v>8</v>
      </c>
      <c r="J13" s="40">
        <v>2926</v>
      </c>
      <c r="K13" s="40">
        <v>7</v>
      </c>
      <c r="L13" s="40">
        <v>3273</v>
      </c>
      <c r="M13" s="40">
        <v>6</v>
      </c>
      <c r="N13" s="40">
        <v>4279</v>
      </c>
      <c r="O13" s="40">
        <v>10</v>
      </c>
      <c r="P13" s="40">
        <v>3763</v>
      </c>
      <c r="Q13" s="40">
        <v>9</v>
      </c>
      <c r="R13" s="40">
        <v>2652</v>
      </c>
      <c r="S13" s="40">
        <v>7</v>
      </c>
      <c r="U13" s="40">
        <v>846</v>
      </c>
      <c r="V13" s="40">
        <v>7</v>
      </c>
      <c r="W13" s="40">
        <v>815</v>
      </c>
      <c r="X13" s="40">
        <v>5</v>
      </c>
      <c r="Y13" s="40">
        <v>761</v>
      </c>
      <c r="Z13" s="40">
        <v>6</v>
      </c>
      <c r="AA13" s="40">
        <v>851</v>
      </c>
      <c r="AB13" s="40">
        <v>6</v>
      </c>
      <c r="AC13" s="40">
        <v>866</v>
      </c>
      <c r="AD13" s="40">
        <v>8</v>
      </c>
      <c r="AE13" s="40">
        <v>1032</v>
      </c>
      <c r="AF13" s="40">
        <v>9</v>
      </c>
      <c r="AG13" s="40">
        <v>960</v>
      </c>
      <c r="AH13" s="40">
        <v>10</v>
      </c>
      <c r="AI13" s="40">
        <v>1422</v>
      </c>
      <c r="AJ13" s="40">
        <v>12</v>
      </c>
      <c r="AK13" s="40">
        <v>1013</v>
      </c>
      <c r="AL13" s="40">
        <v>12</v>
      </c>
      <c r="AM13" s="40">
        <v>930</v>
      </c>
      <c r="AN13" s="40">
        <v>10</v>
      </c>
      <c r="AO13" s="40">
        <v>833</v>
      </c>
      <c r="AP13" s="40">
        <v>8</v>
      </c>
      <c r="AQ13" s="40">
        <v>888</v>
      </c>
      <c r="AR13" s="40">
        <v>7</v>
      </c>
      <c r="AS13" s="39">
        <v>558</v>
      </c>
      <c r="AT13" s="39">
        <v>7</v>
      </c>
      <c r="AU13" s="40">
        <v>639</v>
      </c>
      <c r="AV13" s="40">
        <v>6</v>
      </c>
      <c r="AW13" s="40">
        <v>692</v>
      </c>
      <c r="AX13" s="40">
        <v>7</v>
      </c>
      <c r="AY13" s="39">
        <v>762</v>
      </c>
      <c r="AZ13" s="39">
        <v>8</v>
      </c>
      <c r="BA13" s="332">
        <v>623</v>
      </c>
      <c r="BB13" s="372">
        <v>7.6733587880280799E-2</v>
      </c>
    </row>
    <row r="14" spans="1:54" ht="16.7" customHeight="1">
      <c r="B14" s="184" t="s">
        <v>513</v>
      </c>
      <c r="C14" s="184" t="s">
        <v>1299</v>
      </c>
      <c r="D14" s="40">
        <v>2530</v>
      </c>
      <c r="E14" s="40">
        <v>7</v>
      </c>
      <c r="F14" s="40">
        <v>2115</v>
      </c>
      <c r="G14" s="40">
        <v>6</v>
      </c>
      <c r="H14" s="40">
        <v>1986</v>
      </c>
      <c r="I14" s="40">
        <v>5</v>
      </c>
      <c r="J14" s="40">
        <v>2031</v>
      </c>
      <c r="K14" s="40">
        <v>5</v>
      </c>
      <c r="L14" s="40">
        <v>2649</v>
      </c>
      <c r="M14" s="40">
        <v>5</v>
      </c>
      <c r="N14" s="40">
        <v>1917</v>
      </c>
      <c r="O14" s="40">
        <v>4</v>
      </c>
      <c r="P14" s="40">
        <v>2432</v>
      </c>
      <c r="Q14" s="40">
        <v>6</v>
      </c>
      <c r="R14" s="40">
        <v>2852</v>
      </c>
      <c r="S14" s="40">
        <v>7</v>
      </c>
      <c r="U14" s="40">
        <v>670</v>
      </c>
      <c r="V14" s="40">
        <v>5</v>
      </c>
      <c r="W14" s="40">
        <v>711</v>
      </c>
      <c r="X14" s="40">
        <v>4</v>
      </c>
      <c r="Y14" s="40">
        <v>519</v>
      </c>
      <c r="Z14" s="40">
        <v>4</v>
      </c>
      <c r="AA14" s="40">
        <v>749</v>
      </c>
      <c r="AB14" s="40">
        <v>6</v>
      </c>
      <c r="AC14" s="40">
        <v>534</v>
      </c>
      <c r="AD14" s="40">
        <v>5</v>
      </c>
      <c r="AE14" s="40">
        <v>330</v>
      </c>
      <c r="AF14" s="40">
        <v>3</v>
      </c>
      <c r="AG14" s="40">
        <v>457</v>
      </c>
      <c r="AH14" s="40">
        <v>5</v>
      </c>
      <c r="AI14" s="40">
        <v>597</v>
      </c>
      <c r="AJ14" s="40">
        <v>5</v>
      </c>
      <c r="AK14" s="40">
        <v>583</v>
      </c>
      <c r="AL14" s="40">
        <v>7</v>
      </c>
      <c r="AM14" s="40">
        <v>516</v>
      </c>
      <c r="AN14" s="40">
        <v>5</v>
      </c>
      <c r="AO14" s="40">
        <v>567</v>
      </c>
      <c r="AP14" s="40">
        <v>5</v>
      </c>
      <c r="AQ14" s="40">
        <v>767</v>
      </c>
      <c r="AR14" s="40">
        <v>6</v>
      </c>
      <c r="AS14" s="39">
        <v>587</v>
      </c>
      <c r="AT14" s="39">
        <v>7</v>
      </c>
      <c r="AU14" s="40">
        <v>699</v>
      </c>
      <c r="AV14" s="40">
        <v>7</v>
      </c>
      <c r="AW14" s="40">
        <v>680</v>
      </c>
      <c r="AX14" s="40">
        <v>7</v>
      </c>
      <c r="AY14" s="39">
        <v>885</v>
      </c>
      <c r="AZ14" s="39">
        <v>9</v>
      </c>
      <c r="BA14" s="332">
        <v>709</v>
      </c>
      <c r="BB14" s="372">
        <v>8.73260253725828E-2</v>
      </c>
    </row>
    <row r="15" spans="1:54" ht="16.7" customHeight="1">
      <c r="B15" s="184" t="s">
        <v>1300</v>
      </c>
      <c r="C15" s="184" t="s">
        <v>1301</v>
      </c>
      <c r="D15" s="40">
        <v>296</v>
      </c>
      <c r="E15" s="40">
        <v>1</v>
      </c>
      <c r="F15" s="40">
        <v>381</v>
      </c>
      <c r="G15" s="40">
        <v>1</v>
      </c>
      <c r="H15" s="40">
        <v>469</v>
      </c>
      <c r="I15" s="40">
        <v>1</v>
      </c>
      <c r="J15" s="40">
        <v>664</v>
      </c>
      <c r="K15" s="40">
        <v>2</v>
      </c>
      <c r="L15" s="40">
        <v>395</v>
      </c>
      <c r="M15" s="40">
        <v>1</v>
      </c>
      <c r="N15" s="40">
        <v>390</v>
      </c>
      <c r="O15" s="40">
        <v>1</v>
      </c>
      <c r="P15" s="40">
        <v>285</v>
      </c>
      <c r="Q15" s="40">
        <v>1</v>
      </c>
      <c r="R15" s="40">
        <v>233</v>
      </c>
      <c r="S15" s="40">
        <v>1</v>
      </c>
      <c r="U15" s="40">
        <v>183</v>
      </c>
      <c r="V15" s="40">
        <v>1</v>
      </c>
      <c r="W15" s="40">
        <v>169</v>
      </c>
      <c r="X15" s="40">
        <v>1</v>
      </c>
      <c r="Y15" s="40">
        <v>-20</v>
      </c>
      <c r="Z15" s="40">
        <v>0</v>
      </c>
      <c r="AA15" s="40">
        <v>64</v>
      </c>
      <c r="AB15" s="62"/>
      <c r="AC15" s="40">
        <v>110</v>
      </c>
      <c r="AD15" s="40">
        <v>1</v>
      </c>
      <c r="AE15" s="40">
        <v>65</v>
      </c>
      <c r="AF15" s="40">
        <v>1</v>
      </c>
      <c r="AG15" s="40">
        <v>129</v>
      </c>
      <c r="AH15" s="40">
        <v>1</v>
      </c>
      <c r="AI15" s="40">
        <v>87</v>
      </c>
      <c r="AJ15" s="40">
        <v>1</v>
      </c>
      <c r="AK15" s="40">
        <v>75</v>
      </c>
      <c r="AL15" s="40">
        <v>1</v>
      </c>
      <c r="AM15" s="40">
        <v>85</v>
      </c>
      <c r="AN15" s="40">
        <v>1</v>
      </c>
      <c r="AO15" s="40">
        <v>54</v>
      </c>
      <c r="AP15" s="40">
        <v>1</v>
      </c>
      <c r="AQ15" s="40">
        <v>71</v>
      </c>
      <c r="AR15" s="40">
        <v>1</v>
      </c>
      <c r="AS15" s="39">
        <v>68</v>
      </c>
      <c r="AT15" s="39">
        <v>1</v>
      </c>
      <c r="AU15" s="40">
        <v>38</v>
      </c>
      <c r="AV15" s="40">
        <v>0</v>
      </c>
      <c r="AW15" s="40">
        <v>44</v>
      </c>
      <c r="AX15" s="40">
        <v>0</v>
      </c>
      <c r="AY15" s="39">
        <v>83</v>
      </c>
      <c r="AZ15" s="39">
        <v>1</v>
      </c>
      <c r="BA15" s="332">
        <v>66</v>
      </c>
      <c r="BB15" s="372">
        <v>8.1290799359526999E-3</v>
      </c>
    </row>
    <row r="16" spans="1:54" ht="16.7" customHeight="1">
      <c r="B16" s="184" t="s">
        <v>1302</v>
      </c>
      <c r="C16" s="184" t="s">
        <v>1303</v>
      </c>
      <c r="D16" s="40">
        <v>587</v>
      </c>
      <c r="E16" s="40">
        <v>2</v>
      </c>
      <c r="F16" s="40">
        <v>606</v>
      </c>
      <c r="G16" s="40">
        <v>2</v>
      </c>
      <c r="H16" s="40">
        <v>651</v>
      </c>
      <c r="I16" s="40">
        <v>2</v>
      </c>
      <c r="J16" s="40">
        <v>819</v>
      </c>
      <c r="K16" s="40">
        <v>2</v>
      </c>
      <c r="L16" s="40">
        <v>601</v>
      </c>
      <c r="M16" s="40">
        <v>1</v>
      </c>
      <c r="N16" s="40">
        <v>494</v>
      </c>
      <c r="O16" s="40">
        <v>1</v>
      </c>
      <c r="P16" s="40">
        <v>371</v>
      </c>
      <c r="Q16" s="40">
        <v>1</v>
      </c>
      <c r="R16" s="40">
        <v>695</v>
      </c>
      <c r="S16" s="40">
        <v>2</v>
      </c>
      <c r="U16" s="40">
        <v>135</v>
      </c>
      <c r="V16" s="40">
        <v>1</v>
      </c>
      <c r="W16" s="40">
        <v>163</v>
      </c>
      <c r="X16" s="40">
        <v>1</v>
      </c>
      <c r="Y16" s="40">
        <v>166</v>
      </c>
      <c r="Z16" s="40">
        <v>1</v>
      </c>
      <c r="AA16" s="40">
        <v>138</v>
      </c>
      <c r="AB16" s="40">
        <v>1</v>
      </c>
      <c r="AC16" s="40">
        <v>115</v>
      </c>
      <c r="AD16" s="40">
        <v>1</v>
      </c>
      <c r="AE16" s="40">
        <v>117</v>
      </c>
      <c r="AF16" s="40">
        <v>1</v>
      </c>
      <c r="AG16" s="40">
        <v>139</v>
      </c>
      <c r="AH16" s="40">
        <v>1</v>
      </c>
      <c r="AI16" s="40">
        <v>123</v>
      </c>
      <c r="AJ16" s="40">
        <v>1</v>
      </c>
      <c r="AK16" s="40">
        <v>97</v>
      </c>
      <c r="AL16" s="40">
        <v>1</v>
      </c>
      <c r="AM16" s="40">
        <v>131</v>
      </c>
      <c r="AN16" s="40">
        <v>1</v>
      </c>
      <c r="AO16" s="40">
        <v>147</v>
      </c>
      <c r="AP16" s="40">
        <v>1</v>
      </c>
      <c r="AQ16" s="40">
        <v>143</v>
      </c>
      <c r="AR16" s="40">
        <v>1</v>
      </c>
      <c r="AS16" s="39">
        <v>137</v>
      </c>
      <c r="AT16" s="39">
        <v>2</v>
      </c>
      <c r="AU16" s="40">
        <v>155</v>
      </c>
      <c r="AV16" s="40">
        <v>2</v>
      </c>
      <c r="AW16" s="40">
        <v>144</v>
      </c>
      <c r="AX16" s="40">
        <v>2</v>
      </c>
      <c r="AY16" s="39">
        <v>258</v>
      </c>
      <c r="AZ16" s="39">
        <v>3</v>
      </c>
      <c r="BA16" s="332">
        <v>140</v>
      </c>
      <c r="BB16" s="372">
        <v>1.7243502894445099E-2</v>
      </c>
    </row>
    <row r="17" spans="1:54" ht="16.7" customHeight="1">
      <c r="B17" s="184" t="s">
        <v>1304</v>
      </c>
      <c r="C17" s="184" t="s">
        <v>1305</v>
      </c>
      <c r="D17" s="40">
        <v>33</v>
      </c>
      <c r="E17" s="40">
        <v>0</v>
      </c>
      <c r="F17" s="40">
        <v>31</v>
      </c>
      <c r="G17" s="40">
        <v>0</v>
      </c>
      <c r="H17" s="40">
        <v>28</v>
      </c>
      <c r="I17" s="40">
        <v>0</v>
      </c>
      <c r="J17" s="40">
        <v>47</v>
      </c>
      <c r="K17" s="40">
        <v>0</v>
      </c>
      <c r="L17" s="40">
        <v>33</v>
      </c>
      <c r="M17" s="62" t="s">
        <v>163</v>
      </c>
      <c r="N17" s="40">
        <v>34</v>
      </c>
      <c r="O17" s="40">
        <v>0</v>
      </c>
      <c r="P17" s="40">
        <v>42</v>
      </c>
      <c r="Q17" s="62" t="s">
        <v>163</v>
      </c>
      <c r="R17" s="40">
        <v>52</v>
      </c>
      <c r="S17" s="40">
        <v>0</v>
      </c>
      <c r="U17" s="40">
        <v>8</v>
      </c>
      <c r="V17" s="40">
        <v>0</v>
      </c>
      <c r="W17" s="40">
        <v>13</v>
      </c>
      <c r="X17" s="40">
        <v>0</v>
      </c>
      <c r="Y17" s="40">
        <v>5</v>
      </c>
      <c r="Z17" s="40">
        <v>0</v>
      </c>
      <c r="AA17" s="40">
        <v>8</v>
      </c>
      <c r="AB17" s="62" t="s">
        <v>163</v>
      </c>
      <c r="AC17" s="40">
        <v>8</v>
      </c>
      <c r="AD17" s="62" t="s">
        <v>163</v>
      </c>
      <c r="AE17" s="40">
        <v>8</v>
      </c>
      <c r="AF17" s="62" t="s">
        <v>163</v>
      </c>
      <c r="AG17" s="40">
        <v>5</v>
      </c>
      <c r="AH17" s="62" t="s">
        <v>163</v>
      </c>
      <c r="AI17" s="40">
        <v>12</v>
      </c>
      <c r="AJ17" s="62" t="s">
        <v>163</v>
      </c>
      <c r="AK17" s="40">
        <v>9</v>
      </c>
      <c r="AL17" s="62" t="s">
        <v>163</v>
      </c>
      <c r="AM17" s="40">
        <v>12</v>
      </c>
      <c r="AN17" s="62" t="s">
        <v>163</v>
      </c>
      <c r="AO17" s="40">
        <v>8</v>
      </c>
      <c r="AP17" s="62" t="s">
        <v>163</v>
      </c>
      <c r="AQ17" s="40">
        <v>13</v>
      </c>
      <c r="AR17" s="40">
        <v>0</v>
      </c>
      <c r="AS17" s="39">
        <v>10</v>
      </c>
      <c r="AT17" s="39">
        <v>0</v>
      </c>
      <c r="AU17" s="40">
        <v>12</v>
      </c>
      <c r="AV17" s="62" t="s">
        <v>163</v>
      </c>
      <c r="AW17" s="40">
        <v>13</v>
      </c>
      <c r="AX17" s="40">
        <v>0</v>
      </c>
      <c r="AY17" s="39">
        <v>17</v>
      </c>
      <c r="AZ17" s="39">
        <v>0</v>
      </c>
      <c r="BA17" s="332">
        <v>18</v>
      </c>
      <c r="BB17" s="372">
        <v>2.2170218007143698E-3</v>
      </c>
    </row>
    <row r="18" spans="1:54" ht="16.7" customHeight="1">
      <c r="B18" s="184" t="s">
        <v>1306</v>
      </c>
      <c r="C18" s="184" t="s">
        <v>1307</v>
      </c>
      <c r="D18" s="40">
        <v>258</v>
      </c>
      <c r="E18" s="40">
        <v>1</v>
      </c>
      <c r="F18" s="40">
        <v>313</v>
      </c>
      <c r="G18" s="40">
        <v>1</v>
      </c>
      <c r="H18" s="40">
        <v>112</v>
      </c>
      <c r="I18" s="40">
        <v>0</v>
      </c>
      <c r="J18" s="40">
        <v>75</v>
      </c>
      <c r="K18" s="40">
        <v>0</v>
      </c>
      <c r="L18" s="40">
        <v>105</v>
      </c>
      <c r="M18" s="62" t="s">
        <v>163</v>
      </c>
      <c r="N18" s="40">
        <v>139</v>
      </c>
      <c r="O18" s="40">
        <v>0</v>
      </c>
      <c r="P18" s="40">
        <v>47</v>
      </c>
      <c r="Q18" s="62" t="s">
        <v>163</v>
      </c>
      <c r="R18" s="40">
        <v>33</v>
      </c>
      <c r="S18" s="40">
        <v>0</v>
      </c>
      <c r="U18" s="40">
        <v>19</v>
      </c>
      <c r="V18" s="40">
        <v>0</v>
      </c>
      <c r="W18" s="40">
        <v>24</v>
      </c>
      <c r="X18" s="40">
        <v>0</v>
      </c>
      <c r="Y18" s="40">
        <v>31</v>
      </c>
      <c r="Z18" s="40">
        <v>0</v>
      </c>
      <c r="AA18" s="40">
        <v>31</v>
      </c>
      <c r="AB18" s="62" t="s">
        <v>163</v>
      </c>
      <c r="AC18" s="40">
        <v>32</v>
      </c>
      <c r="AD18" s="62" t="s">
        <v>163</v>
      </c>
      <c r="AE18" s="40">
        <v>37</v>
      </c>
      <c r="AF18" s="62" t="s">
        <v>163</v>
      </c>
      <c r="AG18" s="40">
        <v>28</v>
      </c>
      <c r="AH18" s="62" t="s">
        <v>163</v>
      </c>
      <c r="AI18" s="40">
        <v>42</v>
      </c>
      <c r="AJ18" s="62" t="s">
        <v>163</v>
      </c>
      <c r="AK18" s="40">
        <v>21</v>
      </c>
      <c r="AL18" s="62" t="s">
        <v>163</v>
      </c>
      <c r="AM18" s="40">
        <v>22</v>
      </c>
      <c r="AN18" s="62" t="s">
        <v>163</v>
      </c>
      <c r="AO18" s="40">
        <v>14</v>
      </c>
      <c r="AP18" s="62" t="s">
        <v>163</v>
      </c>
      <c r="AQ18" s="40">
        <v>10</v>
      </c>
      <c r="AR18" s="40">
        <v>0</v>
      </c>
      <c r="AS18" s="39">
        <v>10</v>
      </c>
      <c r="AT18" s="39">
        <v>0</v>
      </c>
      <c r="AU18" s="40">
        <v>2</v>
      </c>
      <c r="AV18" s="62" t="s">
        <v>163</v>
      </c>
      <c r="AW18" s="40">
        <v>8</v>
      </c>
      <c r="AX18" s="40">
        <v>0</v>
      </c>
      <c r="AY18" s="39">
        <v>13</v>
      </c>
      <c r="AZ18" s="39">
        <v>0</v>
      </c>
      <c r="BA18" s="332">
        <v>18</v>
      </c>
      <c r="BB18" s="372">
        <v>2.2170218007143698E-3</v>
      </c>
    </row>
    <row r="19" spans="1:54" ht="16.7" customHeight="1">
      <c r="B19" s="184" t="s">
        <v>514</v>
      </c>
      <c r="C19" s="184" t="s">
        <v>515</v>
      </c>
      <c r="D19" s="40">
        <v>28</v>
      </c>
      <c r="E19" s="40">
        <v>0</v>
      </c>
      <c r="F19" s="40">
        <v>26</v>
      </c>
      <c r="G19" s="40">
        <v>0</v>
      </c>
      <c r="H19" s="40">
        <v>23</v>
      </c>
      <c r="I19" s="40">
        <v>0</v>
      </c>
      <c r="J19" s="40">
        <v>265</v>
      </c>
      <c r="K19" s="40">
        <v>1</v>
      </c>
      <c r="L19" s="40">
        <v>910</v>
      </c>
      <c r="M19" s="40">
        <v>2</v>
      </c>
      <c r="N19" s="40">
        <v>1145</v>
      </c>
      <c r="O19" s="40">
        <v>3</v>
      </c>
      <c r="P19" s="40">
        <v>629</v>
      </c>
      <c r="Q19" s="40">
        <v>2</v>
      </c>
      <c r="R19" s="40">
        <v>96</v>
      </c>
      <c r="S19" s="40">
        <v>0</v>
      </c>
      <c r="U19" s="40">
        <v>127</v>
      </c>
      <c r="V19" s="40">
        <v>1</v>
      </c>
      <c r="W19" s="40">
        <v>285</v>
      </c>
      <c r="X19" s="40">
        <v>2</v>
      </c>
      <c r="Y19" s="40">
        <v>112</v>
      </c>
      <c r="Z19" s="40">
        <v>1</v>
      </c>
      <c r="AA19" s="40">
        <v>383</v>
      </c>
      <c r="AB19" s="40">
        <v>3</v>
      </c>
      <c r="AC19" s="40">
        <v>266</v>
      </c>
      <c r="AD19" s="40">
        <v>2</v>
      </c>
      <c r="AE19" s="40">
        <v>286</v>
      </c>
      <c r="AF19" s="40">
        <v>3</v>
      </c>
      <c r="AG19" s="40">
        <v>324</v>
      </c>
      <c r="AH19" s="40">
        <v>3</v>
      </c>
      <c r="AI19" s="40">
        <v>266</v>
      </c>
      <c r="AJ19" s="40">
        <v>2</v>
      </c>
      <c r="AK19" s="40">
        <v>200</v>
      </c>
      <c r="AL19" s="40">
        <v>2</v>
      </c>
      <c r="AM19" s="40">
        <v>175</v>
      </c>
      <c r="AN19" s="40">
        <v>2</v>
      </c>
      <c r="AO19" s="40">
        <v>95</v>
      </c>
      <c r="AP19" s="40">
        <v>1</v>
      </c>
      <c r="AQ19" s="40">
        <v>90</v>
      </c>
      <c r="AR19" s="62"/>
      <c r="AS19" s="39">
        <v>63</v>
      </c>
      <c r="AT19" s="39">
        <v>1</v>
      </c>
      <c r="AU19" s="40">
        <v>77</v>
      </c>
      <c r="AV19" s="40">
        <v>1</v>
      </c>
      <c r="AW19" s="40">
        <v>2</v>
      </c>
      <c r="AX19" s="40">
        <v>0</v>
      </c>
      <c r="AY19" s="39">
        <v>-46</v>
      </c>
      <c r="AZ19" s="39">
        <v>0</v>
      </c>
      <c r="BA19" s="332">
        <v>170</v>
      </c>
      <c r="BB19" s="372">
        <v>2.09385392289691E-2</v>
      </c>
    </row>
    <row r="20" spans="1:54" ht="16.7" customHeight="1">
      <c r="B20" s="19" t="s">
        <v>193</v>
      </c>
      <c r="C20" s="19" t="s">
        <v>987</v>
      </c>
      <c r="D20" s="288">
        <v>400</v>
      </c>
      <c r="E20" s="288">
        <v>1</v>
      </c>
      <c r="F20" s="288">
        <v>296</v>
      </c>
      <c r="G20" s="288">
        <v>1</v>
      </c>
      <c r="H20" s="288">
        <v>383</v>
      </c>
      <c r="I20" s="288">
        <v>1</v>
      </c>
      <c r="J20" s="288">
        <v>640</v>
      </c>
      <c r="K20" s="288">
        <v>2</v>
      </c>
      <c r="L20" s="288">
        <v>611</v>
      </c>
      <c r="M20" s="288">
        <v>1</v>
      </c>
      <c r="N20" s="288">
        <v>525</v>
      </c>
      <c r="O20" s="288">
        <v>1</v>
      </c>
      <c r="P20" s="288">
        <v>136</v>
      </c>
      <c r="Q20" s="257" t="s">
        <v>163</v>
      </c>
      <c r="R20" s="257" t="s">
        <v>1308</v>
      </c>
      <c r="S20" s="288">
        <v>0</v>
      </c>
      <c r="U20" s="288">
        <v>154</v>
      </c>
      <c r="V20" s="288">
        <v>1</v>
      </c>
      <c r="W20" s="288">
        <v>156</v>
      </c>
      <c r="X20" s="288">
        <v>1</v>
      </c>
      <c r="Y20" s="288">
        <v>190</v>
      </c>
      <c r="Z20" s="288">
        <v>2</v>
      </c>
      <c r="AA20" s="288">
        <v>112</v>
      </c>
      <c r="AB20" s="288">
        <v>1</v>
      </c>
      <c r="AC20" s="288">
        <v>146</v>
      </c>
      <c r="AD20" s="288">
        <v>1</v>
      </c>
      <c r="AE20" s="288">
        <v>257</v>
      </c>
      <c r="AF20" s="288">
        <v>2</v>
      </c>
      <c r="AG20" s="288">
        <v>60</v>
      </c>
      <c r="AH20" s="288">
        <v>1</v>
      </c>
      <c r="AI20" s="288">
        <v>62</v>
      </c>
      <c r="AJ20" s="288">
        <v>1</v>
      </c>
      <c r="AK20" s="288">
        <v>25</v>
      </c>
      <c r="AL20" s="257" t="s">
        <v>272</v>
      </c>
      <c r="AM20" s="288">
        <v>26</v>
      </c>
      <c r="AN20" s="288">
        <v>0</v>
      </c>
      <c r="AO20" s="288">
        <v>42</v>
      </c>
      <c r="AP20" s="257" t="s">
        <v>272</v>
      </c>
      <c r="AQ20" s="288">
        <v>42</v>
      </c>
      <c r="AR20" s="257" t="s">
        <v>272</v>
      </c>
      <c r="AS20" s="258" t="s">
        <v>163</v>
      </c>
      <c r="AT20" s="289">
        <v>0</v>
      </c>
      <c r="AU20" s="257" t="s">
        <v>163</v>
      </c>
      <c r="AV20" s="288">
        <v>0</v>
      </c>
      <c r="AW20" s="257" t="s">
        <v>163</v>
      </c>
      <c r="AX20" s="288">
        <v>0</v>
      </c>
      <c r="AY20" s="289">
        <v>0</v>
      </c>
      <c r="AZ20" s="289">
        <v>0</v>
      </c>
      <c r="BA20" s="331">
        <v>0</v>
      </c>
      <c r="BB20" s="373">
        <v>0</v>
      </c>
    </row>
    <row r="21" spans="1:54" ht="16.7" customHeight="1">
      <c r="B21" s="23" t="s">
        <v>1309</v>
      </c>
      <c r="C21" s="23" t="s">
        <v>1310</v>
      </c>
      <c r="D21" s="279">
        <v>0</v>
      </c>
      <c r="E21" s="279">
        <v>0</v>
      </c>
      <c r="F21" s="279">
        <v>0</v>
      </c>
      <c r="G21" s="279">
        <v>0</v>
      </c>
      <c r="H21" s="279">
        <v>0</v>
      </c>
      <c r="I21" s="279">
        <v>0</v>
      </c>
      <c r="J21" s="279">
        <v>39545</v>
      </c>
      <c r="K21" s="279">
        <v>100</v>
      </c>
      <c r="L21" s="279">
        <v>54502</v>
      </c>
      <c r="M21" s="279">
        <v>100</v>
      </c>
      <c r="N21" s="279">
        <v>43839</v>
      </c>
      <c r="O21" s="279">
        <v>100</v>
      </c>
      <c r="P21" s="279">
        <v>41784</v>
      </c>
      <c r="Q21" s="279">
        <v>100</v>
      </c>
      <c r="R21" s="279">
        <v>38056</v>
      </c>
      <c r="S21" s="279">
        <v>100</v>
      </c>
      <c r="U21" s="279">
        <v>12553</v>
      </c>
      <c r="V21" s="279">
        <v>100</v>
      </c>
      <c r="W21" s="279">
        <v>16514</v>
      </c>
      <c r="X21" s="279">
        <v>1</v>
      </c>
      <c r="Y21" s="279">
        <v>12330</v>
      </c>
      <c r="Z21" s="279">
        <v>1</v>
      </c>
      <c r="AA21" s="279">
        <v>13105</v>
      </c>
      <c r="AB21" s="279">
        <v>100</v>
      </c>
      <c r="AC21" s="279">
        <v>10812</v>
      </c>
      <c r="AD21" s="279">
        <v>100</v>
      </c>
      <c r="AE21" s="279">
        <v>11157</v>
      </c>
      <c r="AF21" s="279">
        <v>100</v>
      </c>
      <c r="AG21" s="279">
        <v>9929</v>
      </c>
      <c r="AH21" s="279">
        <v>100</v>
      </c>
      <c r="AI21" s="279">
        <v>11941</v>
      </c>
      <c r="AJ21" s="279">
        <v>100</v>
      </c>
      <c r="AK21" s="279">
        <v>8434</v>
      </c>
      <c r="AL21" s="279">
        <v>100</v>
      </c>
      <c r="AM21" s="279">
        <v>9673</v>
      </c>
      <c r="AN21" s="279">
        <v>100</v>
      </c>
      <c r="AO21" s="279">
        <v>10623</v>
      </c>
      <c r="AP21" s="279">
        <v>100</v>
      </c>
      <c r="AQ21" s="279">
        <v>13054</v>
      </c>
      <c r="AR21" s="279">
        <v>100</v>
      </c>
      <c r="AS21" s="280">
        <v>8459</v>
      </c>
      <c r="AT21" s="280">
        <v>100</v>
      </c>
      <c r="AU21" s="279">
        <v>9920</v>
      </c>
      <c r="AV21" s="279">
        <v>100</v>
      </c>
      <c r="AW21" s="279">
        <v>9553</v>
      </c>
      <c r="AX21" s="279">
        <v>100</v>
      </c>
      <c r="AY21" s="280">
        <v>10124</v>
      </c>
      <c r="AZ21" s="280">
        <v>100</v>
      </c>
      <c r="BA21" s="333">
        <v>8119</v>
      </c>
      <c r="BB21" s="374">
        <v>1</v>
      </c>
    </row>
    <row r="22" spans="1:54" ht="16.7" customHeight="1">
      <c r="B22" s="228" t="s">
        <v>404</v>
      </c>
      <c r="C22" s="228" t="s">
        <v>405</v>
      </c>
      <c r="D22" s="375">
        <v>1567</v>
      </c>
      <c r="E22" s="375">
        <v>5</v>
      </c>
      <c r="F22" s="375">
        <v>1643</v>
      </c>
      <c r="G22" s="375">
        <v>4</v>
      </c>
      <c r="H22" s="375">
        <v>1021</v>
      </c>
      <c r="I22" s="375">
        <v>3</v>
      </c>
      <c r="J22" s="55"/>
      <c r="K22" s="55"/>
      <c r="L22" s="55"/>
      <c r="M22" s="55"/>
      <c r="N22" s="55"/>
      <c r="O22" s="55"/>
      <c r="P22" s="55"/>
      <c r="Q22" s="55"/>
      <c r="R22" s="55"/>
      <c r="S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row>
    <row r="23" spans="1:54" ht="16.7" customHeight="1">
      <c r="B23" s="184" t="s">
        <v>231</v>
      </c>
      <c r="C23" s="184" t="s">
        <v>232</v>
      </c>
      <c r="D23" s="40">
        <v>1240</v>
      </c>
      <c r="E23" s="40">
        <v>4</v>
      </c>
      <c r="F23" s="40">
        <v>1189</v>
      </c>
      <c r="G23" s="40">
        <v>3</v>
      </c>
      <c r="H23" s="40">
        <v>764</v>
      </c>
      <c r="I23" s="40">
        <v>2</v>
      </c>
      <c r="J23" s="49"/>
      <c r="K23" s="49"/>
      <c r="L23" s="49"/>
      <c r="M23" s="49"/>
      <c r="N23" s="49"/>
      <c r="O23" s="49"/>
      <c r="P23" s="49"/>
      <c r="Q23" s="49"/>
      <c r="R23" s="49"/>
      <c r="S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row>
    <row r="24" spans="1:54" ht="16.7" customHeight="1">
      <c r="B24" s="184" t="s">
        <v>233</v>
      </c>
      <c r="C24" s="184" t="s">
        <v>234</v>
      </c>
      <c r="D24" s="40">
        <v>327</v>
      </c>
      <c r="E24" s="40">
        <v>1</v>
      </c>
      <c r="F24" s="40">
        <v>454</v>
      </c>
      <c r="G24" s="40">
        <v>1</v>
      </c>
      <c r="H24" s="40">
        <v>257</v>
      </c>
      <c r="I24" s="40">
        <v>1</v>
      </c>
      <c r="J24" s="49"/>
      <c r="K24" s="49"/>
      <c r="L24" s="49"/>
      <c r="M24" s="49"/>
      <c r="N24" s="49"/>
      <c r="O24" s="49"/>
      <c r="P24" s="49"/>
      <c r="Q24" s="49"/>
      <c r="R24" s="49"/>
      <c r="S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row>
    <row r="25" spans="1:54" ht="16.7" customHeight="1">
      <c r="B25" s="23" t="s">
        <v>1311</v>
      </c>
      <c r="C25" s="23" t="s">
        <v>1312</v>
      </c>
      <c r="D25" s="279">
        <v>33967</v>
      </c>
      <c r="E25" s="279">
        <v>100</v>
      </c>
      <c r="F25" s="279">
        <v>36575</v>
      </c>
      <c r="G25" s="279">
        <v>100</v>
      </c>
      <c r="H25" s="279">
        <v>37570</v>
      </c>
      <c r="I25" s="279">
        <v>100</v>
      </c>
      <c r="J25" s="57"/>
      <c r="K25" s="57"/>
      <c r="L25" s="57"/>
      <c r="M25" s="57"/>
      <c r="N25" s="57"/>
      <c r="O25" s="57"/>
      <c r="P25" s="57"/>
      <c r="Q25" s="57"/>
      <c r="R25" s="57"/>
      <c r="S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row>
    <row r="26" spans="1:54" ht="16.7" customHeight="1">
      <c r="B26" s="59"/>
      <c r="C26" s="59"/>
      <c r="D26" s="59"/>
      <c r="E26" s="59"/>
      <c r="F26" s="59"/>
      <c r="G26" s="59"/>
      <c r="H26" s="59"/>
      <c r="I26" s="59"/>
      <c r="J26" s="59"/>
      <c r="K26" s="59"/>
      <c r="L26" s="59"/>
      <c r="M26" s="59"/>
      <c r="N26" s="59"/>
      <c r="O26" s="59"/>
      <c r="P26" s="59"/>
      <c r="Q26" s="59"/>
      <c r="R26" s="59"/>
      <c r="S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row>
    <row r="27" spans="1:54" ht="16.7" customHeight="1"/>
    <row r="28" spans="1:54" ht="20.85" customHeight="1">
      <c r="B28" s="3" t="s">
        <v>1313</v>
      </c>
      <c r="C28" s="3" t="s">
        <v>1314</v>
      </c>
    </row>
    <row r="29" spans="1:54" ht="16.7" hidden="1" customHeight="1">
      <c r="A29" s="294"/>
      <c r="B29" s="267" t="s">
        <v>259</v>
      </c>
      <c r="C29" s="267" t="s">
        <v>272</v>
      </c>
      <c r="D29" s="6">
        <v>2017</v>
      </c>
      <c r="E29" s="324" t="s">
        <v>963</v>
      </c>
      <c r="F29" s="6">
        <v>2018</v>
      </c>
      <c r="G29" s="324" t="s">
        <v>963</v>
      </c>
      <c r="H29" s="6">
        <v>2019</v>
      </c>
      <c r="I29" s="324" t="s">
        <v>963</v>
      </c>
      <c r="J29" s="6">
        <v>2020</v>
      </c>
      <c r="K29" s="324" t="s">
        <v>963</v>
      </c>
      <c r="L29" s="6">
        <v>2021</v>
      </c>
      <c r="M29" s="324" t="s">
        <v>963</v>
      </c>
      <c r="N29" s="6">
        <v>2022</v>
      </c>
      <c r="O29" s="324" t="s">
        <v>963</v>
      </c>
      <c r="P29" s="6">
        <v>2023</v>
      </c>
      <c r="Q29" s="324" t="s">
        <v>963</v>
      </c>
      <c r="R29" s="6">
        <v>2024</v>
      </c>
      <c r="S29" s="324" t="s">
        <v>963</v>
      </c>
      <c r="U29" s="7" t="s">
        <v>60</v>
      </c>
      <c r="V29" s="7" t="s">
        <v>963</v>
      </c>
      <c r="W29" s="7" t="s">
        <v>61</v>
      </c>
      <c r="X29" s="7" t="s">
        <v>963</v>
      </c>
      <c r="Y29" s="7" t="s">
        <v>62</v>
      </c>
      <c r="Z29" s="7" t="s">
        <v>963</v>
      </c>
      <c r="AA29" s="7" t="s">
        <v>63</v>
      </c>
      <c r="AB29" s="7" t="s">
        <v>963</v>
      </c>
      <c r="AC29" s="7" t="s">
        <v>64</v>
      </c>
      <c r="AD29" s="7" t="s">
        <v>963</v>
      </c>
      <c r="AE29" s="7" t="s">
        <v>868</v>
      </c>
      <c r="AF29" s="7" t="s">
        <v>963</v>
      </c>
      <c r="AG29" s="7" t="s">
        <v>66</v>
      </c>
      <c r="AH29" s="7" t="s">
        <v>963</v>
      </c>
      <c r="AI29" s="7" t="s">
        <v>67</v>
      </c>
      <c r="AJ29" s="7" t="s">
        <v>1284</v>
      </c>
      <c r="AK29" s="7" t="s">
        <v>791</v>
      </c>
      <c r="AL29" s="7" t="s">
        <v>1284</v>
      </c>
      <c r="AM29" s="7" t="s">
        <v>792</v>
      </c>
      <c r="AN29" s="7" t="s">
        <v>963</v>
      </c>
      <c r="AO29" s="7" t="s">
        <v>70</v>
      </c>
      <c r="AP29" s="7" t="s">
        <v>963</v>
      </c>
      <c r="AQ29" s="7" t="s">
        <v>71</v>
      </c>
      <c r="AR29" s="7" t="s">
        <v>963</v>
      </c>
      <c r="AS29" s="7" t="s">
        <v>72</v>
      </c>
      <c r="AT29" s="7" t="s">
        <v>963</v>
      </c>
      <c r="AU29" s="7" t="s">
        <v>73</v>
      </c>
      <c r="AV29" s="7" t="s">
        <v>963</v>
      </c>
      <c r="AW29" s="7" t="s">
        <v>74</v>
      </c>
      <c r="AX29" s="7" t="s">
        <v>963</v>
      </c>
      <c r="AY29" s="7" t="s">
        <v>75</v>
      </c>
      <c r="AZ29" s="7" t="s">
        <v>963</v>
      </c>
      <c r="BA29" s="7" t="s">
        <v>76</v>
      </c>
      <c r="BB29" s="7" t="s">
        <v>963</v>
      </c>
    </row>
    <row r="30" spans="1:54" ht="16.7" customHeight="1">
      <c r="A30" s="294"/>
      <c r="B30" s="269" t="s">
        <v>272</v>
      </c>
      <c r="C30" s="269" t="s">
        <v>970</v>
      </c>
      <c r="D30" s="270">
        <v>2017</v>
      </c>
      <c r="E30" s="325" t="s">
        <v>963</v>
      </c>
      <c r="F30" s="270">
        <v>2018</v>
      </c>
      <c r="G30" s="325" t="s">
        <v>963</v>
      </c>
      <c r="H30" s="270">
        <v>2019</v>
      </c>
      <c r="I30" s="325" t="s">
        <v>963</v>
      </c>
      <c r="J30" s="270">
        <v>2020</v>
      </c>
      <c r="K30" s="325" t="s">
        <v>963</v>
      </c>
      <c r="L30" s="270">
        <v>2021</v>
      </c>
      <c r="M30" s="325" t="s">
        <v>963</v>
      </c>
      <c r="N30" s="270">
        <v>2022</v>
      </c>
      <c r="O30" s="325" t="s">
        <v>963</v>
      </c>
      <c r="P30" s="270">
        <v>2023</v>
      </c>
      <c r="Q30" s="325" t="s">
        <v>963</v>
      </c>
      <c r="R30" s="270">
        <v>2024</v>
      </c>
      <c r="S30" s="325" t="s">
        <v>963</v>
      </c>
      <c r="U30" s="271" t="s">
        <v>42</v>
      </c>
      <c r="V30" s="271" t="s">
        <v>963</v>
      </c>
      <c r="W30" s="271" t="s">
        <v>43</v>
      </c>
      <c r="X30" s="271" t="s">
        <v>963</v>
      </c>
      <c r="Y30" s="271" t="s">
        <v>44</v>
      </c>
      <c r="Z30" s="271" t="s">
        <v>963</v>
      </c>
      <c r="AA30" s="271" t="s">
        <v>45</v>
      </c>
      <c r="AB30" s="271" t="s">
        <v>963</v>
      </c>
      <c r="AC30" s="271" t="s">
        <v>46</v>
      </c>
      <c r="AD30" s="271" t="s">
        <v>963</v>
      </c>
      <c r="AE30" s="271" t="s">
        <v>1285</v>
      </c>
      <c r="AF30" s="271" t="s">
        <v>1284</v>
      </c>
      <c r="AG30" s="271" t="s">
        <v>48</v>
      </c>
      <c r="AH30" s="271" t="s">
        <v>963</v>
      </c>
      <c r="AI30" s="271" t="s">
        <v>49</v>
      </c>
      <c r="AJ30" s="271" t="s">
        <v>1284</v>
      </c>
      <c r="AK30" s="271" t="s">
        <v>1286</v>
      </c>
      <c r="AL30" s="271" t="s">
        <v>1284</v>
      </c>
      <c r="AM30" s="271" t="s">
        <v>1287</v>
      </c>
      <c r="AN30" s="271" t="s">
        <v>963</v>
      </c>
      <c r="AO30" s="271" t="s">
        <v>52</v>
      </c>
      <c r="AP30" s="271" t="s">
        <v>963</v>
      </c>
      <c r="AQ30" s="271" t="s">
        <v>53</v>
      </c>
      <c r="AR30" s="271" t="s">
        <v>963</v>
      </c>
      <c r="AS30" s="271" t="s">
        <v>54</v>
      </c>
      <c r="AT30" s="271" t="s">
        <v>963</v>
      </c>
      <c r="AU30" s="271" t="s">
        <v>55</v>
      </c>
      <c r="AV30" s="271" t="s">
        <v>963</v>
      </c>
      <c r="AW30" s="271" t="s">
        <v>56</v>
      </c>
      <c r="AX30" s="271" t="s">
        <v>963</v>
      </c>
      <c r="AY30" s="271" t="s">
        <v>57</v>
      </c>
      <c r="AZ30" s="271" t="s">
        <v>963</v>
      </c>
      <c r="BA30" s="10" t="s">
        <v>58</v>
      </c>
      <c r="BB30" s="271" t="s">
        <v>963</v>
      </c>
    </row>
    <row r="31" spans="1:54" ht="16.7" customHeight="1">
      <c r="B31" s="315" t="s">
        <v>1315</v>
      </c>
      <c r="C31" s="315" t="s">
        <v>1316</v>
      </c>
      <c r="D31" s="316">
        <v>2379</v>
      </c>
      <c r="E31" s="316">
        <v>7</v>
      </c>
      <c r="F31" s="316">
        <v>2138</v>
      </c>
      <c r="G31" s="316">
        <v>6</v>
      </c>
      <c r="H31" s="316">
        <v>2199</v>
      </c>
      <c r="I31" s="316">
        <v>6</v>
      </c>
      <c r="J31" s="316">
        <v>1303</v>
      </c>
      <c r="K31" s="316">
        <v>3</v>
      </c>
      <c r="L31" s="316">
        <v>1910</v>
      </c>
      <c r="M31" s="316">
        <v>4</v>
      </c>
      <c r="N31" s="316">
        <v>2239</v>
      </c>
      <c r="O31" s="316">
        <v>5</v>
      </c>
      <c r="P31" s="316">
        <v>2078</v>
      </c>
      <c r="Q31" s="316">
        <v>5</v>
      </c>
      <c r="R31" s="316">
        <v>1601</v>
      </c>
      <c r="S31" s="316">
        <v>4</v>
      </c>
      <c r="U31" s="316">
        <v>481</v>
      </c>
      <c r="V31" s="316">
        <v>4</v>
      </c>
      <c r="W31" s="316">
        <v>578</v>
      </c>
      <c r="X31" s="316">
        <v>4</v>
      </c>
      <c r="Y31" s="316">
        <v>387</v>
      </c>
      <c r="Z31" s="316">
        <v>3</v>
      </c>
      <c r="AA31" s="316">
        <v>464</v>
      </c>
      <c r="AB31" s="316">
        <v>4</v>
      </c>
      <c r="AC31" s="316">
        <v>479</v>
      </c>
      <c r="AD31" s="316">
        <v>4</v>
      </c>
      <c r="AE31" s="316">
        <v>585</v>
      </c>
      <c r="AF31" s="368" t="s">
        <v>1317</v>
      </c>
      <c r="AG31" s="316">
        <v>562</v>
      </c>
      <c r="AH31" s="316">
        <v>6</v>
      </c>
      <c r="AI31" s="316">
        <v>613</v>
      </c>
      <c r="AJ31" s="316">
        <v>5</v>
      </c>
      <c r="AK31" s="368" t="s">
        <v>1318</v>
      </c>
      <c r="AL31" s="368" t="s">
        <v>1319</v>
      </c>
      <c r="AM31" s="368" t="s">
        <v>1320</v>
      </c>
      <c r="AN31" s="368" t="s">
        <v>1321</v>
      </c>
      <c r="AO31" s="316">
        <v>398</v>
      </c>
      <c r="AP31" s="316">
        <v>4</v>
      </c>
      <c r="AQ31" s="316">
        <v>473</v>
      </c>
      <c r="AR31" s="316">
        <v>4</v>
      </c>
      <c r="AS31" s="317">
        <v>427</v>
      </c>
      <c r="AT31" s="317">
        <v>5</v>
      </c>
      <c r="AU31" s="316">
        <v>435</v>
      </c>
      <c r="AV31" s="316">
        <v>4</v>
      </c>
      <c r="AW31" s="316">
        <v>347</v>
      </c>
      <c r="AX31" s="316">
        <v>4</v>
      </c>
      <c r="AY31" s="317">
        <v>392</v>
      </c>
      <c r="AZ31" s="317">
        <v>4</v>
      </c>
      <c r="BA31" s="370">
        <v>417</v>
      </c>
      <c r="BB31" s="371">
        <v>5.1361005049883002E-2</v>
      </c>
    </row>
    <row r="32" spans="1:54" ht="16.7" customHeight="1">
      <c r="B32" s="184" t="s">
        <v>1322</v>
      </c>
      <c r="C32" s="184" t="s">
        <v>1322</v>
      </c>
      <c r="D32" s="40">
        <v>1310</v>
      </c>
      <c r="E32" s="40">
        <v>4</v>
      </c>
      <c r="F32" s="40">
        <v>1353</v>
      </c>
      <c r="G32" s="40">
        <v>4</v>
      </c>
      <c r="H32" s="40">
        <v>1335</v>
      </c>
      <c r="I32" s="40">
        <v>4</v>
      </c>
      <c r="J32" s="40">
        <v>1041</v>
      </c>
      <c r="K32" s="40">
        <v>3</v>
      </c>
      <c r="L32" s="40">
        <v>1543</v>
      </c>
      <c r="M32" s="40">
        <v>3</v>
      </c>
      <c r="N32" s="40">
        <v>1643</v>
      </c>
      <c r="O32" s="40">
        <v>4</v>
      </c>
      <c r="P32" s="40">
        <v>1623</v>
      </c>
      <c r="Q32" s="40">
        <v>4</v>
      </c>
      <c r="R32" s="40">
        <v>1075</v>
      </c>
      <c r="S32" s="40">
        <v>3</v>
      </c>
      <c r="U32" s="40">
        <v>383</v>
      </c>
      <c r="V32" s="40">
        <v>3</v>
      </c>
      <c r="W32" s="40">
        <v>449</v>
      </c>
      <c r="X32" s="40">
        <v>3</v>
      </c>
      <c r="Y32" s="40">
        <v>345</v>
      </c>
      <c r="Z32" s="40">
        <v>3</v>
      </c>
      <c r="AA32" s="40">
        <v>366</v>
      </c>
      <c r="AB32" s="40">
        <v>3</v>
      </c>
      <c r="AC32" s="40">
        <v>313</v>
      </c>
      <c r="AD32" s="40">
        <v>3</v>
      </c>
      <c r="AE32" s="40">
        <v>474</v>
      </c>
      <c r="AF32" s="62" t="s">
        <v>1323</v>
      </c>
      <c r="AG32" s="40">
        <v>423</v>
      </c>
      <c r="AH32" s="40">
        <v>4</v>
      </c>
      <c r="AI32" s="40">
        <v>433</v>
      </c>
      <c r="AJ32" s="40">
        <v>4</v>
      </c>
      <c r="AK32" s="62" t="s">
        <v>1324</v>
      </c>
      <c r="AL32" s="62" t="s">
        <v>1325</v>
      </c>
      <c r="AM32" s="62" t="s">
        <v>1326</v>
      </c>
      <c r="AN32" s="62" t="s">
        <v>1327</v>
      </c>
      <c r="AO32" s="40">
        <v>323</v>
      </c>
      <c r="AP32" s="40">
        <v>3</v>
      </c>
      <c r="AQ32" s="40">
        <v>358</v>
      </c>
      <c r="AR32" s="40">
        <v>3</v>
      </c>
      <c r="AS32" s="39">
        <v>243</v>
      </c>
      <c r="AT32" s="39">
        <v>3</v>
      </c>
      <c r="AU32" s="40">
        <v>254</v>
      </c>
      <c r="AV32" s="40">
        <v>3</v>
      </c>
      <c r="AW32" s="40">
        <v>291</v>
      </c>
      <c r="AX32" s="40">
        <v>3</v>
      </c>
      <c r="AY32" s="39">
        <v>287</v>
      </c>
      <c r="AZ32" s="39">
        <v>3</v>
      </c>
      <c r="BA32" s="332">
        <v>297</v>
      </c>
      <c r="BB32" s="372">
        <v>3.6580859711787199E-2</v>
      </c>
    </row>
    <row r="33" spans="2:54" ht="16.7" customHeight="1">
      <c r="B33" s="184" t="s">
        <v>1328</v>
      </c>
      <c r="C33" s="184" t="s">
        <v>1329</v>
      </c>
      <c r="D33" s="40">
        <v>1008</v>
      </c>
      <c r="E33" s="40">
        <v>3</v>
      </c>
      <c r="F33" s="40">
        <v>657</v>
      </c>
      <c r="G33" s="40">
        <v>2</v>
      </c>
      <c r="H33" s="40">
        <v>717</v>
      </c>
      <c r="I33" s="40">
        <v>2</v>
      </c>
      <c r="J33" s="40">
        <v>262</v>
      </c>
      <c r="K33" s="40">
        <v>1</v>
      </c>
      <c r="L33" s="40">
        <v>367</v>
      </c>
      <c r="M33" s="40">
        <v>1</v>
      </c>
      <c r="N33" s="40">
        <v>596</v>
      </c>
      <c r="O33" s="40">
        <v>1</v>
      </c>
      <c r="P33" s="40">
        <v>455</v>
      </c>
      <c r="Q33" s="40">
        <v>1</v>
      </c>
      <c r="R33" s="40">
        <v>526</v>
      </c>
      <c r="S33" s="40">
        <v>1</v>
      </c>
      <c r="U33" s="40">
        <v>98</v>
      </c>
      <c r="V33" s="40">
        <v>1</v>
      </c>
      <c r="W33" s="40">
        <v>129</v>
      </c>
      <c r="X33" s="40">
        <v>1</v>
      </c>
      <c r="Y33" s="40">
        <v>42</v>
      </c>
      <c r="Z33" s="40">
        <v>0</v>
      </c>
      <c r="AA33" s="40">
        <v>98</v>
      </c>
      <c r="AB33" s="40">
        <v>1</v>
      </c>
      <c r="AC33" s="40">
        <v>166</v>
      </c>
      <c r="AD33" s="40">
        <v>2</v>
      </c>
      <c r="AE33" s="40">
        <v>111</v>
      </c>
      <c r="AF33" s="62" t="s">
        <v>1330</v>
      </c>
      <c r="AG33" s="40">
        <v>139</v>
      </c>
      <c r="AH33" s="40">
        <v>1</v>
      </c>
      <c r="AI33" s="40">
        <v>180</v>
      </c>
      <c r="AJ33" s="40">
        <v>2</v>
      </c>
      <c r="AK33" s="62" t="s">
        <v>1331</v>
      </c>
      <c r="AL33" s="62" t="s">
        <v>1332</v>
      </c>
      <c r="AM33" s="62" t="s">
        <v>1333</v>
      </c>
      <c r="AN33" s="62" t="s">
        <v>1334</v>
      </c>
      <c r="AO33" s="40">
        <v>75</v>
      </c>
      <c r="AP33" s="40">
        <v>1</v>
      </c>
      <c r="AQ33" s="40">
        <v>115</v>
      </c>
      <c r="AR33" s="40">
        <v>1</v>
      </c>
      <c r="AS33" s="39">
        <v>184</v>
      </c>
      <c r="AT33" s="39">
        <v>2</v>
      </c>
      <c r="AU33" s="40">
        <v>181</v>
      </c>
      <c r="AV33" s="40">
        <v>2</v>
      </c>
      <c r="AW33" s="40">
        <v>56</v>
      </c>
      <c r="AX33" s="40">
        <v>1</v>
      </c>
      <c r="AY33" s="39">
        <v>105</v>
      </c>
      <c r="AZ33" s="39">
        <v>1</v>
      </c>
      <c r="BA33" s="332">
        <v>120</v>
      </c>
      <c r="BB33" s="372">
        <v>1.4780145338095799E-2</v>
      </c>
    </row>
    <row r="34" spans="2:54" ht="16.7" customHeight="1">
      <c r="B34" s="184" t="s">
        <v>1335</v>
      </c>
      <c r="C34" s="184" t="s">
        <v>1336</v>
      </c>
      <c r="D34" s="40">
        <v>61</v>
      </c>
      <c r="E34" s="40">
        <v>0</v>
      </c>
      <c r="F34" s="40">
        <v>128</v>
      </c>
      <c r="G34" s="40">
        <v>0</v>
      </c>
      <c r="H34" s="40">
        <v>147</v>
      </c>
      <c r="I34" s="40">
        <v>0</v>
      </c>
      <c r="J34" s="49"/>
      <c r="K34" s="49"/>
      <c r="L34" s="49"/>
      <c r="M34" s="49"/>
      <c r="N34" s="49"/>
      <c r="O34" s="49"/>
      <c r="P34" s="49"/>
      <c r="Q34" s="49"/>
      <c r="R34" s="49"/>
      <c r="S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row>
    <row r="35" spans="2:54" ht="16.7" customHeight="1">
      <c r="B35" s="19" t="s">
        <v>1337</v>
      </c>
      <c r="C35" s="19" t="s">
        <v>1338</v>
      </c>
      <c r="D35" s="288">
        <v>4078</v>
      </c>
      <c r="E35" s="288">
        <v>12</v>
      </c>
      <c r="F35" s="288">
        <v>3941</v>
      </c>
      <c r="G35" s="288">
        <v>11</v>
      </c>
      <c r="H35" s="288">
        <v>3842</v>
      </c>
      <c r="I35" s="288">
        <v>10</v>
      </c>
      <c r="J35" s="288">
        <v>3395</v>
      </c>
      <c r="K35" s="288">
        <v>9</v>
      </c>
      <c r="L35" s="288">
        <v>6080</v>
      </c>
      <c r="M35" s="288">
        <v>11</v>
      </c>
      <c r="N35" s="288">
        <v>4740</v>
      </c>
      <c r="O35" s="288">
        <v>11</v>
      </c>
      <c r="P35" s="288">
        <v>4197</v>
      </c>
      <c r="Q35" s="288">
        <v>10</v>
      </c>
      <c r="R35" s="288">
        <v>4009</v>
      </c>
      <c r="S35" s="288">
        <v>11</v>
      </c>
      <c r="U35" s="288">
        <v>1353</v>
      </c>
      <c r="V35" s="288">
        <v>11</v>
      </c>
      <c r="W35" s="288">
        <v>1778</v>
      </c>
      <c r="X35" s="288">
        <v>11</v>
      </c>
      <c r="Y35" s="288">
        <v>1848</v>
      </c>
      <c r="Z35" s="288">
        <v>15</v>
      </c>
      <c r="AA35" s="288">
        <v>1101</v>
      </c>
      <c r="AB35" s="288">
        <v>8</v>
      </c>
      <c r="AC35" s="288">
        <v>1307</v>
      </c>
      <c r="AD35" s="288">
        <v>12</v>
      </c>
      <c r="AE35" s="288">
        <v>1434</v>
      </c>
      <c r="AF35" s="257" t="s">
        <v>1339</v>
      </c>
      <c r="AG35" s="288">
        <v>1086</v>
      </c>
      <c r="AH35" s="288">
        <v>11</v>
      </c>
      <c r="AI35" s="288">
        <v>913</v>
      </c>
      <c r="AJ35" s="288">
        <v>8</v>
      </c>
      <c r="AK35" s="257" t="s">
        <v>1340</v>
      </c>
      <c r="AL35" s="257" t="s">
        <v>1341</v>
      </c>
      <c r="AM35" s="257" t="s">
        <v>1342</v>
      </c>
      <c r="AN35" s="257" t="s">
        <v>1343</v>
      </c>
      <c r="AO35" s="288">
        <v>1018</v>
      </c>
      <c r="AP35" s="288">
        <v>10</v>
      </c>
      <c r="AQ35" s="288">
        <v>1014</v>
      </c>
      <c r="AR35" s="288">
        <v>8</v>
      </c>
      <c r="AS35" s="289">
        <v>1128</v>
      </c>
      <c r="AT35" s="289">
        <v>13</v>
      </c>
      <c r="AU35" s="288">
        <v>974</v>
      </c>
      <c r="AV35" s="288">
        <v>10</v>
      </c>
      <c r="AW35" s="288">
        <v>1010</v>
      </c>
      <c r="AX35" s="288">
        <v>11</v>
      </c>
      <c r="AY35" s="289">
        <v>897</v>
      </c>
      <c r="AZ35" s="289">
        <v>9</v>
      </c>
      <c r="BA35" s="331">
        <v>863</v>
      </c>
      <c r="BB35" s="373">
        <v>0.106293878556472</v>
      </c>
    </row>
    <row r="36" spans="2:54" ht="16.7" customHeight="1">
      <c r="B36" s="184" t="s">
        <v>155</v>
      </c>
      <c r="C36" s="184" t="s">
        <v>1344</v>
      </c>
      <c r="D36" s="40">
        <v>3475</v>
      </c>
      <c r="E36" s="40">
        <v>10</v>
      </c>
      <c r="F36" s="40">
        <v>3248</v>
      </c>
      <c r="G36" s="40">
        <v>9</v>
      </c>
      <c r="H36" s="40">
        <v>3348</v>
      </c>
      <c r="I36" s="40">
        <v>9</v>
      </c>
      <c r="J36" s="40">
        <v>2897</v>
      </c>
      <c r="K36" s="40">
        <v>7</v>
      </c>
      <c r="L36" s="40">
        <v>5164</v>
      </c>
      <c r="M36" s="40">
        <v>10</v>
      </c>
      <c r="N36" s="40">
        <v>4137</v>
      </c>
      <c r="O36" s="40">
        <v>9</v>
      </c>
      <c r="P36" s="40">
        <v>3755</v>
      </c>
      <c r="Q36" s="40">
        <v>9</v>
      </c>
      <c r="R36" s="40">
        <v>3565</v>
      </c>
      <c r="S36" s="40">
        <v>9</v>
      </c>
      <c r="U36" s="40">
        <v>1134</v>
      </c>
      <c r="V36" s="40">
        <v>9</v>
      </c>
      <c r="W36" s="40">
        <v>1529</v>
      </c>
      <c r="X36" s="40">
        <v>9</v>
      </c>
      <c r="Y36" s="40">
        <v>1582</v>
      </c>
      <c r="Z36" s="40">
        <v>13</v>
      </c>
      <c r="AA36" s="40">
        <v>919</v>
      </c>
      <c r="AB36" s="40">
        <v>7</v>
      </c>
      <c r="AC36" s="40">
        <v>1128</v>
      </c>
      <c r="AD36" s="40">
        <v>10</v>
      </c>
      <c r="AE36" s="40">
        <v>1222</v>
      </c>
      <c r="AF36" s="62" t="s">
        <v>1345</v>
      </c>
      <c r="AG36" s="40">
        <v>958</v>
      </c>
      <c r="AH36" s="40">
        <v>10</v>
      </c>
      <c r="AI36" s="40">
        <v>829</v>
      </c>
      <c r="AJ36" s="40">
        <v>7</v>
      </c>
      <c r="AK36" s="62" t="s">
        <v>1346</v>
      </c>
      <c r="AL36" s="62" t="s">
        <v>1347</v>
      </c>
      <c r="AM36" s="62" t="s">
        <v>1348</v>
      </c>
      <c r="AN36" s="62" t="s">
        <v>1349</v>
      </c>
      <c r="AO36" s="40">
        <v>915</v>
      </c>
      <c r="AP36" s="40">
        <v>9</v>
      </c>
      <c r="AQ36" s="40">
        <v>927</v>
      </c>
      <c r="AR36" s="40">
        <v>7</v>
      </c>
      <c r="AS36" s="39">
        <v>1006</v>
      </c>
      <c r="AT36" s="39">
        <v>12</v>
      </c>
      <c r="AU36" s="40">
        <v>868</v>
      </c>
      <c r="AV36" s="40">
        <v>9</v>
      </c>
      <c r="AW36" s="40">
        <v>897</v>
      </c>
      <c r="AX36" s="40">
        <v>9</v>
      </c>
      <c r="AY36" s="39">
        <v>794</v>
      </c>
      <c r="AZ36" s="39">
        <v>8</v>
      </c>
      <c r="BA36" s="332">
        <v>814</v>
      </c>
      <c r="BB36" s="372">
        <v>0.100258652543417</v>
      </c>
    </row>
    <row r="37" spans="2:54" ht="16.7" customHeight="1">
      <c r="B37" s="184" t="s">
        <v>193</v>
      </c>
      <c r="C37" s="184" t="s">
        <v>987</v>
      </c>
      <c r="D37" s="40">
        <v>603</v>
      </c>
      <c r="E37" s="40">
        <v>2</v>
      </c>
      <c r="F37" s="40">
        <v>693</v>
      </c>
      <c r="G37" s="40">
        <v>2</v>
      </c>
      <c r="H37" s="40">
        <v>494</v>
      </c>
      <c r="I37" s="40">
        <v>1</v>
      </c>
      <c r="J37" s="40">
        <v>498</v>
      </c>
      <c r="K37" s="40">
        <v>1</v>
      </c>
      <c r="L37" s="40">
        <v>916</v>
      </c>
      <c r="M37" s="40">
        <v>2</v>
      </c>
      <c r="N37" s="40">
        <v>603</v>
      </c>
      <c r="O37" s="40">
        <v>1</v>
      </c>
      <c r="P37" s="40">
        <v>442</v>
      </c>
      <c r="Q37" s="40">
        <v>1</v>
      </c>
      <c r="R37" s="40">
        <v>444</v>
      </c>
      <c r="S37" s="40">
        <v>1</v>
      </c>
      <c r="U37" s="40">
        <v>219</v>
      </c>
      <c r="V37" s="40">
        <v>2</v>
      </c>
      <c r="W37" s="40">
        <v>249</v>
      </c>
      <c r="X37" s="40">
        <v>2</v>
      </c>
      <c r="Y37" s="40">
        <v>266</v>
      </c>
      <c r="Z37" s="40">
        <v>2</v>
      </c>
      <c r="AA37" s="40">
        <v>182</v>
      </c>
      <c r="AB37" s="40">
        <v>1</v>
      </c>
      <c r="AC37" s="40">
        <v>179</v>
      </c>
      <c r="AD37" s="40">
        <v>2</v>
      </c>
      <c r="AE37" s="40">
        <v>212</v>
      </c>
      <c r="AF37" s="62" t="s">
        <v>1350</v>
      </c>
      <c r="AG37" s="40">
        <v>128</v>
      </c>
      <c r="AH37" s="40">
        <v>1</v>
      </c>
      <c r="AI37" s="40">
        <v>84</v>
      </c>
      <c r="AJ37" s="40">
        <v>1</v>
      </c>
      <c r="AK37" s="62" t="s">
        <v>1351</v>
      </c>
      <c r="AL37" s="62" t="s">
        <v>1352</v>
      </c>
      <c r="AM37" s="62" t="s">
        <v>1353</v>
      </c>
      <c r="AN37" s="62" t="s">
        <v>1354</v>
      </c>
      <c r="AO37" s="40">
        <v>103</v>
      </c>
      <c r="AP37" s="40">
        <v>1</v>
      </c>
      <c r="AQ37" s="40">
        <v>87</v>
      </c>
      <c r="AR37" s="40">
        <v>1</v>
      </c>
      <c r="AS37" s="39">
        <v>122</v>
      </c>
      <c r="AT37" s="39">
        <v>1</v>
      </c>
      <c r="AU37" s="40">
        <v>106</v>
      </c>
      <c r="AV37" s="40">
        <v>1</v>
      </c>
      <c r="AW37" s="40">
        <v>113</v>
      </c>
      <c r="AX37" s="40">
        <v>1</v>
      </c>
      <c r="AY37" s="39">
        <v>103</v>
      </c>
      <c r="AZ37" s="39">
        <v>1</v>
      </c>
      <c r="BA37" s="332">
        <v>49</v>
      </c>
      <c r="BB37" s="372">
        <v>6.0352260130557998E-3</v>
      </c>
    </row>
    <row r="38" spans="2:54" ht="16.7" customHeight="1">
      <c r="B38" s="19" t="s">
        <v>1355</v>
      </c>
      <c r="C38" s="19" t="s">
        <v>1356</v>
      </c>
      <c r="D38" s="288">
        <v>20056</v>
      </c>
      <c r="E38" s="288">
        <v>59</v>
      </c>
      <c r="F38" s="288">
        <v>21651</v>
      </c>
      <c r="G38" s="288">
        <v>59</v>
      </c>
      <c r="H38" s="288">
        <v>24157</v>
      </c>
      <c r="I38" s="288">
        <v>64</v>
      </c>
      <c r="J38" s="288">
        <v>28316</v>
      </c>
      <c r="K38" s="288">
        <v>72</v>
      </c>
      <c r="L38" s="288">
        <v>37627</v>
      </c>
      <c r="M38" s="288">
        <v>69</v>
      </c>
      <c r="N38" s="288">
        <v>28857</v>
      </c>
      <c r="O38" s="288">
        <v>66</v>
      </c>
      <c r="P38" s="288">
        <v>28104</v>
      </c>
      <c r="Q38" s="288">
        <v>67</v>
      </c>
      <c r="R38" s="288">
        <v>25312</v>
      </c>
      <c r="S38" s="288">
        <v>67</v>
      </c>
      <c r="U38" s="288">
        <v>8516</v>
      </c>
      <c r="V38" s="288">
        <v>68</v>
      </c>
      <c r="W38" s="288">
        <v>11293</v>
      </c>
      <c r="X38" s="288">
        <v>68</v>
      </c>
      <c r="Y38" s="288">
        <v>8211</v>
      </c>
      <c r="Z38" s="288">
        <v>67</v>
      </c>
      <c r="AA38" s="288">
        <v>9607</v>
      </c>
      <c r="AB38" s="288">
        <v>73</v>
      </c>
      <c r="AC38" s="288">
        <v>7067</v>
      </c>
      <c r="AD38" s="288">
        <v>65</v>
      </c>
      <c r="AE38" s="288">
        <v>7024</v>
      </c>
      <c r="AF38" s="257" t="s">
        <v>1357</v>
      </c>
      <c r="AG38" s="288">
        <v>6282</v>
      </c>
      <c r="AH38" s="288">
        <v>63</v>
      </c>
      <c r="AI38" s="288">
        <v>8484</v>
      </c>
      <c r="AJ38" s="288">
        <v>71</v>
      </c>
      <c r="AK38" s="257" t="s">
        <v>1358</v>
      </c>
      <c r="AL38" s="257" t="s">
        <v>1359</v>
      </c>
      <c r="AM38" s="257" t="s">
        <v>1360</v>
      </c>
      <c r="AN38" s="257" t="s">
        <v>1361</v>
      </c>
      <c r="AO38" s="288">
        <v>7603</v>
      </c>
      <c r="AP38" s="288">
        <v>72</v>
      </c>
      <c r="AQ38" s="288">
        <v>9497</v>
      </c>
      <c r="AR38" s="288">
        <v>73</v>
      </c>
      <c r="AS38" s="289">
        <v>5169</v>
      </c>
      <c r="AT38" s="289">
        <v>61</v>
      </c>
      <c r="AU38" s="288">
        <v>6858</v>
      </c>
      <c r="AV38" s="288">
        <v>69</v>
      </c>
      <c r="AW38" s="288">
        <v>6422</v>
      </c>
      <c r="AX38" s="288">
        <v>67</v>
      </c>
      <c r="AY38" s="289">
        <v>6863</v>
      </c>
      <c r="AZ38" s="289">
        <v>68</v>
      </c>
      <c r="BA38" s="331">
        <v>5113</v>
      </c>
      <c r="BB38" s="373">
        <v>0.62975735928069998</v>
      </c>
    </row>
    <row r="39" spans="2:54" ht="16.7" customHeight="1">
      <c r="B39" s="184" t="s">
        <v>1362</v>
      </c>
      <c r="C39" s="184" t="s">
        <v>1363</v>
      </c>
      <c r="D39" s="40">
        <v>14018</v>
      </c>
      <c r="E39" s="40">
        <v>41</v>
      </c>
      <c r="F39" s="40">
        <v>15242</v>
      </c>
      <c r="G39" s="40">
        <v>42</v>
      </c>
      <c r="H39" s="40">
        <v>18242</v>
      </c>
      <c r="I39" s="40">
        <v>49</v>
      </c>
      <c r="J39" s="40">
        <v>23124</v>
      </c>
      <c r="K39" s="40">
        <v>59</v>
      </c>
      <c r="L39" s="40">
        <v>28603</v>
      </c>
      <c r="M39" s="40">
        <v>53</v>
      </c>
      <c r="N39" s="40">
        <v>22203</v>
      </c>
      <c r="O39" s="40">
        <v>51</v>
      </c>
      <c r="P39" s="40">
        <v>21577</v>
      </c>
      <c r="Q39" s="40">
        <v>52</v>
      </c>
      <c r="R39" s="40">
        <v>18556</v>
      </c>
      <c r="S39" s="40">
        <v>49</v>
      </c>
      <c r="U39" s="40">
        <v>6953</v>
      </c>
      <c r="V39" s="40">
        <v>55</v>
      </c>
      <c r="W39" s="40">
        <v>8929</v>
      </c>
      <c r="X39" s="40">
        <v>54</v>
      </c>
      <c r="Y39" s="40">
        <v>5602</v>
      </c>
      <c r="Z39" s="40">
        <v>45</v>
      </c>
      <c r="AA39" s="40">
        <v>7119</v>
      </c>
      <c r="AB39" s="40">
        <v>54</v>
      </c>
      <c r="AC39" s="40">
        <v>5389</v>
      </c>
      <c r="AD39" s="40">
        <v>50</v>
      </c>
      <c r="AE39" s="40">
        <v>5102</v>
      </c>
      <c r="AF39" s="62" t="s">
        <v>1364</v>
      </c>
      <c r="AG39" s="40">
        <v>4640</v>
      </c>
      <c r="AH39" s="40">
        <v>47</v>
      </c>
      <c r="AI39" s="40">
        <v>7072</v>
      </c>
      <c r="AJ39" s="40">
        <v>59</v>
      </c>
      <c r="AK39" s="62" t="s">
        <v>1365</v>
      </c>
      <c r="AL39" s="62" t="s">
        <v>1366</v>
      </c>
      <c r="AM39" s="62" t="s">
        <v>1367</v>
      </c>
      <c r="AN39" s="62" t="s">
        <v>1368</v>
      </c>
      <c r="AO39" s="40">
        <v>5860</v>
      </c>
      <c r="AP39" s="40">
        <v>55</v>
      </c>
      <c r="AQ39" s="40">
        <v>7672</v>
      </c>
      <c r="AR39" s="40">
        <v>59</v>
      </c>
      <c r="AS39" s="39">
        <v>3890</v>
      </c>
      <c r="AT39" s="39">
        <v>46</v>
      </c>
      <c r="AU39" s="40">
        <v>4994</v>
      </c>
      <c r="AV39" s="40">
        <v>50</v>
      </c>
      <c r="AW39" s="40">
        <v>4770</v>
      </c>
      <c r="AX39" s="40">
        <v>50</v>
      </c>
      <c r="AY39" s="39">
        <v>5403</v>
      </c>
      <c r="AZ39" s="39">
        <v>53</v>
      </c>
      <c r="BA39" s="332">
        <v>3886</v>
      </c>
      <c r="BB39" s="372">
        <v>0.47863037319867002</v>
      </c>
    </row>
    <row r="40" spans="2:54" ht="16.7" customHeight="1">
      <c r="B40" s="184" t="s">
        <v>1369</v>
      </c>
      <c r="C40" s="184" t="s">
        <v>1370</v>
      </c>
      <c r="D40" s="40">
        <v>2456</v>
      </c>
      <c r="E40" s="40">
        <v>7</v>
      </c>
      <c r="F40" s="40">
        <v>2743</v>
      </c>
      <c r="G40" s="40">
        <v>7</v>
      </c>
      <c r="H40" s="40">
        <v>2603</v>
      </c>
      <c r="I40" s="40">
        <v>7</v>
      </c>
      <c r="J40" s="40">
        <v>2193</v>
      </c>
      <c r="K40" s="40">
        <v>6</v>
      </c>
      <c r="L40" s="40">
        <v>4523</v>
      </c>
      <c r="M40" s="40">
        <v>8</v>
      </c>
      <c r="N40" s="40">
        <v>3535</v>
      </c>
      <c r="O40" s="40">
        <v>8</v>
      </c>
      <c r="P40" s="40">
        <v>3219</v>
      </c>
      <c r="Q40" s="40">
        <v>8</v>
      </c>
      <c r="R40" s="40">
        <v>3049</v>
      </c>
      <c r="S40" s="40">
        <v>8</v>
      </c>
      <c r="U40" s="40">
        <v>623</v>
      </c>
      <c r="V40" s="40">
        <v>5</v>
      </c>
      <c r="W40" s="40">
        <v>1062</v>
      </c>
      <c r="X40" s="40">
        <v>6</v>
      </c>
      <c r="Y40" s="40">
        <v>1436</v>
      </c>
      <c r="Z40" s="40">
        <v>12</v>
      </c>
      <c r="AA40" s="40">
        <v>1402</v>
      </c>
      <c r="AB40" s="40">
        <v>11</v>
      </c>
      <c r="AC40" s="40">
        <v>861</v>
      </c>
      <c r="AD40" s="40">
        <v>8</v>
      </c>
      <c r="AE40" s="40">
        <v>1014</v>
      </c>
      <c r="AF40" s="62" t="s">
        <v>1371</v>
      </c>
      <c r="AG40" s="40">
        <v>857</v>
      </c>
      <c r="AH40" s="40">
        <v>9</v>
      </c>
      <c r="AI40" s="40">
        <v>803</v>
      </c>
      <c r="AJ40" s="40">
        <v>7</v>
      </c>
      <c r="AK40" s="62" t="s">
        <v>1372</v>
      </c>
      <c r="AL40" s="62" t="s">
        <v>1373</v>
      </c>
      <c r="AM40" s="62" t="s">
        <v>1374</v>
      </c>
      <c r="AN40" s="62" t="s">
        <v>1375</v>
      </c>
      <c r="AO40" s="40">
        <v>843</v>
      </c>
      <c r="AP40" s="40">
        <v>8</v>
      </c>
      <c r="AQ40" s="40">
        <v>863</v>
      </c>
      <c r="AR40" s="40">
        <v>7</v>
      </c>
      <c r="AS40" s="39">
        <v>682</v>
      </c>
      <c r="AT40" s="39">
        <v>8</v>
      </c>
      <c r="AU40" s="40">
        <v>927</v>
      </c>
      <c r="AV40" s="40">
        <v>9</v>
      </c>
      <c r="AW40" s="40">
        <v>732</v>
      </c>
      <c r="AX40" s="40">
        <v>8</v>
      </c>
      <c r="AY40" s="39">
        <v>709</v>
      </c>
      <c r="AZ40" s="39">
        <v>7</v>
      </c>
      <c r="BA40" s="332">
        <v>517</v>
      </c>
      <c r="BB40" s="372">
        <v>6.3677792831629498E-2</v>
      </c>
    </row>
    <row r="41" spans="2:54" ht="16.7" customHeight="1">
      <c r="B41" s="184" t="s">
        <v>1376</v>
      </c>
      <c r="C41" s="184" t="s">
        <v>1377</v>
      </c>
      <c r="D41" s="40">
        <v>1399</v>
      </c>
      <c r="E41" s="40">
        <v>4</v>
      </c>
      <c r="F41" s="40">
        <v>1299</v>
      </c>
      <c r="G41" s="40">
        <v>4</v>
      </c>
      <c r="H41" s="40">
        <v>1278</v>
      </c>
      <c r="I41" s="40">
        <v>3</v>
      </c>
      <c r="J41" s="40">
        <v>1196</v>
      </c>
      <c r="K41" s="40">
        <v>3</v>
      </c>
      <c r="L41" s="40">
        <v>1744</v>
      </c>
      <c r="M41" s="40">
        <v>3</v>
      </c>
      <c r="N41" s="40">
        <v>1311</v>
      </c>
      <c r="O41" s="40">
        <v>3</v>
      </c>
      <c r="P41" s="40">
        <v>1365</v>
      </c>
      <c r="Q41" s="40">
        <v>3</v>
      </c>
      <c r="R41" s="40">
        <v>1126</v>
      </c>
      <c r="S41" s="40">
        <v>3</v>
      </c>
      <c r="U41" s="40">
        <v>337</v>
      </c>
      <c r="V41" s="40">
        <v>3</v>
      </c>
      <c r="W41" s="40">
        <v>418</v>
      </c>
      <c r="X41" s="40">
        <v>3</v>
      </c>
      <c r="Y41" s="40">
        <v>471</v>
      </c>
      <c r="Z41" s="40">
        <v>4</v>
      </c>
      <c r="AA41" s="40">
        <v>518</v>
      </c>
      <c r="AB41" s="40">
        <v>4</v>
      </c>
      <c r="AC41" s="40">
        <v>255</v>
      </c>
      <c r="AD41" s="40">
        <v>2</v>
      </c>
      <c r="AE41" s="40">
        <v>359</v>
      </c>
      <c r="AF41" s="62" t="s">
        <v>1378</v>
      </c>
      <c r="AG41" s="40">
        <v>387</v>
      </c>
      <c r="AH41" s="40">
        <v>4</v>
      </c>
      <c r="AI41" s="40">
        <v>310</v>
      </c>
      <c r="AJ41" s="40">
        <v>3</v>
      </c>
      <c r="AK41" s="62" t="s">
        <v>1379</v>
      </c>
      <c r="AL41" s="62" t="s">
        <v>1380</v>
      </c>
      <c r="AM41" s="62" t="s">
        <v>1381</v>
      </c>
      <c r="AN41" s="62" t="s">
        <v>1382</v>
      </c>
      <c r="AO41" s="40">
        <v>289</v>
      </c>
      <c r="AP41" s="40">
        <v>3</v>
      </c>
      <c r="AQ41" s="40">
        <v>390</v>
      </c>
      <c r="AR41" s="40">
        <v>3</v>
      </c>
      <c r="AS41" s="39">
        <v>206</v>
      </c>
      <c r="AT41" s="39">
        <v>2</v>
      </c>
      <c r="AU41" s="40">
        <v>282</v>
      </c>
      <c r="AV41" s="40">
        <v>3</v>
      </c>
      <c r="AW41" s="40">
        <v>335</v>
      </c>
      <c r="AX41" s="40">
        <v>4</v>
      </c>
      <c r="AY41" s="39">
        <v>303</v>
      </c>
      <c r="AZ41" s="39">
        <v>3</v>
      </c>
      <c r="BA41" s="332">
        <v>237</v>
      </c>
      <c r="BB41" s="372">
        <v>2.9190787042739301E-2</v>
      </c>
    </row>
    <row r="42" spans="2:54" ht="16.7" customHeight="1">
      <c r="B42" s="184" t="s">
        <v>193</v>
      </c>
      <c r="C42" s="184" t="s">
        <v>987</v>
      </c>
      <c r="D42" s="40">
        <v>2183</v>
      </c>
      <c r="E42" s="40">
        <v>6</v>
      </c>
      <c r="F42" s="40">
        <v>2367</v>
      </c>
      <c r="G42" s="40">
        <v>6</v>
      </c>
      <c r="H42" s="40">
        <v>2034</v>
      </c>
      <c r="I42" s="40">
        <v>5</v>
      </c>
      <c r="J42" s="40">
        <v>1803</v>
      </c>
      <c r="K42" s="40">
        <v>5</v>
      </c>
      <c r="L42" s="40">
        <v>2757</v>
      </c>
      <c r="M42" s="40">
        <v>5</v>
      </c>
      <c r="N42" s="40">
        <v>1808</v>
      </c>
      <c r="O42" s="40">
        <v>4</v>
      </c>
      <c r="P42" s="40">
        <v>1943</v>
      </c>
      <c r="Q42" s="40">
        <v>5</v>
      </c>
      <c r="R42" s="40">
        <v>2581</v>
      </c>
      <c r="S42" s="40">
        <v>7</v>
      </c>
      <c r="U42" s="40">
        <v>603</v>
      </c>
      <c r="V42" s="40">
        <v>5</v>
      </c>
      <c r="W42" s="40">
        <v>884</v>
      </c>
      <c r="X42" s="40">
        <v>5</v>
      </c>
      <c r="Y42" s="40">
        <v>702</v>
      </c>
      <c r="Z42" s="40">
        <v>6</v>
      </c>
      <c r="AA42" s="40">
        <v>568</v>
      </c>
      <c r="AB42" s="40">
        <v>4</v>
      </c>
      <c r="AC42" s="40">
        <v>562</v>
      </c>
      <c r="AD42" s="40">
        <v>5</v>
      </c>
      <c r="AE42" s="40">
        <v>549</v>
      </c>
      <c r="AF42" s="62" t="s">
        <v>1383</v>
      </c>
      <c r="AG42" s="40">
        <v>398</v>
      </c>
      <c r="AH42" s="40">
        <v>4</v>
      </c>
      <c r="AI42" s="40">
        <v>299</v>
      </c>
      <c r="AJ42" s="40">
        <v>3</v>
      </c>
      <c r="AK42" s="62" t="s">
        <v>1384</v>
      </c>
      <c r="AL42" s="62" t="s">
        <v>1385</v>
      </c>
      <c r="AM42" s="62" t="s">
        <v>1386</v>
      </c>
      <c r="AN42" s="62" t="s">
        <v>1387</v>
      </c>
      <c r="AO42" s="40">
        <v>611</v>
      </c>
      <c r="AP42" s="40">
        <v>6</v>
      </c>
      <c r="AQ42" s="40">
        <v>572</v>
      </c>
      <c r="AR42" s="40">
        <v>4</v>
      </c>
      <c r="AS42" s="39">
        <v>391</v>
      </c>
      <c r="AT42" s="39">
        <v>5</v>
      </c>
      <c r="AU42" s="40">
        <v>655</v>
      </c>
      <c r="AV42" s="40">
        <v>7</v>
      </c>
      <c r="AW42" s="40">
        <v>585</v>
      </c>
      <c r="AX42" s="40">
        <v>6</v>
      </c>
      <c r="AY42" s="39">
        <v>448</v>
      </c>
      <c r="AZ42" s="39">
        <v>4</v>
      </c>
      <c r="BA42" s="332">
        <v>473</v>
      </c>
      <c r="BB42" s="372">
        <v>5.8258406207660998E-2</v>
      </c>
    </row>
    <row r="43" spans="2:54" ht="16.7" customHeight="1">
      <c r="B43" s="19" t="s">
        <v>1388</v>
      </c>
      <c r="C43" s="19" t="s">
        <v>1389</v>
      </c>
      <c r="D43" s="288">
        <v>5502</v>
      </c>
      <c r="E43" s="288">
        <v>16</v>
      </c>
      <c r="F43" s="288">
        <v>6107</v>
      </c>
      <c r="G43" s="288">
        <v>17</v>
      </c>
      <c r="H43" s="288">
        <v>5194</v>
      </c>
      <c r="I43" s="288">
        <v>14</v>
      </c>
      <c r="J43" s="288">
        <v>5096</v>
      </c>
      <c r="K43" s="288">
        <v>13</v>
      </c>
      <c r="L43" s="288">
        <v>6730</v>
      </c>
      <c r="M43" s="288">
        <v>12</v>
      </c>
      <c r="N43" s="288">
        <v>5357</v>
      </c>
      <c r="O43" s="288">
        <v>12</v>
      </c>
      <c r="P43" s="288">
        <v>5028</v>
      </c>
      <c r="Q43" s="288">
        <v>12</v>
      </c>
      <c r="R43" s="288">
        <v>4486</v>
      </c>
      <c r="S43" s="288">
        <v>12</v>
      </c>
      <c r="U43" s="288">
        <v>1932</v>
      </c>
      <c r="V43" s="288">
        <v>15</v>
      </c>
      <c r="W43" s="288">
        <v>2186</v>
      </c>
      <c r="X43" s="288">
        <v>13</v>
      </c>
      <c r="Y43" s="288">
        <v>1326</v>
      </c>
      <c r="Z43" s="288">
        <v>11</v>
      </c>
      <c r="AA43" s="288">
        <v>1286</v>
      </c>
      <c r="AB43" s="288">
        <v>10</v>
      </c>
      <c r="AC43" s="288">
        <v>1462</v>
      </c>
      <c r="AD43" s="288">
        <v>14</v>
      </c>
      <c r="AE43" s="288">
        <v>1426</v>
      </c>
      <c r="AF43" s="257" t="s">
        <v>1390</v>
      </c>
      <c r="AG43" s="288">
        <v>1360</v>
      </c>
      <c r="AH43" s="288">
        <v>14</v>
      </c>
      <c r="AI43" s="288">
        <v>1109</v>
      </c>
      <c r="AJ43" s="288">
        <v>9</v>
      </c>
      <c r="AK43" s="257" t="s">
        <v>1391</v>
      </c>
      <c r="AL43" s="257" t="s">
        <v>1392</v>
      </c>
      <c r="AM43" s="257" t="s">
        <v>1393</v>
      </c>
      <c r="AN43" s="257" t="s">
        <v>1394</v>
      </c>
      <c r="AO43" s="288">
        <v>956</v>
      </c>
      <c r="AP43" s="288">
        <v>9</v>
      </c>
      <c r="AQ43" s="288">
        <v>1282</v>
      </c>
      <c r="AR43" s="288">
        <v>10</v>
      </c>
      <c r="AS43" s="289">
        <v>1009</v>
      </c>
      <c r="AT43" s="289">
        <v>12</v>
      </c>
      <c r="AU43" s="288">
        <v>1079</v>
      </c>
      <c r="AV43" s="288">
        <v>11</v>
      </c>
      <c r="AW43" s="288">
        <v>1142</v>
      </c>
      <c r="AX43" s="288">
        <v>12</v>
      </c>
      <c r="AY43" s="289">
        <v>1256</v>
      </c>
      <c r="AZ43" s="289">
        <v>12</v>
      </c>
      <c r="BA43" s="331">
        <v>1274</v>
      </c>
      <c r="BB43" s="373">
        <v>0.156915876339451</v>
      </c>
    </row>
    <row r="44" spans="2:54" ht="16.7" customHeight="1">
      <c r="B44" s="184" t="s">
        <v>1395</v>
      </c>
      <c r="C44" s="184" t="s">
        <v>1396</v>
      </c>
      <c r="D44" s="40">
        <v>1389</v>
      </c>
      <c r="E44" s="40">
        <v>4</v>
      </c>
      <c r="F44" s="40">
        <v>1653</v>
      </c>
      <c r="G44" s="40">
        <v>5</v>
      </c>
      <c r="H44" s="40">
        <v>1683</v>
      </c>
      <c r="I44" s="40">
        <v>4</v>
      </c>
      <c r="J44" s="40">
        <v>1526</v>
      </c>
      <c r="K44" s="40">
        <v>4</v>
      </c>
      <c r="L44" s="40">
        <v>2034</v>
      </c>
      <c r="M44" s="40">
        <v>4</v>
      </c>
      <c r="N44" s="40">
        <v>1521</v>
      </c>
      <c r="O44" s="40">
        <v>4</v>
      </c>
      <c r="P44" s="40">
        <v>1351</v>
      </c>
      <c r="Q44" s="40">
        <v>3</v>
      </c>
      <c r="R44" s="40">
        <v>1467</v>
      </c>
      <c r="S44" s="40">
        <v>4</v>
      </c>
      <c r="U44" s="40">
        <v>635</v>
      </c>
      <c r="V44" s="40">
        <v>5</v>
      </c>
      <c r="W44" s="40">
        <v>617</v>
      </c>
      <c r="X44" s="40">
        <v>4</v>
      </c>
      <c r="Y44" s="40">
        <v>350</v>
      </c>
      <c r="Z44" s="40">
        <v>3</v>
      </c>
      <c r="AA44" s="40">
        <v>432</v>
      </c>
      <c r="AB44" s="40">
        <v>3</v>
      </c>
      <c r="AC44" s="40">
        <v>508</v>
      </c>
      <c r="AD44" s="40">
        <v>5</v>
      </c>
      <c r="AE44" s="40">
        <v>315</v>
      </c>
      <c r="AF44" s="62" t="s">
        <v>1397</v>
      </c>
      <c r="AG44" s="40">
        <v>377</v>
      </c>
      <c r="AH44" s="40">
        <v>4</v>
      </c>
      <c r="AI44" s="40">
        <v>321</v>
      </c>
      <c r="AJ44" s="40">
        <v>3</v>
      </c>
      <c r="AK44" s="62" t="s">
        <v>1398</v>
      </c>
      <c r="AL44" s="62" t="s">
        <v>1399</v>
      </c>
      <c r="AM44" s="62" t="s">
        <v>1400</v>
      </c>
      <c r="AN44" s="62" t="s">
        <v>1401</v>
      </c>
      <c r="AO44" s="40">
        <v>261</v>
      </c>
      <c r="AP44" s="40">
        <v>3</v>
      </c>
      <c r="AQ44" s="40">
        <v>368</v>
      </c>
      <c r="AR44" s="40">
        <v>3</v>
      </c>
      <c r="AS44" s="39">
        <v>326</v>
      </c>
      <c r="AT44" s="39">
        <v>4</v>
      </c>
      <c r="AU44" s="40">
        <v>286</v>
      </c>
      <c r="AV44" s="40">
        <v>3</v>
      </c>
      <c r="AW44" s="40">
        <v>413</v>
      </c>
      <c r="AX44" s="40">
        <v>4</v>
      </c>
      <c r="AY44" s="39">
        <v>442</v>
      </c>
      <c r="AZ44" s="39">
        <v>4</v>
      </c>
      <c r="BA44" s="332">
        <v>463</v>
      </c>
      <c r="BB44" s="372">
        <v>5.7026727429486397E-2</v>
      </c>
    </row>
    <row r="45" spans="2:54" ht="16.7" customHeight="1">
      <c r="B45" s="184" t="s">
        <v>1402</v>
      </c>
      <c r="C45" s="184" t="s">
        <v>1403</v>
      </c>
      <c r="D45" s="40">
        <v>521</v>
      </c>
      <c r="E45" s="40">
        <v>2</v>
      </c>
      <c r="F45" s="40">
        <v>553</v>
      </c>
      <c r="G45" s="40">
        <v>2</v>
      </c>
      <c r="H45" s="40">
        <v>356</v>
      </c>
      <c r="I45" s="40">
        <v>1</v>
      </c>
      <c r="J45" s="40">
        <v>275</v>
      </c>
      <c r="K45" s="40">
        <v>1</v>
      </c>
      <c r="L45" s="40">
        <v>652</v>
      </c>
      <c r="M45" s="40">
        <v>1</v>
      </c>
      <c r="N45" s="40">
        <v>708</v>
      </c>
      <c r="O45" s="40">
        <v>2</v>
      </c>
      <c r="P45" s="40">
        <v>509</v>
      </c>
      <c r="Q45" s="40">
        <v>1</v>
      </c>
      <c r="R45" s="40">
        <v>226</v>
      </c>
      <c r="S45" s="40">
        <v>1</v>
      </c>
      <c r="U45" s="40">
        <v>144</v>
      </c>
      <c r="V45" s="40">
        <v>1</v>
      </c>
      <c r="W45" s="40">
        <v>231</v>
      </c>
      <c r="X45" s="40">
        <v>1</v>
      </c>
      <c r="Y45" s="40">
        <v>159</v>
      </c>
      <c r="Z45" s="40">
        <v>1</v>
      </c>
      <c r="AA45" s="40">
        <v>118</v>
      </c>
      <c r="AB45" s="40">
        <v>1</v>
      </c>
      <c r="AC45" s="40">
        <v>182</v>
      </c>
      <c r="AD45" s="40">
        <v>2</v>
      </c>
      <c r="AE45" s="40">
        <v>207</v>
      </c>
      <c r="AF45" s="62" t="s">
        <v>1350</v>
      </c>
      <c r="AG45" s="40">
        <v>166</v>
      </c>
      <c r="AH45" s="40">
        <v>2</v>
      </c>
      <c r="AI45" s="40">
        <v>153</v>
      </c>
      <c r="AJ45" s="40">
        <v>1</v>
      </c>
      <c r="AK45" s="62" t="s">
        <v>1404</v>
      </c>
      <c r="AL45" s="62" t="s">
        <v>1405</v>
      </c>
      <c r="AM45" s="62" t="s">
        <v>1406</v>
      </c>
      <c r="AN45" s="62" t="s">
        <v>1407</v>
      </c>
      <c r="AO45" s="40">
        <v>48</v>
      </c>
      <c r="AP45" s="40">
        <v>1</v>
      </c>
      <c r="AQ45" s="40">
        <v>96</v>
      </c>
      <c r="AR45" s="40">
        <v>1</v>
      </c>
      <c r="AS45" s="39">
        <v>19</v>
      </c>
      <c r="AT45" s="39">
        <v>0</v>
      </c>
      <c r="AU45" s="40">
        <v>34</v>
      </c>
      <c r="AV45" s="40">
        <v>0</v>
      </c>
      <c r="AW45" s="40">
        <v>83</v>
      </c>
      <c r="AX45" s="40">
        <v>1</v>
      </c>
      <c r="AY45" s="39">
        <v>90</v>
      </c>
      <c r="AZ45" s="39">
        <v>1</v>
      </c>
      <c r="BA45" s="332">
        <v>99</v>
      </c>
      <c r="BB45" s="372">
        <v>1.2193619903929099E-2</v>
      </c>
    </row>
    <row r="46" spans="2:54" ht="16.7" customHeight="1">
      <c r="B46" s="184" t="s">
        <v>193</v>
      </c>
      <c r="C46" s="184" t="s">
        <v>987</v>
      </c>
      <c r="D46" s="40">
        <v>3592</v>
      </c>
      <c r="E46" s="40">
        <v>11</v>
      </c>
      <c r="F46" s="40">
        <v>3901</v>
      </c>
      <c r="G46" s="40">
        <v>11</v>
      </c>
      <c r="H46" s="40">
        <v>3155</v>
      </c>
      <c r="I46" s="40">
        <v>8</v>
      </c>
      <c r="J46" s="40">
        <v>3295</v>
      </c>
      <c r="K46" s="40">
        <v>8</v>
      </c>
      <c r="L46" s="40">
        <v>4044</v>
      </c>
      <c r="M46" s="40">
        <v>7</v>
      </c>
      <c r="N46" s="40">
        <v>3128</v>
      </c>
      <c r="O46" s="40">
        <v>7</v>
      </c>
      <c r="P46" s="40">
        <v>3168</v>
      </c>
      <c r="Q46" s="40">
        <v>8</v>
      </c>
      <c r="R46" s="40">
        <v>2793</v>
      </c>
      <c r="S46" s="40">
        <v>7</v>
      </c>
      <c r="U46" s="40">
        <v>1153</v>
      </c>
      <c r="V46" s="40">
        <v>9</v>
      </c>
      <c r="W46" s="40">
        <v>1338</v>
      </c>
      <c r="X46" s="40">
        <v>8</v>
      </c>
      <c r="Y46" s="40">
        <v>817</v>
      </c>
      <c r="Z46" s="40">
        <v>7</v>
      </c>
      <c r="AA46" s="40">
        <v>736</v>
      </c>
      <c r="AB46" s="40">
        <v>6</v>
      </c>
      <c r="AC46" s="40">
        <v>772</v>
      </c>
      <c r="AD46" s="40">
        <v>7</v>
      </c>
      <c r="AE46" s="40">
        <v>904</v>
      </c>
      <c r="AF46" s="62" t="s">
        <v>1408</v>
      </c>
      <c r="AG46" s="40">
        <v>817</v>
      </c>
      <c r="AH46" s="40">
        <v>8</v>
      </c>
      <c r="AI46" s="40">
        <v>635</v>
      </c>
      <c r="AJ46" s="40">
        <v>5</v>
      </c>
      <c r="AK46" s="62" t="s">
        <v>1409</v>
      </c>
      <c r="AL46" s="62" t="s">
        <v>1410</v>
      </c>
      <c r="AM46" s="62" t="s">
        <v>1411</v>
      </c>
      <c r="AN46" s="62" t="s">
        <v>1412</v>
      </c>
      <c r="AO46" s="40">
        <v>647</v>
      </c>
      <c r="AP46" s="40">
        <v>6</v>
      </c>
      <c r="AQ46" s="40">
        <v>818</v>
      </c>
      <c r="AR46" s="40">
        <v>6</v>
      </c>
      <c r="AS46" s="39">
        <v>664</v>
      </c>
      <c r="AT46" s="39">
        <v>8</v>
      </c>
      <c r="AU46" s="40">
        <v>759</v>
      </c>
      <c r="AV46" s="40">
        <v>8</v>
      </c>
      <c r="AW46" s="40">
        <v>646</v>
      </c>
      <c r="AX46" s="40">
        <v>7</v>
      </c>
      <c r="AY46" s="39">
        <v>724</v>
      </c>
      <c r="AZ46" s="39">
        <v>7</v>
      </c>
      <c r="BA46" s="332">
        <v>712</v>
      </c>
      <c r="BB46" s="372">
        <v>8.7695529006035194E-2</v>
      </c>
    </row>
    <row r="47" spans="2:54" ht="16.7" customHeight="1">
      <c r="B47" s="19" t="s">
        <v>1413</v>
      </c>
      <c r="C47" s="19" t="s">
        <v>1414</v>
      </c>
      <c r="D47" s="288">
        <v>1085</v>
      </c>
      <c r="E47" s="288">
        <v>3</v>
      </c>
      <c r="F47" s="288">
        <v>1604</v>
      </c>
      <c r="G47" s="288">
        <v>4</v>
      </c>
      <c r="H47" s="288">
        <v>1282</v>
      </c>
      <c r="I47" s="288">
        <v>3</v>
      </c>
      <c r="J47" s="288">
        <v>853</v>
      </c>
      <c r="K47" s="288">
        <v>2</v>
      </c>
      <c r="L47" s="288">
        <v>960</v>
      </c>
      <c r="M47" s="288">
        <v>2</v>
      </c>
      <c r="N47" s="288">
        <v>1241</v>
      </c>
      <c r="O47" s="288">
        <v>3</v>
      </c>
      <c r="P47" s="288">
        <v>1014</v>
      </c>
      <c r="Q47" s="288">
        <v>2</v>
      </c>
      <c r="R47" s="288">
        <v>1164</v>
      </c>
      <c r="S47" s="288">
        <v>3</v>
      </c>
      <c r="U47" s="288">
        <v>59</v>
      </c>
      <c r="V47" s="288">
        <v>1</v>
      </c>
      <c r="W47" s="288">
        <v>443</v>
      </c>
      <c r="X47" s="288">
        <v>3</v>
      </c>
      <c r="Y47" s="288">
        <v>136</v>
      </c>
      <c r="Z47" s="288">
        <v>1</v>
      </c>
      <c r="AA47" s="288">
        <v>322</v>
      </c>
      <c r="AB47" s="288">
        <v>3</v>
      </c>
      <c r="AC47" s="288">
        <v>242</v>
      </c>
      <c r="AD47" s="288">
        <v>2</v>
      </c>
      <c r="AE47" s="288">
        <v>348</v>
      </c>
      <c r="AF47" s="257" t="s">
        <v>1415</v>
      </c>
      <c r="AG47" s="288">
        <v>334</v>
      </c>
      <c r="AH47" s="288">
        <v>3</v>
      </c>
      <c r="AI47" s="288">
        <v>317</v>
      </c>
      <c r="AJ47" s="288">
        <v>3</v>
      </c>
      <c r="AK47" s="257" t="s">
        <v>1416</v>
      </c>
      <c r="AL47" s="257" t="s">
        <v>1397</v>
      </c>
      <c r="AM47" s="257" t="s">
        <v>1417</v>
      </c>
      <c r="AN47" s="257" t="s">
        <v>1418</v>
      </c>
      <c r="AO47" s="288">
        <v>271</v>
      </c>
      <c r="AP47" s="288">
        <v>3</v>
      </c>
      <c r="AQ47" s="288">
        <v>343</v>
      </c>
      <c r="AR47" s="288">
        <v>3</v>
      </c>
      <c r="AS47" s="289">
        <v>266</v>
      </c>
      <c r="AT47" s="289">
        <v>3</v>
      </c>
      <c r="AU47" s="288">
        <v>251</v>
      </c>
      <c r="AV47" s="288">
        <v>3</v>
      </c>
      <c r="AW47" s="288">
        <v>281</v>
      </c>
      <c r="AX47" s="288">
        <v>3</v>
      </c>
      <c r="AY47" s="289">
        <v>366</v>
      </c>
      <c r="AZ47" s="289">
        <v>4</v>
      </c>
      <c r="BA47" s="331">
        <v>208</v>
      </c>
      <c r="BB47" s="373">
        <v>2.56189185860328E-2</v>
      </c>
    </row>
    <row r="48" spans="2:54" ht="16.7" customHeight="1">
      <c r="B48" s="19" t="s">
        <v>1419</v>
      </c>
      <c r="C48" s="19" t="s">
        <v>1420</v>
      </c>
      <c r="D48" s="288">
        <v>867</v>
      </c>
      <c r="E48" s="288">
        <v>3</v>
      </c>
      <c r="F48" s="288">
        <v>1134</v>
      </c>
      <c r="G48" s="288">
        <v>3</v>
      </c>
      <c r="H48" s="288">
        <v>896</v>
      </c>
      <c r="I48" s="288">
        <v>2</v>
      </c>
      <c r="J48" s="288">
        <v>582</v>
      </c>
      <c r="K48" s="288">
        <v>2</v>
      </c>
      <c r="L48" s="288">
        <v>1195</v>
      </c>
      <c r="M48" s="288">
        <v>2</v>
      </c>
      <c r="N48" s="288">
        <v>1405</v>
      </c>
      <c r="O48" s="288">
        <v>3</v>
      </c>
      <c r="P48" s="288">
        <v>1363</v>
      </c>
      <c r="Q48" s="288">
        <v>3</v>
      </c>
      <c r="R48" s="288">
        <v>1484</v>
      </c>
      <c r="S48" s="288">
        <v>4</v>
      </c>
      <c r="U48" s="288">
        <v>212</v>
      </c>
      <c r="V48" s="288">
        <v>2</v>
      </c>
      <c r="W48" s="288">
        <v>236</v>
      </c>
      <c r="X48" s="288">
        <v>1</v>
      </c>
      <c r="Y48" s="288">
        <v>422</v>
      </c>
      <c r="Z48" s="288">
        <v>3</v>
      </c>
      <c r="AA48" s="288">
        <v>325</v>
      </c>
      <c r="AB48" s="288">
        <v>3</v>
      </c>
      <c r="AC48" s="288">
        <v>255</v>
      </c>
      <c r="AD48" s="288">
        <v>2</v>
      </c>
      <c r="AE48" s="288">
        <v>340</v>
      </c>
      <c r="AF48" s="257" t="s">
        <v>1421</v>
      </c>
      <c r="AG48" s="288">
        <v>305</v>
      </c>
      <c r="AH48" s="288">
        <v>3</v>
      </c>
      <c r="AI48" s="288">
        <v>505</v>
      </c>
      <c r="AJ48" s="288">
        <v>4</v>
      </c>
      <c r="AK48" s="257" t="s">
        <v>1422</v>
      </c>
      <c r="AL48" s="257" t="s">
        <v>1405</v>
      </c>
      <c r="AM48" s="257" t="s">
        <v>1423</v>
      </c>
      <c r="AN48" s="257" t="s">
        <v>1424</v>
      </c>
      <c r="AO48" s="288">
        <v>377</v>
      </c>
      <c r="AP48" s="288">
        <v>4</v>
      </c>
      <c r="AQ48" s="288">
        <v>445</v>
      </c>
      <c r="AR48" s="288">
        <v>3</v>
      </c>
      <c r="AS48" s="289">
        <v>460</v>
      </c>
      <c r="AT48" s="289">
        <v>5</v>
      </c>
      <c r="AU48" s="288">
        <v>323</v>
      </c>
      <c r="AV48" s="288">
        <v>3</v>
      </c>
      <c r="AW48" s="288">
        <v>351</v>
      </c>
      <c r="AX48" s="288">
        <v>4</v>
      </c>
      <c r="AY48" s="289">
        <v>350</v>
      </c>
      <c r="AZ48" s="289">
        <v>3</v>
      </c>
      <c r="BA48" s="331">
        <v>244</v>
      </c>
      <c r="BB48" s="373">
        <v>3.00529621874615E-2</v>
      </c>
    </row>
    <row r="49" spans="1:54" ht="16.7" customHeight="1">
      <c r="B49" s="23" t="s">
        <v>516</v>
      </c>
      <c r="C49" s="23" t="s">
        <v>516</v>
      </c>
      <c r="D49" s="279">
        <v>33967</v>
      </c>
      <c r="E49" s="279">
        <v>100</v>
      </c>
      <c r="F49" s="279">
        <v>36575</v>
      </c>
      <c r="G49" s="279">
        <v>100</v>
      </c>
      <c r="H49" s="279">
        <v>37570</v>
      </c>
      <c r="I49" s="279">
        <v>100</v>
      </c>
      <c r="J49" s="279">
        <v>39545</v>
      </c>
      <c r="K49" s="279">
        <v>100</v>
      </c>
      <c r="L49" s="279">
        <v>54502</v>
      </c>
      <c r="M49" s="279">
        <v>100</v>
      </c>
      <c r="N49" s="279">
        <v>43839</v>
      </c>
      <c r="O49" s="279">
        <v>100</v>
      </c>
      <c r="P49" s="279">
        <v>41784</v>
      </c>
      <c r="Q49" s="279">
        <v>100</v>
      </c>
      <c r="R49" s="279">
        <v>38056</v>
      </c>
      <c r="S49" s="279">
        <v>100</v>
      </c>
      <c r="U49" s="279">
        <v>12553</v>
      </c>
      <c r="V49" s="279">
        <v>100</v>
      </c>
      <c r="W49" s="279">
        <v>16514</v>
      </c>
      <c r="X49" s="279">
        <v>100</v>
      </c>
      <c r="Y49" s="279">
        <v>12330</v>
      </c>
      <c r="Z49" s="279">
        <v>100</v>
      </c>
      <c r="AA49" s="279">
        <v>13105</v>
      </c>
      <c r="AB49" s="279">
        <v>100</v>
      </c>
      <c r="AC49" s="279">
        <v>10812</v>
      </c>
      <c r="AD49" s="279">
        <v>100</v>
      </c>
      <c r="AE49" s="279">
        <v>11157</v>
      </c>
      <c r="AF49" s="259" t="s">
        <v>1425</v>
      </c>
      <c r="AG49" s="279">
        <v>9929</v>
      </c>
      <c r="AH49" s="279">
        <v>100</v>
      </c>
      <c r="AI49" s="279">
        <v>11941</v>
      </c>
      <c r="AJ49" s="279">
        <v>100</v>
      </c>
      <c r="AK49" s="259" t="s">
        <v>1426</v>
      </c>
      <c r="AL49" s="259" t="s">
        <v>1425</v>
      </c>
      <c r="AM49" s="279">
        <v>9673</v>
      </c>
      <c r="AN49" s="259" t="s">
        <v>1425</v>
      </c>
      <c r="AO49" s="279">
        <v>10623</v>
      </c>
      <c r="AP49" s="279">
        <v>100</v>
      </c>
      <c r="AQ49" s="279">
        <v>13054</v>
      </c>
      <c r="AR49" s="279">
        <v>100</v>
      </c>
      <c r="AS49" s="280">
        <v>8459</v>
      </c>
      <c r="AT49" s="280">
        <v>100</v>
      </c>
      <c r="AU49" s="279">
        <v>9920</v>
      </c>
      <c r="AV49" s="279">
        <v>100</v>
      </c>
      <c r="AW49" s="279">
        <v>9553</v>
      </c>
      <c r="AX49" s="279">
        <v>100</v>
      </c>
      <c r="AY49" s="280">
        <v>10124</v>
      </c>
      <c r="AZ49" s="280">
        <v>100</v>
      </c>
      <c r="BA49" s="333">
        <v>8119</v>
      </c>
      <c r="BB49" s="374">
        <v>1</v>
      </c>
    </row>
    <row r="50" spans="1:54" ht="16.7" customHeight="1">
      <c r="B50" s="202"/>
      <c r="C50" s="202"/>
      <c r="D50" s="202"/>
      <c r="E50" s="202"/>
      <c r="F50" s="202"/>
      <c r="G50" s="202"/>
      <c r="H50" s="202"/>
      <c r="I50" s="202"/>
      <c r="J50" s="202"/>
      <c r="K50" s="202"/>
      <c r="L50" s="202"/>
      <c r="M50" s="202"/>
      <c r="N50" s="202"/>
      <c r="O50" s="202"/>
      <c r="P50" s="202"/>
      <c r="Q50" s="202"/>
      <c r="R50" s="202"/>
      <c r="S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row>
    <row r="51" spans="1:54" ht="16.7" customHeight="1"/>
    <row r="52" spans="1:54" ht="16.7" customHeight="1">
      <c r="B52" s="4" t="s">
        <v>142</v>
      </c>
      <c r="C52" s="4" t="s">
        <v>142</v>
      </c>
    </row>
    <row r="53" spans="1:54" ht="16.7" hidden="1" customHeight="1">
      <c r="A53" s="2"/>
      <c r="B53" s="560" t="s">
        <v>143</v>
      </c>
    </row>
    <row r="54" spans="1:54" ht="16.7" hidden="1" customHeight="1">
      <c r="B54" s="558" t="s">
        <v>1427</v>
      </c>
    </row>
    <row r="55" spans="1:54" ht="16.7" hidden="1" customHeight="1">
      <c r="B55" s="558" t="s">
        <v>1428</v>
      </c>
    </row>
    <row r="56" spans="1:54" ht="16.7" hidden="1" customHeight="1">
      <c r="B56" s="559" t="s">
        <v>147</v>
      </c>
    </row>
    <row r="57" spans="1:54" ht="16.7" hidden="1" customHeight="1"/>
    <row r="58" spans="1:54" ht="16.7" customHeight="1">
      <c r="A58" s="2"/>
      <c r="C58" s="560" t="s">
        <v>148</v>
      </c>
    </row>
    <row r="59" spans="1:54" ht="16.7" customHeight="1">
      <c r="C59" s="558" t="s">
        <v>1429</v>
      </c>
    </row>
    <row r="60" spans="1:54" ht="16.7" customHeight="1">
      <c r="C60" s="558" t="s">
        <v>1430</v>
      </c>
    </row>
    <row r="61" spans="1:54" ht="16.7" customHeight="1">
      <c r="C61" s="559" t="s">
        <v>152</v>
      </c>
    </row>
  </sheetData>
  <hyperlinks>
    <hyperlink ref="B1" location="'Menu &amp; Disclaimer'!A1" display="(Menu)" xr:uid="{3C5D86AC-2F6E-4D3D-96DD-65E1AEE42375}"/>
    <hyperlink ref="C1" location="'Menu &amp; Disclaimer'!A1" display="(Menu)" xr:uid="{9E66E71F-CA83-469B-B6D9-D6BD48B52E74}"/>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50"/>
  <sheetViews>
    <sheetView workbookViewId="0">
      <pane xSplit="3" ySplit="4" topLeftCell="D32" activePane="bottomRight" state="frozen"/>
      <selection pane="bottomRight" activeCell="A40" sqref="A40:XFD40"/>
      <selection pane="bottomLeft" activeCell="A5" sqref="A5"/>
      <selection pane="topRight" activeCell="D1" sqref="D1"/>
    </sheetView>
  </sheetViews>
  <sheetFormatPr defaultColWidth="13.7109375" defaultRowHeight="12.6"/>
  <cols>
    <col min="1" max="1" width="1.7109375" customWidth="1"/>
    <col min="2" max="2" width="60.5703125" hidden="1" customWidth="1"/>
    <col min="3" max="3" width="63.28515625" customWidth="1"/>
    <col min="4" max="29" width="8.85546875" customWidth="1"/>
  </cols>
  <sheetData>
    <row r="1" spans="1:29" ht="16.7" customHeight="1">
      <c r="B1" s="557" t="s">
        <v>37</v>
      </c>
      <c r="C1" s="557" t="s">
        <v>38</v>
      </c>
    </row>
    <row r="2" spans="1:29" ht="20.85" customHeight="1">
      <c r="B2" s="3" t="s">
        <v>1431</v>
      </c>
      <c r="C2" s="3" t="s">
        <v>1432</v>
      </c>
    </row>
    <row r="3" spans="1:29" ht="16.7" hidden="1" customHeight="1">
      <c r="A3" s="4"/>
      <c r="B3" s="267" t="s">
        <v>259</v>
      </c>
      <c r="C3" s="267" t="s">
        <v>272</v>
      </c>
      <c r="D3" s="6">
        <v>2017</v>
      </c>
      <c r="E3" s="6">
        <v>2018</v>
      </c>
      <c r="F3" s="6">
        <v>2019</v>
      </c>
      <c r="G3" s="6">
        <v>2020</v>
      </c>
      <c r="H3" s="6">
        <v>2021</v>
      </c>
      <c r="I3" s="6">
        <v>2022</v>
      </c>
      <c r="J3" s="6">
        <v>2023</v>
      </c>
      <c r="K3" s="6">
        <v>2024</v>
      </c>
      <c r="M3" s="7" t="s">
        <v>60</v>
      </c>
      <c r="N3" s="7" t="s">
        <v>61</v>
      </c>
      <c r="O3" s="7" t="s">
        <v>62</v>
      </c>
      <c r="P3" s="7" t="s">
        <v>63</v>
      </c>
      <c r="Q3" s="7" t="s">
        <v>64</v>
      </c>
      <c r="R3" s="7" t="s">
        <v>65</v>
      </c>
      <c r="S3" s="7" t="s">
        <v>66</v>
      </c>
      <c r="T3" s="7" t="s">
        <v>67</v>
      </c>
      <c r="U3" s="7" t="s">
        <v>68</v>
      </c>
      <c r="V3" s="7" t="s">
        <v>69</v>
      </c>
      <c r="W3" s="7" t="s">
        <v>70</v>
      </c>
      <c r="X3" s="7" t="s">
        <v>71</v>
      </c>
      <c r="Y3" s="7" t="s">
        <v>72</v>
      </c>
      <c r="Z3" s="7" t="s">
        <v>73</v>
      </c>
      <c r="AA3" s="7" t="s">
        <v>74</v>
      </c>
      <c r="AB3" s="7" t="s">
        <v>75</v>
      </c>
      <c r="AC3" s="7" t="s">
        <v>76</v>
      </c>
    </row>
    <row r="4" spans="1:29" ht="16.7" customHeight="1">
      <c r="A4" s="4"/>
      <c r="B4" s="269" t="s">
        <v>272</v>
      </c>
      <c r="C4" s="269" t="s">
        <v>258</v>
      </c>
      <c r="D4" s="270">
        <v>2017</v>
      </c>
      <c r="E4" s="270">
        <v>2018</v>
      </c>
      <c r="F4" s="270">
        <v>2019</v>
      </c>
      <c r="G4" s="270">
        <v>2020</v>
      </c>
      <c r="H4" s="270">
        <v>2021</v>
      </c>
      <c r="I4" s="270">
        <v>2022</v>
      </c>
      <c r="J4" s="270">
        <v>2023</v>
      </c>
      <c r="K4" s="270">
        <v>2024</v>
      </c>
      <c r="M4" s="271" t="s">
        <v>42</v>
      </c>
      <c r="N4" s="271" t="s">
        <v>43</v>
      </c>
      <c r="O4" s="271" t="s">
        <v>44</v>
      </c>
      <c r="P4" s="271" t="s">
        <v>45</v>
      </c>
      <c r="Q4" s="271" t="s">
        <v>46</v>
      </c>
      <c r="R4" s="271" t="s">
        <v>47</v>
      </c>
      <c r="S4" s="271" t="s">
        <v>48</v>
      </c>
      <c r="T4" s="271" t="s">
        <v>49</v>
      </c>
      <c r="U4" s="271" t="s">
        <v>1286</v>
      </c>
      <c r="V4" s="271" t="s">
        <v>1287</v>
      </c>
      <c r="W4" s="271" t="s">
        <v>52</v>
      </c>
      <c r="X4" s="271" t="s">
        <v>53</v>
      </c>
      <c r="Y4" s="271" t="s">
        <v>54</v>
      </c>
      <c r="Z4" s="271" t="s">
        <v>55</v>
      </c>
      <c r="AA4" s="271" t="s">
        <v>56</v>
      </c>
      <c r="AB4" s="271" t="s">
        <v>57</v>
      </c>
      <c r="AC4" s="10" t="s">
        <v>58</v>
      </c>
    </row>
    <row r="5" spans="1:29" ht="16.7" customHeight="1">
      <c r="B5" s="315" t="s">
        <v>309</v>
      </c>
      <c r="C5" s="315" t="s">
        <v>309</v>
      </c>
      <c r="D5" s="376">
        <v>531</v>
      </c>
      <c r="E5" s="376">
        <v>523</v>
      </c>
      <c r="F5" s="376">
        <v>487</v>
      </c>
      <c r="G5" s="376">
        <v>491</v>
      </c>
      <c r="H5" s="376">
        <v>481</v>
      </c>
      <c r="I5" s="376">
        <v>515</v>
      </c>
      <c r="J5" s="376">
        <v>553</v>
      </c>
      <c r="K5" s="376">
        <v>622</v>
      </c>
      <c r="M5" s="376">
        <v>104</v>
      </c>
      <c r="N5" s="376">
        <v>132</v>
      </c>
      <c r="O5" s="376">
        <v>114</v>
      </c>
      <c r="P5" s="376">
        <v>131</v>
      </c>
      <c r="Q5" s="376">
        <v>121</v>
      </c>
      <c r="R5" s="376">
        <v>127</v>
      </c>
      <c r="S5" s="376">
        <v>119</v>
      </c>
      <c r="T5" s="376">
        <v>148</v>
      </c>
      <c r="U5" s="376">
        <v>118</v>
      </c>
      <c r="V5" s="376">
        <v>139</v>
      </c>
      <c r="W5" s="376">
        <v>150</v>
      </c>
      <c r="X5" s="376">
        <v>146</v>
      </c>
      <c r="Y5" s="377">
        <v>140</v>
      </c>
      <c r="Z5" s="376">
        <v>137</v>
      </c>
      <c r="AA5" s="376">
        <v>139</v>
      </c>
      <c r="AB5" s="377">
        <v>206</v>
      </c>
      <c r="AC5" s="14">
        <v>145</v>
      </c>
    </row>
    <row r="6" spans="1:29" ht="16.7" customHeight="1">
      <c r="B6" s="184" t="s">
        <v>1433</v>
      </c>
      <c r="C6" s="184" t="s">
        <v>1434</v>
      </c>
      <c r="D6" s="17">
        <v>463</v>
      </c>
      <c r="E6" s="17">
        <v>428</v>
      </c>
      <c r="F6" s="17">
        <v>395</v>
      </c>
      <c r="G6" s="17">
        <v>410</v>
      </c>
      <c r="H6" s="17">
        <v>401</v>
      </c>
      <c r="I6" s="17">
        <v>430</v>
      </c>
      <c r="J6" s="17">
        <v>463</v>
      </c>
      <c r="K6" s="17">
        <v>532</v>
      </c>
      <c r="M6" s="17">
        <v>87</v>
      </c>
      <c r="N6" s="17">
        <v>108</v>
      </c>
      <c r="O6" s="17">
        <v>90</v>
      </c>
      <c r="P6" s="17">
        <v>116</v>
      </c>
      <c r="Q6" s="17">
        <v>103</v>
      </c>
      <c r="R6" s="17">
        <v>103</v>
      </c>
      <c r="S6" s="17">
        <v>103</v>
      </c>
      <c r="T6" s="17">
        <v>121</v>
      </c>
      <c r="U6" s="17">
        <v>100</v>
      </c>
      <c r="V6" s="17">
        <v>118</v>
      </c>
      <c r="W6" s="17">
        <v>124</v>
      </c>
      <c r="X6" s="17">
        <v>121</v>
      </c>
      <c r="Y6" s="16">
        <v>120</v>
      </c>
      <c r="Z6" s="17">
        <v>116</v>
      </c>
      <c r="AA6" s="17">
        <v>115</v>
      </c>
      <c r="AB6" s="16">
        <v>181</v>
      </c>
      <c r="AC6" s="18">
        <v>123</v>
      </c>
    </row>
    <row r="7" spans="1:29" ht="16.7" customHeight="1">
      <c r="B7" s="15" t="s">
        <v>1435</v>
      </c>
      <c r="C7" s="15" t="s">
        <v>1436</v>
      </c>
      <c r="D7" s="17">
        <v>234</v>
      </c>
      <c r="E7" s="17">
        <v>212</v>
      </c>
      <c r="F7" s="17">
        <v>181</v>
      </c>
      <c r="G7" s="17">
        <v>168</v>
      </c>
      <c r="H7" s="17">
        <v>170</v>
      </c>
      <c r="I7" s="17">
        <v>185</v>
      </c>
      <c r="J7" s="17">
        <v>197</v>
      </c>
      <c r="K7" s="17">
        <v>226</v>
      </c>
      <c r="M7" s="17">
        <v>47</v>
      </c>
      <c r="N7" s="17">
        <v>52</v>
      </c>
      <c r="O7" s="17">
        <v>29</v>
      </c>
      <c r="P7" s="17">
        <v>42</v>
      </c>
      <c r="Q7" s="17">
        <v>54</v>
      </c>
      <c r="R7" s="17">
        <v>44</v>
      </c>
      <c r="S7" s="17">
        <v>42</v>
      </c>
      <c r="T7" s="17">
        <v>45</v>
      </c>
      <c r="U7" s="17">
        <v>45</v>
      </c>
      <c r="V7" s="17">
        <v>52</v>
      </c>
      <c r="W7" s="17">
        <v>52</v>
      </c>
      <c r="X7" s="17">
        <v>47</v>
      </c>
      <c r="Y7" s="16">
        <v>56</v>
      </c>
      <c r="Z7" s="17">
        <v>42</v>
      </c>
      <c r="AA7" s="17">
        <v>40</v>
      </c>
      <c r="AB7" s="16">
        <v>88</v>
      </c>
      <c r="AC7" s="18">
        <v>52</v>
      </c>
    </row>
    <row r="8" spans="1:29" ht="16.7" customHeight="1">
      <c r="B8" s="15" t="s">
        <v>1437</v>
      </c>
      <c r="C8" s="15" t="s">
        <v>1438</v>
      </c>
      <c r="D8" s="17">
        <v>77</v>
      </c>
      <c r="E8" s="17">
        <v>92</v>
      </c>
      <c r="F8" s="17">
        <v>85</v>
      </c>
      <c r="G8" s="17">
        <v>114</v>
      </c>
      <c r="H8" s="17">
        <v>107</v>
      </c>
      <c r="I8" s="17">
        <v>125</v>
      </c>
      <c r="J8" s="17">
        <v>131</v>
      </c>
      <c r="K8" s="17">
        <v>147</v>
      </c>
      <c r="M8" s="17">
        <v>17</v>
      </c>
      <c r="N8" s="17">
        <v>22</v>
      </c>
      <c r="O8" s="17">
        <v>29</v>
      </c>
      <c r="P8" s="17">
        <v>39</v>
      </c>
      <c r="Q8" s="17">
        <v>23</v>
      </c>
      <c r="R8" s="17">
        <v>30</v>
      </c>
      <c r="S8" s="17">
        <v>28</v>
      </c>
      <c r="T8" s="17">
        <v>44</v>
      </c>
      <c r="U8" s="17">
        <v>28</v>
      </c>
      <c r="V8" s="17">
        <v>30</v>
      </c>
      <c r="W8" s="17">
        <v>32</v>
      </c>
      <c r="X8" s="17">
        <v>41</v>
      </c>
      <c r="Y8" s="16">
        <v>32</v>
      </c>
      <c r="Z8" s="17">
        <v>41</v>
      </c>
      <c r="AA8" s="17">
        <v>34</v>
      </c>
      <c r="AB8" s="16">
        <v>40</v>
      </c>
      <c r="AC8" s="18">
        <v>23</v>
      </c>
    </row>
    <row r="9" spans="1:29" ht="16.7" customHeight="1">
      <c r="B9" s="15" t="s">
        <v>1439</v>
      </c>
      <c r="C9" s="15" t="s">
        <v>1440</v>
      </c>
      <c r="D9" s="17">
        <v>91</v>
      </c>
      <c r="E9" s="17">
        <v>62</v>
      </c>
      <c r="F9" s="17">
        <v>56</v>
      </c>
      <c r="G9" s="17">
        <v>49</v>
      </c>
      <c r="H9" s="17">
        <v>42</v>
      </c>
      <c r="I9" s="17">
        <v>41</v>
      </c>
      <c r="J9" s="17">
        <v>47</v>
      </c>
      <c r="K9" s="17">
        <v>56</v>
      </c>
      <c r="M9" s="17">
        <v>9</v>
      </c>
      <c r="N9" s="17">
        <v>10</v>
      </c>
      <c r="O9" s="17">
        <v>11</v>
      </c>
      <c r="P9" s="17">
        <v>12</v>
      </c>
      <c r="Q9" s="17">
        <v>11</v>
      </c>
      <c r="R9" s="17">
        <v>12</v>
      </c>
      <c r="S9" s="17">
        <v>9</v>
      </c>
      <c r="T9" s="17">
        <v>9</v>
      </c>
      <c r="U9" s="17">
        <v>11</v>
      </c>
      <c r="V9" s="17">
        <v>14</v>
      </c>
      <c r="W9" s="17">
        <v>12</v>
      </c>
      <c r="X9" s="17">
        <v>10</v>
      </c>
      <c r="Y9" s="16">
        <v>10</v>
      </c>
      <c r="Z9" s="17">
        <v>9</v>
      </c>
      <c r="AA9" s="17">
        <v>14</v>
      </c>
      <c r="AB9" s="16">
        <v>23</v>
      </c>
      <c r="AC9" s="18">
        <v>24</v>
      </c>
    </row>
    <row r="10" spans="1:29" ht="16.7" customHeight="1">
      <c r="B10" s="15" t="s">
        <v>193</v>
      </c>
      <c r="C10" s="15" t="s">
        <v>140</v>
      </c>
      <c r="D10" s="17">
        <v>61</v>
      </c>
      <c r="E10" s="17">
        <v>62</v>
      </c>
      <c r="F10" s="17">
        <v>73</v>
      </c>
      <c r="G10" s="17">
        <v>79</v>
      </c>
      <c r="H10" s="17">
        <v>82</v>
      </c>
      <c r="I10" s="17">
        <v>79</v>
      </c>
      <c r="J10" s="17">
        <v>88</v>
      </c>
      <c r="K10" s="17">
        <v>103</v>
      </c>
      <c r="M10" s="17">
        <v>14</v>
      </c>
      <c r="N10" s="17">
        <v>24</v>
      </c>
      <c r="O10" s="17">
        <v>21</v>
      </c>
      <c r="P10" s="17">
        <v>23</v>
      </c>
      <c r="Q10" s="17">
        <v>15</v>
      </c>
      <c r="R10" s="17">
        <v>17</v>
      </c>
      <c r="S10" s="17">
        <v>24</v>
      </c>
      <c r="T10" s="17">
        <v>23</v>
      </c>
      <c r="U10" s="17">
        <v>16</v>
      </c>
      <c r="V10" s="17">
        <v>22</v>
      </c>
      <c r="W10" s="17">
        <v>28</v>
      </c>
      <c r="X10" s="17">
        <v>23</v>
      </c>
      <c r="Y10" s="16">
        <v>22</v>
      </c>
      <c r="Z10" s="17">
        <v>24</v>
      </c>
      <c r="AA10" s="17">
        <v>27</v>
      </c>
      <c r="AB10" s="16">
        <v>30</v>
      </c>
      <c r="AC10" s="18">
        <v>24</v>
      </c>
    </row>
    <row r="11" spans="1:29" ht="16.7" customHeight="1">
      <c r="B11" s="184" t="s">
        <v>1441</v>
      </c>
      <c r="C11" s="184" t="s">
        <v>1442</v>
      </c>
      <c r="D11" s="17">
        <v>68</v>
      </c>
      <c r="E11" s="17">
        <v>95</v>
      </c>
      <c r="F11" s="17">
        <v>92</v>
      </c>
      <c r="G11" s="17">
        <v>81</v>
      </c>
      <c r="H11" s="17">
        <v>80</v>
      </c>
      <c r="I11" s="17">
        <v>85</v>
      </c>
      <c r="J11" s="17">
        <v>90</v>
      </c>
      <c r="K11" s="17">
        <v>90</v>
      </c>
      <c r="M11" s="17">
        <v>17</v>
      </c>
      <c r="N11" s="17">
        <v>24</v>
      </c>
      <c r="O11" s="17">
        <v>24</v>
      </c>
      <c r="P11" s="17">
        <v>15</v>
      </c>
      <c r="Q11" s="17">
        <v>18</v>
      </c>
      <c r="R11" s="17">
        <v>24</v>
      </c>
      <c r="S11" s="17">
        <v>16</v>
      </c>
      <c r="T11" s="17">
        <v>27</v>
      </c>
      <c r="U11" s="17">
        <v>18</v>
      </c>
      <c r="V11" s="17">
        <v>21</v>
      </c>
      <c r="W11" s="17">
        <v>26</v>
      </c>
      <c r="X11" s="17">
        <v>25</v>
      </c>
      <c r="Y11" s="16">
        <v>20</v>
      </c>
      <c r="Z11" s="17">
        <v>21</v>
      </c>
      <c r="AA11" s="17">
        <v>24</v>
      </c>
      <c r="AB11" s="16">
        <v>25</v>
      </c>
      <c r="AC11" s="18">
        <v>22</v>
      </c>
    </row>
    <row r="12" spans="1:29" ht="16.7" customHeight="1">
      <c r="B12" s="19" t="s">
        <v>1443</v>
      </c>
      <c r="C12" s="19" t="s">
        <v>1444</v>
      </c>
      <c r="D12" s="20">
        <v>340</v>
      </c>
      <c r="E12" s="20">
        <v>373</v>
      </c>
      <c r="F12" s="20">
        <v>443</v>
      </c>
      <c r="G12" s="20">
        <v>415</v>
      </c>
      <c r="H12" s="20">
        <v>549</v>
      </c>
      <c r="I12" s="20">
        <v>660</v>
      </c>
      <c r="J12" s="20">
        <v>723</v>
      </c>
      <c r="K12" s="20">
        <v>790</v>
      </c>
      <c r="M12" s="20">
        <v>98</v>
      </c>
      <c r="N12" s="20">
        <v>139</v>
      </c>
      <c r="O12" s="20">
        <v>135</v>
      </c>
      <c r="P12" s="20">
        <v>177</v>
      </c>
      <c r="Q12" s="20">
        <v>121</v>
      </c>
      <c r="R12" s="20">
        <v>151</v>
      </c>
      <c r="S12" s="20">
        <v>170</v>
      </c>
      <c r="T12" s="20">
        <v>218</v>
      </c>
      <c r="U12" s="20">
        <v>139</v>
      </c>
      <c r="V12" s="20">
        <v>165</v>
      </c>
      <c r="W12" s="20">
        <v>188</v>
      </c>
      <c r="X12" s="20">
        <v>231</v>
      </c>
      <c r="Y12" s="21">
        <v>156</v>
      </c>
      <c r="Z12" s="20">
        <v>189</v>
      </c>
      <c r="AA12" s="20">
        <v>192</v>
      </c>
      <c r="AB12" s="21">
        <v>253</v>
      </c>
      <c r="AC12" s="22">
        <v>123</v>
      </c>
    </row>
    <row r="13" spans="1:29" ht="16.7" customHeight="1">
      <c r="B13" s="19" t="s">
        <v>313</v>
      </c>
      <c r="C13" s="19" t="s">
        <v>314</v>
      </c>
      <c r="D13" s="20">
        <v>413</v>
      </c>
      <c r="E13" s="20">
        <v>271</v>
      </c>
      <c r="F13" s="20">
        <v>1153</v>
      </c>
      <c r="G13" s="20">
        <v>887</v>
      </c>
      <c r="H13" s="20">
        <v>648</v>
      </c>
      <c r="I13" s="20">
        <v>479</v>
      </c>
      <c r="J13" s="20">
        <v>450</v>
      </c>
      <c r="K13" s="20">
        <v>403</v>
      </c>
      <c r="M13" s="20">
        <v>145</v>
      </c>
      <c r="N13" s="20">
        <v>191</v>
      </c>
      <c r="O13" s="20">
        <v>165</v>
      </c>
      <c r="P13" s="20">
        <v>147</v>
      </c>
      <c r="Q13" s="20">
        <v>154</v>
      </c>
      <c r="R13" s="20">
        <v>111</v>
      </c>
      <c r="S13" s="20">
        <v>89</v>
      </c>
      <c r="T13" s="20">
        <v>125</v>
      </c>
      <c r="U13" s="20">
        <v>124</v>
      </c>
      <c r="V13" s="20">
        <v>103</v>
      </c>
      <c r="W13" s="20">
        <v>115</v>
      </c>
      <c r="X13" s="20">
        <v>108</v>
      </c>
      <c r="Y13" s="21">
        <v>92</v>
      </c>
      <c r="Z13" s="20">
        <v>91</v>
      </c>
      <c r="AA13" s="20">
        <v>89</v>
      </c>
      <c r="AB13" s="21">
        <v>131</v>
      </c>
      <c r="AC13" s="22">
        <v>90</v>
      </c>
    </row>
    <row r="14" spans="1:29" ht="16.7" customHeight="1">
      <c r="B14" s="19" t="s">
        <v>264</v>
      </c>
      <c r="C14" s="19" t="s">
        <v>1445</v>
      </c>
      <c r="D14" s="49"/>
      <c r="E14" s="49"/>
      <c r="F14" s="20">
        <v>7402</v>
      </c>
      <c r="G14" s="20">
        <v>5257</v>
      </c>
      <c r="H14" s="20">
        <v>2576</v>
      </c>
      <c r="I14" s="20">
        <v>1151</v>
      </c>
      <c r="J14" s="20">
        <v>1083</v>
      </c>
      <c r="K14" s="20">
        <v>277</v>
      </c>
      <c r="M14" s="20">
        <v>115</v>
      </c>
      <c r="N14" s="20">
        <v>185</v>
      </c>
      <c r="O14" s="20">
        <v>161</v>
      </c>
      <c r="P14" s="20">
        <v>2115</v>
      </c>
      <c r="Q14" s="20">
        <v>160</v>
      </c>
      <c r="R14" s="20">
        <v>280</v>
      </c>
      <c r="S14" s="20">
        <v>336</v>
      </c>
      <c r="T14" s="20">
        <v>375</v>
      </c>
      <c r="U14" s="20">
        <v>111</v>
      </c>
      <c r="V14" s="20">
        <v>271</v>
      </c>
      <c r="W14" s="20">
        <v>305</v>
      </c>
      <c r="X14" s="20">
        <v>396</v>
      </c>
      <c r="Y14" s="21">
        <v>41</v>
      </c>
      <c r="Z14" s="20">
        <v>-1</v>
      </c>
      <c r="AA14" s="20">
        <v>126</v>
      </c>
      <c r="AB14" s="21">
        <v>111</v>
      </c>
      <c r="AC14" s="22">
        <v>97</v>
      </c>
    </row>
    <row r="15" spans="1:29" ht="16.7" customHeight="1">
      <c r="B15" s="19" t="s">
        <v>321</v>
      </c>
      <c r="C15" s="19" t="s">
        <v>322</v>
      </c>
      <c r="D15" s="49"/>
      <c r="E15" s="49"/>
      <c r="F15" s="49"/>
      <c r="G15" s="20">
        <v>109</v>
      </c>
      <c r="H15" s="20">
        <v>44</v>
      </c>
      <c r="I15" s="49"/>
      <c r="J15" s="49"/>
      <c r="K15" s="49"/>
      <c r="M15" s="20">
        <v>2</v>
      </c>
      <c r="N15" s="20">
        <v>16</v>
      </c>
      <c r="O15" s="20">
        <v>10</v>
      </c>
      <c r="P15" s="20">
        <v>16</v>
      </c>
      <c r="Q15" s="49"/>
      <c r="R15" s="49"/>
      <c r="S15" s="49"/>
      <c r="T15" s="49"/>
      <c r="U15" s="49"/>
      <c r="V15" s="49"/>
      <c r="W15" s="49"/>
      <c r="X15" s="49"/>
      <c r="Y15" s="49"/>
      <c r="Z15" s="49"/>
      <c r="AA15" s="49"/>
      <c r="AB15" s="49"/>
      <c r="AC15" s="49"/>
    </row>
    <row r="16" spans="1:29" ht="16.7" customHeight="1">
      <c r="B16" s="19" t="s">
        <v>1446</v>
      </c>
      <c r="C16" s="19" t="s">
        <v>1447</v>
      </c>
      <c r="D16" s="20">
        <v>420</v>
      </c>
      <c r="E16" s="20">
        <v>445</v>
      </c>
      <c r="F16" s="20">
        <v>505</v>
      </c>
      <c r="G16" s="20">
        <v>691</v>
      </c>
      <c r="H16" s="20">
        <v>356</v>
      </c>
      <c r="I16" s="20">
        <v>571</v>
      </c>
      <c r="J16" s="20">
        <v>415</v>
      </c>
      <c r="K16" s="20">
        <v>1212</v>
      </c>
      <c r="M16" s="20">
        <v>13</v>
      </c>
      <c r="N16" s="20">
        <v>59</v>
      </c>
      <c r="O16" s="20">
        <v>21</v>
      </c>
      <c r="P16" s="20">
        <v>263</v>
      </c>
      <c r="Q16" s="20">
        <v>106</v>
      </c>
      <c r="R16" s="20">
        <v>165</v>
      </c>
      <c r="S16" s="20">
        <v>51</v>
      </c>
      <c r="T16" s="20">
        <v>249</v>
      </c>
      <c r="U16" s="20">
        <v>108</v>
      </c>
      <c r="V16" s="20">
        <v>117</v>
      </c>
      <c r="W16" s="20">
        <v>206</v>
      </c>
      <c r="X16" s="20">
        <v>-16</v>
      </c>
      <c r="Y16" s="21">
        <v>209</v>
      </c>
      <c r="Z16" s="20">
        <v>290</v>
      </c>
      <c r="AA16" s="20">
        <v>195</v>
      </c>
      <c r="AB16" s="21">
        <v>518</v>
      </c>
      <c r="AC16" s="22">
        <v>161</v>
      </c>
    </row>
    <row r="17" spans="1:29" ht="16.7" customHeight="1">
      <c r="B17" s="19" t="s">
        <v>1448</v>
      </c>
      <c r="C17" s="19" t="s">
        <v>1449</v>
      </c>
      <c r="D17" s="20">
        <v>1704</v>
      </c>
      <c r="E17" s="20">
        <v>1612</v>
      </c>
      <c r="F17" s="20">
        <v>9990</v>
      </c>
      <c r="G17" s="20">
        <v>7850</v>
      </c>
      <c r="H17" s="20">
        <v>4654</v>
      </c>
      <c r="I17" s="20">
        <v>3376</v>
      </c>
      <c r="J17" s="20">
        <v>3224</v>
      </c>
      <c r="K17" s="20">
        <v>3304</v>
      </c>
      <c r="M17" s="20">
        <v>477</v>
      </c>
      <c r="N17" s="20">
        <v>720</v>
      </c>
      <c r="O17" s="20">
        <v>606</v>
      </c>
      <c r="P17" s="20">
        <v>2849</v>
      </c>
      <c r="Q17" s="20">
        <v>662</v>
      </c>
      <c r="R17" s="20">
        <v>834</v>
      </c>
      <c r="S17" s="20">
        <v>765</v>
      </c>
      <c r="T17" s="20">
        <v>1115</v>
      </c>
      <c r="U17" s="20">
        <v>600</v>
      </c>
      <c r="V17" s="20">
        <v>795</v>
      </c>
      <c r="W17" s="20">
        <v>964</v>
      </c>
      <c r="X17" s="20">
        <v>865</v>
      </c>
      <c r="Y17" s="21">
        <v>638</v>
      </c>
      <c r="Z17" s="20">
        <v>706</v>
      </c>
      <c r="AA17" s="20">
        <v>741</v>
      </c>
      <c r="AB17" s="21">
        <v>1219</v>
      </c>
      <c r="AC17" s="22">
        <v>616</v>
      </c>
    </row>
    <row r="18" spans="1:29" ht="16.7" customHeight="1">
      <c r="B18" s="184" t="s">
        <v>1439</v>
      </c>
      <c r="C18" s="184" t="s">
        <v>1440</v>
      </c>
      <c r="D18" s="17">
        <v>224</v>
      </c>
      <c r="E18" s="17">
        <v>144</v>
      </c>
      <c r="F18" s="17">
        <v>327</v>
      </c>
      <c r="G18" s="17">
        <v>254</v>
      </c>
      <c r="H18" s="17">
        <v>177</v>
      </c>
      <c r="I18" s="17">
        <v>122</v>
      </c>
      <c r="J18" s="17">
        <v>154</v>
      </c>
      <c r="K18" s="17">
        <v>154</v>
      </c>
      <c r="M18" s="17">
        <v>43</v>
      </c>
      <c r="N18" s="17">
        <v>49</v>
      </c>
      <c r="O18" s="17">
        <v>46</v>
      </c>
      <c r="P18" s="17">
        <v>38</v>
      </c>
      <c r="Q18" s="17">
        <v>41</v>
      </c>
      <c r="R18" s="17">
        <v>33</v>
      </c>
      <c r="S18" s="17">
        <v>23</v>
      </c>
      <c r="T18" s="17">
        <v>25</v>
      </c>
      <c r="U18" s="17">
        <v>43</v>
      </c>
      <c r="V18" s="17">
        <v>42</v>
      </c>
      <c r="W18" s="17">
        <v>34</v>
      </c>
      <c r="X18" s="17">
        <v>35</v>
      </c>
      <c r="Y18" s="16">
        <v>36</v>
      </c>
      <c r="Z18" s="17">
        <v>30</v>
      </c>
      <c r="AA18" s="17">
        <v>36</v>
      </c>
      <c r="AB18" s="16">
        <v>52</v>
      </c>
      <c r="AC18" s="18">
        <v>43</v>
      </c>
    </row>
    <row r="19" spans="1:29" ht="16.7" customHeight="1">
      <c r="B19" s="23" t="s">
        <v>1450</v>
      </c>
      <c r="C19" s="23" t="s">
        <v>1451</v>
      </c>
      <c r="D19" s="24">
        <v>1480</v>
      </c>
      <c r="E19" s="24">
        <v>1468</v>
      </c>
      <c r="F19" s="24">
        <v>9663</v>
      </c>
      <c r="G19" s="24">
        <v>7596</v>
      </c>
      <c r="H19" s="24">
        <v>4477</v>
      </c>
      <c r="I19" s="24">
        <v>3254</v>
      </c>
      <c r="J19" s="24">
        <v>3070</v>
      </c>
      <c r="K19" s="24">
        <v>3150</v>
      </c>
      <c r="M19" s="24">
        <v>434</v>
      </c>
      <c r="N19" s="24">
        <v>673</v>
      </c>
      <c r="O19" s="24">
        <v>560</v>
      </c>
      <c r="P19" s="24">
        <v>2811</v>
      </c>
      <c r="Q19" s="24">
        <v>621</v>
      </c>
      <c r="R19" s="24">
        <v>801</v>
      </c>
      <c r="S19" s="24">
        <v>742</v>
      </c>
      <c r="T19" s="24">
        <v>1090</v>
      </c>
      <c r="U19" s="24">
        <v>557</v>
      </c>
      <c r="V19" s="24">
        <v>753</v>
      </c>
      <c r="W19" s="24">
        <v>930</v>
      </c>
      <c r="X19" s="24">
        <v>830</v>
      </c>
      <c r="Y19" s="25">
        <v>602</v>
      </c>
      <c r="Z19" s="24">
        <v>676</v>
      </c>
      <c r="AA19" s="24">
        <v>705</v>
      </c>
      <c r="AB19" s="25">
        <v>1167</v>
      </c>
      <c r="AC19" s="26">
        <v>573</v>
      </c>
    </row>
    <row r="20" spans="1:29" ht="16.7" customHeight="1">
      <c r="B20" s="59"/>
      <c r="C20" s="59"/>
      <c r="D20" s="59"/>
      <c r="E20" s="59"/>
      <c r="F20" s="59"/>
      <c r="G20" s="59"/>
      <c r="H20" s="59"/>
      <c r="I20" s="59"/>
      <c r="J20" s="59"/>
      <c r="K20" s="59"/>
      <c r="M20" s="59"/>
      <c r="N20" s="59"/>
      <c r="O20" s="59"/>
      <c r="P20" s="59"/>
      <c r="Q20" s="59"/>
      <c r="R20" s="59"/>
      <c r="S20" s="59"/>
      <c r="T20" s="59"/>
      <c r="U20" s="59"/>
      <c r="V20" s="59"/>
      <c r="W20" s="59"/>
      <c r="X20" s="59"/>
      <c r="Y20" s="59"/>
      <c r="Z20" s="59"/>
      <c r="AA20" s="59"/>
      <c r="AB20" s="59"/>
      <c r="AC20" s="59"/>
    </row>
    <row r="21" spans="1:29" ht="16.7" customHeight="1"/>
    <row r="22" spans="1:29" ht="20.85" customHeight="1">
      <c r="B22" s="3" t="s">
        <v>1452</v>
      </c>
      <c r="C22" s="3" t="s">
        <v>1453</v>
      </c>
    </row>
    <row r="23" spans="1:29" ht="16.7" hidden="1" customHeight="1">
      <c r="A23" s="4"/>
      <c r="B23" s="267" t="s">
        <v>259</v>
      </c>
      <c r="C23" s="267" t="s">
        <v>272</v>
      </c>
      <c r="D23" s="6">
        <v>2017</v>
      </c>
      <c r="E23" s="6">
        <v>2018</v>
      </c>
      <c r="F23" s="6">
        <v>2019</v>
      </c>
      <c r="G23" s="6">
        <v>2020</v>
      </c>
      <c r="H23" s="6">
        <v>2021</v>
      </c>
      <c r="I23" s="6">
        <v>2022</v>
      </c>
      <c r="J23" s="6">
        <v>2023</v>
      </c>
      <c r="K23" s="6">
        <v>2024</v>
      </c>
      <c r="M23" s="7" t="s">
        <v>60</v>
      </c>
      <c r="N23" s="7" t="s">
        <v>61</v>
      </c>
      <c r="O23" s="7" t="s">
        <v>62</v>
      </c>
      <c r="P23" s="7" t="s">
        <v>63</v>
      </c>
      <c r="Q23" s="7" t="s">
        <v>64</v>
      </c>
      <c r="R23" s="7" t="s">
        <v>65</v>
      </c>
      <c r="S23" s="7" t="s">
        <v>66</v>
      </c>
      <c r="T23" s="7" t="s">
        <v>67</v>
      </c>
      <c r="U23" s="7" t="s">
        <v>68</v>
      </c>
      <c r="V23" s="7" t="s">
        <v>69</v>
      </c>
      <c r="W23" s="7" t="s">
        <v>70</v>
      </c>
      <c r="X23" s="7" t="s">
        <v>71</v>
      </c>
      <c r="Y23" s="7" t="s">
        <v>72</v>
      </c>
      <c r="Z23" s="7" t="s">
        <v>73</v>
      </c>
      <c r="AA23" s="7" t="s">
        <v>74</v>
      </c>
      <c r="AB23" s="7" t="s">
        <v>75</v>
      </c>
      <c r="AC23" s="7" t="s">
        <v>76</v>
      </c>
    </row>
    <row r="24" spans="1:29" ht="16.7" customHeight="1">
      <c r="A24" s="4"/>
      <c r="B24" s="269" t="s">
        <v>272</v>
      </c>
      <c r="C24" s="269" t="s">
        <v>258</v>
      </c>
      <c r="D24" s="270">
        <v>2017</v>
      </c>
      <c r="E24" s="270">
        <v>2018</v>
      </c>
      <c r="F24" s="270">
        <v>2019</v>
      </c>
      <c r="G24" s="270">
        <v>2020</v>
      </c>
      <c r="H24" s="270">
        <v>2021</v>
      </c>
      <c r="I24" s="270">
        <v>2022</v>
      </c>
      <c r="J24" s="270">
        <v>2023</v>
      </c>
      <c r="K24" s="270">
        <v>2024</v>
      </c>
      <c r="M24" s="271" t="s">
        <v>42</v>
      </c>
      <c r="N24" s="271" t="s">
        <v>43</v>
      </c>
      <c r="O24" s="271" t="s">
        <v>44</v>
      </c>
      <c r="P24" s="271" t="s">
        <v>45</v>
      </c>
      <c r="Q24" s="271" t="s">
        <v>46</v>
      </c>
      <c r="R24" s="271" t="s">
        <v>47</v>
      </c>
      <c r="S24" s="271" t="s">
        <v>48</v>
      </c>
      <c r="T24" s="271" t="s">
        <v>49</v>
      </c>
      <c r="U24" s="271" t="s">
        <v>1286</v>
      </c>
      <c r="V24" s="271" t="s">
        <v>1287</v>
      </c>
      <c r="W24" s="271" t="s">
        <v>52</v>
      </c>
      <c r="X24" s="236" t="s">
        <v>53</v>
      </c>
      <c r="Y24" s="271" t="s">
        <v>54</v>
      </c>
      <c r="Z24" s="271" t="s">
        <v>55</v>
      </c>
      <c r="AA24" s="271" t="s">
        <v>56</v>
      </c>
      <c r="AB24" s="271" t="s">
        <v>57</v>
      </c>
      <c r="AC24" s="10" t="s">
        <v>58</v>
      </c>
    </row>
    <row r="25" spans="1:29" ht="16.7" customHeight="1">
      <c r="B25" s="315" t="s">
        <v>396</v>
      </c>
      <c r="C25" s="315" t="s">
        <v>397</v>
      </c>
      <c r="D25" s="378"/>
      <c r="E25" s="378"/>
      <c r="F25" s="378"/>
      <c r="G25" s="378"/>
      <c r="H25" s="378"/>
      <c r="I25" s="378"/>
      <c r="J25" s="316">
        <v>-54</v>
      </c>
      <c r="K25" s="316">
        <v>95</v>
      </c>
      <c r="M25" s="378"/>
      <c r="N25" s="378"/>
      <c r="O25" s="378"/>
      <c r="P25" s="378"/>
      <c r="Q25" s="378"/>
      <c r="R25" s="378"/>
      <c r="S25" s="378"/>
      <c r="T25" s="378"/>
      <c r="U25" s="368"/>
      <c r="V25" s="368"/>
      <c r="W25" s="368"/>
      <c r="X25" s="288">
        <v>-105</v>
      </c>
      <c r="Y25" s="317">
        <v>30</v>
      </c>
      <c r="Z25" s="368"/>
      <c r="AA25" s="316">
        <v>12</v>
      </c>
      <c r="AB25" s="317">
        <v>15</v>
      </c>
      <c r="AC25" s="337">
        <v>-8</v>
      </c>
    </row>
    <row r="26" spans="1:29" ht="16.7" customHeight="1">
      <c r="B26" s="184" t="s">
        <v>600</v>
      </c>
      <c r="C26" s="184" t="s">
        <v>505</v>
      </c>
      <c r="D26" s="49"/>
      <c r="E26" s="49"/>
      <c r="F26" s="49"/>
      <c r="G26" s="49"/>
      <c r="H26" s="49"/>
      <c r="I26" s="49"/>
      <c r="J26" s="40">
        <v>-78</v>
      </c>
      <c r="K26" s="40">
        <v>92</v>
      </c>
      <c r="M26" s="49"/>
      <c r="N26" s="49"/>
      <c r="O26" s="49"/>
      <c r="P26" s="49"/>
      <c r="Q26" s="49"/>
      <c r="R26" s="49"/>
      <c r="S26" s="49"/>
      <c r="T26" s="49"/>
      <c r="U26" s="62" t="s">
        <v>272</v>
      </c>
      <c r="V26" s="62" t="s">
        <v>272</v>
      </c>
      <c r="W26" s="62" t="s">
        <v>272</v>
      </c>
      <c r="X26" s="40">
        <v>-111</v>
      </c>
      <c r="Y26" s="39">
        <v>35</v>
      </c>
      <c r="Z26" s="62" t="s">
        <v>272</v>
      </c>
      <c r="AA26" s="40">
        <v>1</v>
      </c>
      <c r="AB26" s="39">
        <v>14</v>
      </c>
      <c r="AC26" s="296">
        <v>-11</v>
      </c>
    </row>
    <row r="27" spans="1:29" ht="16.7" customHeight="1">
      <c r="B27" s="184" t="s">
        <v>506</v>
      </c>
      <c r="C27" s="184" t="s">
        <v>507</v>
      </c>
      <c r="D27" s="49"/>
      <c r="E27" s="49"/>
      <c r="F27" s="49"/>
      <c r="G27" s="49"/>
      <c r="H27" s="49"/>
      <c r="I27" s="49"/>
      <c r="J27" s="40">
        <v>9</v>
      </c>
      <c r="K27" s="40">
        <v>-8</v>
      </c>
      <c r="M27" s="49"/>
      <c r="N27" s="49"/>
      <c r="O27" s="49"/>
      <c r="P27" s="49"/>
      <c r="Q27" s="49"/>
      <c r="R27" s="49"/>
      <c r="S27" s="49"/>
      <c r="T27" s="49"/>
      <c r="U27" s="62"/>
      <c r="V27" s="62"/>
      <c r="W27" s="62"/>
      <c r="X27" s="40">
        <v>3</v>
      </c>
      <c r="Y27" s="39">
        <v>-7</v>
      </c>
      <c r="Z27" s="62"/>
      <c r="AA27" s="40">
        <v>1</v>
      </c>
      <c r="AB27" s="39">
        <v>-1</v>
      </c>
      <c r="AC27" s="296">
        <v>-2</v>
      </c>
    </row>
    <row r="28" spans="1:29" ht="16.7" customHeight="1">
      <c r="B28" s="184" t="s">
        <v>1454</v>
      </c>
      <c r="C28" s="184" t="s">
        <v>509</v>
      </c>
      <c r="D28" s="49"/>
      <c r="E28" s="49"/>
      <c r="F28" s="49"/>
      <c r="G28" s="49"/>
      <c r="H28" s="49"/>
      <c r="I28" s="49"/>
      <c r="J28" s="40">
        <v>15</v>
      </c>
      <c r="K28" s="40">
        <v>11</v>
      </c>
      <c r="M28" s="49"/>
      <c r="N28" s="49"/>
      <c r="O28" s="49"/>
      <c r="P28" s="49"/>
      <c r="Q28" s="49"/>
      <c r="R28" s="49"/>
      <c r="S28" s="49"/>
      <c r="T28" s="49"/>
      <c r="U28" s="62" t="s">
        <v>272</v>
      </c>
      <c r="V28" s="62" t="s">
        <v>272</v>
      </c>
      <c r="W28" s="62" t="s">
        <v>272</v>
      </c>
      <c r="X28" s="40">
        <v>3</v>
      </c>
      <c r="Y28" s="39">
        <v>2</v>
      </c>
      <c r="Z28" s="62" t="s">
        <v>272</v>
      </c>
      <c r="AA28" s="40">
        <v>10</v>
      </c>
      <c r="AB28" s="39">
        <v>2</v>
      </c>
      <c r="AC28" s="332">
        <v>5</v>
      </c>
    </row>
    <row r="29" spans="1:29" ht="16.7" customHeight="1">
      <c r="B29" s="19" t="s">
        <v>398</v>
      </c>
      <c r="C29" s="19" t="s">
        <v>399</v>
      </c>
      <c r="D29" s="49"/>
      <c r="E29" s="49"/>
      <c r="F29" s="49"/>
      <c r="G29" s="49"/>
      <c r="H29" s="49"/>
      <c r="I29" s="49"/>
      <c r="J29" s="288">
        <v>16</v>
      </c>
      <c r="K29" s="288">
        <v>98</v>
      </c>
      <c r="M29" s="49"/>
      <c r="N29" s="49"/>
      <c r="O29" s="49"/>
      <c r="P29" s="49"/>
      <c r="Q29" s="49"/>
      <c r="R29" s="49"/>
      <c r="S29" s="49"/>
      <c r="T29" s="49"/>
      <c r="U29" s="257"/>
      <c r="V29" s="257"/>
      <c r="W29" s="257"/>
      <c r="X29" s="288">
        <v>17</v>
      </c>
      <c r="Y29" s="289">
        <v>22</v>
      </c>
      <c r="Z29" s="257"/>
      <c r="AA29" s="288">
        <v>26</v>
      </c>
      <c r="AB29" s="289">
        <v>19</v>
      </c>
      <c r="AC29" s="331">
        <v>32</v>
      </c>
    </row>
    <row r="30" spans="1:29" ht="16.7" customHeight="1">
      <c r="B30" s="184" t="s">
        <v>512</v>
      </c>
      <c r="C30" s="184" t="s">
        <v>19</v>
      </c>
      <c r="D30" s="49"/>
      <c r="E30" s="49"/>
      <c r="F30" s="49"/>
      <c r="G30" s="49"/>
      <c r="H30" s="49"/>
      <c r="I30" s="49"/>
      <c r="J30" s="40">
        <v>48</v>
      </c>
      <c r="K30" s="40">
        <v>29</v>
      </c>
      <c r="M30" s="49"/>
      <c r="N30" s="49"/>
      <c r="O30" s="49"/>
      <c r="P30" s="49"/>
      <c r="Q30" s="49"/>
      <c r="R30" s="49"/>
      <c r="S30" s="49"/>
      <c r="T30" s="49"/>
      <c r="U30" s="62" t="s">
        <v>272</v>
      </c>
      <c r="V30" s="62" t="s">
        <v>272</v>
      </c>
      <c r="W30" s="62" t="s">
        <v>272</v>
      </c>
      <c r="X30" s="40">
        <v>8</v>
      </c>
      <c r="Y30" s="39">
        <v>19</v>
      </c>
      <c r="Z30" s="62" t="s">
        <v>272</v>
      </c>
      <c r="AA30" s="40">
        <v>8</v>
      </c>
      <c r="AB30" s="39">
        <v>-3</v>
      </c>
      <c r="AC30" s="332">
        <v>14</v>
      </c>
    </row>
    <row r="31" spans="1:29" ht="16.7" customHeight="1">
      <c r="B31" s="184" t="s">
        <v>1455</v>
      </c>
      <c r="C31" s="184" t="s">
        <v>18</v>
      </c>
      <c r="D31" s="49"/>
      <c r="E31" s="49"/>
      <c r="F31" s="49"/>
      <c r="G31" s="49"/>
      <c r="H31" s="49"/>
      <c r="I31" s="49"/>
      <c r="J31" s="40">
        <v>-32</v>
      </c>
      <c r="K31" s="40">
        <v>26</v>
      </c>
      <c r="M31" s="49"/>
      <c r="N31" s="49"/>
      <c r="O31" s="49"/>
      <c r="P31" s="49"/>
      <c r="Q31" s="49"/>
      <c r="R31" s="49"/>
      <c r="S31" s="49"/>
      <c r="T31" s="49"/>
      <c r="U31" s="62"/>
      <c r="V31" s="62"/>
      <c r="W31" s="62"/>
      <c r="X31" s="40">
        <v>9</v>
      </c>
      <c r="Y31" s="39">
        <v>3</v>
      </c>
      <c r="Z31" s="62"/>
      <c r="AA31" s="40">
        <v>3</v>
      </c>
      <c r="AB31" s="39">
        <v>13</v>
      </c>
      <c r="AC31" s="332">
        <v>4</v>
      </c>
    </row>
    <row r="32" spans="1:29" ht="16.7" customHeight="1">
      <c r="B32" s="184" t="s">
        <v>193</v>
      </c>
      <c r="C32" s="184" t="s">
        <v>140</v>
      </c>
      <c r="D32" s="49"/>
      <c r="E32" s="49"/>
      <c r="F32" s="49"/>
      <c r="G32" s="49"/>
      <c r="H32" s="49"/>
      <c r="I32" s="49"/>
      <c r="J32" s="62" t="s">
        <v>163</v>
      </c>
      <c r="K32" s="40">
        <v>43</v>
      </c>
      <c r="M32" s="49"/>
      <c r="N32" s="49"/>
      <c r="O32" s="49"/>
      <c r="P32" s="49"/>
      <c r="Q32" s="49"/>
      <c r="R32" s="49"/>
      <c r="S32" s="49"/>
      <c r="T32" s="49"/>
      <c r="U32" s="62" t="s">
        <v>272</v>
      </c>
      <c r="V32" s="62" t="s">
        <v>272</v>
      </c>
      <c r="W32" s="62" t="s">
        <v>272</v>
      </c>
      <c r="X32" s="40">
        <v>0</v>
      </c>
      <c r="Y32" s="39">
        <v>0</v>
      </c>
      <c r="Z32" s="62" t="s">
        <v>272</v>
      </c>
      <c r="AA32" s="40">
        <v>15</v>
      </c>
      <c r="AB32" s="39">
        <v>9</v>
      </c>
      <c r="AC32" s="332">
        <v>14</v>
      </c>
    </row>
    <row r="33" spans="1:29" ht="16.7" customHeight="1">
      <c r="B33" s="19" t="s">
        <v>1456</v>
      </c>
      <c r="C33" s="19" t="s">
        <v>140</v>
      </c>
      <c r="D33" s="49"/>
      <c r="E33" s="49"/>
      <c r="F33" s="49"/>
      <c r="G33" s="49"/>
      <c r="H33" s="49"/>
      <c r="I33" s="49"/>
      <c r="J33" s="288">
        <v>453</v>
      </c>
      <c r="K33" s="288">
        <v>1019</v>
      </c>
      <c r="M33" s="49"/>
      <c r="N33" s="49"/>
      <c r="O33" s="49"/>
      <c r="P33" s="49"/>
      <c r="Q33" s="49"/>
      <c r="R33" s="49"/>
      <c r="S33" s="49"/>
      <c r="T33" s="49"/>
      <c r="U33" s="257"/>
      <c r="V33" s="257"/>
      <c r="W33" s="257"/>
      <c r="X33" s="288">
        <v>72</v>
      </c>
      <c r="Y33" s="289">
        <v>157</v>
      </c>
      <c r="Z33" s="257"/>
      <c r="AA33" s="288">
        <v>157</v>
      </c>
      <c r="AB33" s="289">
        <v>484</v>
      </c>
      <c r="AC33" s="331">
        <v>137</v>
      </c>
    </row>
    <row r="34" spans="1:29" ht="16.7" customHeight="1">
      <c r="B34" s="23" t="s">
        <v>516</v>
      </c>
      <c r="C34" s="23" t="s">
        <v>516</v>
      </c>
      <c r="D34" s="57"/>
      <c r="E34" s="57"/>
      <c r="F34" s="57"/>
      <c r="G34" s="57"/>
      <c r="H34" s="57"/>
      <c r="I34" s="57"/>
      <c r="J34" s="279">
        <v>415</v>
      </c>
      <c r="K34" s="279">
        <v>1212</v>
      </c>
      <c r="M34" s="57"/>
      <c r="N34" s="57"/>
      <c r="O34" s="57"/>
      <c r="P34" s="57"/>
      <c r="Q34" s="57"/>
      <c r="R34" s="57"/>
      <c r="S34" s="57"/>
      <c r="T34" s="57"/>
      <c r="U34" s="259" t="s">
        <v>272</v>
      </c>
      <c r="V34" s="259" t="s">
        <v>272</v>
      </c>
      <c r="W34" s="259" t="s">
        <v>272</v>
      </c>
      <c r="X34" s="279">
        <v>-16</v>
      </c>
      <c r="Y34" s="280">
        <v>209</v>
      </c>
      <c r="Z34" s="259" t="s">
        <v>272</v>
      </c>
      <c r="AA34" s="279">
        <v>195</v>
      </c>
      <c r="AB34" s="280">
        <v>518</v>
      </c>
      <c r="AC34" s="333">
        <v>161</v>
      </c>
    </row>
    <row r="35" spans="1:29" ht="16.7" customHeight="1">
      <c r="B35" s="59"/>
      <c r="C35" s="59"/>
      <c r="D35" s="59"/>
      <c r="E35" s="59"/>
      <c r="F35" s="59"/>
      <c r="G35" s="59"/>
      <c r="H35" s="59"/>
      <c r="I35" s="59"/>
      <c r="J35" s="59"/>
      <c r="K35" s="59"/>
      <c r="M35" s="59"/>
      <c r="N35" s="59"/>
      <c r="O35" s="59"/>
      <c r="P35" s="59"/>
      <c r="Q35" s="59"/>
      <c r="R35" s="59"/>
      <c r="S35" s="59"/>
      <c r="T35" s="59"/>
      <c r="U35" s="59"/>
      <c r="V35" s="59"/>
      <c r="W35" s="59"/>
      <c r="X35" s="59"/>
      <c r="Y35" s="59"/>
      <c r="Z35" s="59"/>
      <c r="AA35" s="59"/>
      <c r="AB35" s="59"/>
      <c r="AC35" s="59"/>
    </row>
    <row r="36" spans="1:29" ht="16.7" customHeight="1"/>
    <row r="37" spans="1:29" ht="16.7" customHeight="1">
      <c r="B37" s="4" t="s">
        <v>142</v>
      </c>
      <c r="C37" s="4" t="s">
        <v>142</v>
      </c>
    </row>
    <row r="38" spans="1:29" ht="16.7" hidden="1" customHeight="1">
      <c r="A38" s="4"/>
      <c r="B38" s="560" t="s">
        <v>143</v>
      </c>
    </row>
    <row r="39" spans="1:29" ht="16.7" hidden="1" customHeight="1">
      <c r="B39" s="559" t="s">
        <v>147</v>
      </c>
    </row>
    <row r="40" spans="1:29" ht="16.7" hidden="1" customHeight="1"/>
    <row r="41" spans="1:29" ht="16.7" customHeight="1">
      <c r="A41" s="4"/>
      <c r="C41" s="560" t="s">
        <v>148</v>
      </c>
    </row>
    <row r="42" spans="1:29" ht="16.7" customHeight="1">
      <c r="C42" s="559" t="s">
        <v>152</v>
      </c>
    </row>
    <row r="43" spans="1:29" ht="15" customHeight="1"/>
    <row r="44" spans="1:29" ht="15" customHeight="1"/>
    <row r="45" spans="1:29" ht="15" customHeight="1"/>
    <row r="46" spans="1:29" ht="15" customHeight="1"/>
    <row r="47" spans="1:29" ht="15" customHeight="1"/>
    <row r="48" spans="1:29" ht="15" customHeight="1"/>
    <row r="49" ht="15" customHeight="1"/>
    <row r="50" ht="15" customHeight="1"/>
  </sheetData>
  <hyperlinks>
    <hyperlink ref="B1" location="'Menu &amp; Disclaimer'!A1" display="(Menu)" xr:uid="{C70FDDEF-CD9A-4676-9EB9-C0D3F1A142B7}"/>
    <hyperlink ref="C1" location="'Menu &amp; Disclaimer'!A1" display="(Menu)" xr:uid="{649EC08A-0464-4EF8-9F31-DE7A8DE45F38}"/>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50"/>
  <sheetViews>
    <sheetView workbookViewId="0">
      <pane xSplit="3" ySplit="4" topLeftCell="D20" activePane="bottomRight" state="frozen"/>
      <selection pane="bottomRight" activeCell="A28" sqref="A28:XFD28"/>
      <selection pane="bottomLeft" activeCell="A5" sqref="A5"/>
      <selection pane="topRight" activeCell="D1" sqref="D1"/>
    </sheetView>
  </sheetViews>
  <sheetFormatPr defaultColWidth="13.7109375" defaultRowHeight="12.6"/>
  <cols>
    <col min="1" max="1" width="1.7109375" customWidth="1"/>
    <col min="2" max="2" width="40.42578125" hidden="1" customWidth="1"/>
    <col min="3" max="3" width="57.28515625" customWidth="1"/>
    <col min="4" max="29" width="9.28515625" customWidth="1"/>
  </cols>
  <sheetData>
    <row r="1" spans="1:29" ht="16.7" customHeight="1">
      <c r="B1" s="557" t="s">
        <v>37</v>
      </c>
      <c r="C1" s="557" t="s">
        <v>38</v>
      </c>
    </row>
    <row r="2" spans="1:29" ht="20.85" customHeight="1">
      <c r="B2" s="3" t="s">
        <v>359</v>
      </c>
      <c r="C2" s="3" t="s">
        <v>1457</v>
      </c>
    </row>
    <row r="3" spans="1:29" ht="16.7" hidden="1" customHeight="1">
      <c r="A3" s="294"/>
      <c r="B3" s="267" t="s">
        <v>259</v>
      </c>
      <c r="C3" s="267" t="s">
        <v>272</v>
      </c>
      <c r="D3" s="379">
        <v>2017</v>
      </c>
      <c r="E3" s="379">
        <v>2018</v>
      </c>
      <c r="F3" s="379">
        <v>2019</v>
      </c>
      <c r="G3" s="379">
        <v>2020</v>
      </c>
      <c r="H3" s="379">
        <v>2021</v>
      </c>
      <c r="I3" s="379">
        <v>2022</v>
      </c>
      <c r="J3" s="379">
        <v>2023</v>
      </c>
      <c r="K3" s="379">
        <v>2024</v>
      </c>
      <c r="M3" s="7" t="s">
        <v>60</v>
      </c>
      <c r="N3" s="7" t="s">
        <v>61</v>
      </c>
      <c r="O3" s="7" t="s">
        <v>62</v>
      </c>
      <c r="P3" s="7" t="s">
        <v>63</v>
      </c>
      <c r="Q3" s="7" t="s">
        <v>64</v>
      </c>
      <c r="R3" s="7" t="s">
        <v>65</v>
      </c>
      <c r="S3" s="7" t="s">
        <v>66</v>
      </c>
      <c r="T3" s="7" t="s">
        <v>67</v>
      </c>
      <c r="U3" s="7" t="s">
        <v>68</v>
      </c>
      <c r="V3" s="7" t="s">
        <v>69</v>
      </c>
      <c r="W3" s="7" t="s">
        <v>70</v>
      </c>
      <c r="X3" s="7" t="s">
        <v>71</v>
      </c>
      <c r="Y3" s="7" t="s">
        <v>72</v>
      </c>
      <c r="Z3" s="7" t="s">
        <v>73</v>
      </c>
      <c r="AA3" s="7" t="s">
        <v>74</v>
      </c>
      <c r="AB3" s="7" t="s">
        <v>75</v>
      </c>
      <c r="AC3" s="7" t="s">
        <v>76</v>
      </c>
    </row>
    <row r="4" spans="1:29" ht="16.7" customHeight="1">
      <c r="A4" s="294"/>
      <c r="B4" s="269" t="s">
        <v>272</v>
      </c>
      <c r="C4" s="269" t="s">
        <v>258</v>
      </c>
      <c r="D4" s="380">
        <v>2017</v>
      </c>
      <c r="E4" s="380">
        <v>2018</v>
      </c>
      <c r="F4" s="380">
        <v>2019</v>
      </c>
      <c r="G4" s="380">
        <v>2020</v>
      </c>
      <c r="H4" s="380">
        <v>2021</v>
      </c>
      <c r="I4" s="380">
        <v>2022</v>
      </c>
      <c r="J4" s="380">
        <v>2023</v>
      </c>
      <c r="K4" s="380">
        <v>2024</v>
      </c>
      <c r="M4" s="271" t="s">
        <v>42</v>
      </c>
      <c r="N4" s="271" t="s">
        <v>43</v>
      </c>
      <c r="O4" s="271" t="s">
        <v>44</v>
      </c>
      <c r="P4" s="271" t="s">
        <v>45</v>
      </c>
      <c r="Q4" s="271" t="s">
        <v>46</v>
      </c>
      <c r="R4" s="271" t="s">
        <v>47</v>
      </c>
      <c r="S4" s="271" t="s">
        <v>48</v>
      </c>
      <c r="T4" s="271" t="s">
        <v>49</v>
      </c>
      <c r="U4" s="271" t="s">
        <v>1286</v>
      </c>
      <c r="V4" s="271" t="s">
        <v>1287</v>
      </c>
      <c r="W4" s="271" t="s">
        <v>52</v>
      </c>
      <c r="X4" s="271" t="s">
        <v>53</v>
      </c>
      <c r="Y4" s="271" t="s">
        <v>54</v>
      </c>
      <c r="Z4" s="271" t="s">
        <v>55</v>
      </c>
      <c r="AA4" s="271" t="s">
        <v>56</v>
      </c>
      <c r="AB4" s="271" t="s">
        <v>57</v>
      </c>
      <c r="AC4" s="10" t="s">
        <v>58</v>
      </c>
    </row>
    <row r="5" spans="1:29" ht="16.7" customHeight="1">
      <c r="B5" s="315" t="s">
        <v>1458</v>
      </c>
      <c r="C5" s="315" t="s">
        <v>1459</v>
      </c>
      <c r="D5" s="316">
        <v>-2648</v>
      </c>
      <c r="E5" s="316">
        <v>-1795</v>
      </c>
      <c r="F5" s="316">
        <v>-2271</v>
      </c>
      <c r="G5" s="316">
        <v>-1626</v>
      </c>
      <c r="H5" s="316">
        <v>-1249</v>
      </c>
      <c r="I5" s="316">
        <v>-1179</v>
      </c>
      <c r="J5" s="316">
        <v>-1459</v>
      </c>
      <c r="K5" s="316">
        <v>-1473</v>
      </c>
      <c r="M5" s="316">
        <v>-381</v>
      </c>
      <c r="N5" s="316">
        <v>-267</v>
      </c>
      <c r="O5" s="316">
        <v>-240</v>
      </c>
      <c r="P5" s="316">
        <v>-398</v>
      </c>
      <c r="Q5" s="316">
        <v>-319</v>
      </c>
      <c r="R5" s="316">
        <v>-372</v>
      </c>
      <c r="S5" s="316">
        <v>-221</v>
      </c>
      <c r="T5" s="316">
        <v>-291</v>
      </c>
      <c r="U5" s="316">
        <v>-320</v>
      </c>
      <c r="V5" s="316">
        <v>-397</v>
      </c>
      <c r="W5" s="316">
        <v>-362</v>
      </c>
      <c r="X5" s="316">
        <v>-380</v>
      </c>
      <c r="Y5" s="317">
        <v>-339</v>
      </c>
      <c r="Z5" s="316">
        <v>-365</v>
      </c>
      <c r="AA5" s="316">
        <v>-373</v>
      </c>
      <c r="AB5" s="317">
        <v>-396</v>
      </c>
      <c r="AC5" s="337">
        <v>-382</v>
      </c>
    </row>
    <row r="6" spans="1:29" ht="16.7" customHeight="1">
      <c r="B6" s="184" t="s">
        <v>1460</v>
      </c>
      <c r="C6" s="184" t="s">
        <v>1461</v>
      </c>
      <c r="D6" s="40">
        <v>-1697</v>
      </c>
      <c r="E6" s="40">
        <v>-1185</v>
      </c>
      <c r="F6" s="40">
        <v>-989</v>
      </c>
      <c r="G6" s="40">
        <v>-742</v>
      </c>
      <c r="H6" s="40">
        <v>-671</v>
      </c>
      <c r="I6" s="40">
        <v>-612</v>
      </c>
      <c r="J6" s="40">
        <v>-744</v>
      </c>
      <c r="K6" s="40">
        <v>-827</v>
      </c>
      <c r="M6" s="40">
        <v>-188</v>
      </c>
      <c r="N6" s="40">
        <v>-160</v>
      </c>
      <c r="O6" s="40">
        <v>-156</v>
      </c>
      <c r="P6" s="40">
        <v>-168</v>
      </c>
      <c r="Q6" s="40">
        <v>-161</v>
      </c>
      <c r="R6" s="40">
        <v>-162</v>
      </c>
      <c r="S6" s="40">
        <v>-140</v>
      </c>
      <c r="T6" s="40">
        <v>-149</v>
      </c>
      <c r="U6" s="40">
        <v>-180</v>
      </c>
      <c r="V6" s="40">
        <v>-185</v>
      </c>
      <c r="W6" s="40">
        <v>-192</v>
      </c>
      <c r="X6" s="40">
        <v>-187</v>
      </c>
      <c r="Y6" s="39">
        <v>-171</v>
      </c>
      <c r="Z6" s="40">
        <v>-211</v>
      </c>
      <c r="AA6" s="40">
        <v>-208</v>
      </c>
      <c r="AB6" s="39">
        <v>-237</v>
      </c>
      <c r="AC6" s="296">
        <v>-224</v>
      </c>
    </row>
    <row r="7" spans="1:29" ht="16.7" customHeight="1">
      <c r="B7" s="184" t="s">
        <v>1462</v>
      </c>
      <c r="C7" s="184" t="s">
        <v>1463</v>
      </c>
      <c r="D7" s="40">
        <v>370</v>
      </c>
      <c r="E7" s="40">
        <v>194</v>
      </c>
      <c r="F7" s="40">
        <v>140</v>
      </c>
      <c r="G7" s="40">
        <v>70</v>
      </c>
      <c r="H7" s="40">
        <v>59</v>
      </c>
      <c r="I7" s="40">
        <v>47</v>
      </c>
      <c r="J7" s="40">
        <v>19</v>
      </c>
      <c r="K7" s="40">
        <v>36</v>
      </c>
      <c r="M7" s="40">
        <v>16</v>
      </c>
      <c r="N7" s="40">
        <v>14</v>
      </c>
      <c r="O7" s="40">
        <v>14</v>
      </c>
      <c r="P7" s="40">
        <v>15</v>
      </c>
      <c r="Q7" s="40">
        <v>14</v>
      </c>
      <c r="R7" s="40">
        <v>17</v>
      </c>
      <c r="S7" s="40">
        <v>9</v>
      </c>
      <c r="T7" s="40">
        <v>7</v>
      </c>
      <c r="U7" s="40">
        <v>5</v>
      </c>
      <c r="V7" s="40">
        <v>5</v>
      </c>
      <c r="W7" s="40">
        <v>5</v>
      </c>
      <c r="X7" s="40">
        <v>4</v>
      </c>
      <c r="Y7" s="39">
        <v>5</v>
      </c>
      <c r="Z7" s="40">
        <v>8</v>
      </c>
      <c r="AA7" s="40">
        <v>11</v>
      </c>
      <c r="AB7" s="39">
        <v>12</v>
      </c>
      <c r="AC7" s="296">
        <v>4</v>
      </c>
    </row>
    <row r="8" spans="1:29" ht="16.7" customHeight="1">
      <c r="B8" s="184" t="s">
        <v>1464</v>
      </c>
      <c r="C8" s="184" t="s">
        <v>1465</v>
      </c>
      <c r="D8" s="40">
        <v>-52</v>
      </c>
      <c r="E8" s="49"/>
      <c r="F8" s="49"/>
      <c r="G8" s="49"/>
      <c r="H8" s="49"/>
      <c r="I8" s="49"/>
      <c r="J8" s="49"/>
      <c r="K8" s="49"/>
      <c r="M8" s="49"/>
      <c r="N8" s="49"/>
      <c r="O8" s="49"/>
      <c r="P8" s="49"/>
      <c r="Q8" s="49"/>
      <c r="R8" s="49"/>
      <c r="S8" s="49"/>
      <c r="T8" s="49"/>
      <c r="U8" s="49"/>
      <c r="V8" s="49"/>
      <c r="W8" s="49"/>
      <c r="X8" s="49"/>
      <c r="Y8" s="49"/>
      <c r="Z8" s="49"/>
      <c r="AA8" s="49"/>
      <c r="AB8" s="49"/>
      <c r="AC8" s="49"/>
    </row>
    <row r="9" spans="1:29" ht="16.7" customHeight="1">
      <c r="B9" s="184" t="s">
        <v>193</v>
      </c>
      <c r="C9" s="184" t="s">
        <v>140</v>
      </c>
      <c r="D9" s="40">
        <v>-872</v>
      </c>
      <c r="E9" s="40">
        <v>-607</v>
      </c>
      <c r="F9" s="40">
        <v>-1268</v>
      </c>
      <c r="G9" s="40">
        <v>-899</v>
      </c>
      <c r="H9" s="40">
        <v>-583</v>
      </c>
      <c r="I9" s="40">
        <v>-462</v>
      </c>
      <c r="J9" s="40">
        <v>-586</v>
      </c>
      <c r="K9" s="40">
        <v>-591</v>
      </c>
      <c r="M9" s="40">
        <v>-202</v>
      </c>
      <c r="N9" s="40">
        <v>-111</v>
      </c>
      <c r="O9" s="40">
        <v>-81</v>
      </c>
      <c r="P9" s="40">
        <v>-225</v>
      </c>
      <c r="Q9" s="40">
        <v>-140</v>
      </c>
      <c r="R9" s="40">
        <v>-188</v>
      </c>
      <c r="S9" s="40">
        <v>-48</v>
      </c>
      <c r="T9" s="40">
        <v>-110</v>
      </c>
      <c r="U9" s="40">
        <v>-107</v>
      </c>
      <c r="V9" s="40">
        <v>-179</v>
      </c>
      <c r="W9" s="40">
        <v>-137</v>
      </c>
      <c r="X9" s="40">
        <v>-163</v>
      </c>
      <c r="Y9" s="39">
        <v>-145</v>
      </c>
      <c r="Z9" s="40">
        <v>-139</v>
      </c>
      <c r="AA9" s="40">
        <v>-155</v>
      </c>
      <c r="AB9" s="39">
        <v>-152</v>
      </c>
      <c r="AC9" s="296">
        <v>-144</v>
      </c>
    </row>
    <row r="10" spans="1:29" ht="16.7" customHeight="1">
      <c r="B10" s="184" t="s">
        <v>1466</v>
      </c>
      <c r="C10" s="184" t="s">
        <v>1467</v>
      </c>
      <c r="D10" s="40">
        <v>-397</v>
      </c>
      <c r="E10" s="40">
        <v>-197</v>
      </c>
      <c r="F10" s="40">
        <v>-154</v>
      </c>
      <c r="G10" s="40">
        <v>-55</v>
      </c>
      <c r="H10" s="40">
        <v>-54</v>
      </c>
      <c r="I10" s="40">
        <v>-152</v>
      </c>
      <c r="J10" s="40">
        <v>-148</v>
      </c>
      <c r="K10" s="40">
        <v>-91</v>
      </c>
      <c r="M10" s="40">
        <v>-7</v>
      </c>
      <c r="N10" s="40">
        <v>-10</v>
      </c>
      <c r="O10" s="40">
        <v>-17</v>
      </c>
      <c r="P10" s="40">
        <v>-20</v>
      </c>
      <c r="Q10" s="40">
        <v>-32</v>
      </c>
      <c r="R10" s="40">
        <v>-39</v>
      </c>
      <c r="S10" s="40">
        <v>-42</v>
      </c>
      <c r="T10" s="40">
        <v>-39</v>
      </c>
      <c r="U10" s="40">
        <v>-38</v>
      </c>
      <c r="V10" s="40">
        <v>-38</v>
      </c>
      <c r="W10" s="40">
        <v>-38</v>
      </c>
      <c r="X10" s="40">
        <v>-34</v>
      </c>
      <c r="Y10" s="39">
        <v>-28</v>
      </c>
      <c r="Z10" s="40">
        <v>-23</v>
      </c>
      <c r="AA10" s="40">
        <v>-21</v>
      </c>
      <c r="AB10" s="39">
        <v>-19</v>
      </c>
      <c r="AC10" s="296">
        <v>-18</v>
      </c>
    </row>
    <row r="11" spans="1:29" ht="16.7" customHeight="1">
      <c r="B11" s="19" t="s">
        <v>908</v>
      </c>
      <c r="C11" s="19" t="s">
        <v>1468</v>
      </c>
      <c r="D11" s="288">
        <v>478</v>
      </c>
      <c r="E11" s="288">
        <v>423</v>
      </c>
      <c r="F11" s="288">
        <v>527</v>
      </c>
      <c r="G11" s="288">
        <v>307</v>
      </c>
      <c r="H11" s="288">
        <v>337</v>
      </c>
      <c r="I11" s="288">
        <v>520</v>
      </c>
      <c r="J11" s="288">
        <v>432</v>
      </c>
      <c r="K11" s="288">
        <v>422</v>
      </c>
      <c r="M11" s="288">
        <v>58</v>
      </c>
      <c r="N11" s="288">
        <v>76</v>
      </c>
      <c r="O11" s="288">
        <v>90</v>
      </c>
      <c r="P11" s="288">
        <v>113</v>
      </c>
      <c r="Q11" s="288">
        <v>150</v>
      </c>
      <c r="R11" s="288">
        <v>137</v>
      </c>
      <c r="S11" s="288">
        <v>141</v>
      </c>
      <c r="T11" s="288">
        <v>92</v>
      </c>
      <c r="U11" s="288">
        <v>121</v>
      </c>
      <c r="V11" s="288">
        <v>106</v>
      </c>
      <c r="W11" s="288">
        <v>100</v>
      </c>
      <c r="X11" s="288">
        <v>105</v>
      </c>
      <c r="Y11" s="289">
        <v>109</v>
      </c>
      <c r="Z11" s="288">
        <v>78</v>
      </c>
      <c r="AA11" s="288">
        <v>129</v>
      </c>
      <c r="AB11" s="289">
        <v>106</v>
      </c>
      <c r="AC11" s="302">
        <v>116</v>
      </c>
    </row>
    <row r="12" spans="1:29" ht="16.7" customHeight="1">
      <c r="B12" s="19" t="s">
        <v>1469</v>
      </c>
      <c r="C12" s="19" t="s">
        <v>1470</v>
      </c>
      <c r="D12" s="288">
        <v>-625</v>
      </c>
      <c r="E12" s="288">
        <v>-550</v>
      </c>
      <c r="F12" s="288">
        <v>-1475</v>
      </c>
      <c r="G12" s="288">
        <v>-1565</v>
      </c>
      <c r="H12" s="288">
        <v>-716</v>
      </c>
      <c r="I12" s="288">
        <v>659</v>
      </c>
      <c r="J12" s="288">
        <v>-179</v>
      </c>
      <c r="K12" s="288">
        <v>-175</v>
      </c>
      <c r="M12" s="288">
        <v>-983</v>
      </c>
      <c r="N12" s="288">
        <v>-278</v>
      </c>
      <c r="O12" s="288">
        <v>152</v>
      </c>
      <c r="P12" s="288">
        <v>393</v>
      </c>
      <c r="Q12" s="288">
        <v>-249</v>
      </c>
      <c r="R12" s="288">
        <v>537</v>
      </c>
      <c r="S12" s="288">
        <v>470</v>
      </c>
      <c r="T12" s="288">
        <v>-99</v>
      </c>
      <c r="U12" s="288">
        <v>-47</v>
      </c>
      <c r="V12" s="288">
        <v>321</v>
      </c>
      <c r="W12" s="288">
        <v>30</v>
      </c>
      <c r="X12" s="288">
        <v>-483</v>
      </c>
      <c r="Y12" s="289">
        <v>164</v>
      </c>
      <c r="Z12" s="288">
        <v>-241</v>
      </c>
      <c r="AA12" s="288">
        <v>92</v>
      </c>
      <c r="AB12" s="289">
        <v>-190</v>
      </c>
      <c r="AC12" s="302">
        <v>38</v>
      </c>
    </row>
    <row r="13" spans="1:29" ht="16.7" customHeight="1">
      <c r="B13" s="19" t="s">
        <v>1471</v>
      </c>
      <c r="C13" s="19" t="s">
        <v>1472</v>
      </c>
      <c r="D13" s="49"/>
      <c r="E13" s="49"/>
      <c r="F13" s="49"/>
      <c r="G13" s="49"/>
      <c r="H13" s="288">
        <v>312</v>
      </c>
      <c r="I13" s="288">
        <v>481</v>
      </c>
      <c r="J13" s="49"/>
      <c r="K13" s="49"/>
      <c r="M13" s="49"/>
      <c r="N13" s="288">
        <v>401</v>
      </c>
      <c r="O13" s="288">
        <v>-34</v>
      </c>
      <c r="P13" s="288">
        <v>-18</v>
      </c>
      <c r="Q13" s="288">
        <v>123</v>
      </c>
      <c r="R13" s="288">
        <v>356</v>
      </c>
      <c r="S13" s="288">
        <v>0</v>
      </c>
      <c r="T13" s="288">
        <v>2</v>
      </c>
      <c r="U13" s="49"/>
      <c r="V13" s="49"/>
      <c r="W13" s="49"/>
      <c r="X13" s="49"/>
      <c r="Y13" s="49"/>
      <c r="Z13" s="49"/>
      <c r="AA13" s="49"/>
      <c r="AB13" s="49"/>
      <c r="AC13" s="49"/>
    </row>
    <row r="14" spans="1:29" ht="16.7" customHeight="1">
      <c r="B14" s="19" t="s">
        <v>1473</v>
      </c>
      <c r="C14" s="19" t="s">
        <v>1474</v>
      </c>
      <c r="D14" s="288">
        <v>454</v>
      </c>
      <c r="E14" s="288">
        <v>-266</v>
      </c>
      <c r="F14" s="288">
        <v>244</v>
      </c>
      <c r="G14" s="288">
        <v>-1210</v>
      </c>
      <c r="H14" s="288">
        <v>-23</v>
      </c>
      <c r="I14" s="288">
        <v>1154</v>
      </c>
      <c r="J14" s="288">
        <v>903</v>
      </c>
      <c r="K14" s="288">
        <v>-1209</v>
      </c>
      <c r="M14" s="288">
        <v>-439</v>
      </c>
      <c r="N14" s="288">
        <v>856</v>
      </c>
      <c r="O14" s="288">
        <v>-458</v>
      </c>
      <c r="P14" s="288">
        <v>18</v>
      </c>
      <c r="Q14" s="288">
        <v>861</v>
      </c>
      <c r="R14" s="288">
        <v>-270</v>
      </c>
      <c r="S14" s="288">
        <v>190</v>
      </c>
      <c r="T14" s="288">
        <v>373</v>
      </c>
      <c r="U14" s="288">
        <v>192</v>
      </c>
      <c r="V14" s="288">
        <v>563</v>
      </c>
      <c r="W14" s="288">
        <v>-51</v>
      </c>
      <c r="X14" s="288">
        <v>199</v>
      </c>
      <c r="Y14" s="289">
        <v>2</v>
      </c>
      <c r="Z14" s="288">
        <v>-471</v>
      </c>
      <c r="AA14" s="288">
        <v>64</v>
      </c>
      <c r="AB14" s="289">
        <v>-804</v>
      </c>
      <c r="AC14" s="302">
        <v>765</v>
      </c>
    </row>
    <row r="15" spans="1:29" ht="16.7" customHeight="1">
      <c r="B15" s="184" t="s">
        <v>1475</v>
      </c>
      <c r="C15" s="184" t="s">
        <v>1476</v>
      </c>
      <c r="D15" s="40">
        <v>313</v>
      </c>
      <c r="E15" s="40">
        <v>-279</v>
      </c>
      <c r="F15" s="40">
        <v>42</v>
      </c>
      <c r="G15" s="40">
        <v>-1147</v>
      </c>
      <c r="H15" s="40">
        <v>-157</v>
      </c>
      <c r="I15" s="40">
        <v>1130</v>
      </c>
      <c r="J15" s="40">
        <v>900</v>
      </c>
      <c r="K15" s="40">
        <v>-1187</v>
      </c>
      <c r="M15" s="40">
        <v>-482</v>
      </c>
      <c r="N15" s="40">
        <v>788</v>
      </c>
      <c r="O15" s="40">
        <v>-472</v>
      </c>
      <c r="P15" s="40">
        <v>7</v>
      </c>
      <c r="Q15" s="40">
        <v>863</v>
      </c>
      <c r="R15" s="40">
        <v>-287</v>
      </c>
      <c r="S15" s="40">
        <v>232</v>
      </c>
      <c r="T15" s="40">
        <v>323</v>
      </c>
      <c r="U15" s="40">
        <v>216</v>
      </c>
      <c r="V15" s="40">
        <v>558</v>
      </c>
      <c r="W15" s="40">
        <v>-92</v>
      </c>
      <c r="X15" s="40">
        <v>218</v>
      </c>
      <c r="Y15" s="39">
        <v>-14</v>
      </c>
      <c r="Z15" s="40">
        <v>-455</v>
      </c>
      <c r="AA15" s="40">
        <v>69</v>
      </c>
      <c r="AB15" s="39">
        <v>-787</v>
      </c>
      <c r="AC15" s="296">
        <v>764</v>
      </c>
    </row>
    <row r="16" spans="1:29" ht="16.7" customHeight="1">
      <c r="B16" s="184" t="s">
        <v>1477</v>
      </c>
      <c r="C16" s="184" t="s">
        <v>1478</v>
      </c>
      <c r="D16" s="40">
        <v>141</v>
      </c>
      <c r="E16" s="40">
        <v>13</v>
      </c>
      <c r="F16" s="40">
        <v>202</v>
      </c>
      <c r="G16" s="40">
        <v>-63</v>
      </c>
      <c r="H16" s="40">
        <v>134</v>
      </c>
      <c r="I16" s="40">
        <v>24</v>
      </c>
      <c r="J16" s="40">
        <v>3</v>
      </c>
      <c r="K16" s="40">
        <v>-22</v>
      </c>
      <c r="M16" s="40">
        <v>43</v>
      </c>
      <c r="N16" s="40">
        <v>68</v>
      </c>
      <c r="O16" s="40">
        <v>14</v>
      </c>
      <c r="P16" s="40">
        <v>11</v>
      </c>
      <c r="Q16" s="40">
        <v>-2</v>
      </c>
      <c r="R16" s="40">
        <v>17</v>
      </c>
      <c r="S16" s="40">
        <v>-42</v>
      </c>
      <c r="T16" s="40">
        <v>50</v>
      </c>
      <c r="U16" s="40">
        <v>-24</v>
      </c>
      <c r="V16" s="40">
        <v>5</v>
      </c>
      <c r="W16" s="40">
        <v>41</v>
      </c>
      <c r="X16" s="40">
        <v>-19</v>
      </c>
      <c r="Y16" s="39">
        <v>16</v>
      </c>
      <c r="Z16" s="40">
        <v>-16</v>
      </c>
      <c r="AA16" s="40">
        <v>-5</v>
      </c>
      <c r="AB16" s="39">
        <v>-17</v>
      </c>
      <c r="AC16" s="296">
        <v>1</v>
      </c>
    </row>
    <row r="17" spans="1:29" ht="16.7" customHeight="1">
      <c r="B17" s="19" t="s">
        <v>1479</v>
      </c>
      <c r="C17" s="19" t="s">
        <v>1480</v>
      </c>
      <c r="D17" s="288">
        <v>-467</v>
      </c>
      <c r="E17" s="288">
        <v>-2247</v>
      </c>
      <c r="F17" s="288">
        <v>39</v>
      </c>
      <c r="G17" s="288">
        <v>-549</v>
      </c>
      <c r="H17" s="288">
        <v>408</v>
      </c>
      <c r="I17" s="257"/>
      <c r="J17" s="288">
        <v>-324</v>
      </c>
      <c r="K17" s="288">
        <v>-82</v>
      </c>
      <c r="M17" s="20">
        <v>1445</v>
      </c>
      <c r="N17" s="20">
        <v>-374</v>
      </c>
      <c r="O17" s="20">
        <v>372</v>
      </c>
      <c r="P17" s="20">
        <v>96</v>
      </c>
      <c r="Q17" s="20">
        <v>-817</v>
      </c>
      <c r="R17" s="53"/>
      <c r="S17" s="53"/>
      <c r="T17" s="53"/>
      <c r="U17" s="52"/>
      <c r="V17" s="52"/>
      <c r="W17" s="20">
        <v>206</v>
      </c>
      <c r="X17" s="20">
        <v>-77</v>
      </c>
      <c r="Y17" s="289">
        <v>-28</v>
      </c>
      <c r="Z17" s="20">
        <v>53</v>
      </c>
      <c r="AA17" s="20">
        <v>4</v>
      </c>
      <c r="AB17" s="289">
        <v>-111</v>
      </c>
      <c r="AC17" s="302">
        <v>-37</v>
      </c>
    </row>
    <row r="18" spans="1:29" ht="16.7" customHeight="1">
      <c r="B18" s="19" t="s">
        <v>1481</v>
      </c>
      <c r="C18" s="19" t="s">
        <v>1482</v>
      </c>
      <c r="D18" s="53"/>
      <c r="E18" s="53"/>
      <c r="F18" s="53"/>
      <c r="G18" s="53"/>
      <c r="H18" s="288">
        <v>4326</v>
      </c>
      <c r="I18" s="52"/>
      <c r="J18" s="53"/>
      <c r="K18" s="53"/>
      <c r="M18" s="257" t="s">
        <v>163</v>
      </c>
      <c r="N18" s="288">
        <v>0</v>
      </c>
      <c r="O18" s="288">
        <v>10</v>
      </c>
      <c r="P18" s="288">
        <v>3184</v>
      </c>
      <c r="Q18" s="257" t="s">
        <v>163</v>
      </c>
      <c r="R18" s="53"/>
      <c r="S18" s="53"/>
      <c r="T18" s="53"/>
      <c r="U18" s="53"/>
      <c r="V18" s="53"/>
      <c r="W18" s="53"/>
      <c r="X18" s="53"/>
      <c r="Y18" s="53"/>
      <c r="Z18" s="53"/>
      <c r="AA18" s="53"/>
      <c r="AB18" s="53"/>
      <c r="AC18" s="53"/>
    </row>
    <row r="19" spans="1:29" ht="16.7" customHeight="1">
      <c r="B19" s="19" t="s">
        <v>1483</v>
      </c>
      <c r="C19" s="19" t="s">
        <v>1484</v>
      </c>
      <c r="D19" s="288">
        <v>-211</v>
      </c>
      <c r="E19" s="288">
        <v>-522</v>
      </c>
      <c r="F19" s="288">
        <v>-477</v>
      </c>
      <c r="G19" s="288">
        <v>-170</v>
      </c>
      <c r="H19" s="288">
        <v>-276</v>
      </c>
      <c r="I19" s="257" t="s">
        <v>272</v>
      </c>
      <c r="J19" s="288">
        <v>-1319</v>
      </c>
      <c r="K19" s="288">
        <v>-1306</v>
      </c>
      <c r="M19" s="20">
        <v>222</v>
      </c>
      <c r="N19" s="20">
        <v>-25</v>
      </c>
      <c r="O19" s="20">
        <v>-242</v>
      </c>
      <c r="P19" s="20">
        <v>-230</v>
      </c>
      <c r="Q19" s="20">
        <v>9</v>
      </c>
      <c r="R19" s="53"/>
      <c r="S19" s="53"/>
      <c r="T19" s="53"/>
      <c r="U19" s="52"/>
      <c r="V19" s="52"/>
      <c r="W19" s="20">
        <v>-308</v>
      </c>
      <c r="X19" s="20">
        <v>-238</v>
      </c>
      <c r="Y19" s="289">
        <v>-345</v>
      </c>
      <c r="Z19" s="20">
        <v>-306</v>
      </c>
      <c r="AA19" s="20">
        <v>-290</v>
      </c>
      <c r="AB19" s="289">
        <v>-365</v>
      </c>
      <c r="AC19" s="302">
        <v>-315</v>
      </c>
    </row>
    <row r="20" spans="1:29" ht="16.7" customHeight="1">
      <c r="B20" s="19" t="s">
        <v>1485</v>
      </c>
      <c r="C20" s="19" t="s">
        <v>1486</v>
      </c>
      <c r="D20" s="288">
        <v>-678</v>
      </c>
      <c r="E20" s="288">
        <v>-2769</v>
      </c>
      <c r="F20" s="288">
        <v>-438</v>
      </c>
      <c r="G20" s="288">
        <v>-719</v>
      </c>
      <c r="H20" s="288">
        <v>132</v>
      </c>
      <c r="I20" s="288">
        <v>633</v>
      </c>
      <c r="J20" s="288">
        <v>-1643</v>
      </c>
      <c r="K20" s="288">
        <v>-1388</v>
      </c>
      <c r="M20" s="288">
        <f>M17+M19</f>
        <v>1667</v>
      </c>
      <c r="N20" s="288">
        <v>-399</v>
      </c>
      <c r="O20" s="288">
        <v>130</v>
      </c>
      <c r="P20" s="288">
        <v>-134</v>
      </c>
      <c r="Q20" s="288">
        <f>Q17+Q19</f>
        <v>-808</v>
      </c>
      <c r="R20" s="288">
        <v>433</v>
      </c>
      <c r="S20" s="288">
        <v>1767</v>
      </c>
      <c r="T20" s="288">
        <v>-735</v>
      </c>
      <c r="U20" s="288">
        <v>-476</v>
      </c>
      <c r="V20" s="288">
        <v>-750</v>
      </c>
      <c r="W20" s="288">
        <v>-102</v>
      </c>
      <c r="X20" s="288">
        <v>-315</v>
      </c>
      <c r="Y20" s="289">
        <v>-373</v>
      </c>
      <c r="Z20" s="288">
        <v>-253</v>
      </c>
      <c r="AA20" s="288">
        <v>-286</v>
      </c>
      <c r="AB20" s="289">
        <v>-476</v>
      </c>
      <c r="AC20" s="302">
        <v>-352</v>
      </c>
    </row>
    <row r="21" spans="1:29" ht="16.7" customHeight="1">
      <c r="B21" s="23" t="s">
        <v>1487</v>
      </c>
      <c r="C21" s="23" t="s">
        <v>1488</v>
      </c>
      <c r="D21" s="279">
        <v>-3019</v>
      </c>
      <c r="E21" s="279">
        <v>-4957</v>
      </c>
      <c r="F21" s="279">
        <v>-3413</v>
      </c>
      <c r="G21" s="279">
        <v>-4813</v>
      </c>
      <c r="H21" s="279">
        <v>3119</v>
      </c>
      <c r="I21" s="279">
        <v>2268</v>
      </c>
      <c r="J21" s="279">
        <v>-1946</v>
      </c>
      <c r="K21" s="279">
        <v>-3823</v>
      </c>
      <c r="M21" s="279">
        <v>-78</v>
      </c>
      <c r="N21" s="279">
        <v>389</v>
      </c>
      <c r="O21" s="279">
        <v>-350</v>
      </c>
      <c r="P21" s="279">
        <v>3158</v>
      </c>
      <c r="Q21" s="279">
        <v>-242</v>
      </c>
      <c r="R21" s="279">
        <v>821</v>
      </c>
      <c r="S21" s="279">
        <v>2347</v>
      </c>
      <c r="T21" s="279">
        <v>-658</v>
      </c>
      <c r="U21" s="279">
        <v>-530</v>
      </c>
      <c r="V21" s="279">
        <v>-157</v>
      </c>
      <c r="W21" s="279">
        <v>-385</v>
      </c>
      <c r="X21" s="279">
        <v>-874</v>
      </c>
      <c r="Y21" s="280">
        <v>-437</v>
      </c>
      <c r="Z21" s="279">
        <v>-1252</v>
      </c>
      <c r="AA21" s="279">
        <v>-374</v>
      </c>
      <c r="AB21" s="280">
        <v>-1760</v>
      </c>
      <c r="AC21" s="303">
        <v>185</v>
      </c>
    </row>
    <row r="22" spans="1:29" ht="16.7" customHeight="1">
      <c r="B22" s="202"/>
      <c r="C22" s="202"/>
      <c r="D22" s="202"/>
      <c r="E22" s="202"/>
      <c r="F22" s="202"/>
      <c r="G22" s="202"/>
      <c r="H22" s="202"/>
      <c r="I22" s="202"/>
      <c r="J22" s="202"/>
      <c r="K22" s="202"/>
      <c r="M22" s="202"/>
      <c r="N22" s="202"/>
      <c r="O22" s="202"/>
      <c r="P22" s="202"/>
      <c r="Q22" s="202"/>
      <c r="R22" s="202"/>
      <c r="S22" s="202"/>
      <c r="T22" s="202"/>
      <c r="U22" s="202"/>
      <c r="V22" s="202"/>
      <c r="W22" s="202"/>
      <c r="X22" s="202"/>
      <c r="Y22" s="202"/>
      <c r="Z22" s="202"/>
      <c r="AA22" s="202"/>
      <c r="AB22" s="202"/>
      <c r="AC22" s="202"/>
    </row>
    <row r="23" spans="1:29" ht="16.7" customHeight="1"/>
    <row r="24" spans="1:29" ht="16.7" customHeight="1">
      <c r="B24" s="4" t="s">
        <v>142</v>
      </c>
      <c r="C24" s="4" t="s">
        <v>142</v>
      </c>
    </row>
    <row r="25" spans="1:29" ht="16.7" hidden="1" customHeight="1">
      <c r="A25" s="2"/>
      <c r="B25" s="560" t="s">
        <v>143</v>
      </c>
    </row>
    <row r="26" spans="1:29" ht="16.7" hidden="1" customHeight="1">
      <c r="B26" s="558" t="s">
        <v>1489</v>
      </c>
    </row>
    <row r="27" spans="1:29" ht="16.7" hidden="1" customHeight="1">
      <c r="B27" s="559" t="s">
        <v>147</v>
      </c>
    </row>
    <row r="28" spans="1:29" ht="16.7" hidden="1" customHeight="1"/>
    <row r="29" spans="1:29" ht="16.7" customHeight="1">
      <c r="A29" s="2"/>
      <c r="C29" s="560" t="s">
        <v>148</v>
      </c>
    </row>
    <row r="30" spans="1:29" ht="16.7" customHeight="1">
      <c r="C30" s="558" t="s">
        <v>1490</v>
      </c>
    </row>
    <row r="31" spans="1:29" ht="16.7" customHeight="1">
      <c r="C31" s="559" t="s">
        <v>152</v>
      </c>
    </row>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hyperlinks>
    <hyperlink ref="B1" location="'Menu &amp; Disclaimer'!A1" display="(Menu)" xr:uid="{270B7F72-3BEB-476E-B694-E13591D0928F}"/>
    <hyperlink ref="C1" location="'Menu &amp; Disclaimer'!A1" display="(Menu)" xr:uid="{9492122F-2AE2-4BA4-B9C2-73CDFBF7D1E9}"/>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50"/>
  <sheetViews>
    <sheetView workbookViewId="0">
      <pane xSplit="3" ySplit="4" topLeftCell="D14" activePane="bottomRight" state="frozen"/>
      <selection pane="bottomRight" activeCell="C22" sqref="C22"/>
      <selection pane="bottomLeft" activeCell="A5" sqref="A5"/>
      <selection pane="topRight" activeCell="D1" sqref="D1"/>
    </sheetView>
  </sheetViews>
  <sheetFormatPr defaultColWidth="13.7109375" defaultRowHeight="12.6"/>
  <cols>
    <col min="1" max="1" width="1.7109375" customWidth="1"/>
    <col min="2" max="2" width="46.42578125" hidden="1" customWidth="1"/>
    <col min="3" max="3" width="51.140625" customWidth="1"/>
    <col min="4" max="4" width="28.28515625" customWidth="1"/>
    <col min="5" max="5" width="31.85546875" customWidth="1"/>
    <col min="6" max="6" width="17.42578125" customWidth="1"/>
    <col min="7" max="7" width="8.85546875" customWidth="1"/>
  </cols>
  <sheetData>
    <row r="1" spans="1:7" ht="16.7" customHeight="1">
      <c r="B1" s="557" t="s">
        <v>37</v>
      </c>
      <c r="C1" s="557" t="s">
        <v>38</v>
      </c>
    </row>
    <row r="2" spans="1:7" ht="20.85" customHeight="1">
      <c r="B2" s="3" t="s">
        <v>1491</v>
      </c>
      <c r="C2" s="3" t="s">
        <v>1492</v>
      </c>
    </row>
    <row r="3" spans="1:7" ht="29.1" hidden="1">
      <c r="A3" s="4"/>
      <c r="B3" s="267" t="s">
        <v>259</v>
      </c>
      <c r="C3" s="267" t="s">
        <v>272</v>
      </c>
      <c r="D3" s="7" t="s">
        <v>396</v>
      </c>
      <c r="E3" s="7" t="s">
        <v>398</v>
      </c>
      <c r="F3" s="7" t="s">
        <v>406</v>
      </c>
      <c r="G3" s="7" t="s">
        <v>516</v>
      </c>
    </row>
    <row r="4" spans="1:7" ht="29.1">
      <c r="A4" s="4"/>
      <c r="B4" s="269" t="s">
        <v>272</v>
      </c>
      <c r="C4" s="269" t="s">
        <v>258</v>
      </c>
      <c r="D4" s="381" t="s">
        <v>397</v>
      </c>
      <c r="E4" s="381" t="s">
        <v>399</v>
      </c>
      <c r="F4" s="381" t="s">
        <v>407</v>
      </c>
      <c r="G4" s="10" t="s">
        <v>516</v>
      </c>
    </row>
    <row r="5" spans="1:7" ht="14.45">
      <c r="B5" s="272" t="s">
        <v>1493</v>
      </c>
      <c r="C5" s="272" t="s">
        <v>1494</v>
      </c>
      <c r="D5" s="382">
        <v>377</v>
      </c>
      <c r="E5" s="382">
        <v>122</v>
      </c>
      <c r="F5" s="382">
        <v>0</v>
      </c>
      <c r="G5" s="115">
        <v>499</v>
      </c>
    </row>
    <row r="6" spans="1:7" ht="16.7" customHeight="1">
      <c r="B6" s="73" t="s">
        <v>1495</v>
      </c>
      <c r="C6" s="73" t="s">
        <v>1496</v>
      </c>
      <c r="D6" s="382">
        <v>6</v>
      </c>
      <c r="E6" s="382">
        <v>57</v>
      </c>
      <c r="F6" s="382">
        <v>0</v>
      </c>
      <c r="G6" s="115">
        <v>63</v>
      </c>
    </row>
    <row r="7" spans="1:7" ht="16.7" customHeight="1">
      <c r="B7" s="73" t="s">
        <v>1497</v>
      </c>
      <c r="C7" s="73" t="s">
        <v>1498</v>
      </c>
      <c r="D7" s="382">
        <v>46</v>
      </c>
      <c r="E7" s="382">
        <v>0</v>
      </c>
      <c r="F7" s="382">
        <v>0</v>
      </c>
      <c r="G7" s="115">
        <v>46</v>
      </c>
    </row>
    <row r="8" spans="1:7" ht="16.7" customHeight="1">
      <c r="B8" s="73" t="s">
        <v>1499</v>
      </c>
      <c r="C8" s="73" t="s">
        <v>1500</v>
      </c>
      <c r="D8" s="382">
        <v>20</v>
      </c>
      <c r="E8" s="382">
        <v>10</v>
      </c>
      <c r="F8" s="382">
        <v>0</v>
      </c>
      <c r="G8" s="115">
        <v>30</v>
      </c>
    </row>
    <row r="9" spans="1:7" ht="16.7" customHeight="1">
      <c r="B9" s="73" t="s">
        <v>1501</v>
      </c>
      <c r="C9" s="73" t="s">
        <v>1502</v>
      </c>
      <c r="D9" s="382">
        <v>33</v>
      </c>
      <c r="E9" s="382">
        <v>12</v>
      </c>
      <c r="F9" s="382">
        <v>0</v>
      </c>
      <c r="G9" s="115">
        <v>45</v>
      </c>
    </row>
    <row r="10" spans="1:7" ht="16.7" customHeight="1">
      <c r="B10" s="73" t="s">
        <v>1503</v>
      </c>
      <c r="C10" s="73" t="s">
        <v>1504</v>
      </c>
      <c r="D10" s="382">
        <v>54</v>
      </c>
      <c r="E10" s="382">
        <v>13</v>
      </c>
      <c r="F10" s="382">
        <v>1</v>
      </c>
      <c r="G10" s="115">
        <v>68</v>
      </c>
    </row>
    <row r="11" spans="1:7" ht="16.7" customHeight="1">
      <c r="B11" s="73" t="s">
        <v>1505</v>
      </c>
      <c r="C11" s="73" t="s">
        <v>1506</v>
      </c>
      <c r="D11" s="382">
        <v>50</v>
      </c>
      <c r="E11" s="382">
        <v>3</v>
      </c>
      <c r="F11" s="382">
        <v>0</v>
      </c>
      <c r="G11" s="115">
        <v>53</v>
      </c>
    </row>
    <row r="12" spans="1:7" ht="16.7" customHeight="1">
      <c r="B12" s="73" t="s">
        <v>1507</v>
      </c>
      <c r="C12" s="73" t="s">
        <v>1508</v>
      </c>
      <c r="D12" s="382">
        <v>39</v>
      </c>
      <c r="E12" s="382">
        <v>9</v>
      </c>
      <c r="F12" s="382">
        <v>10</v>
      </c>
      <c r="G12" s="115">
        <v>58</v>
      </c>
    </row>
    <row r="13" spans="1:7" ht="16.7" customHeight="1">
      <c r="B13" s="23" t="s">
        <v>516</v>
      </c>
      <c r="C13" s="23" t="s">
        <v>516</v>
      </c>
      <c r="D13" s="383">
        <v>625</v>
      </c>
      <c r="E13" s="383">
        <v>226</v>
      </c>
      <c r="F13" s="383">
        <v>11</v>
      </c>
      <c r="G13" s="384">
        <v>862</v>
      </c>
    </row>
    <row r="14" spans="1:7" ht="16.7" customHeight="1">
      <c r="B14" s="59"/>
      <c r="C14" s="59"/>
      <c r="D14" s="59"/>
      <c r="E14" s="59"/>
      <c r="F14" s="59"/>
      <c r="G14" s="59"/>
    </row>
    <row r="15" spans="1:7" ht="16.7" customHeight="1"/>
    <row r="16" spans="1:7" ht="16.7" customHeight="1">
      <c r="B16" s="558" t="s">
        <v>142</v>
      </c>
      <c r="C16" s="558" t="s">
        <v>142</v>
      </c>
    </row>
    <row r="17" spans="1:3" ht="16.7" hidden="1" customHeight="1">
      <c r="A17" s="4"/>
      <c r="B17" s="560" t="s">
        <v>143</v>
      </c>
    </row>
    <row r="18" spans="1:3" ht="16.7" hidden="1" customHeight="1">
      <c r="B18" s="559" t="s">
        <v>147</v>
      </c>
    </row>
    <row r="19" spans="1:3" ht="16.7" customHeight="1"/>
    <row r="20" spans="1:3" ht="16.7" customHeight="1">
      <c r="A20" s="4"/>
      <c r="B20" s="558"/>
    </row>
    <row r="21" spans="1:3" ht="16.7" customHeight="1">
      <c r="C21" s="560" t="s">
        <v>148</v>
      </c>
    </row>
    <row r="22" spans="1:3" ht="15" customHeight="1">
      <c r="C22" s="559" t="s">
        <v>152</v>
      </c>
    </row>
    <row r="23" spans="1:3" ht="15" customHeight="1"/>
    <row r="24" spans="1:3" ht="15" customHeight="1"/>
    <row r="25" spans="1:3" ht="15" customHeight="1"/>
    <row r="26" spans="1:3" ht="15" customHeight="1"/>
    <row r="27" spans="1:3" ht="15" customHeight="1"/>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hyperlinks>
    <hyperlink ref="B1" location="'Menu &amp; Disclaimer'!A1" display="(Menu)" xr:uid="{0CAF490C-9E90-4E4F-B5B2-4D8BBD99789C}"/>
    <hyperlink ref="C1" location="'Menu &amp; Disclaimer'!A1" display="(Menu)" xr:uid="{EDD3C1C9-0177-400F-8095-EAC440534BD1}"/>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147"/>
  <sheetViews>
    <sheetView showRuler="0" workbookViewId="0">
      <pane xSplit="3" ySplit="5" topLeftCell="D129" activePane="bottomRight" state="frozen"/>
      <selection pane="bottomRight" activeCell="C140" sqref="C140"/>
      <selection pane="bottomLeft" activeCell="A6" sqref="A6"/>
      <selection pane="topRight" activeCell="D1" sqref="D1"/>
    </sheetView>
  </sheetViews>
  <sheetFormatPr defaultColWidth="13.7109375" defaultRowHeight="12.6"/>
  <cols>
    <col min="1" max="1" width="1.7109375" customWidth="1"/>
    <col min="2" max="2" width="41.140625" hidden="1" customWidth="1"/>
    <col min="3" max="3" width="47.85546875" bestFit="1" customWidth="1"/>
    <col min="4" max="4" width="21.42578125" customWidth="1"/>
    <col min="5" max="5" width="18" customWidth="1"/>
    <col min="6" max="6" width="19.7109375" customWidth="1"/>
    <col min="7" max="7" width="18" customWidth="1"/>
    <col min="8" max="8" width="40.140625" customWidth="1"/>
    <col min="9" max="9" width="24.85546875" customWidth="1"/>
    <col min="10" max="10" width="15.28515625" customWidth="1"/>
  </cols>
  <sheetData>
    <row r="1" spans="1:10" ht="16.7" customHeight="1">
      <c r="B1" s="557" t="s">
        <v>37</v>
      </c>
      <c r="C1" s="557" t="s">
        <v>38</v>
      </c>
    </row>
    <row r="2" spans="1:10" ht="20.85" customHeight="1">
      <c r="B2" s="385" t="s">
        <v>1509</v>
      </c>
      <c r="C2" s="385" t="s">
        <v>1510</v>
      </c>
    </row>
    <row r="3" spans="1:10" ht="20.85" customHeight="1">
      <c r="B3" s="385" t="s">
        <v>1511</v>
      </c>
      <c r="C3" s="385" t="s">
        <v>1512</v>
      </c>
    </row>
    <row r="4" spans="1:10" ht="33.4" hidden="1" customHeight="1">
      <c r="A4" s="4"/>
      <c r="B4" s="267" t="s">
        <v>259</v>
      </c>
      <c r="C4" s="398"/>
      <c r="D4" s="386" t="s">
        <v>260</v>
      </c>
      <c r="E4" s="386" t="s">
        <v>534</v>
      </c>
      <c r="F4" s="386" t="s">
        <v>535</v>
      </c>
      <c r="G4" s="386" t="s">
        <v>536</v>
      </c>
      <c r="H4" s="386" t="s">
        <v>537</v>
      </c>
      <c r="I4" s="386" t="s">
        <v>538</v>
      </c>
      <c r="J4" s="386" t="s">
        <v>333</v>
      </c>
    </row>
    <row r="5" spans="1:10" ht="20.100000000000001" customHeight="1">
      <c r="A5" s="4"/>
      <c r="B5" s="399"/>
      <c r="C5" s="269" t="s">
        <v>258</v>
      </c>
      <c r="D5" s="271" t="s">
        <v>527</v>
      </c>
      <c r="E5" s="271" t="s">
        <v>528</v>
      </c>
      <c r="F5" s="271" t="s">
        <v>529</v>
      </c>
      <c r="G5" s="271" t="s">
        <v>530</v>
      </c>
      <c r="H5" s="271" t="s">
        <v>1513</v>
      </c>
      <c r="I5" s="271" t="s">
        <v>532</v>
      </c>
      <c r="J5" s="271" t="s">
        <v>533</v>
      </c>
    </row>
    <row r="6" spans="1:10" ht="16.7" customHeight="1">
      <c r="B6" s="315" t="s">
        <v>396</v>
      </c>
      <c r="C6" s="315" t="s">
        <v>397</v>
      </c>
      <c r="D6" s="387">
        <v>6375</v>
      </c>
      <c r="E6" s="387">
        <v>-3506</v>
      </c>
      <c r="F6" s="387">
        <v>-25</v>
      </c>
      <c r="G6" s="387">
        <v>-54</v>
      </c>
      <c r="H6" s="387">
        <v>-69</v>
      </c>
      <c r="I6" s="387">
        <v>166</v>
      </c>
      <c r="J6" s="387">
        <v>2887</v>
      </c>
    </row>
    <row r="7" spans="1:10" ht="16.7" customHeight="1">
      <c r="B7" s="184" t="s">
        <v>600</v>
      </c>
      <c r="C7" s="184" t="s">
        <v>505</v>
      </c>
      <c r="D7" s="388">
        <v>5154</v>
      </c>
      <c r="E7" s="388">
        <v>-2810</v>
      </c>
      <c r="F7" s="388">
        <v>-4</v>
      </c>
      <c r="G7" s="388">
        <v>-45</v>
      </c>
      <c r="H7" s="388">
        <v>-58</v>
      </c>
      <c r="I7" s="388">
        <v>96</v>
      </c>
      <c r="J7" s="388">
        <v>2333</v>
      </c>
    </row>
    <row r="8" spans="1:10" ht="16.7" customHeight="1">
      <c r="B8" s="184" t="s">
        <v>506</v>
      </c>
      <c r="C8" s="184" t="s">
        <v>507</v>
      </c>
      <c r="D8" s="388">
        <v>1055</v>
      </c>
      <c r="E8" s="388">
        <v>-559</v>
      </c>
      <c r="F8" s="388">
        <v>3</v>
      </c>
      <c r="G8" s="388">
        <v>-1</v>
      </c>
      <c r="H8" s="388">
        <v>-2</v>
      </c>
      <c r="I8" s="388">
        <v>40</v>
      </c>
      <c r="J8" s="388">
        <v>536</v>
      </c>
    </row>
    <row r="9" spans="1:10" ht="16.7" customHeight="1">
      <c r="B9" s="184" t="s">
        <v>1454</v>
      </c>
      <c r="C9" s="184" t="s">
        <v>509</v>
      </c>
      <c r="D9" s="388">
        <v>166</v>
      </c>
      <c r="E9" s="388">
        <v>-137</v>
      </c>
      <c r="F9" s="388">
        <v>-24</v>
      </c>
      <c r="G9" s="388">
        <v>-8</v>
      </c>
      <c r="H9" s="388">
        <v>-9</v>
      </c>
      <c r="I9" s="388">
        <v>30</v>
      </c>
      <c r="J9" s="388">
        <v>18</v>
      </c>
    </row>
    <row r="10" spans="1:10" ht="16.7" customHeight="1">
      <c r="B10" s="19" t="s">
        <v>398</v>
      </c>
      <c r="C10" s="19" t="s">
        <v>399</v>
      </c>
      <c r="D10" s="389">
        <v>1744</v>
      </c>
      <c r="E10" s="389">
        <v>-1284</v>
      </c>
      <c r="F10" s="389">
        <v>102</v>
      </c>
      <c r="G10" s="389">
        <v>-32</v>
      </c>
      <c r="H10" s="389">
        <v>-2</v>
      </c>
      <c r="I10" s="389">
        <v>26</v>
      </c>
      <c r="J10" s="389">
        <v>554</v>
      </c>
    </row>
    <row r="11" spans="1:10" ht="16.7" customHeight="1">
      <c r="B11" s="184" t="s">
        <v>540</v>
      </c>
      <c r="C11" s="184" t="s">
        <v>541</v>
      </c>
      <c r="D11" s="388">
        <v>969</v>
      </c>
      <c r="E11" s="388">
        <v>-907</v>
      </c>
      <c r="F11" s="388">
        <v>-21</v>
      </c>
      <c r="G11" s="388">
        <v>-22</v>
      </c>
      <c r="H11" s="388">
        <v>-1</v>
      </c>
      <c r="I11" s="388">
        <v>23</v>
      </c>
      <c r="J11" s="388">
        <v>41</v>
      </c>
    </row>
    <row r="12" spans="1:10" ht="16.7" customHeight="1">
      <c r="B12" s="15" t="s">
        <v>161</v>
      </c>
      <c r="C12" s="15" t="s">
        <v>161</v>
      </c>
      <c r="D12" s="388">
        <v>507</v>
      </c>
      <c r="E12" s="388">
        <v>-490</v>
      </c>
      <c r="F12" s="388">
        <v>-3</v>
      </c>
      <c r="G12" s="388">
        <v>-10</v>
      </c>
      <c r="H12" s="388">
        <v>0</v>
      </c>
      <c r="I12" s="388">
        <v>0</v>
      </c>
      <c r="J12" s="388">
        <v>4</v>
      </c>
    </row>
    <row r="13" spans="1:10" ht="16.7" customHeight="1">
      <c r="B13" s="15" t="s">
        <v>796</v>
      </c>
      <c r="C13" s="15" t="s">
        <v>796</v>
      </c>
      <c r="D13" s="388">
        <v>213</v>
      </c>
      <c r="E13" s="388">
        <v>-257</v>
      </c>
      <c r="F13" s="388">
        <v>-1</v>
      </c>
      <c r="G13" s="388">
        <v>-5</v>
      </c>
      <c r="H13" s="388">
        <v>0</v>
      </c>
      <c r="I13" s="388">
        <v>0</v>
      </c>
      <c r="J13" s="388">
        <v>-50</v>
      </c>
    </row>
    <row r="14" spans="1:10" ht="16.7" customHeight="1">
      <c r="B14" s="15" t="s">
        <v>1514</v>
      </c>
      <c r="C14" s="15" t="s">
        <v>1515</v>
      </c>
      <c r="D14" s="388">
        <v>217</v>
      </c>
      <c r="E14" s="388">
        <v>-193</v>
      </c>
      <c r="F14" s="388">
        <v>0</v>
      </c>
      <c r="G14" s="388">
        <v>0</v>
      </c>
      <c r="H14" s="388">
        <v>0</v>
      </c>
      <c r="I14" s="388">
        <v>0</v>
      </c>
      <c r="J14" s="388">
        <v>24</v>
      </c>
    </row>
    <row r="15" spans="1:10" ht="16.7" customHeight="1">
      <c r="B15" s="15" t="s">
        <v>190</v>
      </c>
      <c r="C15" s="15" t="s">
        <v>190</v>
      </c>
      <c r="D15" s="388">
        <v>75</v>
      </c>
      <c r="E15" s="388">
        <v>-53</v>
      </c>
      <c r="F15" s="388">
        <v>-2</v>
      </c>
      <c r="G15" s="388">
        <v>0</v>
      </c>
      <c r="H15" s="388">
        <v>-1</v>
      </c>
      <c r="I15" s="388">
        <v>0</v>
      </c>
      <c r="J15" s="388">
        <v>19</v>
      </c>
    </row>
    <row r="16" spans="1:10" ht="16.7" customHeight="1">
      <c r="B16" s="15" t="s">
        <v>1516</v>
      </c>
      <c r="C16" s="15" t="s">
        <v>1517</v>
      </c>
      <c r="D16" s="388">
        <v>-43</v>
      </c>
      <c r="E16" s="388">
        <v>86</v>
      </c>
      <c r="F16" s="388">
        <v>-15</v>
      </c>
      <c r="G16" s="388">
        <v>-7</v>
      </c>
      <c r="H16" s="388">
        <v>0</v>
      </c>
      <c r="I16" s="388">
        <v>23</v>
      </c>
      <c r="J16" s="388">
        <v>44</v>
      </c>
    </row>
    <row r="17" spans="1:10" ht="16.7" customHeight="1">
      <c r="B17" s="184" t="s">
        <v>1518</v>
      </c>
      <c r="C17" s="184" t="s">
        <v>1519</v>
      </c>
      <c r="D17" s="388">
        <v>900</v>
      </c>
      <c r="E17" s="388">
        <v>-339</v>
      </c>
      <c r="F17" s="388">
        <v>-4</v>
      </c>
      <c r="G17" s="388">
        <v>-10</v>
      </c>
      <c r="H17" s="388">
        <v>-1</v>
      </c>
      <c r="I17" s="388">
        <v>0</v>
      </c>
      <c r="J17" s="388">
        <v>546</v>
      </c>
    </row>
    <row r="18" spans="1:10" ht="16.7" customHeight="1">
      <c r="B18" s="15" t="s">
        <v>1520</v>
      </c>
      <c r="C18" s="15" t="s">
        <v>1520</v>
      </c>
      <c r="D18" s="388">
        <v>665</v>
      </c>
      <c r="E18" s="388">
        <v>-257</v>
      </c>
      <c r="F18" s="388">
        <v>-3</v>
      </c>
      <c r="G18" s="388">
        <v>0</v>
      </c>
      <c r="H18" s="388">
        <v>-1</v>
      </c>
      <c r="I18" s="388">
        <v>0</v>
      </c>
      <c r="J18" s="388">
        <v>404</v>
      </c>
    </row>
    <row r="19" spans="1:10" ht="16.7" customHeight="1">
      <c r="B19" s="15" t="s">
        <v>158</v>
      </c>
      <c r="C19" s="15" t="s">
        <v>158</v>
      </c>
      <c r="D19" s="388">
        <v>165</v>
      </c>
      <c r="E19" s="388">
        <v>-82</v>
      </c>
      <c r="F19" s="388">
        <v>0</v>
      </c>
      <c r="G19" s="388">
        <v>-3</v>
      </c>
      <c r="H19" s="388">
        <v>0</v>
      </c>
      <c r="I19" s="388">
        <v>0</v>
      </c>
      <c r="J19" s="388">
        <v>80</v>
      </c>
    </row>
    <row r="20" spans="1:10" ht="16.7" customHeight="1">
      <c r="B20" s="15" t="s">
        <v>621</v>
      </c>
      <c r="C20" s="15" t="s">
        <v>140</v>
      </c>
      <c r="D20" s="388">
        <v>70</v>
      </c>
      <c r="E20" s="388">
        <v>0</v>
      </c>
      <c r="F20" s="388">
        <v>-1</v>
      </c>
      <c r="G20" s="388">
        <v>-7</v>
      </c>
      <c r="H20" s="388">
        <v>0</v>
      </c>
      <c r="I20" s="388">
        <v>0</v>
      </c>
      <c r="J20" s="388">
        <v>62</v>
      </c>
    </row>
    <row r="21" spans="1:10" ht="16.7" customHeight="1">
      <c r="B21" s="184" t="s">
        <v>1521</v>
      </c>
      <c r="C21" s="184" t="s">
        <v>1522</v>
      </c>
      <c r="D21" s="388">
        <v>-125</v>
      </c>
      <c r="E21" s="388">
        <v>-38</v>
      </c>
      <c r="F21" s="388">
        <v>127</v>
      </c>
      <c r="G21" s="388">
        <v>0</v>
      </c>
      <c r="H21" s="388">
        <v>0</v>
      </c>
      <c r="I21" s="388">
        <v>3</v>
      </c>
      <c r="J21" s="388">
        <v>-33</v>
      </c>
    </row>
    <row r="22" spans="1:10" ht="16.7" customHeight="1">
      <c r="B22" s="19" t="s">
        <v>1523</v>
      </c>
      <c r="C22" s="19" t="s">
        <v>1184</v>
      </c>
      <c r="D22" s="389">
        <v>0</v>
      </c>
      <c r="E22" s="389">
        <v>0</v>
      </c>
      <c r="F22" s="389">
        <v>-97</v>
      </c>
      <c r="G22" s="389">
        <v>0</v>
      </c>
      <c r="H22" s="389">
        <v>0</v>
      </c>
      <c r="I22" s="389">
        <v>0</v>
      </c>
      <c r="J22" s="389">
        <v>-97</v>
      </c>
    </row>
    <row r="23" spans="1:10" ht="16.7" customHeight="1">
      <c r="B23" s="19" t="s">
        <v>317</v>
      </c>
      <c r="C23" s="19" t="s">
        <v>318</v>
      </c>
      <c r="D23" s="389">
        <v>0</v>
      </c>
      <c r="E23" s="389">
        <v>0</v>
      </c>
      <c r="F23" s="389">
        <v>0</v>
      </c>
      <c r="G23" s="389">
        <v>0</v>
      </c>
      <c r="H23" s="389">
        <v>0</v>
      </c>
      <c r="I23" s="389">
        <v>0</v>
      </c>
      <c r="J23" s="389">
        <v>0</v>
      </c>
    </row>
    <row r="24" spans="1:10" ht="16.7" customHeight="1">
      <c r="B24" s="19" t="s">
        <v>550</v>
      </c>
      <c r="C24" s="19" t="s">
        <v>551</v>
      </c>
      <c r="D24" s="389">
        <v>0</v>
      </c>
      <c r="E24" s="389">
        <v>0</v>
      </c>
      <c r="F24" s="389">
        <v>-192</v>
      </c>
      <c r="G24" s="389">
        <v>-37</v>
      </c>
      <c r="H24" s="389">
        <v>0</v>
      </c>
      <c r="I24" s="389">
        <v>0</v>
      </c>
      <c r="J24" s="389">
        <v>-229</v>
      </c>
    </row>
    <row r="25" spans="1:10" ht="16.7" customHeight="1">
      <c r="B25" s="23" t="s">
        <v>516</v>
      </c>
      <c r="C25" s="23" t="s">
        <v>516</v>
      </c>
      <c r="D25" s="390">
        <v>8119</v>
      </c>
      <c r="E25" s="390">
        <v>-4790</v>
      </c>
      <c r="F25" s="390">
        <v>-212</v>
      </c>
      <c r="G25" s="390">
        <v>-123</v>
      </c>
      <c r="H25" s="390">
        <v>-71</v>
      </c>
      <c r="I25" s="390">
        <v>192</v>
      </c>
      <c r="J25" s="390">
        <v>3115</v>
      </c>
    </row>
    <row r="26" spans="1:10" ht="16.7" customHeight="1">
      <c r="B26" s="366"/>
      <c r="C26" s="366"/>
      <c r="D26" s="367"/>
      <c r="E26" s="367"/>
      <c r="F26" s="367"/>
      <c r="G26" s="367"/>
      <c r="H26" s="367"/>
      <c r="I26" s="367"/>
      <c r="J26" s="367"/>
    </row>
    <row r="27" spans="1:10" ht="16.7" customHeight="1"/>
    <row r="28" spans="1:10" ht="20.85" customHeight="1">
      <c r="B28" s="385" t="s">
        <v>1524</v>
      </c>
      <c r="C28" s="385" t="s">
        <v>1525</v>
      </c>
    </row>
    <row r="29" spans="1:10" ht="33.4" hidden="1" customHeight="1">
      <c r="A29" s="4"/>
      <c r="B29" s="267" t="s">
        <v>259</v>
      </c>
      <c r="C29" s="398"/>
      <c r="D29" s="386" t="s">
        <v>260</v>
      </c>
      <c r="E29" s="386" t="s">
        <v>534</v>
      </c>
      <c r="F29" s="386" t="s">
        <v>535</v>
      </c>
      <c r="G29" s="386" t="s">
        <v>536</v>
      </c>
      <c r="H29" s="386" t="s">
        <v>537</v>
      </c>
      <c r="I29" s="386" t="s">
        <v>538</v>
      </c>
      <c r="J29" s="386" t="s">
        <v>333</v>
      </c>
    </row>
    <row r="30" spans="1:10" ht="33.4" customHeight="1">
      <c r="A30" s="4"/>
      <c r="B30" s="399"/>
      <c r="C30" s="269" t="s">
        <v>258</v>
      </c>
      <c r="D30" s="271" t="s">
        <v>527</v>
      </c>
      <c r="E30" s="271" t="s">
        <v>528</v>
      </c>
      <c r="F30" s="271" t="s">
        <v>529</v>
      </c>
      <c r="G30" s="271" t="s">
        <v>530</v>
      </c>
      <c r="H30" s="271" t="s">
        <v>1513</v>
      </c>
      <c r="I30" s="271" t="s">
        <v>532</v>
      </c>
      <c r="J30" s="271" t="s">
        <v>533</v>
      </c>
    </row>
    <row r="31" spans="1:10" ht="16.7" customHeight="1">
      <c r="B31" s="315" t="s">
        <v>396</v>
      </c>
      <c r="C31" s="315" t="s">
        <v>397</v>
      </c>
      <c r="D31" s="316">
        <v>8151</v>
      </c>
      <c r="E31" s="316">
        <v>-4099</v>
      </c>
      <c r="F31" s="316">
        <v>-54</v>
      </c>
      <c r="G31" s="316">
        <v>-127</v>
      </c>
      <c r="H31" s="316">
        <v>-80</v>
      </c>
      <c r="I31" s="316">
        <v>217</v>
      </c>
      <c r="J31" s="316">
        <v>4008</v>
      </c>
    </row>
    <row r="32" spans="1:10" ht="16.7" customHeight="1">
      <c r="B32" s="184" t="s">
        <v>600</v>
      </c>
      <c r="C32" s="184" t="s">
        <v>505</v>
      </c>
      <c r="D32" s="40">
        <v>6503</v>
      </c>
      <c r="E32" s="40">
        <v>-3216</v>
      </c>
      <c r="F32" s="40">
        <v>-24</v>
      </c>
      <c r="G32" s="40">
        <v>-110</v>
      </c>
      <c r="H32" s="40">
        <v>-75</v>
      </c>
      <c r="I32" s="40">
        <v>98</v>
      </c>
      <c r="J32" s="40">
        <v>3176</v>
      </c>
    </row>
    <row r="33" spans="2:10" ht="16.7" customHeight="1">
      <c r="B33" s="184" t="s">
        <v>506</v>
      </c>
      <c r="C33" s="184" t="s">
        <v>507</v>
      </c>
      <c r="D33" s="40">
        <v>1440</v>
      </c>
      <c r="E33" s="40">
        <v>-729</v>
      </c>
      <c r="F33" s="40">
        <v>-1</v>
      </c>
      <c r="G33" s="40">
        <v>-3</v>
      </c>
      <c r="H33" s="40">
        <v>-2</v>
      </c>
      <c r="I33" s="40">
        <v>65</v>
      </c>
      <c r="J33" s="40">
        <v>770</v>
      </c>
    </row>
    <row r="34" spans="2:10" ht="16.7" customHeight="1">
      <c r="B34" s="184" t="s">
        <v>1454</v>
      </c>
      <c r="C34" s="184" t="s">
        <v>509</v>
      </c>
      <c r="D34" s="40">
        <v>208</v>
      </c>
      <c r="E34" s="40">
        <v>-154</v>
      </c>
      <c r="F34" s="40">
        <v>-29</v>
      </c>
      <c r="G34" s="40">
        <v>-14</v>
      </c>
      <c r="H34" s="40">
        <v>-3</v>
      </c>
      <c r="I34" s="40">
        <v>54</v>
      </c>
      <c r="J34" s="40">
        <v>62</v>
      </c>
    </row>
    <row r="35" spans="2:10" ht="16.7" customHeight="1">
      <c r="B35" s="19" t="s">
        <v>398</v>
      </c>
      <c r="C35" s="19" t="s">
        <v>399</v>
      </c>
      <c r="D35" s="288">
        <v>1973</v>
      </c>
      <c r="E35" s="288">
        <v>-1419</v>
      </c>
      <c r="F35" s="288">
        <v>64</v>
      </c>
      <c r="G35" s="288">
        <v>-79</v>
      </c>
      <c r="H35" s="288">
        <v>-21</v>
      </c>
      <c r="I35" s="288">
        <v>23</v>
      </c>
      <c r="J35" s="288">
        <v>541</v>
      </c>
    </row>
    <row r="36" spans="2:10" ht="16.7" customHeight="1">
      <c r="B36" s="184" t="s">
        <v>540</v>
      </c>
      <c r="C36" s="184" t="s">
        <v>541</v>
      </c>
      <c r="D36" s="40">
        <v>1067</v>
      </c>
      <c r="E36" s="40">
        <v>-974</v>
      </c>
      <c r="F36" s="40">
        <v>-6</v>
      </c>
      <c r="G36" s="40">
        <v>-35</v>
      </c>
      <c r="H36" s="40">
        <v>-21</v>
      </c>
      <c r="I36" s="40">
        <v>24</v>
      </c>
      <c r="J36" s="40">
        <v>55</v>
      </c>
    </row>
    <row r="37" spans="2:10" ht="16.7" customHeight="1">
      <c r="B37" s="15" t="s">
        <v>161</v>
      </c>
      <c r="C37" s="15" t="s">
        <v>161</v>
      </c>
      <c r="D37" s="40">
        <v>547</v>
      </c>
      <c r="E37" s="40">
        <v>-479</v>
      </c>
      <c r="F37" s="40">
        <v>5</v>
      </c>
      <c r="G37" s="40">
        <v>-19</v>
      </c>
      <c r="H37" s="40">
        <v>0</v>
      </c>
      <c r="I37" s="40">
        <v>0</v>
      </c>
      <c r="J37" s="40">
        <v>54</v>
      </c>
    </row>
    <row r="38" spans="2:10" ht="16.7" customHeight="1">
      <c r="B38" s="15" t="s">
        <v>796</v>
      </c>
      <c r="C38" s="15" t="s">
        <v>796</v>
      </c>
      <c r="D38" s="40">
        <v>195</v>
      </c>
      <c r="E38" s="40">
        <v>-225</v>
      </c>
      <c r="F38" s="40">
        <v>-4</v>
      </c>
      <c r="G38" s="40">
        <v>-11</v>
      </c>
      <c r="H38" s="40">
        <v>0</v>
      </c>
      <c r="I38" s="40">
        <v>0</v>
      </c>
      <c r="J38" s="40">
        <v>-45</v>
      </c>
    </row>
    <row r="39" spans="2:10" ht="16.7" customHeight="1">
      <c r="B39" s="15" t="s">
        <v>1514</v>
      </c>
      <c r="C39" s="15" t="s">
        <v>1515</v>
      </c>
      <c r="D39" s="40">
        <v>259</v>
      </c>
      <c r="E39" s="40">
        <v>-236</v>
      </c>
      <c r="F39" s="40">
        <v>0</v>
      </c>
      <c r="G39" s="40">
        <v>0</v>
      </c>
      <c r="H39" s="40">
        <v>0</v>
      </c>
      <c r="I39" s="40">
        <v>0</v>
      </c>
      <c r="J39" s="40">
        <v>23</v>
      </c>
    </row>
    <row r="40" spans="2:10" ht="16.7" customHeight="1">
      <c r="B40" s="15" t="s">
        <v>190</v>
      </c>
      <c r="C40" s="15" t="s">
        <v>190</v>
      </c>
      <c r="D40" s="40">
        <v>83</v>
      </c>
      <c r="E40" s="40">
        <v>-46</v>
      </c>
      <c r="F40" s="40">
        <v>-1</v>
      </c>
      <c r="G40" s="40">
        <v>0</v>
      </c>
      <c r="H40" s="40">
        <v>-6</v>
      </c>
      <c r="I40" s="40">
        <v>0</v>
      </c>
      <c r="J40" s="40">
        <v>30</v>
      </c>
    </row>
    <row r="41" spans="2:10" ht="16.7" customHeight="1">
      <c r="B41" s="15" t="s">
        <v>1516</v>
      </c>
      <c r="C41" s="15" t="s">
        <v>1517</v>
      </c>
      <c r="D41" s="40">
        <v>-17</v>
      </c>
      <c r="E41" s="40">
        <v>12</v>
      </c>
      <c r="F41" s="40">
        <v>-6</v>
      </c>
      <c r="G41" s="40">
        <v>-5</v>
      </c>
      <c r="H41" s="40">
        <v>-15</v>
      </c>
      <c r="I41" s="40">
        <v>24</v>
      </c>
      <c r="J41" s="40">
        <v>-7</v>
      </c>
    </row>
    <row r="42" spans="2:10" ht="16.7" customHeight="1">
      <c r="B42" s="184" t="s">
        <v>1518</v>
      </c>
      <c r="C42" s="184" t="s">
        <v>1519</v>
      </c>
      <c r="D42" s="40">
        <v>964</v>
      </c>
      <c r="E42" s="40">
        <v>-387</v>
      </c>
      <c r="F42" s="40">
        <v>-13</v>
      </c>
      <c r="G42" s="40">
        <v>-37</v>
      </c>
      <c r="H42" s="40">
        <v>-1</v>
      </c>
      <c r="I42" s="40">
        <v>0</v>
      </c>
      <c r="J42" s="40">
        <v>526</v>
      </c>
    </row>
    <row r="43" spans="2:10" ht="16.7" customHeight="1">
      <c r="B43" s="15" t="s">
        <v>1520</v>
      </c>
      <c r="C43" s="15" t="s">
        <v>1520</v>
      </c>
      <c r="D43" s="40">
        <v>809</v>
      </c>
      <c r="E43" s="40">
        <v>-289</v>
      </c>
      <c r="F43" s="40">
        <v>-4</v>
      </c>
      <c r="G43" s="40">
        <v>-2</v>
      </c>
      <c r="H43" s="40">
        <v>-1</v>
      </c>
      <c r="I43" s="40">
        <v>0</v>
      </c>
      <c r="J43" s="40">
        <v>513</v>
      </c>
    </row>
    <row r="44" spans="2:10" ht="16.7" customHeight="1">
      <c r="B44" s="15" t="s">
        <v>158</v>
      </c>
      <c r="C44" s="15" t="s">
        <v>158</v>
      </c>
      <c r="D44" s="40">
        <v>225</v>
      </c>
      <c r="E44" s="40">
        <v>-98</v>
      </c>
      <c r="F44" s="40">
        <v>0</v>
      </c>
      <c r="G44" s="40">
        <v>-4</v>
      </c>
      <c r="H44" s="40">
        <v>0</v>
      </c>
      <c r="I44" s="40">
        <v>0</v>
      </c>
      <c r="J44" s="40">
        <v>123</v>
      </c>
    </row>
    <row r="45" spans="2:10" ht="16.7" customHeight="1">
      <c r="B45" s="15" t="s">
        <v>621</v>
      </c>
      <c r="C45" s="15" t="s">
        <v>140</v>
      </c>
      <c r="D45" s="40">
        <v>-70</v>
      </c>
      <c r="E45" s="40">
        <v>0</v>
      </c>
      <c r="F45" s="40">
        <v>-9</v>
      </c>
      <c r="G45" s="40">
        <v>-31</v>
      </c>
      <c r="H45" s="40">
        <v>0</v>
      </c>
      <c r="I45" s="40">
        <v>0</v>
      </c>
      <c r="J45" s="40">
        <v>-110</v>
      </c>
    </row>
    <row r="46" spans="2:10" ht="16.7" customHeight="1">
      <c r="B46" s="184" t="s">
        <v>1521</v>
      </c>
      <c r="C46" s="184" t="s">
        <v>1522</v>
      </c>
      <c r="D46" s="40">
        <v>-58</v>
      </c>
      <c r="E46" s="40">
        <v>-58</v>
      </c>
      <c r="F46" s="40">
        <v>83</v>
      </c>
      <c r="G46" s="40">
        <v>-6</v>
      </c>
      <c r="H46" s="40">
        <v>0</v>
      </c>
      <c r="I46" s="40">
        <v>-1</v>
      </c>
      <c r="J46" s="40">
        <v>-40</v>
      </c>
    </row>
    <row r="47" spans="2:10" ht="16.7" customHeight="1">
      <c r="B47" s="19" t="s">
        <v>1523</v>
      </c>
      <c r="C47" s="19" t="s">
        <v>1184</v>
      </c>
      <c r="D47" s="288">
        <v>0</v>
      </c>
      <c r="E47" s="288">
        <v>0</v>
      </c>
      <c r="F47" s="288">
        <v>-111</v>
      </c>
      <c r="G47" s="288">
        <v>0</v>
      </c>
      <c r="H47" s="288">
        <v>0</v>
      </c>
      <c r="I47" s="288">
        <v>0</v>
      </c>
      <c r="J47" s="288">
        <v>-111</v>
      </c>
    </row>
    <row r="48" spans="2:10" ht="16.7" customHeight="1">
      <c r="B48" s="19" t="s">
        <v>317</v>
      </c>
      <c r="C48" s="19" t="s">
        <v>318</v>
      </c>
      <c r="D48" s="288">
        <v>0</v>
      </c>
      <c r="E48" s="288">
        <v>0</v>
      </c>
      <c r="F48" s="288">
        <v>-214</v>
      </c>
      <c r="G48" s="288">
        <v>0</v>
      </c>
      <c r="H48" s="288">
        <v>0</v>
      </c>
      <c r="I48" s="288">
        <v>0</v>
      </c>
      <c r="J48" s="288">
        <v>-214</v>
      </c>
    </row>
    <row r="49" spans="1:10" ht="16.7" customHeight="1">
      <c r="B49" s="19" t="s">
        <v>550</v>
      </c>
      <c r="C49" s="19" t="s">
        <v>551</v>
      </c>
      <c r="D49" s="288">
        <v>0</v>
      </c>
      <c r="E49" s="288">
        <v>0</v>
      </c>
      <c r="F49" s="288">
        <v>-384</v>
      </c>
      <c r="G49" s="288">
        <v>-48</v>
      </c>
      <c r="H49" s="288">
        <v>0</v>
      </c>
      <c r="I49" s="288">
        <v>2</v>
      </c>
      <c r="J49" s="288">
        <v>-430</v>
      </c>
    </row>
    <row r="50" spans="1:10" ht="16.7" customHeight="1">
      <c r="B50" s="23" t="s">
        <v>516</v>
      </c>
      <c r="C50" s="23" t="s">
        <v>516</v>
      </c>
      <c r="D50" s="279">
        <v>10124</v>
      </c>
      <c r="E50" s="279">
        <v>-5517</v>
      </c>
      <c r="F50" s="279">
        <v>-700</v>
      </c>
      <c r="G50" s="279">
        <v>-253</v>
      </c>
      <c r="H50" s="279">
        <v>-102</v>
      </c>
      <c r="I50" s="279">
        <v>242</v>
      </c>
      <c r="J50" s="279">
        <v>3794</v>
      </c>
    </row>
    <row r="51" spans="1:10" ht="16.7" customHeight="1">
      <c r="B51" s="366"/>
      <c r="C51" s="366"/>
      <c r="D51" s="367"/>
      <c r="E51" s="367"/>
      <c r="F51" s="367"/>
      <c r="G51" s="367"/>
      <c r="H51" s="367"/>
      <c r="I51" s="367"/>
      <c r="J51" s="367"/>
    </row>
    <row r="52" spans="1:10" ht="16.7" customHeight="1"/>
    <row r="53" spans="1:10" ht="20.85" customHeight="1">
      <c r="B53" s="385" t="s">
        <v>1526</v>
      </c>
      <c r="C53" s="385" t="s">
        <v>1527</v>
      </c>
    </row>
    <row r="54" spans="1:10" ht="33.4" hidden="1" customHeight="1">
      <c r="A54" s="4"/>
      <c r="B54" s="267" t="s">
        <v>259</v>
      </c>
      <c r="C54" s="398"/>
      <c r="D54" s="386" t="s">
        <v>260</v>
      </c>
      <c r="E54" s="386" t="s">
        <v>534</v>
      </c>
      <c r="F54" s="386" t="s">
        <v>535</v>
      </c>
      <c r="G54" s="386" t="s">
        <v>536</v>
      </c>
      <c r="H54" s="386" t="s">
        <v>537</v>
      </c>
      <c r="I54" s="386" t="s">
        <v>538</v>
      </c>
      <c r="J54" s="386" t="s">
        <v>333</v>
      </c>
    </row>
    <row r="55" spans="1:10" ht="33.4" customHeight="1">
      <c r="A55" s="4"/>
      <c r="B55" s="399"/>
      <c r="C55" s="269" t="s">
        <v>258</v>
      </c>
      <c r="D55" s="381" t="s">
        <v>527</v>
      </c>
      <c r="E55" s="381" t="s">
        <v>528</v>
      </c>
      <c r="F55" s="381" t="s">
        <v>529</v>
      </c>
      <c r="G55" s="381" t="s">
        <v>530</v>
      </c>
      <c r="H55" s="381" t="s">
        <v>1513</v>
      </c>
      <c r="I55" s="381" t="s">
        <v>532</v>
      </c>
      <c r="J55" s="10" t="s">
        <v>533</v>
      </c>
    </row>
    <row r="56" spans="1:10" ht="16.7" customHeight="1">
      <c r="B56" s="315" t="s">
        <v>396</v>
      </c>
      <c r="C56" s="315" t="s">
        <v>397</v>
      </c>
      <c r="D56" s="391">
        <v>7025</v>
      </c>
      <c r="E56" s="391">
        <v>-3552</v>
      </c>
      <c r="F56" s="391">
        <v>-64</v>
      </c>
      <c r="G56" s="391">
        <v>-83</v>
      </c>
      <c r="H56" s="391">
        <v>-64</v>
      </c>
      <c r="I56" s="391">
        <v>197</v>
      </c>
      <c r="J56" s="392">
        <v>3459</v>
      </c>
    </row>
    <row r="57" spans="1:10" ht="16.7" customHeight="1">
      <c r="B57" s="184" t="s">
        <v>600</v>
      </c>
      <c r="C57" s="184" t="s">
        <v>505</v>
      </c>
      <c r="D57" s="393">
        <v>5292</v>
      </c>
      <c r="E57" s="393">
        <v>-2703</v>
      </c>
      <c r="F57" s="393">
        <v>-49</v>
      </c>
      <c r="G57" s="393">
        <v>-70</v>
      </c>
      <c r="H57" s="393">
        <v>-51</v>
      </c>
      <c r="I57" s="393">
        <v>88</v>
      </c>
      <c r="J57" s="394">
        <v>2507</v>
      </c>
    </row>
    <row r="58" spans="1:10" ht="16.7" customHeight="1">
      <c r="B58" s="184" t="s">
        <v>506</v>
      </c>
      <c r="C58" s="184" t="s">
        <v>1528</v>
      </c>
      <c r="D58" s="393">
        <v>1585</v>
      </c>
      <c r="E58" s="393">
        <v>-739</v>
      </c>
      <c r="F58" s="393">
        <v>6</v>
      </c>
      <c r="G58" s="393">
        <v>-1</v>
      </c>
      <c r="H58" s="393">
        <v>-5</v>
      </c>
      <c r="I58" s="393">
        <v>36</v>
      </c>
      <c r="J58" s="394">
        <v>882</v>
      </c>
    </row>
    <row r="59" spans="1:10" ht="16.7" customHeight="1">
      <c r="B59" s="184" t="s">
        <v>1454</v>
      </c>
      <c r="C59" s="184" t="s">
        <v>509</v>
      </c>
      <c r="D59" s="393">
        <v>148</v>
      </c>
      <c r="E59" s="393">
        <v>-110</v>
      </c>
      <c r="F59" s="393">
        <v>-21</v>
      </c>
      <c r="G59" s="393">
        <v>-12</v>
      </c>
      <c r="H59" s="393">
        <v>-8</v>
      </c>
      <c r="I59" s="393">
        <v>73</v>
      </c>
      <c r="J59" s="394">
        <v>70</v>
      </c>
    </row>
    <row r="60" spans="1:10" ht="16.7" customHeight="1">
      <c r="B60" s="19" t="s">
        <v>398</v>
      </c>
      <c r="C60" s="19" t="s">
        <v>399</v>
      </c>
      <c r="D60" s="391">
        <v>1434</v>
      </c>
      <c r="E60" s="391">
        <v>-1137</v>
      </c>
      <c r="F60" s="391">
        <v>6</v>
      </c>
      <c r="G60" s="391">
        <v>-51</v>
      </c>
      <c r="H60" s="391">
        <v>-1</v>
      </c>
      <c r="I60" s="391">
        <v>6</v>
      </c>
      <c r="J60" s="392">
        <v>257</v>
      </c>
    </row>
    <row r="61" spans="1:10" ht="16.7" customHeight="1">
      <c r="B61" s="184" t="s">
        <v>540</v>
      </c>
      <c r="C61" s="184" t="s">
        <v>541</v>
      </c>
      <c r="D61" s="393">
        <v>836</v>
      </c>
      <c r="E61" s="393">
        <v>-773</v>
      </c>
      <c r="F61" s="393">
        <v>-24</v>
      </c>
      <c r="G61" s="393">
        <v>-21</v>
      </c>
      <c r="H61" s="393">
        <v>-1</v>
      </c>
      <c r="I61" s="393">
        <v>0</v>
      </c>
      <c r="J61" s="394">
        <v>17</v>
      </c>
    </row>
    <row r="62" spans="1:10" ht="16.7" customHeight="1">
      <c r="B62" s="15" t="s">
        <v>161</v>
      </c>
      <c r="C62" s="15" t="s">
        <v>161</v>
      </c>
      <c r="D62" s="393">
        <v>477</v>
      </c>
      <c r="E62" s="393">
        <v>-397</v>
      </c>
      <c r="F62" s="393">
        <v>-5</v>
      </c>
      <c r="G62" s="393">
        <v>-12</v>
      </c>
      <c r="H62" s="393">
        <v>0</v>
      </c>
      <c r="I62" s="393">
        <v>0</v>
      </c>
      <c r="J62" s="394">
        <v>63</v>
      </c>
    </row>
    <row r="63" spans="1:10" ht="16.7" customHeight="1">
      <c r="B63" s="15" t="s">
        <v>796</v>
      </c>
      <c r="C63" s="15" t="s">
        <v>796</v>
      </c>
      <c r="D63" s="393">
        <v>146</v>
      </c>
      <c r="E63" s="393">
        <v>-172</v>
      </c>
      <c r="F63" s="393">
        <v>-4</v>
      </c>
      <c r="G63" s="393">
        <v>-4</v>
      </c>
      <c r="H63" s="393">
        <v>0</v>
      </c>
      <c r="I63" s="393">
        <v>0</v>
      </c>
      <c r="J63" s="394">
        <v>-34</v>
      </c>
    </row>
    <row r="64" spans="1:10" ht="16.7" customHeight="1">
      <c r="B64" s="15" t="s">
        <v>1514</v>
      </c>
      <c r="C64" s="15" t="s">
        <v>1515</v>
      </c>
      <c r="D64" s="393">
        <v>228</v>
      </c>
      <c r="E64" s="393">
        <v>-234</v>
      </c>
      <c r="F64" s="393">
        <v>0</v>
      </c>
      <c r="G64" s="393">
        <v>0</v>
      </c>
      <c r="H64" s="393">
        <v>0</v>
      </c>
      <c r="I64" s="393">
        <v>0</v>
      </c>
      <c r="J64" s="394">
        <v>-6</v>
      </c>
    </row>
    <row r="65" spans="1:10" ht="16.7" customHeight="1">
      <c r="B65" s="15" t="s">
        <v>190</v>
      </c>
      <c r="C65" s="15" t="s">
        <v>190</v>
      </c>
      <c r="D65" s="393">
        <v>0</v>
      </c>
      <c r="E65" s="393">
        <v>-40</v>
      </c>
      <c r="F65" s="393">
        <v>-4</v>
      </c>
      <c r="G65" s="393">
        <v>-1</v>
      </c>
      <c r="H65" s="393">
        <v>-1</v>
      </c>
      <c r="I65" s="393">
        <v>0</v>
      </c>
      <c r="J65" s="394">
        <v>-46</v>
      </c>
    </row>
    <row r="66" spans="1:10" ht="16.7" customHeight="1">
      <c r="B66" s="15" t="s">
        <v>1529</v>
      </c>
      <c r="C66" s="15" t="s">
        <v>801</v>
      </c>
      <c r="D66" s="393">
        <v>230</v>
      </c>
      <c r="E66" s="393">
        <v>-170</v>
      </c>
      <c r="F66" s="393">
        <v>0</v>
      </c>
      <c r="G66" s="393">
        <v>-2</v>
      </c>
      <c r="H66" s="393">
        <v>0</v>
      </c>
      <c r="I66" s="393">
        <v>0</v>
      </c>
      <c r="J66" s="394">
        <v>58</v>
      </c>
    </row>
    <row r="67" spans="1:10" ht="16.7" customHeight="1">
      <c r="B67" s="15" t="s">
        <v>621</v>
      </c>
      <c r="C67" s="15" t="s">
        <v>140</v>
      </c>
      <c r="D67" s="393">
        <v>-245</v>
      </c>
      <c r="E67" s="393">
        <v>240</v>
      </c>
      <c r="F67" s="393">
        <v>-11</v>
      </c>
      <c r="G67" s="393">
        <v>-2</v>
      </c>
      <c r="H67" s="393">
        <v>0</v>
      </c>
      <c r="I67" s="393">
        <v>0</v>
      </c>
      <c r="J67" s="394">
        <v>-18</v>
      </c>
    </row>
    <row r="68" spans="1:10" ht="16.7" customHeight="1">
      <c r="B68" s="184" t="s">
        <v>1518</v>
      </c>
      <c r="C68" s="184" t="s">
        <v>1519</v>
      </c>
      <c r="D68" s="393">
        <v>639</v>
      </c>
      <c r="E68" s="393">
        <v>-329</v>
      </c>
      <c r="F68" s="393">
        <v>-3</v>
      </c>
      <c r="G68" s="393">
        <v>-23</v>
      </c>
      <c r="H68" s="393">
        <v>0</v>
      </c>
      <c r="I68" s="393">
        <v>0</v>
      </c>
      <c r="J68" s="394">
        <v>284</v>
      </c>
    </row>
    <row r="69" spans="1:10" ht="16.7" customHeight="1">
      <c r="B69" s="15" t="s">
        <v>1520</v>
      </c>
      <c r="C69" s="15" t="s">
        <v>1520</v>
      </c>
      <c r="D69" s="393">
        <v>502</v>
      </c>
      <c r="E69" s="393">
        <v>-238</v>
      </c>
      <c r="F69" s="393">
        <v>-2</v>
      </c>
      <c r="G69" s="393">
        <v>-2</v>
      </c>
      <c r="H69" s="393">
        <v>0</v>
      </c>
      <c r="I69" s="393">
        <v>0</v>
      </c>
      <c r="J69" s="394">
        <v>260</v>
      </c>
    </row>
    <row r="70" spans="1:10" ht="16.7" customHeight="1">
      <c r="B70" s="15" t="s">
        <v>158</v>
      </c>
      <c r="C70" s="15" t="s">
        <v>158</v>
      </c>
      <c r="D70" s="393">
        <v>112</v>
      </c>
      <c r="E70" s="393">
        <v>-91</v>
      </c>
      <c r="F70" s="393">
        <v>-1</v>
      </c>
      <c r="G70" s="393">
        <v>-3</v>
      </c>
      <c r="H70" s="393">
        <v>0</v>
      </c>
      <c r="I70" s="393">
        <v>0</v>
      </c>
      <c r="J70" s="394">
        <v>17</v>
      </c>
    </row>
    <row r="71" spans="1:10" ht="16.7" customHeight="1">
      <c r="B71" s="15" t="s">
        <v>621</v>
      </c>
      <c r="C71" s="15" t="s">
        <v>140</v>
      </c>
      <c r="D71" s="393">
        <v>25</v>
      </c>
      <c r="E71" s="393">
        <v>0</v>
      </c>
      <c r="F71" s="393">
        <v>0</v>
      </c>
      <c r="G71" s="393">
        <v>-18</v>
      </c>
      <c r="H71" s="393">
        <v>0</v>
      </c>
      <c r="I71" s="393">
        <v>0</v>
      </c>
      <c r="J71" s="394">
        <v>7</v>
      </c>
    </row>
    <row r="72" spans="1:10" ht="16.7" customHeight="1">
      <c r="B72" s="184" t="s">
        <v>1521</v>
      </c>
      <c r="C72" s="184" t="s">
        <v>1522</v>
      </c>
      <c r="D72" s="393">
        <v>-41</v>
      </c>
      <c r="E72" s="393">
        <v>-35</v>
      </c>
      <c r="F72" s="393">
        <v>33</v>
      </c>
      <c r="G72" s="393">
        <v>-7</v>
      </c>
      <c r="H72" s="393">
        <v>0</v>
      </c>
      <c r="I72" s="393">
        <v>6</v>
      </c>
      <c r="J72" s="394">
        <v>-44</v>
      </c>
    </row>
    <row r="73" spans="1:10" ht="16.7" customHeight="1">
      <c r="B73" s="19" t="s">
        <v>1523</v>
      </c>
      <c r="C73" s="19" t="s">
        <v>1184</v>
      </c>
      <c r="D73" s="391">
        <v>0</v>
      </c>
      <c r="E73" s="391">
        <v>0</v>
      </c>
      <c r="F73" s="391">
        <v>-41</v>
      </c>
      <c r="G73" s="391">
        <v>0</v>
      </c>
      <c r="H73" s="391">
        <v>0</v>
      </c>
      <c r="I73" s="391">
        <v>0</v>
      </c>
      <c r="J73" s="392">
        <v>-41</v>
      </c>
    </row>
    <row r="74" spans="1:10" ht="16.7" customHeight="1">
      <c r="B74" s="19" t="s">
        <v>317</v>
      </c>
      <c r="C74" s="19" t="s">
        <v>318</v>
      </c>
      <c r="D74" s="391">
        <v>0</v>
      </c>
      <c r="E74" s="391">
        <v>0</v>
      </c>
      <c r="F74" s="391">
        <v>-24</v>
      </c>
      <c r="G74" s="391">
        <v>0</v>
      </c>
      <c r="H74" s="391">
        <v>0</v>
      </c>
      <c r="I74" s="391">
        <v>0</v>
      </c>
      <c r="J74" s="392">
        <v>-24</v>
      </c>
    </row>
    <row r="75" spans="1:10" ht="16.7" customHeight="1">
      <c r="B75" s="19" t="s">
        <v>550</v>
      </c>
      <c r="C75" s="19" t="s">
        <v>551</v>
      </c>
      <c r="D75" s="391">
        <v>0</v>
      </c>
      <c r="E75" s="391">
        <v>0</v>
      </c>
      <c r="F75" s="391">
        <v>-190</v>
      </c>
      <c r="G75" s="391">
        <v>-22</v>
      </c>
      <c r="H75" s="391">
        <v>-1</v>
      </c>
      <c r="I75" s="391">
        <v>0</v>
      </c>
      <c r="J75" s="392">
        <v>-213</v>
      </c>
    </row>
    <row r="76" spans="1:10" ht="16.7" customHeight="1">
      <c r="B76" s="395" t="s">
        <v>516</v>
      </c>
      <c r="C76" s="395" t="s">
        <v>516</v>
      </c>
      <c r="D76" s="396">
        <v>8459</v>
      </c>
      <c r="E76" s="396">
        <v>-4689</v>
      </c>
      <c r="F76" s="396">
        <v>-313</v>
      </c>
      <c r="G76" s="396">
        <v>-156</v>
      </c>
      <c r="H76" s="396">
        <v>-66</v>
      </c>
      <c r="I76" s="396">
        <v>203</v>
      </c>
      <c r="J76" s="397">
        <v>3438</v>
      </c>
    </row>
    <row r="77" spans="1:10" ht="16.7" hidden="1" customHeight="1">
      <c r="D77" s="369"/>
      <c r="E77" s="369"/>
      <c r="F77" s="369"/>
      <c r="G77" s="369"/>
      <c r="H77" s="369"/>
      <c r="I77" s="369"/>
      <c r="J77" s="369"/>
    </row>
    <row r="78" spans="1:10" ht="20.85" hidden="1" customHeight="1">
      <c r="B78" s="385" t="s">
        <v>1530</v>
      </c>
      <c r="C78" s="385" t="s">
        <v>1531</v>
      </c>
    </row>
    <row r="79" spans="1:10" ht="33.4" hidden="1" customHeight="1">
      <c r="A79" s="4"/>
      <c r="B79" s="267" t="s">
        <v>259</v>
      </c>
      <c r="C79" s="398"/>
      <c r="D79" s="386" t="s">
        <v>260</v>
      </c>
      <c r="E79" s="386" t="s">
        <v>534</v>
      </c>
      <c r="F79" s="386" t="s">
        <v>535</v>
      </c>
      <c r="G79" s="386" t="s">
        <v>536</v>
      </c>
      <c r="H79" s="386" t="s">
        <v>537</v>
      </c>
      <c r="I79" s="386" t="s">
        <v>538</v>
      </c>
      <c r="J79" s="386" t="s">
        <v>333</v>
      </c>
    </row>
    <row r="80" spans="1:10" ht="33.4" hidden="1" customHeight="1">
      <c r="A80" s="4"/>
      <c r="B80" s="399"/>
      <c r="C80" s="269" t="s">
        <v>258</v>
      </c>
      <c r="D80" s="271" t="s">
        <v>527</v>
      </c>
      <c r="E80" s="271" t="s">
        <v>528</v>
      </c>
      <c r="F80" s="271" t="s">
        <v>529</v>
      </c>
      <c r="G80" s="271" t="s">
        <v>530</v>
      </c>
      <c r="H80" s="271" t="s">
        <v>1513</v>
      </c>
      <c r="I80" s="271" t="s">
        <v>532</v>
      </c>
      <c r="J80" s="271" t="s">
        <v>533</v>
      </c>
    </row>
    <row r="81" spans="2:10" ht="16.7" hidden="1" customHeight="1">
      <c r="B81" s="315" t="s">
        <v>396</v>
      </c>
      <c r="C81" s="315" t="s">
        <v>397</v>
      </c>
      <c r="D81" s="316">
        <v>31444</v>
      </c>
      <c r="E81" s="316">
        <v>-16322</v>
      </c>
      <c r="F81" s="316">
        <v>-243</v>
      </c>
      <c r="G81" s="316">
        <v>-391</v>
      </c>
      <c r="H81" s="316">
        <v>-274</v>
      </c>
      <c r="I81" s="316">
        <v>871</v>
      </c>
      <c r="J81" s="316">
        <v>15085</v>
      </c>
    </row>
    <row r="82" spans="2:10" ht="16.7" hidden="1" customHeight="1">
      <c r="B82" s="184" t="s">
        <v>600</v>
      </c>
      <c r="C82" s="184" t="s">
        <v>505</v>
      </c>
      <c r="D82" s="40">
        <v>24805</v>
      </c>
      <c r="E82" s="40">
        <v>-12846</v>
      </c>
      <c r="F82" s="40">
        <v>-144</v>
      </c>
      <c r="G82" s="40">
        <v>-338</v>
      </c>
      <c r="H82" s="40">
        <v>-237</v>
      </c>
      <c r="I82" s="40">
        <v>358</v>
      </c>
      <c r="J82" s="40">
        <v>11598</v>
      </c>
    </row>
    <row r="83" spans="2:10" ht="16.7" hidden="1" customHeight="1">
      <c r="B83" s="184" t="s">
        <v>506</v>
      </c>
      <c r="C83" s="184" t="s">
        <v>507</v>
      </c>
      <c r="D83" s="40">
        <v>5921</v>
      </c>
      <c r="E83" s="40">
        <v>-2920</v>
      </c>
      <c r="F83" s="40">
        <v>3</v>
      </c>
      <c r="G83" s="40">
        <v>-8</v>
      </c>
      <c r="H83" s="40">
        <v>-12</v>
      </c>
      <c r="I83" s="40">
        <v>182</v>
      </c>
      <c r="J83" s="40">
        <v>3166</v>
      </c>
    </row>
    <row r="84" spans="2:10" ht="16.7" hidden="1" customHeight="1">
      <c r="B84" s="184" t="s">
        <v>1454</v>
      </c>
      <c r="C84" s="184" t="s">
        <v>509</v>
      </c>
      <c r="D84" s="40">
        <v>718</v>
      </c>
      <c r="E84" s="40">
        <v>-556</v>
      </c>
      <c r="F84" s="40">
        <v>-102</v>
      </c>
      <c r="G84" s="40">
        <v>-45</v>
      </c>
      <c r="H84" s="40">
        <v>-25</v>
      </c>
      <c r="I84" s="40">
        <v>331</v>
      </c>
      <c r="J84" s="40">
        <v>321</v>
      </c>
    </row>
    <row r="85" spans="2:10" ht="16.7" hidden="1" customHeight="1">
      <c r="B85" s="19" t="s">
        <v>398</v>
      </c>
      <c r="C85" s="19" t="s">
        <v>399</v>
      </c>
      <c r="D85" s="288">
        <v>6613</v>
      </c>
      <c r="E85" s="288">
        <v>-5040</v>
      </c>
      <c r="F85" s="288">
        <v>122</v>
      </c>
      <c r="G85" s="288">
        <v>-273</v>
      </c>
      <c r="H85" s="288">
        <v>-27</v>
      </c>
      <c r="I85" s="288">
        <v>59</v>
      </c>
      <c r="J85" s="288">
        <v>1453</v>
      </c>
    </row>
    <row r="86" spans="2:10" ht="16.7" hidden="1" customHeight="1">
      <c r="B86" s="184" t="s">
        <v>540</v>
      </c>
      <c r="C86" s="184" t="s">
        <v>541</v>
      </c>
      <c r="D86" s="40">
        <v>3686</v>
      </c>
      <c r="E86" s="40">
        <v>-3415</v>
      </c>
      <c r="F86" s="40">
        <v>-53</v>
      </c>
      <c r="G86" s="40">
        <v>-121</v>
      </c>
      <c r="H86" s="40">
        <v>-26</v>
      </c>
      <c r="I86" s="40">
        <v>42</v>
      </c>
      <c r="J86" s="40">
        <v>114</v>
      </c>
    </row>
    <row r="87" spans="2:10" ht="16.7" hidden="1" customHeight="1">
      <c r="B87" s="15" t="s">
        <v>161</v>
      </c>
      <c r="C87" s="15" t="s">
        <v>161</v>
      </c>
      <c r="D87" s="40">
        <v>1954</v>
      </c>
      <c r="E87" s="40">
        <v>-1734</v>
      </c>
      <c r="F87" s="40">
        <v>-1</v>
      </c>
      <c r="G87" s="40">
        <v>-70</v>
      </c>
      <c r="H87" s="62" t="s">
        <v>1532</v>
      </c>
      <c r="I87" s="62" t="s">
        <v>1532</v>
      </c>
      <c r="J87" s="40">
        <v>149</v>
      </c>
    </row>
    <row r="88" spans="2:10" ht="16.7" hidden="1" customHeight="1">
      <c r="B88" s="15" t="s">
        <v>796</v>
      </c>
      <c r="C88" s="15" t="s">
        <v>796</v>
      </c>
      <c r="D88" s="40">
        <v>661</v>
      </c>
      <c r="E88" s="40">
        <v>-830</v>
      </c>
      <c r="F88" s="40">
        <v>-9</v>
      </c>
      <c r="G88" s="40">
        <v>-33</v>
      </c>
      <c r="H88" s="62" t="s">
        <v>1532</v>
      </c>
      <c r="I88" s="62" t="s">
        <v>1532</v>
      </c>
      <c r="J88" s="40">
        <v>-211</v>
      </c>
    </row>
    <row r="89" spans="2:10" ht="16.7" hidden="1" customHeight="1">
      <c r="B89" s="15" t="s">
        <v>1514</v>
      </c>
      <c r="C89" s="15" t="s">
        <v>1515</v>
      </c>
      <c r="D89" s="40">
        <v>976</v>
      </c>
      <c r="E89" s="40">
        <v>-929</v>
      </c>
      <c r="F89" s="62" t="s">
        <v>1532</v>
      </c>
      <c r="G89" s="62" t="s">
        <v>1532</v>
      </c>
      <c r="H89" s="62" t="s">
        <v>1532</v>
      </c>
      <c r="I89" s="62" t="s">
        <v>1532</v>
      </c>
      <c r="J89" s="40">
        <v>47</v>
      </c>
    </row>
    <row r="90" spans="2:10" ht="16.7" hidden="1" customHeight="1">
      <c r="B90" s="15" t="s">
        <v>190</v>
      </c>
      <c r="C90" s="15" t="s">
        <v>190</v>
      </c>
      <c r="D90" s="40">
        <v>176</v>
      </c>
      <c r="E90" s="40">
        <v>-170</v>
      </c>
      <c r="F90" s="40">
        <v>-10</v>
      </c>
      <c r="G90" s="40">
        <v>-1</v>
      </c>
      <c r="H90" s="40">
        <v>-11</v>
      </c>
      <c r="I90" s="62" t="s">
        <v>1532</v>
      </c>
      <c r="J90" s="40">
        <v>-16</v>
      </c>
    </row>
    <row r="91" spans="2:10" ht="16.7" hidden="1" customHeight="1">
      <c r="B91" s="15" t="s">
        <v>1529</v>
      </c>
      <c r="C91" s="15" t="s">
        <v>801</v>
      </c>
      <c r="D91" s="40">
        <v>479</v>
      </c>
      <c r="E91" s="40">
        <v>-338</v>
      </c>
      <c r="F91" s="40">
        <v>-1</v>
      </c>
      <c r="G91" s="40">
        <v>-3</v>
      </c>
      <c r="H91" s="62" t="s">
        <v>1532</v>
      </c>
      <c r="I91" s="62" t="s">
        <v>1532</v>
      </c>
      <c r="J91" s="40">
        <v>137</v>
      </c>
    </row>
    <row r="92" spans="2:10" ht="16.7" hidden="1" customHeight="1">
      <c r="B92" s="15" t="s">
        <v>621</v>
      </c>
      <c r="C92" s="15" t="s">
        <v>140</v>
      </c>
      <c r="D92" s="40">
        <v>-559</v>
      </c>
      <c r="E92" s="40">
        <v>586</v>
      </c>
      <c r="F92" s="40">
        <v>-32</v>
      </c>
      <c r="G92" s="40">
        <v>-14</v>
      </c>
      <c r="H92" s="40">
        <v>-15</v>
      </c>
      <c r="I92" s="40">
        <v>42</v>
      </c>
      <c r="J92" s="40">
        <v>8</v>
      </c>
    </row>
    <row r="93" spans="2:10" ht="16.7" hidden="1" customHeight="1">
      <c r="B93" s="184" t="s">
        <v>1518</v>
      </c>
      <c r="C93" s="184" t="s">
        <v>1519</v>
      </c>
      <c r="D93" s="40">
        <v>3142</v>
      </c>
      <c r="E93" s="40">
        <v>-1473</v>
      </c>
      <c r="F93" s="40">
        <v>-27</v>
      </c>
      <c r="G93" s="40">
        <v>-120</v>
      </c>
      <c r="H93" s="40">
        <v>-1</v>
      </c>
      <c r="I93" s="62" t="s">
        <v>1532</v>
      </c>
      <c r="J93" s="40">
        <v>1521</v>
      </c>
    </row>
    <row r="94" spans="2:10" ht="16.7" hidden="1" customHeight="1">
      <c r="B94" s="15" t="s">
        <v>1520</v>
      </c>
      <c r="C94" s="15" t="s">
        <v>1520</v>
      </c>
      <c r="D94" s="40">
        <v>2501</v>
      </c>
      <c r="E94" s="40">
        <v>-1091</v>
      </c>
      <c r="F94" s="40">
        <v>-11</v>
      </c>
      <c r="G94" s="40">
        <v>-7</v>
      </c>
      <c r="H94" s="40">
        <v>-1</v>
      </c>
      <c r="I94" s="62" t="s">
        <v>1532</v>
      </c>
      <c r="J94" s="40">
        <v>1391</v>
      </c>
    </row>
    <row r="95" spans="2:10" ht="16.7" hidden="1" customHeight="1">
      <c r="B95" s="15" t="s">
        <v>158</v>
      </c>
      <c r="C95" s="15" t="s">
        <v>158</v>
      </c>
      <c r="D95" s="40">
        <v>680</v>
      </c>
      <c r="E95" s="40">
        <v>-382</v>
      </c>
      <c r="F95" s="40">
        <v>-2</v>
      </c>
      <c r="G95" s="40">
        <v>-14</v>
      </c>
      <c r="H95" s="62" t="s">
        <v>1532</v>
      </c>
      <c r="I95" s="62" t="s">
        <v>1532</v>
      </c>
      <c r="J95" s="40">
        <v>282</v>
      </c>
    </row>
    <row r="96" spans="2:10" ht="16.7" hidden="1" customHeight="1">
      <c r="B96" s="15" t="s">
        <v>621</v>
      </c>
      <c r="C96" s="15" t="s">
        <v>140</v>
      </c>
      <c r="D96" s="40">
        <v>-39</v>
      </c>
      <c r="E96" s="62" t="s">
        <v>1532</v>
      </c>
      <c r="F96" s="40">
        <v>-14</v>
      </c>
      <c r="G96" s="40">
        <v>-99</v>
      </c>
      <c r="H96" s="62" t="s">
        <v>1532</v>
      </c>
      <c r="I96" s="62" t="s">
        <v>1532</v>
      </c>
      <c r="J96" s="40">
        <v>-152</v>
      </c>
    </row>
    <row r="97" spans="1:10" ht="16.7" hidden="1" customHeight="1">
      <c r="B97" s="184" t="s">
        <v>1533</v>
      </c>
      <c r="C97" s="184" t="s">
        <v>1534</v>
      </c>
      <c r="D97" s="40">
        <v>-216</v>
      </c>
      <c r="E97" s="40">
        <v>-153</v>
      </c>
      <c r="F97" s="40">
        <v>203</v>
      </c>
      <c r="G97" s="40">
        <v>-33</v>
      </c>
      <c r="H97" s="62" t="s">
        <v>1532</v>
      </c>
      <c r="I97" s="40">
        <v>17</v>
      </c>
      <c r="J97" s="40">
        <v>-182</v>
      </c>
    </row>
    <row r="98" spans="1:10" ht="16.7" hidden="1" customHeight="1">
      <c r="B98" s="19" t="s">
        <v>1523</v>
      </c>
      <c r="C98" s="19" t="s">
        <v>1184</v>
      </c>
      <c r="D98" s="257" t="s">
        <v>1532</v>
      </c>
      <c r="E98" s="257" t="s">
        <v>1532</v>
      </c>
      <c r="F98" s="288">
        <v>-277</v>
      </c>
      <c r="G98" s="257" t="s">
        <v>1532</v>
      </c>
      <c r="H98" s="257" t="s">
        <v>1532</v>
      </c>
      <c r="I98" s="257" t="s">
        <v>1532</v>
      </c>
      <c r="J98" s="288">
        <v>-277</v>
      </c>
    </row>
    <row r="99" spans="1:10" ht="16.7" hidden="1" customHeight="1">
      <c r="B99" s="19" t="s">
        <v>317</v>
      </c>
      <c r="C99" s="19" t="s">
        <v>318</v>
      </c>
      <c r="D99" s="257" t="s">
        <v>1532</v>
      </c>
      <c r="E99" s="257" t="s">
        <v>1532</v>
      </c>
      <c r="F99" s="288">
        <v>-275</v>
      </c>
      <c r="G99" s="257" t="s">
        <v>1532</v>
      </c>
      <c r="H99" s="257" t="s">
        <v>1532</v>
      </c>
      <c r="I99" s="257" t="s">
        <v>1532</v>
      </c>
      <c r="J99" s="288">
        <v>-275</v>
      </c>
    </row>
    <row r="100" spans="1:10" ht="16.7" hidden="1" customHeight="1">
      <c r="B100" s="19" t="s">
        <v>1535</v>
      </c>
      <c r="C100" s="19" t="s">
        <v>1536</v>
      </c>
      <c r="D100" s="257" t="s">
        <v>1532</v>
      </c>
      <c r="E100" s="257" t="s">
        <v>1532</v>
      </c>
      <c r="F100" s="288">
        <v>-1027</v>
      </c>
      <c r="G100" s="288">
        <v>-126</v>
      </c>
      <c r="H100" s="288">
        <v>-4</v>
      </c>
      <c r="I100" s="288">
        <v>10</v>
      </c>
      <c r="J100" s="288">
        <v>-1147</v>
      </c>
    </row>
    <row r="101" spans="1:10" ht="16.7" hidden="1" customHeight="1">
      <c r="B101" s="23" t="s">
        <v>516</v>
      </c>
      <c r="C101" s="23" t="s">
        <v>516</v>
      </c>
      <c r="D101" s="279">
        <v>38056</v>
      </c>
      <c r="E101" s="279">
        <v>-21362</v>
      </c>
      <c r="F101" s="279">
        <v>-1699</v>
      </c>
      <c r="G101" s="279">
        <v>-790</v>
      </c>
      <c r="H101" s="279">
        <v>-305</v>
      </c>
      <c r="I101" s="279">
        <v>940</v>
      </c>
      <c r="J101" s="279">
        <v>14840</v>
      </c>
    </row>
    <row r="102" spans="1:10" ht="16.7" hidden="1" customHeight="1">
      <c r="B102" s="366"/>
      <c r="C102" s="366"/>
      <c r="D102" s="367"/>
      <c r="E102" s="367"/>
      <c r="F102" s="367"/>
      <c r="G102" s="367"/>
      <c r="H102" s="367"/>
      <c r="I102" s="367"/>
      <c r="J102" s="367"/>
    </row>
    <row r="103" spans="1:10" ht="16.7" hidden="1" customHeight="1"/>
    <row r="104" spans="1:10" ht="20.85" hidden="1" customHeight="1">
      <c r="B104" s="385" t="s">
        <v>1537</v>
      </c>
      <c r="C104" s="385" t="s">
        <v>1538</v>
      </c>
    </row>
    <row r="105" spans="1:10" ht="33.4" hidden="1" customHeight="1">
      <c r="A105" s="4"/>
      <c r="B105" s="267" t="s">
        <v>259</v>
      </c>
      <c r="C105" s="398"/>
      <c r="D105" s="386" t="s">
        <v>260</v>
      </c>
      <c r="E105" s="386" t="s">
        <v>534</v>
      </c>
      <c r="F105" s="386" t="s">
        <v>535</v>
      </c>
      <c r="G105" s="386" t="s">
        <v>536</v>
      </c>
      <c r="H105" s="386" t="s">
        <v>537</v>
      </c>
      <c r="I105" s="386" t="s">
        <v>538</v>
      </c>
      <c r="J105" s="386" t="s">
        <v>333</v>
      </c>
    </row>
    <row r="106" spans="1:10" ht="33.4" hidden="1" customHeight="1">
      <c r="A106" s="4"/>
      <c r="B106" s="399"/>
      <c r="C106" s="269" t="s">
        <v>258</v>
      </c>
      <c r="D106" s="271" t="s">
        <v>527</v>
      </c>
      <c r="E106" s="271" t="s">
        <v>528</v>
      </c>
      <c r="F106" s="271" t="s">
        <v>529</v>
      </c>
      <c r="G106" s="271" t="s">
        <v>530</v>
      </c>
      <c r="H106" s="271" t="s">
        <v>1513</v>
      </c>
      <c r="I106" s="271" t="s">
        <v>532</v>
      </c>
      <c r="J106" s="271" t="s">
        <v>533</v>
      </c>
    </row>
    <row r="107" spans="1:10" ht="16.7" hidden="1" customHeight="1">
      <c r="B107" s="315" t="s">
        <v>396</v>
      </c>
      <c r="C107" s="315" t="s">
        <v>397</v>
      </c>
      <c r="D107" s="316">
        <v>34079</v>
      </c>
      <c r="E107" s="316">
        <v>-15451</v>
      </c>
      <c r="F107" s="316">
        <v>-14</v>
      </c>
      <c r="G107" s="316">
        <v>-283</v>
      </c>
      <c r="H107" s="316">
        <v>-338</v>
      </c>
      <c r="I107" s="316">
        <v>821</v>
      </c>
      <c r="J107" s="316">
        <v>18814</v>
      </c>
    </row>
    <row r="108" spans="1:10" ht="16.7" hidden="1" customHeight="1">
      <c r="B108" s="184" t="s">
        <v>600</v>
      </c>
      <c r="C108" s="184" t="s">
        <v>505</v>
      </c>
      <c r="D108" s="40">
        <v>27760</v>
      </c>
      <c r="E108" s="40">
        <v>-12357</v>
      </c>
      <c r="F108" s="40">
        <v>13</v>
      </c>
      <c r="G108" s="40">
        <v>-256</v>
      </c>
      <c r="H108" s="40">
        <v>-293</v>
      </c>
      <c r="I108" s="40">
        <v>338</v>
      </c>
      <c r="J108" s="40">
        <v>15205</v>
      </c>
    </row>
    <row r="109" spans="1:10" ht="16.7" hidden="1" customHeight="1">
      <c r="B109" s="184" t="s">
        <v>506</v>
      </c>
      <c r="C109" s="184" t="s">
        <v>507</v>
      </c>
      <c r="D109" s="40">
        <v>5803</v>
      </c>
      <c r="E109" s="40">
        <v>-2759</v>
      </c>
      <c r="F109" s="40">
        <v>-10</v>
      </c>
      <c r="G109" s="40">
        <v>-5</v>
      </c>
      <c r="H109" s="40">
        <v>-20</v>
      </c>
      <c r="I109" s="40">
        <v>127</v>
      </c>
      <c r="J109" s="40">
        <v>3136</v>
      </c>
    </row>
    <row r="110" spans="1:10" ht="16.7" hidden="1" customHeight="1">
      <c r="B110" s="184" t="s">
        <v>1454</v>
      </c>
      <c r="C110" s="184" t="s">
        <v>509</v>
      </c>
      <c r="D110" s="40">
        <v>516</v>
      </c>
      <c r="E110" s="40">
        <v>-335</v>
      </c>
      <c r="F110" s="40">
        <v>-17</v>
      </c>
      <c r="G110" s="40">
        <v>-22</v>
      </c>
      <c r="H110" s="40">
        <v>-25</v>
      </c>
      <c r="I110" s="40">
        <v>356</v>
      </c>
      <c r="J110" s="40">
        <v>473</v>
      </c>
    </row>
    <row r="111" spans="1:10" ht="16.7" hidden="1" customHeight="1">
      <c r="B111" s="19" t="s">
        <v>398</v>
      </c>
      <c r="C111" s="19" t="s">
        <v>399</v>
      </c>
      <c r="D111" s="288">
        <v>7569</v>
      </c>
      <c r="E111" s="288">
        <v>-5526</v>
      </c>
      <c r="F111" s="288">
        <v>180</v>
      </c>
      <c r="G111" s="288">
        <v>-265</v>
      </c>
      <c r="H111" s="288">
        <v>-7</v>
      </c>
      <c r="I111" s="288">
        <v>12</v>
      </c>
      <c r="J111" s="288">
        <v>1963</v>
      </c>
    </row>
    <row r="112" spans="1:10" ht="16.7" hidden="1" customHeight="1">
      <c r="B112" s="184" t="s">
        <v>540</v>
      </c>
      <c r="C112" s="184" t="s">
        <v>541</v>
      </c>
      <c r="D112" s="40">
        <v>4742</v>
      </c>
      <c r="E112" s="40">
        <v>-3739</v>
      </c>
      <c r="F112" s="40">
        <v>-67</v>
      </c>
      <c r="G112" s="40">
        <v>-119</v>
      </c>
      <c r="H112" s="40">
        <v>-2</v>
      </c>
      <c r="I112" s="62" t="s">
        <v>163</v>
      </c>
      <c r="J112" s="40">
        <v>815</v>
      </c>
    </row>
    <row r="113" spans="2:10" ht="16.7" hidden="1" customHeight="1">
      <c r="B113" s="15" t="s">
        <v>161</v>
      </c>
      <c r="C113" s="15" t="s">
        <v>161</v>
      </c>
      <c r="D113" s="40">
        <v>2522</v>
      </c>
      <c r="E113" s="40">
        <v>-1940</v>
      </c>
      <c r="F113" s="40">
        <v>-6</v>
      </c>
      <c r="G113" s="40">
        <v>-69</v>
      </c>
      <c r="H113" s="62" t="s">
        <v>163</v>
      </c>
      <c r="I113" s="62" t="s">
        <v>163</v>
      </c>
      <c r="J113" s="40">
        <v>507</v>
      </c>
    </row>
    <row r="114" spans="2:10" ht="16.7" hidden="1" customHeight="1">
      <c r="B114" s="15" t="s">
        <v>796</v>
      </c>
      <c r="C114" s="15" t="s">
        <v>796</v>
      </c>
      <c r="D114" s="40">
        <v>721</v>
      </c>
      <c r="E114" s="40">
        <v>-860</v>
      </c>
      <c r="F114" s="40">
        <v>-45</v>
      </c>
      <c r="G114" s="40">
        <v>-25</v>
      </c>
      <c r="H114" s="62" t="s">
        <v>163</v>
      </c>
      <c r="I114" s="62" t="s">
        <v>163</v>
      </c>
      <c r="J114" s="40">
        <v>-210</v>
      </c>
    </row>
    <row r="115" spans="2:10" ht="16.7" hidden="1" customHeight="1">
      <c r="B115" s="15" t="s">
        <v>1514</v>
      </c>
      <c r="C115" s="15" t="s">
        <v>1515</v>
      </c>
      <c r="D115" s="40">
        <v>1119</v>
      </c>
      <c r="E115" s="40">
        <v>-1099</v>
      </c>
      <c r="F115" s="62" t="s">
        <v>163</v>
      </c>
      <c r="G115" s="62" t="s">
        <v>163</v>
      </c>
      <c r="H115" s="62" t="s">
        <v>163</v>
      </c>
      <c r="I115" s="62" t="s">
        <v>163</v>
      </c>
      <c r="J115" s="40">
        <v>20</v>
      </c>
    </row>
    <row r="116" spans="2:10" ht="16.7" hidden="1" customHeight="1">
      <c r="B116" s="15" t="s">
        <v>190</v>
      </c>
      <c r="C116" s="15" t="s">
        <v>190</v>
      </c>
      <c r="D116" s="40">
        <v>306</v>
      </c>
      <c r="E116" s="40">
        <v>-263</v>
      </c>
      <c r="F116" s="40">
        <v>-13</v>
      </c>
      <c r="G116" s="40">
        <v>-1</v>
      </c>
      <c r="H116" s="40">
        <v>-2</v>
      </c>
      <c r="I116" s="62" t="s">
        <v>163</v>
      </c>
      <c r="J116" s="40">
        <v>27</v>
      </c>
    </row>
    <row r="117" spans="2:10" ht="16.7" hidden="1" customHeight="1">
      <c r="B117" s="15" t="s">
        <v>1529</v>
      </c>
      <c r="C117" s="15" t="s">
        <v>801</v>
      </c>
      <c r="D117" s="40">
        <v>1231</v>
      </c>
      <c r="E117" s="40">
        <v>-715</v>
      </c>
      <c r="F117" s="40">
        <v>-5</v>
      </c>
      <c r="G117" s="40">
        <v>-11</v>
      </c>
      <c r="H117" s="62" t="s">
        <v>1532</v>
      </c>
      <c r="I117" s="62" t="s">
        <v>163</v>
      </c>
      <c r="J117" s="40">
        <v>500</v>
      </c>
    </row>
    <row r="118" spans="2:10" ht="16.7" hidden="1" customHeight="1">
      <c r="B118" s="15" t="s">
        <v>621</v>
      </c>
      <c r="C118" s="15" t="s">
        <v>140</v>
      </c>
      <c r="D118" s="40">
        <v>-1156</v>
      </c>
      <c r="E118" s="40">
        <v>1139</v>
      </c>
      <c r="F118" s="40">
        <v>2</v>
      </c>
      <c r="G118" s="40">
        <v>-13</v>
      </c>
      <c r="H118" s="40">
        <v>-1</v>
      </c>
      <c r="I118" s="62" t="s">
        <v>163</v>
      </c>
      <c r="J118" s="40">
        <v>-29</v>
      </c>
    </row>
    <row r="119" spans="2:10" ht="16.7" hidden="1" customHeight="1">
      <c r="B119" s="184" t="s">
        <v>1518</v>
      </c>
      <c r="C119" s="184" t="s">
        <v>1519</v>
      </c>
      <c r="D119" s="40">
        <v>2577</v>
      </c>
      <c r="E119" s="40">
        <v>-1357</v>
      </c>
      <c r="F119" s="40">
        <v>31</v>
      </c>
      <c r="G119" s="40">
        <v>-146</v>
      </c>
      <c r="H119" s="40">
        <v>-5</v>
      </c>
      <c r="I119" s="62" t="s">
        <v>163</v>
      </c>
      <c r="J119" s="40">
        <v>1100</v>
      </c>
    </row>
    <row r="120" spans="2:10" ht="16.7" hidden="1" customHeight="1">
      <c r="B120" s="15" t="s">
        <v>1520</v>
      </c>
      <c r="C120" s="15" t="s">
        <v>1520</v>
      </c>
      <c r="D120" s="40">
        <v>1971</v>
      </c>
      <c r="E120" s="40">
        <v>-992</v>
      </c>
      <c r="F120" s="40">
        <v>25</v>
      </c>
      <c r="G120" s="40">
        <v>-19</v>
      </c>
      <c r="H120" s="40">
        <v>-4</v>
      </c>
      <c r="I120" s="62" t="s">
        <v>163</v>
      </c>
      <c r="J120" s="40">
        <v>981</v>
      </c>
    </row>
    <row r="121" spans="2:10" ht="16.7" hidden="1" customHeight="1">
      <c r="B121" s="15" t="s">
        <v>158</v>
      </c>
      <c r="C121" s="15" t="s">
        <v>158</v>
      </c>
      <c r="D121" s="40">
        <v>606</v>
      </c>
      <c r="E121" s="40">
        <v>-366</v>
      </c>
      <c r="F121" s="40">
        <v>-7</v>
      </c>
      <c r="G121" s="40">
        <v>-26</v>
      </c>
      <c r="H121" s="62" t="s">
        <v>163</v>
      </c>
      <c r="I121" s="62" t="s">
        <v>163</v>
      </c>
      <c r="J121" s="40">
        <v>207</v>
      </c>
    </row>
    <row r="122" spans="2:10" ht="16.7" hidden="1" customHeight="1">
      <c r="B122" s="15" t="s">
        <v>621</v>
      </c>
      <c r="C122" s="15" t="s">
        <v>140</v>
      </c>
      <c r="D122" s="62" t="s">
        <v>163</v>
      </c>
      <c r="E122" s="62" t="s">
        <v>163</v>
      </c>
      <c r="F122" s="40">
        <v>13</v>
      </c>
      <c r="G122" s="40">
        <v>-101</v>
      </c>
      <c r="H122" s="62" t="s">
        <v>163</v>
      </c>
      <c r="I122" s="62" t="s">
        <v>163</v>
      </c>
      <c r="J122" s="40">
        <v>-88</v>
      </c>
    </row>
    <row r="123" spans="2:10" ht="16.7" hidden="1" customHeight="1">
      <c r="B123" s="184" t="s">
        <v>1539</v>
      </c>
      <c r="C123" s="184" t="s">
        <v>1540</v>
      </c>
      <c r="D123" s="40">
        <v>249</v>
      </c>
      <c r="E123" s="40">
        <v>-430</v>
      </c>
      <c r="F123" s="40">
        <v>216</v>
      </c>
      <c r="G123" s="62" t="s">
        <v>163</v>
      </c>
      <c r="H123" s="62" t="s">
        <v>163</v>
      </c>
      <c r="I123" s="40">
        <v>12</v>
      </c>
      <c r="J123" s="40">
        <v>48</v>
      </c>
    </row>
    <row r="124" spans="2:10" ht="16.7" hidden="1" customHeight="1">
      <c r="B124" s="19" t="s">
        <v>1523</v>
      </c>
      <c r="C124" s="19" t="s">
        <v>1184</v>
      </c>
      <c r="D124" s="257" t="s">
        <v>163</v>
      </c>
      <c r="E124" s="257" t="s">
        <v>163</v>
      </c>
      <c r="F124" s="288">
        <v>-1083</v>
      </c>
      <c r="G124" s="257" t="s">
        <v>163</v>
      </c>
      <c r="H124" s="257" t="s">
        <v>163</v>
      </c>
      <c r="I124" s="257" t="s">
        <v>163</v>
      </c>
      <c r="J124" s="288">
        <v>-1083</v>
      </c>
    </row>
    <row r="125" spans="2:10" ht="16.7" hidden="1" customHeight="1">
      <c r="B125" s="19" t="s">
        <v>317</v>
      </c>
      <c r="C125" s="19" t="s">
        <v>318</v>
      </c>
      <c r="D125" s="257" t="s">
        <v>163</v>
      </c>
      <c r="E125" s="257" t="s">
        <v>163</v>
      </c>
      <c r="F125" s="288">
        <v>-60</v>
      </c>
      <c r="G125" s="257" t="s">
        <v>163</v>
      </c>
      <c r="H125" s="257" t="s">
        <v>163</v>
      </c>
      <c r="I125" s="257" t="s">
        <v>163</v>
      </c>
      <c r="J125" s="288">
        <v>-60</v>
      </c>
    </row>
    <row r="126" spans="2:10" ht="16.7" hidden="1" customHeight="1">
      <c r="B126" s="19" t="s">
        <v>1541</v>
      </c>
      <c r="C126" s="19" t="s">
        <v>1542</v>
      </c>
      <c r="D126" s="288">
        <v>136</v>
      </c>
      <c r="E126" s="288">
        <v>-196</v>
      </c>
      <c r="F126" s="288">
        <v>-808</v>
      </c>
      <c r="G126" s="288">
        <v>-175</v>
      </c>
      <c r="H126" s="288">
        <v>-2</v>
      </c>
      <c r="I126" s="288">
        <v>11</v>
      </c>
      <c r="J126" s="288">
        <v>-1034</v>
      </c>
    </row>
    <row r="127" spans="2:10" ht="16.7" hidden="1" customHeight="1">
      <c r="B127" s="23" t="s">
        <v>516</v>
      </c>
      <c r="C127" s="23" t="s">
        <v>516</v>
      </c>
      <c r="D127" s="279">
        <v>41784</v>
      </c>
      <c r="E127" s="279">
        <v>-21173</v>
      </c>
      <c r="F127" s="279">
        <v>-1785</v>
      </c>
      <c r="G127" s="279">
        <v>-723</v>
      </c>
      <c r="H127" s="279">
        <v>-346</v>
      </c>
      <c r="I127" s="279">
        <v>844</v>
      </c>
      <c r="J127" s="279">
        <v>18601</v>
      </c>
    </row>
    <row r="128" spans="2:10" ht="16.7" customHeight="1">
      <c r="B128" s="366"/>
      <c r="C128" s="366"/>
      <c r="D128" s="367"/>
      <c r="E128" s="367"/>
      <c r="F128" s="367"/>
      <c r="G128" s="367"/>
      <c r="H128" s="367"/>
      <c r="I128" s="367"/>
      <c r="J128" s="367"/>
    </row>
    <row r="129" spans="1:3" ht="16.7" customHeight="1"/>
    <row r="130" spans="1:3" ht="16.7" customHeight="1">
      <c r="B130" s="4" t="s">
        <v>142</v>
      </c>
      <c r="C130" s="4" t="s">
        <v>142</v>
      </c>
    </row>
    <row r="131" spans="1:3" ht="16.7" hidden="1" customHeight="1">
      <c r="A131" s="4"/>
      <c r="B131" s="47" t="s">
        <v>143</v>
      </c>
    </row>
    <row r="132" spans="1:3" ht="16.7" hidden="1" customHeight="1">
      <c r="B132" s="558" t="s">
        <v>1543</v>
      </c>
    </row>
    <row r="133" spans="1:3" ht="16.7" hidden="1" customHeight="1">
      <c r="B133" s="558" t="s">
        <v>1544</v>
      </c>
    </row>
    <row r="134" spans="1:3" ht="16.7" hidden="1" customHeight="1">
      <c r="B134" s="558" t="s">
        <v>1545</v>
      </c>
    </row>
    <row r="135" spans="1:3" ht="16.7" hidden="1" customHeight="1">
      <c r="B135" s="558" t="s">
        <v>1546</v>
      </c>
    </row>
    <row r="136" spans="1:3" ht="16.7" hidden="1" customHeight="1">
      <c r="B136" s="558" t="s">
        <v>1547</v>
      </c>
    </row>
    <row r="137" spans="1:3" ht="16.7" hidden="1" customHeight="1">
      <c r="B137" s="558" t="s">
        <v>1548</v>
      </c>
    </row>
    <row r="138" spans="1:3" ht="16.7" hidden="1" customHeight="1">
      <c r="B138" s="559" t="s">
        <v>147</v>
      </c>
    </row>
    <row r="139" spans="1:3" ht="16.7" hidden="1" customHeight="1"/>
    <row r="140" spans="1:3" ht="16.7" customHeight="1">
      <c r="A140" s="4"/>
      <c r="C140" s="560" t="s">
        <v>148</v>
      </c>
    </row>
    <row r="141" spans="1:3" ht="16.7" customHeight="1">
      <c r="C141" s="558" t="s">
        <v>1549</v>
      </c>
    </row>
    <row r="142" spans="1:3" ht="16.7" customHeight="1">
      <c r="C142" s="558" t="s">
        <v>1550</v>
      </c>
    </row>
    <row r="143" spans="1:3" ht="16.7" customHeight="1">
      <c r="C143" s="558" t="s">
        <v>1551</v>
      </c>
    </row>
    <row r="144" spans="1:3" ht="16.7" customHeight="1">
      <c r="C144" s="558" t="s">
        <v>1552</v>
      </c>
    </row>
    <row r="145" spans="3:3" ht="16.7" customHeight="1">
      <c r="C145" s="558" t="s">
        <v>1553</v>
      </c>
    </row>
    <row r="146" spans="3:3" ht="16.7" customHeight="1">
      <c r="C146" s="558" t="s">
        <v>1554</v>
      </c>
    </row>
    <row r="147" spans="3:3" ht="16.7" customHeight="1">
      <c r="C147" s="559" t="s">
        <v>152</v>
      </c>
    </row>
  </sheetData>
  <hyperlinks>
    <hyperlink ref="B1" location="'Menu &amp; Disclaimer'!A1" display="(Menu)" xr:uid="{BBC9E268-628B-40ED-A657-FA0CBF02A9CD}"/>
    <hyperlink ref="C1" location="'Menu &amp; Disclaimer'!A1" display="(Menu)" xr:uid="{4B2661CB-01FA-428A-B5E6-1EFB2700525F}"/>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C111"/>
  <sheetViews>
    <sheetView workbookViewId="0">
      <pane xSplit="3" ySplit="4" topLeftCell="D102" activePane="bottomRight" state="frozen"/>
      <selection pane="bottomRight" activeCell="C101" sqref="C101"/>
      <selection pane="bottomLeft" activeCell="A5" sqref="A5"/>
      <selection pane="topRight" activeCell="D1" sqref="D1"/>
    </sheetView>
  </sheetViews>
  <sheetFormatPr defaultColWidth="13.7109375" defaultRowHeight="12.6"/>
  <cols>
    <col min="1" max="1" width="1.7109375" customWidth="1"/>
    <col min="2" max="2" width="70.7109375" hidden="1" customWidth="1"/>
    <col min="3" max="3" width="78.140625" customWidth="1"/>
    <col min="4" max="29" width="8.85546875" customWidth="1"/>
  </cols>
  <sheetData>
    <row r="1" spans="1:29" ht="16.7" customHeight="1">
      <c r="B1" s="557" t="s">
        <v>37</v>
      </c>
      <c r="C1" s="557" t="s">
        <v>38</v>
      </c>
    </row>
    <row r="2" spans="1:29" ht="36.950000000000003">
      <c r="B2" s="385" t="s">
        <v>1555</v>
      </c>
      <c r="C2" s="385" t="s">
        <v>1556</v>
      </c>
    </row>
    <row r="3" spans="1:29" ht="16.7" hidden="1" customHeight="1">
      <c r="A3" s="4"/>
      <c r="B3" s="5"/>
      <c r="C3" s="5"/>
      <c r="D3" s="6">
        <v>2017</v>
      </c>
      <c r="E3" s="6">
        <v>2018</v>
      </c>
      <c r="F3" s="6">
        <v>2019</v>
      </c>
      <c r="G3" s="6">
        <v>2020</v>
      </c>
      <c r="H3" s="6">
        <v>2021</v>
      </c>
      <c r="I3" s="6">
        <v>2022</v>
      </c>
      <c r="J3" s="6">
        <v>2023</v>
      </c>
      <c r="K3" s="6">
        <v>2024</v>
      </c>
      <c r="M3" s="7" t="s">
        <v>60</v>
      </c>
      <c r="N3" s="7" t="s">
        <v>61</v>
      </c>
      <c r="O3" s="7" t="s">
        <v>62</v>
      </c>
      <c r="P3" s="7" t="s">
        <v>63</v>
      </c>
      <c r="Q3" s="7" t="s">
        <v>64</v>
      </c>
      <c r="R3" s="7" t="s">
        <v>65</v>
      </c>
      <c r="S3" s="7" t="s">
        <v>66</v>
      </c>
      <c r="T3" s="7" t="s">
        <v>67</v>
      </c>
      <c r="U3" s="7" t="s">
        <v>68</v>
      </c>
      <c r="V3" s="7" t="s">
        <v>69</v>
      </c>
      <c r="W3" s="7" t="s">
        <v>70</v>
      </c>
      <c r="X3" s="7" t="s">
        <v>71</v>
      </c>
      <c r="Y3" s="7" t="s">
        <v>72</v>
      </c>
      <c r="Z3" s="7" t="s">
        <v>73</v>
      </c>
      <c r="AA3" s="7" t="s">
        <v>74</v>
      </c>
      <c r="AB3" s="7" t="s">
        <v>75</v>
      </c>
      <c r="AC3" s="7" t="s">
        <v>76</v>
      </c>
    </row>
    <row r="4" spans="1:29" ht="16.7" customHeight="1">
      <c r="A4" s="4"/>
      <c r="B4" s="251"/>
      <c r="C4" s="251"/>
      <c r="D4" s="270">
        <v>2017</v>
      </c>
      <c r="E4" s="270">
        <v>2018</v>
      </c>
      <c r="F4" s="270">
        <v>2019</v>
      </c>
      <c r="G4" s="270">
        <v>2020</v>
      </c>
      <c r="H4" s="270">
        <v>2021</v>
      </c>
      <c r="I4" s="270">
        <v>2022</v>
      </c>
      <c r="J4" s="270">
        <v>2023</v>
      </c>
      <c r="K4" s="270">
        <v>2024</v>
      </c>
      <c r="M4" s="271" t="s">
        <v>42</v>
      </c>
      <c r="N4" s="271" t="s">
        <v>43</v>
      </c>
      <c r="O4" s="271" t="s">
        <v>44</v>
      </c>
      <c r="P4" s="271" t="s">
        <v>45</v>
      </c>
      <c r="Q4" s="271" t="s">
        <v>46</v>
      </c>
      <c r="R4" s="271" t="s">
        <v>47</v>
      </c>
      <c r="S4" s="271" t="s">
        <v>48</v>
      </c>
      <c r="T4" s="271" t="s">
        <v>49</v>
      </c>
      <c r="U4" s="271" t="s">
        <v>50</v>
      </c>
      <c r="V4" s="271" t="s">
        <v>51</v>
      </c>
      <c r="W4" s="271" t="s">
        <v>52</v>
      </c>
      <c r="X4" s="271" t="s">
        <v>53</v>
      </c>
      <c r="Y4" s="271" t="s">
        <v>54</v>
      </c>
      <c r="Z4" s="271" t="s">
        <v>55</v>
      </c>
      <c r="AA4" s="271" t="s">
        <v>56</v>
      </c>
      <c r="AB4" s="271" t="s">
        <v>57</v>
      </c>
      <c r="AC4" s="10" t="s">
        <v>58</v>
      </c>
    </row>
    <row r="5" spans="1:29" ht="16.7" customHeight="1">
      <c r="B5" s="315" t="s">
        <v>1557</v>
      </c>
      <c r="C5" s="315" t="s">
        <v>1558</v>
      </c>
      <c r="D5" s="368"/>
      <c r="E5" s="368"/>
      <c r="F5" s="368"/>
      <c r="G5" s="368"/>
      <c r="H5" s="368" t="s">
        <v>272</v>
      </c>
      <c r="I5" s="368" t="s">
        <v>272</v>
      </c>
      <c r="J5" s="368" t="s">
        <v>272</v>
      </c>
      <c r="K5" s="368" t="s">
        <v>272</v>
      </c>
      <c r="M5" s="368"/>
      <c r="N5" s="368"/>
      <c r="O5" s="368"/>
      <c r="P5" s="368" t="s">
        <v>272</v>
      </c>
      <c r="Q5" s="368"/>
      <c r="R5" s="368"/>
      <c r="S5" s="368" t="s">
        <v>272</v>
      </c>
      <c r="T5" s="368" t="s">
        <v>272</v>
      </c>
      <c r="U5" s="368"/>
      <c r="V5" s="368"/>
      <c r="W5" s="368"/>
      <c r="X5" s="368"/>
      <c r="Y5" s="415"/>
      <c r="Z5" s="368"/>
      <c r="AA5" s="368"/>
      <c r="AB5" s="415"/>
      <c r="AC5" s="416"/>
    </row>
    <row r="6" spans="1:29" ht="16.7" customHeight="1">
      <c r="B6" s="330" t="s">
        <v>1559</v>
      </c>
      <c r="C6" s="330" t="s">
        <v>1560</v>
      </c>
      <c r="D6" s="288">
        <v>288692</v>
      </c>
      <c r="E6" s="288">
        <v>307433</v>
      </c>
      <c r="F6" s="288">
        <v>267992</v>
      </c>
      <c r="G6" s="288">
        <v>254012</v>
      </c>
      <c r="H6" s="288">
        <v>270935</v>
      </c>
      <c r="I6" s="288">
        <v>260663</v>
      </c>
      <c r="J6" s="288">
        <v>256789</v>
      </c>
      <c r="K6" s="288">
        <v>260314</v>
      </c>
      <c r="M6" s="288">
        <v>57631</v>
      </c>
      <c r="N6" s="288">
        <v>65370</v>
      </c>
      <c r="O6" s="288">
        <v>66185</v>
      </c>
      <c r="P6" s="288">
        <v>81749</v>
      </c>
      <c r="Q6" s="288">
        <v>51311</v>
      </c>
      <c r="R6" s="288">
        <v>62769</v>
      </c>
      <c r="S6" s="288">
        <v>65381</v>
      </c>
      <c r="T6" s="288">
        <v>81202</v>
      </c>
      <c r="U6" s="288">
        <v>45861</v>
      </c>
      <c r="V6" s="288">
        <v>63329</v>
      </c>
      <c r="W6" s="288">
        <v>69714</v>
      </c>
      <c r="X6" s="288">
        <v>77885</v>
      </c>
      <c r="Y6" s="289">
        <v>52546</v>
      </c>
      <c r="Z6" s="288">
        <v>68512</v>
      </c>
      <c r="AA6" s="288">
        <v>69344</v>
      </c>
      <c r="AB6" s="289">
        <v>69912</v>
      </c>
      <c r="AC6" s="331">
        <v>56761.599999999999</v>
      </c>
    </row>
    <row r="7" spans="1:29" ht="16.7" customHeight="1">
      <c r="B7" s="15" t="s">
        <v>110</v>
      </c>
      <c r="C7" s="15" t="s">
        <v>110</v>
      </c>
      <c r="D7" s="49"/>
      <c r="E7" s="49"/>
      <c r="F7" s="49"/>
      <c r="G7" s="49"/>
      <c r="H7" s="49"/>
      <c r="I7" s="40">
        <v>68027</v>
      </c>
      <c r="J7" s="40">
        <v>52673</v>
      </c>
      <c r="K7" s="40">
        <v>43578</v>
      </c>
      <c r="M7" s="49"/>
      <c r="N7" s="49"/>
      <c r="O7" s="49"/>
      <c r="P7" s="49"/>
      <c r="Q7" s="49"/>
      <c r="R7" s="49"/>
      <c r="S7" s="49"/>
      <c r="T7" s="40">
        <v>22605</v>
      </c>
      <c r="U7" s="40">
        <v>11215</v>
      </c>
      <c r="V7" s="40">
        <v>13626</v>
      </c>
      <c r="W7" s="40">
        <v>14758</v>
      </c>
      <c r="X7" s="40">
        <v>13074</v>
      </c>
      <c r="Y7" s="39">
        <v>9400</v>
      </c>
      <c r="Z7" s="40">
        <v>13180</v>
      </c>
      <c r="AA7" s="40">
        <v>11709</v>
      </c>
      <c r="AB7" s="39">
        <v>9287</v>
      </c>
      <c r="AC7" s="332">
        <v>4596</v>
      </c>
    </row>
    <row r="8" spans="1:29" ht="16.7" customHeight="1">
      <c r="B8" s="15" t="s">
        <v>111</v>
      </c>
      <c r="C8" s="15" t="s">
        <v>111</v>
      </c>
      <c r="D8" s="49"/>
      <c r="E8" s="49"/>
      <c r="F8" s="49"/>
      <c r="G8" s="49"/>
      <c r="H8" s="49"/>
      <c r="I8" s="40">
        <v>128800</v>
      </c>
      <c r="J8" s="40">
        <v>134333</v>
      </c>
      <c r="K8" s="40">
        <v>135130</v>
      </c>
      <c r="M8" s="49"/>
      <c r="N8" s="49"/>
      <c r="O8" s="49"/>
      <c r="P8" s="49"/>
      <c r="Q8" s="49"/>
      <c r="R8" s="49"/>
      <c r="S8" s="49"/>
      <c r="T8" s="40">
        <v>41150</v>
      </c>
      <c r="U8" s="40">
        <v>20345</v>
      </c>
      <c r="V8" s="40">
        <v>32335</v>
      </c>
      <c r="W8" s="40">
        <v>36454</v>
      </c>
      <c r="X8" s="40">
        <v>45199</v>
      </c>
      <c r="Y8" s="39">
        <v>25915</v>
      </c>
      <c r="Z8" s="40">
        <v>30528</v>
      </c>
      <c r="AA8" s="40">
        <v>34797</v>
      </c>
      <c r="AB8" s="39">
        <v>43890</v>
      </c>
      <c r="AC8" s="332">
        <v>36391</v>
      </c>
    </row>
    <row r="9" spans="1:29" ht="16.7" customHeight="1">
      <c r="B9" s="15" t="s">
        <v>1561</v>
      </c>
      <c r="C9" s="15" t="s">
        <v>1561</v>
      </c>
      <c r="D9" s="49"/>
      <c r="E9" s="49"/>
      <c r="F9" s="49"/>
      <c r="G9" s="49"/>
      <c r="H9" s="49"/>
      <c r="I9" s="40">
        <v>8887</v>
      </c>
      <c r="J9" s="40">
        <v>13335</v>
      </c>
      <c r="K9" s="40">
        <v>12786</v>
      </c>
      <c r="M9" s="49"/>
      <c r="N9" s="49"/>
      <c r="O9" s="49"/>
      <c r="P9" s="49"/>
      <c r="Q9" s="49"/>
      <c r="R9" s="49"/>
      <c r="S9" s="49"/>
      <c r="T9" s="40">
        <v>2758</v>
      </c>
      <c r="U9" s="40">
        <v>2632</v>
      </c>
      <c r="V9" s="40">
        <v>3189</v>
      </c>
      <c r="W9" s="40">
        <v>4234</v>
      </c>
      <c r="X9" s="40">
        <v>3279</v>
      </c>
      <c r="Y9" s="39">
        <v>2536</v>
      </c>
      <c r="Z9" s="40">
        <v>3337</v>
      </c>
      <c r="AA9" s="40">
        <v>3328</v>
      </c>
      <c r="AB9" s="39">
        <v>3585</v>
      </c>
      <c r="AC9" s="332">
        <v>3809</v>
      </c>
    </row>
    <row r="10" spans="1:29" ht="16.7" customHeight="1">
      <c r="B10" s="15" t="s">
        <v>113</v>
      </c>
      <c r="C10" s="15" t="s">
        <v>1562</v>
      </c>
      <c r="D10" s="49"/>
      <c r="E10" s="49"/>
      <c r="F10" s="49"/>
      <c r="G10" s="49"/>
      <c r="H10" s="49"/>
      <c r="I10" s="40">
        <v>8406</v>
      </c>
      <c r="J10" s="40">
        <v>7498</v>
      </c>
      <c r="K10" s="40">
        <v>7097</v>
      </c>
      <c r="M10" s="49"/>
      <c r="N10" s="49"/>
      <c r="O10" s="49"/>
      <c r="P10" s="49"/>
      <c r="Q10" s="49"/>
      <c r="R10" s="49"/>
      <c r="S10" s="49"/>
      <c r="T10" s="40">
        <v>2212</v>
      </c>
      <c r="U10" s="40">
        <v>1394</v>
      </c>
      <c r="V10" s="40">
        <v>1865</v>
      </c>
      <c r="W10" s="40">
        <v>2367</v>
      </c>
      <c r="X10" s="40">
        <v>1871</v>
      </c>
      <c r="Y10" s="39">
        <v>1809</v>
      </c>
      <c r="Z10" s="40">
        <v>1782</v>
      </c>
      <c r="AA10" s="40">
        <v>1971</v>
      </c>
      <c r="AB10" s="39">
        <v>1535</v>
      </c>
      <c r="AC10" s="332">
        <v>1679</v>
      </c>
    </row>
    <row r="11" spans="1:29" ht="16.7" customHeight="1">
      <c r="B11" s="15" t="s">
        <v>1563</v>
      </c>
      <c r="C11" s="15" t="s">
        <v>1564</v>
      </c>
      <c r="D11" s="49"/>
      <c r="E11" s="49"/>
      <c r="F11" s="49"/>
      <c r="G11" s="49"/>
      <c r="H11" s="49"/>
      <c r="I11" s="40">
        <v>26617</v>
      </c>
      <c r="J11" s="40">
        <v>25556</v>
      </c>
      <c r="K11" s="40">
        <v>27435</v>
      </c>
      <c r="M11" s="49"/>
      <c r="N11" s="49"/>
      <c r="O11" s="49"/>
      <c r="P11" s="49"/>
      <c r="Q11" s="49"/>
      <c r="R11" s="49"/>
      <c r="S11" s="49"/>
      <c r="T11" s="40">
        <v>6698</v>
      </c>
      <c r="U11" s="40">
        <v>5536</v>
      </c>
      <c r="V11" s="40">
        <v>6424</v>
      </c>
      <c r="W11" s="40">
        <v>6131</v>
      </c>
      <c r="X11" s="40">
        <v>7466</v>
      </c>
      <c r="Y11" s="39">
        <v>7163</v>
      </c>
      <c r="Z11" s="40">
        <v>13767</v>
      </c>
      <c r="AA11" s="40">
        <v>8050</v>
      </c>
      <c r="AB11" s="39">
        <v>852</v>
      </c>
      <c r="AC11" s="332">
        <v>1957.3</v>
      </c>
    </row>
    <row r="12" spans="1:29" ht="16.7" customHeight="1">
      <c r="B12" s="15" t="s">
        <v>1565</v>
      </c>
      <c r="C12" s="15" t="s">
        <v>1566</v>
      </c>
      <c r="D12" s="49"/>
      <c r="E12" s="49"/>
      <c r="F12" s="49"/>
      <c r="G12" s="49"/>
      <c r="H12" s="49"/>
      <c r="I12" s="40">
        <v>19926</v>
      </c>
      <c r="J12" s="40">
        <v>23393</v>
      </c>
      <c r="K12" s="40">
        <v>34288</v>
      </c>
      <c r="M12" s="49"/>
      <c r="N12" s="49"/>
      <c r="O12" s="49"/>
      <c r="P12" s="49"/>
      <c r="Q12" s="49"/>
      <c r="R12" s="49"/>
      <c r="S12" s="49"/>
      <c r="T12" s="40">
        <v>5779</v>
      </c>
      <c r="U12" s="40">
        <v>4739</v>
      </c>
      <c r="V12" s="40">
        <v>5889</v>
      </c>
      <c r="W12" s="40">
        <v>5770</v>
      </c>
      <c r="X12" s="40">
        <v>6996</v>
      </c>
      <c r="Y12" s="39">
        <v>5723</v>
      </c>
      <c r="Z12" s="40">
        <v>5917</v>
      </c>
      <c r="AA12" s="40">
        <v>9489</v>
      </c>
      <c r="AB12" s="39">
        <v>10764</v>
      </c>
      <c r="AC12" s="332">
        <v>8329.2999999999993</v>
      </c>
    </row>
    <row r="13" spans="1:29" ht="16.7" customHeight="1">
      <c r="B13" s="330" t="s">
        <v>601</v>
      </c>
      <c r="C13" s="330" t="s">
        <v>601</v>
      </c>
      <c r="D13" s="288">
        <v>2637</v>
      </c>
      <c r="E13" s="288">
        <v>1548</v>
      </c>
      <c r="F13" s="288">
        <v>1314</v>
      </c>
      <c r="G13" s="288">
        <v>853</v>
      </c>
      <c r="H13" s="288">
        <v>2052</v>
      </c>
      <c r="I13" s="288">
        <v>8216</v>
      </c>
      <c r="J13" s="288">
        <v>8290</v>
      </c>
      <c r="K13" s="288">
        <v>8038</v>
      </c>
      <c r="M13" s="288">
        <v>426</v>
      </c>
      <c r="N13" s="288">
        <v>479</v>
      </c>
      <c r="O13" s="288">
        <v>540</v>
      </c>
      <c r="P13" s="288">
        <v>607</v>
      </c>
      <c r="Q13" s="288">
        <v>1035</v>
      </c>
      <c r="R13" s="288">
        <v>1550</v>
      </c>
      <c r="S13" s="288">
        <v>3668</v>
      </c>
      <c r="T13" s="288">
        <v>1963</v>
      </c>
      <c r="U13" s="288">
        <v>1665</v>
      </c>
      <c r="V13" s="288">
        <v>2236</v>
      </c>
      <c r="W13" s="288">
        <v>2232</v>
      </c>
      <c r="X13" s="288">
        <v>2158</v>
      </c>
      <c r="Y13" s="289">
        <v>2056</v>
      </c>
      <c r="Z13" s="288">
        <v>2416</v>
      </c>
      <c r="AA13" s="288">
        <v>2351</v>
      </c>
      <c r="AB13" s="289">
        <v>1216</v>
      </c>
      <c r="AC13" s="331">
        <v>1886</v>
      </c>
    </row>
    <row r="14" spans="1:29" ht="16.7" customHeight="1">
      <c r="B14" s="330" t="s">
        <v>506</v>
      </c>
      <c r="C14" s="330" t="s">
        <v>507</v>
      </c>
      <c r="D14" s="288">
        <v>51775</v>
      </c>
      <c r="E14" s="288">
        <v>56592</v>
      </c>
      <c r="F14" s="288">
        <v>43199</v>
      </c>
      <c r="G14" s="288">
        <v>31211</v>
      </c>
      <c r="H14" s="288">
        <v>32306</v>
      </c>
      <c r="I14" s="288">
        <v>33164</v>
      </c>
      <c r="J14" s="288">
        <v>35840</v>
      </c>
      <c r="K14" s="288">
        <v>38300</v>
      </c>
      <c r="M14" s="288">
        <v>6271</v>
      </c>
      <c r="N14" s="288">
        <v>7647</v>
      </c>
      <c r="O14" s="288">
        <v>8037</v>
      </c>
      <c r="P14" s="288">
        <v>10351</v>
      </c>
      <c r="Q14" s="288">
        <v>7011</v>
      </c>
      <c r="R14" s="288">
        <v>8843</v>
      </c>
      <c r="S14" s="288">
        <v>8521</v>
      </c>
      <c r="T14" s="288">
        <v>8789</v>
      </c>
      <c r="U14" s="288">
        <v>8133</v>
      </c>
      <c r="V14" s="288">
        <v>8809</v>
      </c>
      <c r="W14" s="288">
        <v>8613</v>
      </c>
      <c r="X14" s="288">
        <v>10285</v>
      </c>
      <c r="Y14" s="289">
        <v>9225</v>
      </c>
      <c r="Z14" s="288">
        <v>8864</v>
      </c>
      <c r="AA14" s="288">
        <v>10143</v>
      </c>
      <c r="AB14" s="289">
        <v>10067</v>
      </c>
      <c r="AC14" s="331">
        <v>7493</v>
      </c>
    </row>
    <row r="15" spans="1:29" ht="16.7" customHeight="1">
      <c r="B15" s="330" t="s">
        <v>1567</v>
      </c>
      <c r="C15" s="330" t="s">
        <v>1293</v>
      </c>
      <c r="D15" s="288">
        <v>1826</v>
      </c>
      <c r="E15" s="288">
        <v>1572</v>
      </c>
      <c r="F15" s="288">
        <v>1063</v>
      </c>
      <c r="G15" s="288">
        <v>1378</v>
      </c>
      <c r="H15" s="49"/>
      <c r="I15" s="49"/>
      <c r="J15" s="49"/>
      <c r="K15" s="49"/>
      <c r="M15" s="49"/>
      <c r="N15" s="49"/>
      <c r="O15" s="49"/>
      <c r="P15" s="49"/>
      <c r="Q15" s="49"/>
      <c r="R15" s="49"/>
      <c r="S15" s="49"/>
      <c r="T15" s="49"/>
      <c r="U15" s="49"/>
      <c r="V15" s="49"/>
      <c r="W15" s="49"/>
      <c r="X15" s="49"/>
      <c r="Y15" s="49"/>
      <c r="Z15" s="49"/>
      <c r="AA15" s="49"/>
      <c r="AB15" s="49"/>
      <c r="AC15" s="49"/>
    </row>
    <row r="16" spans="1:29" ht="16.7" customHeight="1">
      <c r="B16" s="330" t="s">
        <v>1294</v>
      </c>
      <c r="C16" s="330" t="s">
        <v>1295</v>
      </c>
      <c r="D16" s="288">
        <v>132</v>
      </c>
      <c r="E16" s="288">
        <v>141</v>
      </c>
      <c r="F16" s="288">
        <v>127</v>
      </c>
      <c r="G16" s="288">
        <v>67</v>
      </c>
      <c r="H16" s="49"/>
      <c r="I16" s="49"/>
      <c r="J16" s="49"/>
      <c r="K16" s="49"/>
      <c r="M16" s="49"/>
      <c r="N16" s="49"/>
      <c r="O16" s="49"/>
      <c r="P16" s="49"/>
      <c r="Q16" s="49"/>
      <c r="R16" s="49"/>
      <c r="S16" s="49"/>
      <c r="T16" s="49"/>
      <c r="U16" s="49"/>
      <c r="V16" s="49"/>
      <c r="W16" s="49"/>
      <c r="X16" s="49"/>
      <c r="Y16" s="49"/>
      <c r="Z16" s="49"/>
      <c r="AA16" s="49"/>
      <c r="AB16" s="49"/>
      <c r="AC16" s="49"/>
    </row>
    <row r="17" spans="1:29" ht="16.7" customHeight="1">
      <c r="B17" s="330" t="s">
        <v>1568</v>
      </c>
      <c r="C17" s="330" t="s">
        <v>1569</v>
      </c>
      <c r="D17" s="257"/>
      <c r="E17" s="257"/>
      <c r="F17" s="257"/>
      <c r="G17" s="257"/>
      <c r="H17" s="257" t="s">
        <v>272</v>
      </c>
      <c r="I17" s="257" t="s">
        <v>272</v>
      </c>
      <c r="J17" s="288">
        <v>300919</v>
      </c>
      <c r="K17" s="288">
        <v>306652</v>
      </c>
      <c r="M17" s="257"/>
      <c r="N17" s="257"/>
      <c r="O17" s="257"/>
      <c r="P17" s="257" t="s">
        <v>272</v>
      </c>
      <c r="Q17" s="257"/>
      <c r="R17" s="257"/>
      <c r="S17" s="257" t="s">
        <v>272</v>
      </c>
      <c r="T17" s="257" t="s">
        <v>272</v>
      </c>
      <c r="U17" s="257"/>
      <c r="V17" s="288">
        <v>74374</v>
      </c>
      <c r="W17" s="257"/>
      <c r="X17" s="288">
        <v>90328</v>
      </c>
      <c r="Y17" s="289">
        <v>63827</v>
      </c>
      <c r="Z17" s="288">
        <v>79792</v>
      </c>
      <c r="AA17" s="288">
        <v>81838</v>
      </c>
      <c r="AB17" s="289">
        <v>81196</v>
      </c>
      <c r="AC17" s="331">
        <v>66140.600000000006</v>
      </c>
    </row>
    <row r="18" spans="1:29" ht="16.7" customHeight="1">
      <c r="B18" s="400" t="s">
        <v>1570</v>
      </c>
      <c r="C18" s="400" t="s">
        <v>1571</v>
      </c>
      <c r="D18" s="224"/>
      <c r="E18" s="224"/>
      <c r="F18" s="401">
        <v>0.83</v>
      </c>
      <c r="G18" s="401">
        <v>0.86</v>
      </c>
      <c r="H18" s="401">
        <v>0.84</v>
      </c>
      <c r="I18" s="401">
        <v>0.8</v>
      </c>
      <c r="J18" s="401">
        <v>0.78</v>
      </c>
      <c r="K18" s="401">
        <v>0.75</v>
      </c>
      <c r="M18" s="401">
        <v>0.89</v>
      </c>
      <c r="N18" s="401">
        <v>0.83</v>
      </c>
      <c r="O18" s="401">
        <v>0.81</v>
      </c>
      <c r="P18" s="401">
        <v>0.82</v>
      </c>
      <c r="Q18" s="401">
        <v>0.84</v>
      </c>
      <c r="R18" s="401">
        <v>0.77</v>
      </c>
      <c r="S18" s="401">
        <v>0.78</v>
      </c>
      <c r="T18" s="401">
        <v>0.83</v>
      </c>
      <c r="U18" s="401">
        <v>0.76</v>
      </c>
      <c r="V18" s="401">
        <v>0.79</v>
      </c>
      <c r="W18" s="401">
        <v>0.81</v>
      </c>
      <c r="X18" s="401">
        <v>0.8</v>
      </c>
      <c r="Y18" s="402">
        <v>0.74</v>
      </c>
      <c r="Z18" s="401">
        <v>0.7</v>
      </c>
      <c r="AA18" s="401">
        <v>0.73</v>
      </c>
      <c r="AB18" s="402">
        <v>0.82</v>
      </c>
      <c r="AC18" s="403">
        <v>0.79</v>
      </c>
    </row>
    <row r="19" spans="1:29" ht="16.7" customHeight="1">
      <c r="B19" s="417"/>
      <c r="C19" s="417"/>
      <c r="D19" s="369"/>
      <c r="E19" s="369"/>
      <c r="F19" s="369"/>
      <c r="G19" s="369"/>
      <c r="H19" s="369"/>
      <c r="I19" s="369"/>
      <c r="J19" s="369"/>
      <c r="K19" s="369"/>
      <c r="M19" s="369"/>
      <c r="N19" s="369"/>
      <c r="O19" s="369"/>
      <c r="P19" s="369"/>
      <c r="Q19" s="369"/>
      <c r="R19" s="369"/>
      <c r="S19" s="369"/>
      <c r="T19" s="369"/>
      <c r="U19" s="369"/>
      <c r="V19" s="369"/>
      <c r="W19" s="369"/>
      <c r="X19" s="369"/>
      <c r="Y19" s="369"/>
      <c r="Z19" s="369"/>
      <c r="AA19" s="369"/>
      <c r="AB19" s="369"/>
      <c r="AC19" s="369"/>
    </row>
    <row r="20" spans="1:29" ht="16.7" customHeight="1"/>
    <row r="21" spans="1:29" ht="16.7" customHeight="1">
      <c r="A21" s="4"/>
      <c r="B21" s="267" t="s">
        <v>1572</v>
      </c>
      <c r="C21" s="5"/>
      <c r="D21" s="6">
        <v>2017</v>
      </c>
      <c r="E21" s="6">
        <v>2018</v>
      </c>
      <c r="F21" s="6">
        <v>2019</v>
      </c>
      <c r="G21" s="6">
        <v>2020</v>
      </c>
      <c r="H21" s="6">
        <v>2021</v>
      </c>
      <c r="I21" s="6">
        <v>2022</v>
      </c>
      <c r="J21" s="6">
        <v>2023</v>
      </c>
      <c r="K21" s="6">
        <v>2024</v>
      </c>
      <c r="M21" s="7" t="s">
        <v>60</v>
      </c>
      <c r="N21" s="7" t="s">
        <v>61</v>
      </c>
      <c r="O21" s="7" t="s">
        <v>62</v>
      </c>
      <c r="P21" s="7" t="s">
        <v>63</v>
      </c>
      <c r="Q21" s="7" t="s">
        <v>64</v>
      </c>
      <c r="R21" s="7" t="s">
        <v>65</v>
      </c>
      <c r="S21" s="7" t="s">
        <v>66</v>
      </c>
      <c r="T21" s="7" t="s">
        <v>67</v>
      </c>
      <c r="U21" s="7" t="s">
        <v>68</v>
      </c>
      <c r="V21" s="7" t="s">
        <v>69</v>
      </c>
      <c r="W21" s="7" t="s">
        <v>70</v>
      </c>
      <c r="X21" s="7" t="s">
        <v>71</v>
      </c>
      <c r="Y21" s="7" t="s">
        <v>72</v>
      </c>
      <c r="Z21" s="7" t="s">
        <v>73</v>
      </c>
      <c r="AA21" s="7" t="s">
        <v>74</v>
      </c>
      <c r="AB21" s="7" t="s">
        <v>75</v>
      </c>
      <c r="AC21" s="7" t="s">
        <v>76</v>
      </c>
    </row>
    <row r="22" spans="1:29" ht="16.7" customHeight="1">
      <c r="A22" s="4"/>
      <c r="B22" s="251"/>
      <c r="C22" s="269" t="s">
        <v>1573</v>
      </c>
      <c r="D22" s="270">
        <v>2017</v>
      </c>
      <c r="E22" s="270">
        <v>2018</v>
      </c>
      <c r="F22" s="270">
        <v>2019</v>
      </c>
      <c r="G22" s="270">
        <v>2020</v>
      </c>
      <c r="H22" s="270">
        <v>2021</v>
      </c>
      <c r="I22" s="270">
        <v>2022</v>
      </c>
      <c r="J22" s="270">
        <v>2023</v>
      </c>
      <c r="K22" s="270">
        <v>2024</v>
      </c>
      <c r="M22" s="271" t="s">
        <v>42</v>
      </c>
      <c r="N22" s="271" t="s">
        <v>43</v>
      </c>
      <c r="O22" s="271" t="s">
        <v>44</v>
      </c>
      <c r="P22" s="271" t="s">
        <v>45</v>
      </c>
      <c r="Q22" s="271" t="s">
        <v>46</v>
      </c>
      <c r="R22" s="271" t="s">
        <v>47</v>
      </c>
      <c r="S22" s="271" t="s">
        <v>48</v>
      </c>
      <c r="T22" s="271" t="s">
        <v>49</v>
      </c>
      <c r="U22" s="271" t="s">
        <v>50</v>
      </c>
      <c r="V22" s="271" t="s">
        <v>51</v>
      </c>
      <c r="W22" s="271" t="s">
        <v>52</v>
      </c>
      <c r="X22" s="271" t="s">
        <v>53</v>
      </c>
      <c r="Y22" s="271" t="s">
        <v>54</v>
      </c>
      <c r="Z22" s="271" t="s">
        <v>55</v>
      </c>
      <c r="AA22" s="271" t="s">
        <v>56</v>
      </c>
      <c r="AB22" s="271" t="s">
        <v>57</v>
      </c>
      <c r="AC22" s="10" t="s">
        <v>58</v>
      </c>
    </row>
    <row r="23" spans="1:29" ht="16.7" customHeight="1">
      <c r="B23" s="315" t="s">
        <v>1574</v>
      </c>
      <c r="C23" s="315" t="s">
        <v>569</v>
      </c>
      <c r="D23" s="368"/>
      <c r="E23" s="368"/>
      <c r="F23" s="368"/>
      <c r="G23" s="368"/>
      <c r="H23" s="368" t="s">
        <v>272</v>
      </c>
      <c r="I23" s="368" t="s">
        <v>272</v>
      </c>
      <c r="J23" s="368"/>
      <c r="K23" s="368"/>
      <c r="M23" s="368"/>
      <c r="N23" s="368"/>
      <c r="O23" s="368"/>
      <c r="P23" s="368" t="s">
        <v>272</v>
      </c>
      <c r="Q23" s="368"/>
      <c r="R23" s="368"/>
      <c r="S23" s="368" t="s">
        <v>272</v>
      </c>
      <c r="T23" s="368" t="s">
        <v>272</v>
      </c>
      <c r="U23" s="368"/>
      <c r="V23" s="368"/>
      <c r="W23" s="368"/>
      <c r="X23" s="368"/>
      <c r="Y23" s="415"/>
      <c r="Z23" s="368"/>
      <c r="AA23" s="368"/>
      <c r="AB23" s="415"/>
      <c r="AC23" s="416"/>
    </row>
    <row r="24" spans="1:29" ht="16.7" customHeight="1">
      <c r="B24" s="184" t="s">
        <v>1575</v>
      </c>
      <c r="C24" s="184" t="s">
        <v>1576</v>
      </c>
      <c r="D24" s="318">
        <v>71.3</v>
      </c>
      <c r="E24" s="318">
        <v>69.5</v>
      </c>
      <c r="F24" s="318">
        <v>93.4</v>
      </c>
      <c r="G24" s="318">
        <v>108.9</v>
      </c>
      <c r="H24" s="318">
        <v>159.5</v>
      </c>
      <c r="I24" s="318">
        <v>120.2</v>
      </c>
      <c r="J24" s="318">
        <v>119.8</v>
      </c>
      <c r="K24" s="318">
        <v>109.4</v>
      </c>
      <c r="M24" s="318">
        <v>166.9</v>
      </c>
      <c r="N24" s="318">
        <v>200</v>
      </c>
      <c r="O24" s="318">
        <v>162.9</v>
      </c>
      <c r="P24" s="318">
        <v>109.6</v>
      </c>
      <c r="Q24" s="318">
        <v>141.6</v>
      </c>
      <c r="R24" s="318">
        <v>137.9</v>
      </c>
      <c r="S24" s="318">
        <v>103.3</v>
      </c>
      <c r="T24" s="318">
        <v>99</v>
      </c>
      <c r="U24" s="318">
        <v>125.5</v>
      </c>
      <c r="V24" s="318">
        <v>111</v>
      </c>
      <c r="W24" s="318">
        <v>114</v>
      </c>
      <c r="X24" s="318">
        <v>128.30000000000001</v>
      </c>
      <c r="Y24" s="404">
        <v>123.6</v>
      </c>
      <c r="Z24" s="318">
        <v>111.8</v>
      </c>
      <c r="AA24" s="318">
        <v>99.7</v>
      </c>
      <c r="AB24" s="404">
        <v>103.4</v>
      </c>
      <c r="AC24" s="405">
        <v>103.6</v>
      </c>
    </row>
    <row r="25" spans="1:29" ht="16.7" customHeight="1">
      <c r="B25" s="184" t="s">
        <v>1577</v>
      </c>
      <c r="C25" s="184" t="s">
        <v>1578</v>
      </c>
      <c r="D25" s="62" t="s">
        <v>163</v>
      </c>
      <c r="E25" s="318">
        <v>73.900000000000006</v>
      </c>
      <c r="F25" s="318">
        <v>94.5</v>
      </c>
      <c r="G25" s="318">
        <v>110.1</v>
      </c>
      <c r="H25" s="318">
        <v>161</v>
      </c>
      <c r="I25" s="318">
        <v>123</v>
      </c>
      <c r="J25" s="318">
        <v>121.6</v>
      </c>
      <c r="K25" s="318">
        <v>110.1</v>
      </c>
      <c r="M25" s="318">
        <v>167.9</v>
      </c>
      <c r="N25" s="318">
        <v>202.1</v>
      </c>
      <c r="O25" s="318">
        <v>164.7</v>
      </c>
      <c r="P25" s="318">
        <v>111.8</v>
      </c>
      <c r="Q25" s="318">
        <v>146.6</v>
      </c>
      <c r="R25" s="318">
        <v>141.6</v>
      </c>
      <c r="S25" s="318">
        <v>105.1</v>
      </c>
      <c r="T25" s="318">
        <v>99.8</v>
      </c>
      <c r="U25" s="318">
        <v>128.69999999999999</v>
      </c>
      <c r="V25" s="318">
        <v>112.9</v>
      </c>
      <c r="W25" s="318">
        <v>116.1</v>
      </c>
      <c r="X25" s="318">
        <v>128.4</v>
      </c>
      <c r="Y25" s="404">
        <v>124</v>
      </c>
      <c r="Z25" s="318">
        <v>112.6</v>
      </c>
      <c r="AA25" s="318">
        <v>100.6</v>
      </c>
      <c r="AB25" s="404">
        <v>103.9</v>
      </c>
      <c r="AC25" s="405">
        <v>103.3</v>
      </c>
    </row>
    <row r="26" spans="1:29" ht="16.7" customHeight="1">
      <c r="B26" s="184" t="s">
        <v>1579</v>
      </c>
      <c r="C26" s="184" t="s">
        <v>1580</v>
      </c>
      <c r="D26" s="318">
        <v>88</v>
      </c>
      <c r="E26" s="318">
        <v>90.4</v>
      </c>
      <c r="F26" s="318">
        <v>104.5</v>
      </c>
      <c r="G26" s="318">
        <v>122.3</v>
      </c>
      <c r="H26" s="318">
        <v>185.2</v>
      </c>
      <c r="I26" s="318">
        <v>139.19999999999999</v>
      </c>
      <c r="J26" s="318">
        <v>132.19999999999999</v>
      </c>
      <c r="K26" s="318">
        <v>123.4</v>
      </c>
      <c r="M26" s="318">
        <v>191.2</v>
      </c>
      <c r="N26" s="318">
        <v>232.9</v>
      </c>
      <c r="O26" s="318">
        <v>190.4</v>
      </c>
      <c r="P26" s="318">
        <v>128.80000000000001</v>
      </c>
      <c r="Q26" s="318">
        <v>170.2</v>
      </c>
      <c r="R26" s="318">
        <v>160.80000000000001</v>
      </c>
      <c r="S26" s="318">
        <v>115.8</v>
      </c>
      <c r="T26" s="318">
        <v>111.4</v>
      </c>
      <c r="U26" s="318">
        <v>140.30000000000001</v>
      </c>
      <c r="V26" s="318">
        <v>124.2</v>
      </c>
      <c r="W26" s="318">
        <v>125.5</v>
      </c>
      <c r="X26" s="318">
        <v>138.80000000000001</v>
      </c>
      <c r="Y26" s="404">
        <v>135.69999999999999</v>
      </c>
      <c r="Z26" s="318">
        <v>126.1</v>
      </c>
      <c r="AA26" s="318">
        <v>114.1</v>
      </c>
      <c r="AB26" s="404">
        <v>118.3</v>
      </c>
      <c r="AC26" s="405">
        <v>117.1</v>
      </c>
    </row>
    <row r="27" spans="1:29" ht="16.7" customHeight="1">
      <c r="B27" s="184" t="s">
        <v>1581</v>
      </c>
      <c r="C27" s="184" t="s">
        <v>1582</v>
      </c>
      <c r="D27" s="318">
        <v>72.7</v>
      </c>
      <c r="E27" s="318">
        <v>66.5</v>
      </c>
      <c r="F27" s="318">
        <v>90.3</v>
      </c>
      <c r="G27" s="318">
        <v>157.69999999999999</v>
      </c>
      <c r="H27" s="318">
        <v>120.3</v>
      </c>
      <c r="I27" s="318">
        <v>116.3</v>
      </c>
      <c r="J27" s="318">
        <v>139.1</v>
      </c>
      <c r="K27" s="318">
        <v>100.8</v>
      </c>
      <c r="M27" s="318">
        <v>159.9</v>
      </c>
      <c r="N27" s="318">
        <v>206.9</v>
      </c>
      <c r="O27" s="318">
        <v>117.7</v>
      </c>
      <c r="P27" s="318">
        <v>120.3</v>
      </c>
      <c r="Q27" s="318">
        <v>158.1</v>
      </c>
      <c r="R27" s="318">
        <v>119.9</v>
      </c>
      <c r="S27" s="318">
        <v>95.2</v>
      </c>
      <c r="T27" s="318">
        <v>116.3</v>
      </c>
      <c r="U27" s="318">
        <v>126</v>
      </c>
      <c r="V27" s="318">
        <v>110.1</v>
      </c>
      <c r="W27" s="318">
        <v>117</v>
      </c>
      <c r="X27" s="318">
        <v>139.1</v>
      </c>
      <c r="Y27" s="404">
        <v>102</v>
      </c>
      <c r="Z27" s="318">
        <v>106.5</v>
      </c>
      <c r="AA27" s="318">
        <v>108.8</v>
      </c>
      <c r="AB27" s="404">
        <v>100.8</v>
      </c>
      <c r="AC27" s="405">
        <v>101.8</v>
      </c>
    </row>
    <row r="28" spans="1:29" ht="16.7" customHeight="1">
      <c r="B28" s="184" t="s">
        <v>1583</v>
      </c>
      <c r="C28" s="184" t="s">
        <v>1584</v>
      </c>
      <c r="D28" s="318">
        <v>88</v>
      </c>
      <c r="E28" s="318">
        <v>76</v>
      </c>
      <c r="F28" s="318">
        <v>98</v>
      </c>
      <c r="G28" s="318">
        <v>118.9</v>
      </c>
      <c r="H28" s="318">
        <v>156.80000000000001</v>
      </c>
      <c r="I28" s="318">
        <v>121.1</v>
      </c>
      <c r="J28" s="318">
        <v>120.5</v>
      </c>
      <c r="K28" s="318">
        <v>105.7</v>
      </c>
      <c r="M28" s="318">
        <v>171.1</v>
      </c>
      <c r="N28" s="318">
        <v>204.5</v>
      </c>
      <c r="O28" s="318">
        <v>143.19999999999999</v>
      </c>
      <c r="P28" s="318">
        <v>117.9</v>
      </c>
      <c r="Q28" s="318">
        <v>156.19999999999999</v>
      </c>
      <c r="R28" s="318">
        <v>128.9</v>
      </c>
      <c r="S28" s="318">
        <v>103.3</v>
      </c>
      <c r="T28" s="318">
        <v>107.4</v>
      </c>
      <c r="U28" s="318">
        <v>121.7</v>
      </c>
      <c r="V28" s="318">
        <v>110.6</v>
      </c>
      <c r="W28" s="318">
        <v>116.3</v>
      </c>
      <c r="X28" s="318">
        <v>131.6</v>
      </c>
      <c r="Y28" s="404">
        <v>111.9</v>
      </c>
      <c r="Z28" s="318">
        <v>110.2</v>
      </c>
      <c r="AA28" s="318">
        <v>101.2</v>
      </c>
      <c r="AB28" s="404">
        <v>101.2</v>
      </c>
      <c r="AC28" s="405">
        <v>102.2</v>
      </c>
    </row>
    <row r="29" spans="1:29" ht="16.7" customHeight="1">
      <c r="B29" s="184" t="s">
        <v>1585</v>
      </c>
      <c r="C29" s="184" t="s">
        <v>1586</v>
      </c>
      <c r="D29" s="318">
        <v>64.2</v>
      </c>
      <c r="E29" s="318">
        <v>66.2</v>
      </c>
      <c r="F29" s="318">
        <v>87.1</v>
      </c>
      <c r="G29" s="318">
        <v>107.4</v>
      </c>
      <c r="H29" s="318">
        <v>141.4</v>
      </c>
      <c r="I29" s="318">
        <v>108.1</v>
      </c>
      <c r="J29" s="318">
        <v>108.1</v>
      </c>
      <c r="K29" s="318">
        <v>95.3</v>
      </c>
      <c r="M29" s="318">
        <v>155.5</v>
      </c>
      <c r="N29" s="318">
        <v>184.8</v>
      </c>
      <c r="O29" s="318">
        <v>127.2</v>
      </c>
      <c r="P29" s="318">
        <v>107.2</v>
      </c>
      <c r="Q29" s="318">
        <v>141.4</v>
      </c>
      <c r="R29" s="318">
        <v>113.3</v>
      </c>
      <c r="S29" s="318">
        <v>92.6</v>
      </c>
      <c r="T29" s="318">
        <v>95.6</v>
      </c>
      <c r="U29" s="318">
        <v>108.6</v>
      </c>
      <c r="V29" s="318">
        <v>98.5</v>
      </c>
      <c r="W29" s="318">
        <v>105.1</v>
      </c>
      <c r="X29" s="318">
        <v>118.3</v>
      </c>
      <c r="Y29" s="404">
        <v>100.7</v>
      </c>
      <c r="Z29" s="318">
        <v>98.2</v>
      </c>
      <c r="AA29" s="318">
        <v>90.6</v>
      </c>
      <c r="AB29" s="404">
        <v>93</v>
      </c>
      <c r="AC29" s="405">
        <v>90.8</v>
      </c>
    </row>
    <row r="30" spans="1:29" ht="16.7" customHeight="1">
      <c r="B30" s="184" t="s">
        <v>1587</v>
      </c>
      <c r="C30" s="184" t="s">
        <v>1588</v>
      </c>
      <c r="D30" s="318">
        <v>109.2</v>
      </c>
      <c r="E30" s="318">
        <v>117.4</v>
      </c>
      <c r="F30" s="318">
        <v>137.69999999999999</v>
      </c>
      <c r="G30" s="318">
        <v>135.9</v>
      </c>
      <c r="H30" s="318">
        <v>218.3</v>
      </c>
      <c r="I30" s="318">
        <v>188.6</v>
      </c>
      <c r="J30" s="318">
        <v>161.9</v>
      </c>
      <c r="K30" s="318">
        <v>154.6</v>
      </c>
      <c r="M30" s="318">
        <v>192.6</v>
      </c>
      <c r="N30" s="318">
        <v>254.7</v>
      </c>
      <c r="O30" s="318">
        <v>249.9</v>
      </c>
      <c r="P30" s="318">
        <v>182.6</v>
      </c>
      <c r="Q30" s="318">
        <v>194.6</v>
      </c>
      <c r="R30" s="318">
        <v>201.3</v>
      </c>
      <c r="S30" s="318">
        <v>194.3</v>
      </c>
      <c r="T30" s="318">
        <v>165.6</v>
      </c>
      <c r="U30" s="318">
        <v>162.5</v>
      </c>
      <c r="V30" s="318">
        <v>160.4</v>
      </c>
      <c r="W30" s="318">
        <v>161.19999999999999</v>
      </c>
      <c r="X30" s="318">
        <v>163.4</v>
      </c>
      <c r="Y30" s="404">
        <v>171.9</v>
      </c>
      <c r="Z30" s="318">
        <v>157.19999999999999</v>
      </c>
      <c r="AA30" s="318">
        <v>148.19999999999999</v>
      </c>
      <c r="AB30" s="404">
        <v>143</v>
      </c>
      <c r="AC30" s="405">
        <v>140.80000000000001</v>
      </c>
    </row>
    <row r="31" spans="1:29" ht="16.7" customHeight="1">
      <c r="B31" s="19" t="s">
        <v>1589</v>
      </c>
      <c r="C31" s="19" t="s">
        <v>1590</v>
      </c>
      <c r="D31" s="257"/>
      <c r="E31" s="257"/>
      <c r="F31" s="257"/>
      <c r="G31" s="257"/>
      <c r="H31" s="257" t="s">
        <v>272</v>
      </c>
      <c r="I31" s="257" t="s">
        <v>272</v>
      </c>
      <c r="J31" s="257"/>
      <c r="K31" s="257"/>
      <c r="M31" s="257"/>
      <c r="N31" s="257"/>
      <c r="O31" s="257"/>
      <c r="P31" s="257" t="s">
        <v>272</v>
      </c>
      <c r="Q31" s="257"/>
      <c r="R31" s="257"/>
      <c r="S31" s="257" t="s">
        <v>272</v>
      </c>
      <c r="T31" s="257" t="s">
        <v>272</v>
      </c>
      <c r="U31" s="257"/>
      <c r="V31" s="257"/>
      <c r="W31" s="257"/>
      <c r="X31" s="257"/>
      <c r="Y31" s="258"/>
      <c r="Z31" s="257"/>
      <c r="AA31" s="257"/>
      <c r="AB31" s="258"/>
      <c r="AC31" s="353"/>
    </row>
    <row r="32" spans="1:29" ht="16.7" customHeight="1">
      <c r="B32" s="184" t="s">
        <v>1591</v>
      </c>
      <c r="C32" s="184" t="s">
        <v>1592</v>
      </c>
      <c r="D32" s="318">
        <v>3.4</v>
      </c>
      <c r="E32" s="318">
        <v>7.3</v>
      </c>
      <c r="F32" s="318">
        <v>4.5999999999999996</v>
      </c>
      <c r="G32" s="318">
        <v>4.0999999999999996</v>
      </c>
      <c r="H32" s="318">
        <v>2.9</v>
      </c>
      <c r="I32" s="318">
        <v>1.8</v>
      </c>
      <c r="J32" s="318">
        <v>-0.2</v>
      </c>
      <c r="K32" s="318">
        <v>-1.4</v>
      </c>
      <c r="M32" s="318">
        <v>6.9</v>
      </c>
      <c r="N32" s="318">
        <v>3.1</v>
      </c>
      <c r="O32" s="318">
        <v>1.9</v>
      </c>
      <c r="P32" s="318">
        <v>0.5</v>
      </c>
      <c r="Q32" s="318">
        <v>4.4000000000000004</v>
      </c>
      <c r="R32" s="318">
        <v>1.1000000000000001</v>
      </c>
      <c r="S32" s="318">
        <v>0.6</v>
      </c>
      <c r="T32" s="318">
        <v>1.6</v>
      </c>
      <c r="U32" s="318">
        <v>-1.4</v>
      </c>
      <c r="V32" s="318">
        <v>0.6</v>
      </c>
      <c r="W32" s="318">
        <v>0.8</v>
      </c>
      <c r="X32" s="318">
        <v>-1.1000000000000001</v>
      </c>
      <c r="Y32" s="404">
        <v>-1.6</v>
      </c>
      <c r="Z32" s="318">
        <v>-3.3</v>
      </c>
      <c r="AA32" s="318">
        <v>-1.9</v>
      </c>
      <c r="AB32" s="404">
        <v>1</v>
      </c>
      <c r="AC32" s="406">
        <v>-1.3</v>
      </c>
    </row>
    <row r="33" spans="1:29" ht="16.7" customHeight="1">
      <c r="B33" s="184" t="s">
        <v>1593</v>
      </c>
      <c r="C33" s="184" t="s">
        <v>1594</v>
      </c>
      <c r="D33" s="318">
        <v>1.9</v>
      </c>
      <c r="E33" s="318">
        <v>2.9</v>
      </c>
      <c r="F33" s="318">
        <v>3.7</v>
      </c>
      <c r="G33" s="318">
        <v>1.2</v>
      </c>
      <c r="H33" s="318">
        <v>4</v>
      </c>
      <c r="I33" s="318">
        <v>5.0999999999999996</v>
      </c>
      <c r="J33" s="318">
        <v>3.2</v>
      </c>
      <c r="K33" s="318">
        <v>3.5</v>
      </c>
      <c r="M33" s="318">
        <v>1.5</v>
      </c>
      <c r="N33" s="318">
        <v>5.4</v>
      </c>
      <c r="O33" s="318">
        <v>4.7</v>
      </c>
      <c r="P33" s="318">
        <v>4.2</v>
      </c>
      <c r="Q33" s="318">
        <v>4.7</v>
      </c>
      <c r="R33" s="318">
        <v>6.2</v>
      </c>
      <c r="S33" s="318">
        <v>6</v>
      </c>
      <c r="T33" s="318">
        <v>3.8</v>
      </c>
      <c r="U33" s="318">
        <v>3.5</v>
      </c>
      <c r="V33" s="318">
        <v>2.8</v>
      </c>
      <c r="W33" s="62" t="s">
        <v>1595</v>
      </c>
      <c r="X33" s="318">
        <v>2.7</v>
      </c>
      <c r="Y33" s="404">
        <v>3.8</v>
      </c>
      <c r="Z33" s="318">
        <v>3.1</v>
      </c>
      <c r="AA33" s="318">
        <v>3.6</v>
      </c>
      <c r="AB33" s="404">
        <v>3.6</v>
      </c>
      <c r="AC33" s="406">
        <v>3.1</v>
      </c>
    </row>
    <row r="34" spans="1:29" ht="16.7" customHeight="1">
      <c r="B34" s="184" t="s">
        <v>1596</v>
      </c>
      <c r="C34" s="184" t="s">
        <v>1597</v>
      </c>
      <c r="D34" s="318">
        <v>5.3</v>
      </c>
      <c r="E34" s="318">
        <v>10.199999999999999</v>
      </c>
      <c r="F34" s="318">
        <v>8.3000000000000007</v>
      </c>
      <c r="G34" s="318">
        <v>5.3</v>
      </c>
      <c r="H34" s="318">
        <v>6.9</v>
      </c>
      <c r="I34" s="318">
        <v>6.9</v>
      </c>
      <c r="J34" s="318">
        <v>3</v>
      </c>
      <c r="K34" s="318">
        <v>2.1</v>
      </c>
      <c r="M34" s="318">
        <v>8.3000000000000007</v>
      </c>
      <c r="N34" s="318">
        <v>8.5</v>
      </c>
      <c r="O34" s="318">
        <v>6.6</v>
      </c>
      <c r="P34" s="318">
        <v>4.7</v>
      </c>
      <c r="Q34" s="318">
        <v>9.1</v>
      </c>
      <c r="R34" s="318">
        <v>7.3</v>
      </c>
      <c r="S34" s="318">
        <v>6.6</v>
      </c>
      <c r="T34" s="318">
        <v>5.4</v>
      </c>
      <c r="U34" s="318">
        <v>2.1</v>
      </c>
      <c r="V34" s="318">
        <v>3.4</v>
      </c>
      <c r="W34" s="62" t="s">
        <v>1598</v>
      </c>
      <c r="X34" s="318">
        <v>1.7</v>
      </c>
      <c r="Y34" s="404">
        <v>2.2000000000000002</v>
      </c>
      <c r="Z34" s="318">
        <v>-0.1</v>
      </c>
      <c r="AA34" s="318">
        <v>1.7</v>
      </c>
      <c r="AB34" s="404">
        <v>4.5999999999999996</v>
      </c>
      <c r="AC34" s="406">
        <v>1.8</v>
      </c>
    </row>
    <row r="35" spans="1:29" ht="16.7" customHeight="1">
      <c r="B35" s="19" t="s">
        <v>1599</v>
      </c>
      <c r="C35" s="19" t="s">
        <v>1600</v>
      </c>
      <c r="D35" s="257"/>
      <c r="E35" s="257"/>
      <c r="F35" s="257"/>
      <c r="G35" s="257"/>
      <c r="H35" s="257" t="s">
        <v>272</v>
      </c>
      <c r="I35" s="257" t="s">
        <v>272</v>
      </c>
      <c r="J35" s="257"/>
      <c r="K35" s="257"/>
      <c r="M35" s="257"/>
      <c r="N35" s="257"/>
      <c r="O35" s="257"/>
      <c r="P35" s="257" t="s">
        <v>272</v>
      </c>
      <c r="Q35" s="257"/>
      <c r="R35" s="257"/>
      <c r="S35" s="257" t="s">
        <v>272</v>
      </c>
      <c r="T35" s="257" t="s">
        <v>272</v>
      </c>
      <c r="U35" s="257"/>
      <c r="V35" s="257"/>
      <c r="W35" s="257"/>
      <c r="X35" s="257"/>
      <c r="Y35" s="258"/>
      <c r="Z35" s="257"/>
      <c r="AA35" s="257"/>
      <c r="AB35" s="258"/>
      <c r="AC35" s="353"/>
    </row>
    <row r="36" spans="1:29" ht="16.7" customHeight="1">
      <c r="B36" s="184" t="s">
        <v>1601</v>
      </c>
      <c r="C36" s="184" t="s">
        <v>1602</v>
      </c>
      <c r="D36" s="40">
        <v>18524</v>
      </c>
      <c r="E36" s="40">
        <v>20354</v>
      </c>
      <c r="F36" s="40">
        <v>23343</v>
      </c>
      <c r="G36" s="40">
        <v>27285</v>
      </c>
      <c r="H36" s="40">
        <v>38324</v>
      </c>
      <c r="I36" s="40">
        <v>28188</v>
      </c>
      <c r="J36" s="40">
        <v>27760</v>
      </c>
      <c r="K36" s="40">
        <v>24805</v>
      </c>
      <c r="M36" s="40">
        <v>9060</v>
      </c>
      <c r="N36" s="40">
        <v>12081</v>
      </c>
      <c r="O36" s="40">
        <v>8418</v>
      </c>
      <c r="P36" s="40">
        <v>8764</v>
      </c>
      <c r="Q36" s="40">
        <v>7255</v>
      </c>
      <c r="R36" s="40">
        <v>7113</v>
      </c>
      <c r="S36" s="40">
        <v>6053</v>
      </c>
      <c r="T36" s="40">
        <v>7767</v>
      </c>
      <c r="U36" s="40">
        <v>4982</v>
      </c>
      <c r="V36" s="40">
        <v>6235</v>
      </c>
      <c r="W36" s="40">
        <v>7331</v>
      </c>
      <c r="X36" s="40">
        <v>9212</v>
      </c>
      <c r="Y36" s="39">
        <v>5292</v>
      </c>
      <c r="Z36" s="40">
        <v>6729</v>
      </c>
      <c r="AA36" s="40">
        <v>6281</v>
      </c>
      <c r="AB36" s="39">
        <v>6503</v>
      </c>
      <c r="AC36" s="332">
        <v>5154</v>
      </c>
    </row>
    <row r="37" spans="1:29" ht="16.7" customHeight="1">
      <c r="B37" s="184" t="s">
        <v>1603</v>
      </c>
      <c r="C37" s="184" t="s">
        <v>1603</v>
      </c>
      <c r="D37" s="40">
        <v>38</v>
      </c>
      <c r="E37" s="40">
        <v>35</v>
      </c>
      <c r="F37" s="40">
        <v>35</v>
      </c>
      <c r="G37" s="40">
        <v>20</v>
      </c>
      <c r="H37" s="40">
        <v>62</v>
      </c>
      <c r="I37" s="40">
        <v>103</v>
      </c>
      <c r="J37" s="40">
        <v>122</v>
      </c>
      <c r="K37" s="40">
        <v>105</v>
      </c>
      <c r="M37" s="40">
        <v>24</v>
      </c>
      <c r="N37" s="40">
        <v>14</v>
      </c>
      <c r="O37" s="40">
        <v>17</v>
      </c>
      <c r="P37" s="40">
        <v>8</v>
      </c>
      <c r="Q37" s="40">
        <v>23</v>
      </c>
      <c r="R37" s="40">
        <v>29</v>
      </c>
      <c r="S37" s="40">
        <v>29</v>
      </c>
      <c r="T37" s="40">
        <v>22</v>
      </c>
      <c r="U37" s="40">
        <v>26</v>
      </c>
      <c r="V37" s="40">
        <v>34</v>
      </c>
      <c r="W37" s="40">
        <v>33</v>
      </c>
      <c r="X37" s="40">
        <v>29</v>
      </c>
      <c r="Y37" s="39">
        <v>27</v>
      </c>
      <c r="Z37" s="40">
        <v>27</v>
      </c>
      <c r="AA37" s="40">
        <v>33</v>
      </c>
      <c r="AB37" s="39">
        <v>18</v>
      </c>
      <c r="AC37" s="332">
        <v>29</v>
      </c>
    </row>
    <row r="38" spans="1:29" ht="16.7" customHeight="1">
      <c r="B38" s="184" t="s">
        <v>1604</v>
      </c>
      <c r="C38" s="184" t="s">
        <v>1528</v>
      </c>
      <c r="D38" s="40">
        <v>5653</v>
      </c>
      <c r="E38" s="40">
        <v>6651</v>
      </c>
      <c r="F38" s="40">
        <v>5948</v>
      </c>
      <c r="G38" s="40">
        <v>4242</v>
      </c>
      <c r="H38" s="40">
        <v>7053</v>
      </c>
      <c r="I38" s="40">
        <v>6256</v>
      </c>
      <c r="J38" s="40">
        <v>5803</v>
      </c>
      <c r="K38" s="40">
        <v>5921</v>
      </c>
      <c r="M38" s="40">
        <v>1208</v>
      </c>
      <c r="N38" s="40">
        <v>1947</v>
      </c>
      <c r="O38" s="40">
        <v>2009</v>
      </c>
      <c r="P38" s="40">
        <v>1889</v>
      </c>
      <c r="Q38" s="40">
        <v>1364</v>
      </c>
      <c r="R38" s="40">
        <v>1780</v>
      </c>
      <c r="S38" s="40">
        <v>1656</v>
      </c>
      <c r="T38" s="40">
        <v>1456</v>
      </c>
      <c r="U38" s="40">
        <v>1322</v>
      </c>
      <c r="V38" s="40">
        <v>1413</v>
      </c>
      <c r="W38" s="40">
        <v>1388</v>
      </c>
      <c r="X38" s="40">
        <v>1680</v>
      </c>
      <c r="Y38" s="39">
        <v>1585</v>
      </c>
      <c r="Z38" s="40">
        <v>1394</v>
      </c>
      <c r="AA38" s="40">
        <v>1502</v>
      </c>
      <c r="AB38" s="39">
        <v>1440</v>
      </c>
      <c r="AC38" s="332">
        <v>1055</v>
      </c>
    </row>
    <row r="39" spans="1:29" ht="16.7" customHeight="1">
      <c r="B39" s="184" t="s">
        <v>1605</v>
      </c>
      <c r="C39" s="184" t="s">
        <v>1606</v>
      </c>
      <c r="D39" s="40">
        <v>914</v>
      </c>
      <c r="E39" s="40">
        <v>893</v>
      </c>
      <c r="F39" s="40">
        <v>679</v>
      </c>
      <c r="G39" s="40">
        <v>531</v>
      </c>
      <c r="H39" s="40">
        <v>486</v>
      </c>
      <c r="I39" s="40">
        <v>369</v>
      </c>
      <c r="J39" s="40">
        <v>394</v>
      </c>
      <c r="K39" s="40">
        <v>613</v>
      </c>
      <c r="M39" s="40">
        <v>119</v>
      </c>
      <c r="N39" s="40">
        <v>136</v>
      </c>
      <c r="O39" s="40">
        <v>122</v>
      </c>
      <c r="P39" s="40">
        <v>108</v>
      </c>
      <c r="Q39" s="40">
        <v>92</v>
      </c>
      <c r="R39" s="40">
        <v>103</v>
      </c>
      <c r="S39" s="40">
        <v>89</v>
      </c>
      <c r="T39" s="40">
        <v>85</v>
      </c>
      <c r="U39" s="40">
        <v>81</v>
      </c>
      <c r="V39" s="40">
        <v>94</v>
      </c>
      <c r="W39" s="40">
        <v>110</v>
      </c>
      <c r="X39" s="40">
        <v>109</v>
      </c>
      <c r="Y39" s="39">
        <v>121</v>
      </c>
      <c r="Z39" s="40">
        <v>148</v>
      </c>
      <c r="AA39" s="40">
        <v>154</v>
      </c>
      <c r="AB39" s="39">
        <v>190</v>
      </c>
      <c r="AC39" s="332">
        <v>137</v>
      </c>
    </row>
    <row r="40" spans="1:29" ht="16.7" customHeight="1">
      <c r="B40" s="23" t="s">
        <v>1607</v>
      </c>
      <c r="C40" s="23" t="s">
        <v>1607</v>
      </c>
      <c r="D40" s="279">
        <v>25129</v>
      </c>
      <c r="E40" s="279">
        <v>27933</v>
      </c>
      <c r="F40" s="279">
        <v>30005</v>
      </c>
      <c r="G40" s="279">
        <v>32078</v>
      </c>
      <c r="H40" s="279">
        <v>45925</v>
      </c>
      <c r="I40" s="279">
        <v>34916</v>
      </c>
      <c r="J40" s="279">
        <v>34079</v>
      </c>
      <c r="K40" s="279">
        <v>31443</v>
      </c>
      <c r="M40" s="279">
        <v>10411</v>
      </c>
      <c r="N40" s="279">
        <v>14178</v>
      </c>
      <c r="O40" s="279">
        <v>10566</v>
      </c>
      <c r="P40" s="279">
        <v>10769</v>
      </c>
      <c r="Q40" s="279">
        <v>8734</v>
      </c>
      <c r="R40" s="279">
        <v>9025</v>
      </c>
      <c r="S40" s="279">
        <v>7827</v>
      </c>
      <c r="T40" s="279">
        <v>9330</v>
      </c>
      <c r="U40" s="279">
        <v>6411</v>
      </c>
      <c r="V40" s="279">
        <v>7776</v>
      </c>
      <c r="W40" s="279">
        <v>8862</v>
      </c>
      <c r="X40" s="279">
        <v>11030</v>
      </c>
      <c r="Y40" s="280">
        <v>7025</v>
      </c>
      <c r="Z40" s="279">
        <v>8298</v>
      </c>
      <c r="AA40" s="279">
        <v>7970</v>
      </c>
      <c r="AB40" s="280">
        <v>8151</v>
      </c>
      <c r="AC40" s="333">
        <v>6375</v>
      </c>
    </row>
    <row r="41" spans="1:29" ht="16.7" customHeight="1">
      <c r="B41" s="418"/>
      <c r="C41" s="418"/>
      <c r="D41" s="367"/>
      <c r="E41" s="367"/>
      <c r="F41" s="367"/>
      <c r="G41" s="367"/>
      <c r="H41" s="367"/>
      <c r="I41" s="367"/>
      <c r="J41" s="367"/>
      <c r="K41" s="367"/>
      <c r="M41" s="367"/>
      <c r="N41" s="367"/>
      <c r="O41" s="367"/>
      <c r="P41" s="367"/>
      <c r="Q41" s="367"/>
      <c r="R41" s="367"/>
      <c r="S41" s="367"/>
      <c r="T41" s="367"/>
      <c r="U41" s="367"/>
      <c r="V41" s="367"/>
      <c r="W41" s="367"/>
      <c r="X41" s="367"/>
      <c r="Y41" s="367"/>
      <c r="Z41" s="367"/>
      <c r="AA41" s="367"/>
      <c r="AB41" s="367"/>
      <c r="AC41" s="367"/>
    </row>
    <row r="42" spans="1:29" ht="16.7" customHeight="1"/>
    <row r="43" spans="1:29" ht="20.85" customHeight="1">
      <c r="B43" s="385" t="s">
        <v>1608</v>
      </c>
      <c r="C43" s="385" t="s">
        <v>1609</v>
      </c>
    </row>
    <row r="44" spans="1:29" ht="20.85" customHeight="1"/>
    <row r="45" spans="1:29" ht="16.7" hidden="1" customHeight="1">
      <c r="A45" s="4"/>
      <c r="B45" s="267" t="s">
        <v>1610</v>
      </c>
      <c r="C45" s="5"/>
      <c r="D45" s="6">
        <v>2017</v>
      </c>
      <c r="E45" s="6">
        <v>2018</v>
      </c>
      <c r="F45" s="6">
        <v>2019</v>
      </c>
      <c r="G45" s="6">
        <v>2020</v>
      </c>
      <c r="H45" s="6">
        <v>2021</v>
      </c>
      <c r="I45" s="6">
        <v>2022</v>
      </c>
      <c r="J45" s="6">
        <v>2023</v>
      </c>
      <c r="K45" s="6">
        <v>2024</v>
      </c>
      <c r="M45" s="7" t="s">
        <v>60</v>
      </c>
      <c r="N45" s="7" t="s">
        <v>61</v>
      </c>
      <c r="O45" s="7" t="s">
        <v>62</v>
      </c>
      <c r="P45" s="7" t="s">
        <v>63</v>
      </c>
      <c r="Q45" s="7" t="s">
        <v>64</v>
      </c>
      <c r="R45" s="7" t="s">
        <v>65</v>
      </c>
      <c r="S45" s="7" t="s">
        <v>66</v>
      </c>
      <c r="T45" s="7" t="s">
        <v>67</v>
      </c>
      <c r="U45" s="7" t="s">
        <v>68</v>
      </c>
      <c r="V45" s="7" t="s">
        <v>69</v>
      </c>
      <c r="W45" s="7" t="s">
        <v>70</v>
      </c>
      <c r="X45" s="7" t="s">
        <v>71</v>
      </c>
      <c r="Y45" s="7" t="s">
        <v>72</v>
      </c>
      <c r="Z45" s="7" t="s">
        <v>73</v>
      </c>
      <c r="AA45" s="7" t="s">
        <v>74</v>
      </c>
      <c r="AB45" s="7" t="s">
        <v>75</v>
      </c>
      <c r="AC45" s="7" t="s">
        <v>76</v>
      </c>
    </row>
    <row r="46" spans="1:29" ht="16.7" customHeight="1">
      <c r="A46" s="4"/>
      <c r="B46" s="251"/>
      <c r="C46" s="269" t="s">
        <v>1611</v>
      </c>
      <c r="D46" s="270">
        <v>2017</v>
      </c>
      <c r="E46" s="270">
        <v>2018</v>
      </c>
      <c r="F46" s="270">
        <v>2019</v>
      </c>
      <c r="G46" s="270">
        <v>2020</v>
      </c>
      <c r="H46" s="270">
        <v>2021</v>
      </c>
      <c r="I46" s="270">
        <v>2022</v>
      </c>
      <c r="J46" s="270">
        <v>2023</v>
      </c>
      <c r="K46" s="270">
        <v>2024</v>
      </c>
      <c r="M46" s="271" t="s">
        <v>42</v>
      </c>
      <c r="N46" s="271" t="s">
        <v>43</v>
      </c>
      <c r="O46" s="271" t="s">
        <v>44</v>
      </c>
      <c r="P46" s="271" t="s">
        <v>45</v>
      </c>
      <c r="Q46" s="271" t="s">
        <v>46</v>
      </c>
      <c r="R46" s="271" t="s">
        <v>47</v>
      </c>
      <c r="S46" s="271" t="s">
        <v>48</v>
      </c>
      <c r="T46" s="271" t="s">
        <v>49</v>
      </c>
      <c r="U46" s="271" t="s">
        <v>50</v>
      </c>
      <c r="V46" s="271" t="s">
        <v>51</v>
      </c>
      <c r="W46" s="271" t="s">
        <v>52</v>
      </c>
      <c r="X46" s="271" t="s">
        <v>53</v>
      </c>
      <c r="Y46" s="271" t="s">
        <v>54</v>
      </c>
      <c r="Z46" s="271" t="s">
        <v>55</v>
      </c>
      <c r="AA46" s="271" t="s">
        <v>56</v>
      </c>
      <c r="AB46" s="271" t="s">
        <v>57</v>
      </c>
      <c r="AC46" s="10" t="s">
        <v>58</v>
      </c>
    </row>
    <row r="47" spans="1:29" ht="16.7" customHeight="1">
      <c r="B47" s="315" t="s">
        <v>1612</v>
      </c>
      <c r="C47" s="315" t="s">
        <v>1613</v>
      </c>
      <c r="D47" s="316">
        <v>38799</v>
      </c>
      <c r="E47" s="316">
        <v>41051</v>
      </c>
      <c r="F47" s="316">
        <v>32927</v>
      </c>
      <c r="G47" s="316">
        <v>29129</v>
      </c>
      <c r="H47" s="316">
        <v>32979</v>
      </c>
      <c r="I47" s="316">
        <v>39200</v>
      </c>
      <c r="J47" s="316">
        <v>40431</v>
      </c>
      <c r="K47" s="316">
        <v>38840</v>
      </c>
      <c r="M47" s="316">
        <v>8020</v>
      </c>
      <c r="N47" s="316">
        <v>8569</v>
      </c>
      <c r="O47" s="316">
        <v>8016</v>
      </c>
      <c r="P47" s="316">
        <v>8373</v>
      </c>
      <c r="Q47" s="316">
        <v>8624</v>
      </c>
      <c r="R47" s="316">
        <v>9422</v>
      </c>
      <c r="S47" s="316">
        <v>11495</v>
      </c>
      <c r="T47" s="316">
        <v>9659</v>
      </c>
      <c r="U47" s="316">
        <v>10151</v>
      </c>
      <c r="V47" s="316">
        <v>10784</v>
      </c>
      <c r="W47" s="316">
        <v>9829</v>
      </c>
      <c r="X47" s="316">
        <v>9667</v>
      </c>
      <c r="Y47" s="317">
        <v>9785</v>
      </c>
      <c r="Z47" s="316">
        <v>9965</v>
      </c>
      <c r="AA47" s="316">
        <v>10317</v>
      </c>
      <c r="AB47" s="317">
        <v>8773</v>
      </c>
      <c r="AC47" s="370">
        <v>8887</v>
      </c>
    </row>
    <row r="48" spans="1:29" ht="16.7" customHeight="1">
      <c r="B48" s="184" t="s">
        <v>155</v>
      </c>
      <c r="C48" s="184" t="s">
        <v>156</v>
      </c>
      <c r="D48" s="40">
        <v>28830</v>
      </c>
      <c r="E48" s="40">
        <v>28915</v>
      </c>
      <c r="F48" s="40">
        <v>25422</v>
      </c>
      <c r="G48" s="40">
        <v>23782</v>
      </c>
      <c r="H48" s="40">
        <v>27711</v>
      </c>
      <c r="I48" s="40">
        <v>35550</v>
      </c>
      <c r="J48" s="40">
        <v>36512</v>
      </c>
      <c r="K48" s="40">
        <v>34602</v>
      </c>
      <c r="M48" s="40">
        <v>6518</v>
      </c>
      <c r="N48" s="40">
        <v>7060</v>
      </c>
      <c r="O48" s="40">
        <v>6968</v>
      </c>
      <c r="P48" s="40">
        <v>7165</v>
      </c>
      <c r="Q48" s="40">
        <v>7761</v>
      </c>
      <c r="R48" s="40">
        <v>8551</v>
      </c>
      <c r="S48" s="40">
        <v>10334</v>
      </c>
      <c r="T48" s="40">
        <v>8904</v>
      </c>
      <c r="U48" s="40">
        <v>8749</v>
      </c>
      <c r="V48" s="40">
        <v>9512</v>
      </c>
      <c r="W48" s="40">
        <v>9339</v>
      </c>
      <c r="X48" s="40">
        <v>8912</v>
      </c>
      <c r="Y48" s="39">
        <v>8762</v>
      </c>
      <c r="Z48" s="40">
        <v>8977</v>
      </c>
      <c r="AA48" s="40">
        <v>9410</v>
      </c>
      <c r="AB48" s="39">
        <v>7453</v>
      </c>
      <c r="AC48" s="332">
        <v>8160</v>
      </c>
    </row>
    <row r="49" spans="1:29" ht="16.7" customHeight="1">
      <c r="B49" s="184" t="s">
        <v>193</v>
      </c>
      <c r="C49" s="184" t="s">
        <v>140</v>
      </c>
      <c r="D49" s="40">
        <v>9969</v>
      </c>
      <c r="E49" s="40">
        <v>12136</v>
      </c>
      <c r="F49" s="40">
        <v>7505</v>
      </c>
      <c r="G49" s="40">
        <v>5347</v>
      </c>
      <c r="H49" s="40">
        <v>5268</v>
      </c>
      <c r="I49" s="40">
        <v>3650</v>
      </c>
      <c r="J49" s="40">
        <v>3919</v>
      </c>
      <c r="K49" s="40">
        <v>4238</v>
      </c>
      <c r="M49" s="40">
        <v>1502</v>
      </c>
      <c r="N49" s="40">
        <v>1509</v>
      </c>
      <c r="O49" s="40">
        <v>1048</v>
      </c>
      <c r="P49" s="40">
        <v>1208</v>
      </c>
      <c r="Q49" s="40">
        <v>863</v>
      </c>
      <c r="R49" s="40">
        <v>871</v>
      </c>
      <c r="S49" s="40">
        <v>1161</v>
      </c>
      <c r="T49" s="40">
        <v>755</v>
      </c>
      <c r="U49" s="40">
        <v>1402</v>
      </c>
      <c r="V49" s="40">
        <v>1272</v>
      </c>
      <c r="W49" s="40">
        <v>490</v>
      </c>
      <c r="X49" s="40">
        <v>755</v>
      </c>
      <c r="Y49" s="39">
        <v>1023</v>
      </c>
      <c r="Z49" s="40">
        <v>988</v>
      </c>
      <c r="AA49" s="40">
        <v>907</v>
      </c>
      <c r="AB49" s="39">
        <v>1320</v>
      </c>
      <c r="AC49" s="332">
        <v>727</v>
      </c>
    </row>
    <row r="50" spans="1:29" ht="16.7" customHeight="1">
      <c r="B50" s="19" t="s">
        <v>1355</v>
      </c>
      <c r="C50" s="19" t="s">
        <v>1614</v>
      </c>
      <c r="D50" s="288">
        <v>241413</v>
      </c>
      <c r="E50" s="288">
        <v>255803</v>
      </c>
      <c r="F50" s="288">
        <v>235097</v>
      </c>
      <c r="G50" s="288">
        <v>230811</v>
      </c>
      <c r="H50" s="288">
        <v>244175</v>
      </c>
      <c r="I50" s="288">
        <v>232587</v>
      </c>
      <c r="J50" s="288">
        <v>232818</v>
      </c>
      <c r="K50" s="288">
        <v>238071</v>
      </c>
      <c r="M50" s="288">
        <v>50525</v>
      </c>
      <c r="N50" s="288">
        <v>56381</v>
      </c>
      <c r="O50" s="288">
        <v>60020</v>
      </c>
      <c r="P50" s="288">
        <v>77249</v>
      </c>
      <c r="Q50" s="288">
        <v>43366</v>
      </c>
      <c r="R50" s="288">
        <v>55498</v>
      </c>
      <c r="S50" s="288">
        <v>59353</v>
      </c>
      <c r="T50" s="288">
        <v>74370</v>
      </c>
      <c r="U50" s="288">
        <v>38058</v>
      </c>
      <c r="V50" s="288">
        <v>56618</v>
      </c>
      <c r="W50" s="288">
        <v>64801</v>
      </c>
      <c r="X50" s="288">
        <v>73341</v>
      </c>
      <c r="Y50" s="289">
        <v>46872</v>
      </c>
      <c r="Z50" s="288">
        <v>62357</v>
      </c>
      <c r="AA50" s="288">
        <v>64179</v>
      </c>
      <c r="AB50" s="289">
        <v>64663</v>
      </c>
      <c r="AC50" s="331">
        <v>50438</v>
      </c>
    </row>
    <row r="51" spans="1:29" ht="16.7" customHeight="1">
      <c r="B51" s="184" t="s">
        <v>1362</v>
      </c>
      <c r="C51" s="184" t="s">
        <v>1362</v>
      </c>
      <c r="D51" s="40">
        <v>196796</v>
      </c>
      <c r="E51" s="40">
        <v>203206</v>
      </c>
      <c r="F51" s="40">
        <v>190229</v>
      </c>
      <c r="G51" s="40">
        <v>191764</v>
      </c>
      <c r="H51" s="40">
        <v>197893</v>
      </c>
      <c r="I51" s="40">
        <v>190107</v>
      </c>
      <c r="J51" s="40">
        <v>185522</v>
      </c>
      <c r="K51" s="40">
        <v>187342</v>
      </c>
      <c r="M51" s="40">
        <v>40798</v>
      </c>
      <c r="N51" s="40">
        <v>45142</v>
      </c>
      <c r="O51" s="40">
        <v>47350</v>
      </c>
      <c r="P51" s="40">
        <v>64603</v>
      </c>
      <c r="Q51" s="40">
        <v>33560</v>
      </c>
      <c r="R51" s="40">
        <v>43668</v>
      </c>
      <c r="S51" s="40">
        <v>48707</v>
      </c>
      <c r="T51" s="40">
        <v>64172</v>
      </c>
      <c r="U51" s="40">
        <v>28295</v>
      </c>
      <c r="V51" s="40">
        <v>44908</v>
      </c>
      <c r="W51" s="40">
        <v>52139</v>
      </c>
      <c r="X51" s="40">
        <v>60180</v>
      </c>
      <c r="Y51" s="39">
        <v>37406</v>
      </c>
      <c r="Z51" s="40">
        <v>49422</v>
      </c>
      <c r="AA51" s="40">
        <v>50290</v>
      </c>
      <c r="AB51" s="39">
        <v>52404</v>
      </c>
      <c r="AC51" s="332">
        <v>39635</v>
      </c>
    </row>
    <row r="52" spans="1:29" ht="16.7" customHeight="1">
      <c r="B52" s="184" t="s">
        <v>1369</v>
      </c>
      <c r="C52" s="184" t="s">
        <v>1615</v>
      </c>
      <c r="D52" s="40">
        <v>27442</v>
      </c>
      <c r="E52" s="40">
        <v>29031</v>
      </c>
      <c r="F52" s="40">
        <v>23494</v>
      </c>
      <c r="G52" s="40">
        <v>19369</v>
      </c>
      <c r="H52" s="40">
        <v>24636</v>
      </c>
      <c r="I52" s="40">
        <v>22801</v>
      </c>
      <c r="J52" s="40">
        <v>24956</v>
      </c>
      <c r="K52" s="40">
        <v>24297</v>
      </c>
      <c r="M52" s="40">
        <v>4422</v>
      </c>
      <c r="N52" s="40">
        <v>6054</v>
      </c>
      <c r="O52" s="40">
        <v>7337</v>
      </c>
      <c r="P52" s="40">
        <v>6823</v>
      </c>
      <c r="Q52" s="40">
        <v>5436</v>
      </c>
      <c r="R52" s="40">
        <v>6666</v>
      </c>
      <c r="S52" s="40">
        <v>5226</v>
      </c>
      <c r="T52" s="40">
        <v>5473</v>
      </c>
      <c r="U52" s="40">
        <v>5545</v>
      </c>
      <c r="V52" s="40">
        <v>6269</v>
      </c>
      <c r="W52" s="40">
        <v>6317</v>
      </c>
      <c r="X52" s="40">
        <v>6825</v>
      </c>
      <c r="Y52" s="39">
        <v>5065</v>
      </c>
      <c r="Z52" s="40">
        <v>6543</v>
      </c>
      <c r="AA52" s="40">
        <v>6419</v>
      </c>
      <c r="AB52" s="39">
        <v>6270</v>
      </c>
      <c r="AC52" s="332">
        <v>4834</v>
      </c>
    </row>
    <row r="53" spans="1:29" ht="16.7" customHeight="1">
      <c r="B53" s="184" t="s">
        <v>193</v>
      </c>
      <c r="C53" s="184" t="s">
        <v>140</v>
      </c>
      <c r="D53" s="40">
        <v>17175</v>
      </c>
      <c r="E53" s="40">
        <v>23566</v>
      </c>
      <c r="F53" s="40">
        <v>21374</v>
      </c>
      <c r="G53" s="40">
        <v>19678</v>
      </c>
      <c r="H53" s="40">
        <v>21646</v>
      </c>
      <c r="I53" s="40">
        <v>19679</v>
      </c>
      <c r="J53" s="40">
        <v>22340</v>
      </c>
      <c r="K53" s="40">
        <v>26432</v>
      </c>
      <c r="M53" s="40">
        <v>5305</v>
      </c>
      <c r="N53" s="40">
        <v>5185</v>
      </c>
      <c r="O53" s="40">
        <v>5333</v>
      </c>
      <c r="P53" s="40">
        <v>5823</v>
      </c>
      <c r="Q53" s="40">
        <v>4370</v>
      </c>
      <c r="R53" s="40">
        <v>5164</v>
      </c>
      <c r="S53" s="40">
        <v>5420</v>
      </c>
      <c r="T53" s="40">
        <v>4725</v>
      </c>
      <c r="U53" s="40">
        <v>4218</v>
      </c>
      <c r="V53" s="40">
        <v>5441</v>
      </c>
      <c r="W53" s="40">
        <v>6345</v>
      </c>
      <c r="X53" s="40">
        <v>6336</v>
      </c>
      <c r="Y53" s="39">
        <v>4401</v>
      </c>
      <c r="Z53" s="40">
        <v>6392</v>
      </c>
      <c r="AA53" s="40">
        <v>7470</v>
      </c>
      <c r="AB53" s="39">
        <v>5989</v>
      </c>
      <c r="AC53" s="332">
        <v>5969</v>
      </c>
    </row>
    <row r="54" spans="1:29" ht="16.7" customHeight="1">
      <c r="B54" s="19" t="s">
        <v>1388</v>
      </c>
      <c r="C54" s="19" t="s">
        <v>1616</v>
      </c>
      <c r="D54" s="288">
        <v>48592</v>
      </c>
      <c r="E54" s="288">
        <v>48419</v>
      </c>
      <c r="F54" s="288">
        <v>30925</v>
      </c>
      <c r="G54" s="288">
        <v>16850</v>
      </c>
      <c r="H54" s="288">
        <v>19358</v>
      </c>
      <c r="I54" s="288">
        <v>17363</v>
      </c>
      <c r="J54" s="288">
        <v>14429</v>
      </c>
      <c r="K54" s="288">
        <v>14406</v>
      </c>
      <c r="M54" s="288">
        <v>4622</v>
      </c>
      <c r="N54" s="288">
        <v>6215</v>
      </c>
      <c r="O54" s="288">
        <v>4722</v>
      </c>
      <c r="P54" s="288">
        <v>3799</v>
      </c>
      <c r="Q54" s="288">
        <v>5019</v>
      </c>
      <c r="R54" s="288">
        <v>5265</v>
      </c>
      <c r="S54" s="288">
        <v>3676</v>
      </c>
      <c r="T54" s="288">
        <v>3403</v>
      </c>
      <c r="U54" s="288">
        <v>5168</v>
      </c>
      <c r="V54" s="288">
        <v>4022</v>
      </c>
      <c r="W54" s="288">
        <v>2299</v>
      </c>
      <c r="X54" s="288">
        <v>2941</v>
      </c>
      <c r="Y54" s="289">
        <v>3317</v>
      </c>
      <c r="Z54" s="288">
        <v>4199</v>
      </c>
      <c r="AA54" s="288">
        <v>3528</v>
      </c>
      <c r="AB54" s="289">
        <v>3362</v>
      </c>
      <c r="AC54" s="331">
        <v>3962</v>
      </c>
    </row>
    <row r="55" spans="1:29" ht="16.7" customHeight="1">
      <c r="B55" s="184" t="s">
        <v>1395</v>
      </c>
      <c r="C55" s="184" t="s">
        <v>1617</v>
      </c>
      <c r="D55" s="40">
        <v>18313</v>
      </c>
      <c r="E55" s="40">
        <v>17135</v>
      </c>
      <c r="F55" s="40">
        <v>13432</v>
      </c>
      <c r="G55" s="40">
        <v>4193</v>
      </c>
      <c r="H55" s="40">
        <v>3957</v>
      </c>
      <c r="I55" s="40">
        <v>3220</v>
      </c>
      <c r="J55" s="40">
        <v>2538</v>
      </c>
      <c r="K55" s="40">
        <v>4477</v>
      </c>
      <c r="M55" s="40">
        <v>1087</v>
      </c>
      <c r="N55" s="40">
        <v>825</v>
      </c>
      <c r="O55" s="40">
        <v>1096</v>
      </c>
      <c r="P55" s="40">
        <v>949</v>
      </c>
      <c r="Q55" s="40">
        <v>980</v>
      </c>
      <c r="R55" s="40">
        <v>753</v>
      </c>
      <c r="S55" s="40">
        <v>789</v>
      </c>
      <c r="T55" s="40">
        <v>698</v>
      </c>
      <c r="U55" s="40">
        <v>964</v>
      </c>
      <c r="V55" s="40">
        <v>426</v>
      </c>
      <c r="W55" s="40">
        <v>494</v>
      </c>
      <c r="X55" s="40">
        <v>654</v>
      </c>
      <c r="Y55" s="39">
        <v>776</v>
      </c>
      <c r="Z55" s="40">
        <v>1185</v>
      </c>
      <c r="AA55" s="40">
        <v>1395</v>
      </c>
      <c r="AB55" s="39">
        <v>1121</v>
      </c>
      <c r="AC55" s="332">
        <v>1159</v>
      </c>
    </row>
    <row r="56" spans="1:29" ht="16.7" customHeight="1">
      <c r="B56" s="184" t="s">
        <v>1618</v>
      </c>
      <c r="C56" s="184" t="s">
        <v>1619</v>
      </c>
      <c r="D56" s="40">
        <v>6528</v>
      </c>
      <c r="E56" s="40">
        <v>7082</v>
      </c>
      <c r="F56" s="40">
        <v>4408</v>
      </c>
      <c r="G56" s="40">
        <v>2075</v>
      </c>
      <c r="H56" s="40">
        <v>3653</v>
      </c>
      <c r="I56" s="40">
        <v>3313</v>
      </c>
      <c r="J56" s="40">
        <v>2696</v>
      </c>
      <c r="K56" s="40">
        <v>1325</v>
      </c>
      <c r="M56" s="40">
        <v>783</v>
      </c>
      <c r="N56" s="40">
        <v>1539</v>
      </c>
      <c r="O56" s="40">
        <v>625</v>
      </c>
      <c r="P56" s="40">
        <v>706</v>
      </c>
      <c r="Q56" s="40">
        <v>1085</v>
      </c>
      <c r="R56" s="40">
        <v>972</v>
      </c>
      <c r="S56" s="40">
        <v>669</v>
      </c>
      <c r="T56" s="40">
        <v>587</v>
      </c>
      <c r="U56" s="40">
        <v>1080</v>
      </c>
      <c r="V56" s="40">
        <v>742</v>
      </c>
      <c r="W56" s="40">
        <v>189</v>
      </c>
      <c r="X56" s="40">
        <v>685</v>
      </c>
      <c r="Y56" s="39">
        <v>589</v>
      </c>
      <c r="Z56" s="40">
        <v>590</v>
      </c>
      <c r="AA56" s="40">
        <v>108</v>
      </c>
      <c r="AB56" s="39">
        <v>38</v>
      </c>
      <c r="AC56" s="332">
        <v>312</v>
      </c>
    </row>
    <row r="57" spans="1:29" ht="16.7" customHeight="1">
      <c r="B57" s="184" t="s">
        <v>193</v>
      </c>
      <c r="C57" s="184" t="s">
        <v>140</v>
      </c>
      <c r="D57" s="40">
        <v>23751</v>
      </c>
      <c r="E57" s="40">
        <v>24202</v>
      </c>
      <c r="F57" s="40">
        <v>13085</v>
      </c>
      <c r="G57" s="40">
        <v>10582</v>
      </c>
      <c r="H57" s="40">
        <v>11748</v>
      </c>
      <c r="I57" s="40">
        <v>10830</v>
      </c>
      <c r="J57" s="40">
        <v>9195</v>
      </c>
      <c r="K57" s="40">
        <v>8604</v>
      </c>
      <c r="M57" s="40">
        <v>2752</v>
      </c>
      <c r="N57" s="40">
        <v>3851</v>
      </c>
      <c r="O57" s="40">
        <v>3001</v>
      </c>
      <c r="P57" s="40">
        <v>2144</v>
      </c>
      <c r="Q57" s="40">
        <v>2954</v>
      </c>
      <c r="R57" s="40">
        <v>3540</v>
      </c>
      <c r="S57" s="40">
        <v>2218</v>
      </c>
      <c r="T57" s="40">
        <v>2118</v>
      </c>
      <c r="U57" s="40">
        <v>3124</v>
      </c>
      <c r="V57" s="40">
        <v>2854</v>
      </c>
      <c r="W57" s="40">
        <v>1616</v>
      </c>
      <c r="X57" s="40">
        <v>1602</v>
      </c>
      <c r="Y57" s="39">
        <v>1952</v>
      </c>
      <c r="Z57" s="40">
        <v>2424</v>
      </c>
      <c r="AA57" s="40">
        <v>2025</v>
      </c>
      <c r="AB57" s="39">
        <v>2203</v>
      </c>
      <c r="AC57" s="332">
        <v>2491</v>
      </c>
    </row>
    <row r="58" spans="1:29" ht="16.7" customHeight="1">
      <c r="B58" s="19" t="s">
        <v>1413</v>
      </c>
      <c r="C58" s="19" t="s">
        <v>1620</v>
      </c>
      <c r="D58" s="288">
        <v>8093</v>
      </c>
      <c r="E58" s="288">
        <v>12313</v>
      </c>
      <c r="F58" s="288">
        <v>8182</v>
      </c>
      <c r="G58" s="288">
        <v>5523</v>
      </c>
      <c r="H58" s="288">
        <v>4009</v>
      </c>
      <c r="I58" s="288">
        <v>5797</v>
      </c>
      <c r="J58" s="288">
        <v>5483</v>
      </c>
      <c r="K58" s="288">
        <v>6667</v>
      </c>
      <c r="M58" s="288">
        <v>276</v>
      </c>
      <c r="N58" s="288">
        <v>1566</v>
      </c>
      <c r="O58" s="288">
        <v>486</v>
      </c>
      <c r="P58" s="288">
        <v>1681</v>
      </c>
      <c r="Q58" s="288">
        <v>1079</v>
      </c>
      <c r="R58" s="288">
        <v>1510</v>
      </c>
      <c r="S58" s="288">
        <v>1554</v>
      </c>
      <c r="T58" s="288">
        <v>1654</v>
      </c>
      <c r="U58" s="288">
        <v>1240</v>
      </c>
      <c r="V58" s="288">
        <v>953</v>
      </c>
      <c r="W58" s="288">
        <v>1475</v>
      </c>
      <c r="X58" s="288">
        <v>1815</v>
      </c>
      <c r="Y58" s="289">
        <v>1407</v>
      </c>
      <c r="Z58" s="288">
        <v>1386</v>
      </c>
      <c r="AA58" s="288">
        <v>1666</v>
      </c>
      <c r="AB58" s="289">
        <v>2208</v>
      </c>
      <c r="AC58" s="331">
        <v>1302</v>
      </c>
    </row>
    <row r="59" spans="1:29" ht="16.7" customHeight="1">
      <c r="B59" s="19" t="s">
        <v>1419</v>
      </c>
      <c r="C59" s="19" t="s">
        <v>1621</v>
      </c>
      <c r="D59" s="288">
        <v>6207</v>
      </c>
      <c r="E59" s="288">
        <v>7987</v>
      </c>
      <c r="F59" s="288">
        <v>5374</v>
      </c>
      <c r="G59" s="288">
        <v>3763</v>
      </c>
      <c r="H59" s="288">
        <v>4772</v>
      </c>
      <c r="I59" s="288">
        <v>7095</v>
      </c>
      <c r="J59" s="288">
        <v>7758</v>
      </c>
      <c r="K59" s="288">
        <v>8668</v>
      </c>
      <c r="M59" s="288">
        <v>885</v>
      </c>
      <c r="N59" s="288">
        <v>765</v>
      </c>
      <c r="O59" s="288">
        <v>1518</v>
      </c>
      <c r="P59" s="288">
        <v>1604</v>
      </c>
      <c r="Q59" s="288">
        <v>1270</v>
      </c>
      <c r="R59" s="288">
        <v>1466</v>
      </c>
      <c r="S59" s="288">
        <v>1491</v>
      </c>
      <c r="T59" s="288">
        <v>2868</v>
      </c>
      <c r="U59" s="288">
        <v>1042</v>
      </c>
      <c r="V59" s="288">
        <v>1997</v>
      </c>
      <c r="W59" s="288">
        <v>2155</v>
      </c>
      <c r="X59" s="288">
        <v>2564</v>
      </c>
      <c r="Y59" s="289">
        <v>2446</v>
      </c>
      <c r="Z59" s="288">
        <v>1885</v>
      </c>
      <c r="AA59" s="288">
        <v>2148</v>
      </c>
      <c r="AB59" s="289">
        <v>2190</v>
      </c>
      <c r="AC59" s="331">
        <v>1552</v>
      </c>
    </row>
    <row r="60" spans="1:29" ht="16.7" customHeight="1">
      <c r="B60" s="23" t="s">
        <v>516</v>
      </c>
      <c r="C60" s="23" t="s">
        <v>516</v>
      </c>
      <c r="D60" s="279">
        <v>343104</v>
      </c>
      <c r="E60" s="279">
        <v>365573</v>
      </c>
      <c r="F60" s="279">
        <v>312505</v>
      </c>
      <c r="G60" s="279">
        <v>286076</v>
      </c>
      <c r="H60" s="279">
        <v>305293</v>
      </c>
      <c r="I60" s="279">
        <v>302042</v>
      </c>
      <c r="J60" s="279">
        <v>300919</v>
      </c>
      <c r="K60" s="279">
        <v>306652</v>
      </c>
      <c r="M60" s="279">
        <v>64328</v>
      </c>
      <c r="N60" s="279">
        <v>73496</v>
      </c>
      <c r="O60" s="279">
        <v>74762</v>
      </c>
      <c r="P60" s="279">
        <v>92706</v>
      </c>
      <c r="Q60" s="279">
        <v>59358</v>
      </c>
      <c r="R60" s="279">
        <v>73161</v>
      </c>
      <c r="S60" s="279">
        <v>77569</v>
      </c>
      <c r="T60" s="279">
        <v>91954</v>
      </c>
      <c r="U60" s="279">
        <v>55659</v>
      </c>
      <c r="V60" s="279">
        <v>74374</v>
      </c>
      <c r="W60" s="279">
        <v>80559</v>
      </c>
      <c r="X60" s="279">
        <v>90328</v>
      </c>
      <c r="Y60" s="280">
        <v>63827</v>
      </c>
      <c r="Z60" s="279">
        <v>79792</v>
      </c>
      <c r="AA60" s="279">
        <v>81838</v>
      </c>
      <c r="AB60" s="280">
        <v>81196</v>
      </c>
      <c r="AC60" s="333">
        <v>66141</v>
      </c>
    </row>
    <row r="61" spans="1:29" ht="16.7" customHeight="1">
      <c r="B61" s="366"/>
      <c r="C61" s="366"/>
      <c r="D61" s="367"/>
      <c r="E61" s="367"/>
      <c r="F61" s="367"/>
      <c r="G61" s="367"/>
      <c r="H61" s="367"/>
      <c r="I61" s="367"/>
      <c r="J61" s="367"/>
      <c r="K61" s="367"/>
      <c r="M61" s="367"/>
      <c r="N61" s="367"/>
      <c r="O61" s="367"/>
      <c r="P61" s="367"/>
      <c r="Q61" s="367"/>
      <c r="R61" s="367"/>
      <c r="S61" s="367"/>
      <c r="T61" s="367"/>
      <c r="U61" s="367"/>
      <c r="V61" s="367"/>
      <c r="W61" s="367"/>
      <c r="X61" s="367"/>
      <c r="Y61" s="367"/>
      <c r="Z61" s="367"/>
      <c r="AA61" s="367"/>
      <c r="AB61" s="367"/>
      <c r="AC61" s="367"/>
    </row>
    <row r="62" spans="1:29" ht="16.7" customHeight="1"/>
    <row r="63" spans="1:29" ht="20.85" customHeight="1">
      <c r="B63" s="385" t="s">
        <v>1622</v>
      </c>
      <c r="C63" s="385" t="s">
        <v>1623</v>
      </c>
    </row>
    <row r="64" spans="1:29" ht="16.7" hidden="1" customHeight="1">
      <c r="A64" s="4"/>
      <c r="B64" s="267"/>
      <c r="C64" s="5"/>
      <c r="D64" s="324"/>
      <c r="E64" s="324"/>
      <c r="F64" s="324"/>
      <c r="G64" s="324"/>
      <c r="H64" s="324"/>
      <c r="I64" s="324"/>
      <c r="J64" s="324"/>
      <c r="K64" s="324"/>
      <c r="M64" s="7" t="s">
        <v>60</v>
      </c>
      <c r="N64" s="7" t="s">
        <v>61</v>
      </c>
      <c r="O64" s="7" t="s">
        <v>62</v>
      </c>
      <c r="P64" s="7" t="s">
        <v>63</v>
      </c>
      <c r="Q64" s="7" t="s">
        <v>64</v>
      </c>
      <c r="R64" s="7" t="s">
        <v>65</v>
      </c>
      <c r="S64" s="7" t="s">
        <v>66</v>
      </c>
      <c r="T64" s="7" t="s">
        <v>67</v>
      </c>
      <c r="U64" s="7" t="s">
        <v>68</v>
      </c>
      <c r="V64" s="7" t="s">
        <v>69</v>
      </c>
      <c r="W64" s="7" t="s">
        <v>70</v>
      </c>
      <c r="X64" s="7" t="s">
        <v>71</v>
      </c>
      <c r="Y64" s="7" t="s">
        <v>72</v>
      </c>
      <c r="Z64" s="7" t="s">
        <v>73</v>
      </c>
      <c r="AA64" s="7" t="s">
        <v>74</v>
      </c>
      <c r="AB64" s="7" t="s">
        <v>75</v>
      </c>
      <c r="AC64" s="7" t="s">
        <v>76</v>
      </c>
    </row>
    <row r="65" spans="1:29" ht="16.7" customHeight="1">
      <c r="A65" s="4"/>
      <c r="B65" s="251"/>
      <c r="C65" s="269"/>
      <c r="D65" s="325"/>
      <c r="E65" s="325"/>
      <c r="F65" s="325"/>
      <c r="G65" s="325"/>
      <c r="H65" s="325"/>
      <c r="I65" s="325"/>
      <c r="J65" s="325"/>
      <c r="K65" s="325"/>
      <c r="M65" s="271" t="s">
        <v>42</v>
      </c>
      <c r="N65" s="271" t="s">
        <v>43</v>
      </c>
      <c r="O65" s="271" t="s">
        <v>44</v>
      </c>
      <c r="P65" s="271" t="s">
        <v>45</v>
      </c>
      <c r="Q65" s="271" t="s">
        <v>46</v>
      </c>
      <c r="R65" s="271" t="s">
        <v>47</v>
      </c>
      <c r="S65" s="271" t="s">
        <v>48</v>
      </c>
      <c r="T65" s="271" t="s">
        <v>49</v>
      </c>
      <c r="U65" s="271" t="s">
        <v>50</v>
      </c>
      <c r="V65" s="271" t="s">
        <v>51</v>
      </c>
      <c r="W65" s="271" t="s">
        <v>52</v>
      </c>
      <c r="X65" s="271" t="s">
        <v>53</v>
      </c>
      <c r="Y65" s="271" t="s">
        <v>54</v>
      </c>
      <c r="Z65" s="271" t="s">
        <v>55</v>
      </c>
      <c r="AA65" s="271" t="s">
        <v>56</v>
      </c>
      <c r="AB65" s="271" t="s">
        <v>57</v>
      </c>
      <c r="AC65" s="10" t="s">
        <v>58</v>
      </c>
    </row>
    <row r="66" spans="1:29" ht="16.7" customHeight="1">
      <c r="B66" s="272" t="s">
        <v>1624</v>
      </c>
      <c r="C66" s="272" t="s">
        <v>1625</v>
      </c>
      <c r="D66" s="290"/>
      <c r="E66" s="290"/>
      <c r="F66" s="290"/>
      <c r="G66" s="290"/>
      <c r="H66" s="290"/>
      <c r="I66" s="290"/>
      <c r="J66" s="290"/>
      <c r="K66" s="290"/>
      <c r="M66" s="277">
        <v>14</v>
      </c>
      <c r="N66" s="277">
        <v>14</v>
      </c>
      <c r="O66" s="277">
        <v>14</v>
      </c>
      <c r="P66" s="277">
        <v>14</v>
      </c>
      <c r="Q66" s="277">
        <v>18</v>
      </c>
      <c r="R66" s="277">
        <v>16</v>
      </c>
      <c r="S66" s="277">
        <v>13</v>
      </c>
      <c r="T66" s="277">
        <v>12</v>
      </c>
      <c r="U66" s="277">
        <v>19</v>
      </c>
      <c r="V66" s="277">
        <v>16</v>
      </c>
      <c r="W66" s="277">
        <v>13</v>
      </c>
      <c r="X66" s="277">
        <v>12</v>
      </c>
      <c r="Y66" s="278">
        <v>14</v>
      </c>
      <c r="Z66" s="277">
        <v>15</v>
      </c>
      <c r="AA66" s="277">
        <v>15</v>
      </c>
      <c r="AB66" s="278">
        <v>14</v>
      </c>
      <c r="AC66" s="407">
        <v>14</v>
      </c>
    </row>
    <row r="67" spans="1:29" ht="16.7" customHeight="1">
      <c r="B67" s="73" t="s">
        <v>1626</v>
      </c>
      <c r="C67" s="73" t="s">
        <v>1627</v>
      </c>
      <c r="D67" s="62"/>
      <c r="E67" s="62"/>
      <c r="F67" s="62"/>
      <c r="G67" s="62"/>
      <c r="H67" s="62"/>
      <c r="I67" s="62"/>
      <c r="J67" s="62"/>
      <c r="K67" s="62"/>
      <c r="M67" s="40">
        <v>65</v>
      </c>
      <c r="N67" s="40">
        <v>58</v>
      </c>
      <c r="O67" s="40">
        <v>52</v>
      </c>
      <c r="P67" s="40">
        <v>52</v>
      </c>
      <c r="Q67" s="40">
        <v>59</v>
      </c>
      <c r="R67" s="40">
        <v>63</v>
      </c>
      <c r="S67" s="40">
        <v>61</v>
      </c>
      <c r="T67" s="40">
        <v>57</v>
      </c>
      <c r="U67" s="40">
        <v>62</v>
      </c>
      <c r="V67" s="40">
        <v>48</v>
      </c>
      <c r="W67" s="40">
        <v>44</v>
      </c>
      <c r="X67" s="40">
        <v>50</v>
      </c>
      <c r="Y67" s="39">
        <v>61</v>
      </c>
      <c r="Z67" s="40">
        <v>56</v>
      </c>
      <c r="AA67" s="40">
        <v>51</v>
      </c>
      <c r="AB67" s="39">
        <v>58</v>
      </c>
      <c r="AC67" s="332">
        <v>61</v>
      </c>
    </row>
    <row r="68" spans="1:29" ht="16.7" customHeight="1">
      <c r="B68" s="73" t="s">
        <v>1628</v>
      </c>
      <c r="C68" s="73" t="s">
        <v>1629</v>
      </c>
      <c r="D68" s="62"/>
      <c r="E68" s="62"/>
      <c r="F68" s="62"/>
      <c r="G68" s="62"/>
      <c r="H68" s="62"/>
      <c r="I68" s="62"/>
      <c r="J68" s="62"/>
      <c r="K68" s="62"/>
      <c r="M68" s="40">
        <v>21</v>
      </c>
      <c r="N68" s="40">
        <v>28</v>
      </c>
      <c r="O68" s="40">
        <v>34</v>
      </c>
      <c r="P68" s="40">
        <v>34</v>
      </c>
      <c r="Q68" s="40">
        <v>23</v>
      </c>
      <c r="R68" s="40">
        <v>21</v>
      </c>
      <c r="S68" s="40">
        <v>26</v>
      </c>
      <c r="T68" s="40">
        <v>31</v>
      </c>
      <c r="U68" s="40">
        <v>19</v>
      </c>
      <c r="V68" s="40">
        <v>36</v>
      </c>
      <c r="W68" s="40">
        <v>43</v>
      </c>
      <c r="X68" s="40">
        <v>38</v>
      </c>
      <c r="Y68" s="39">
        <v>25</v>
      </c>
      <c r="Z68" s="40">
        <v>29</v>
      </c>
      <c r="AA68" s="40">
        <v>34</v>
      </c>
      <c r="AB68" s="39">
        <v>28</v>
      </c>
      <c r="AC68" s="332">
        <v>25</v>
      </c>
    </row>
    <row r="69" spans="1:29" ht="16.7" customHeight="1">
      <c r="B69" s="23" t="s">
        <v>516</v>
      </c>
      <c r="C69" s="23" t="s">
        <v>516</v>
      </c>
      <c r="D69" s="259"/>
      <c r="E69" s="259"/>
      <c r="F69" s="259"/>
      <c r="G69" s="259"/>
      <c r="H69" s="259"/>
      <c r="I69" s="259"/>
      <c r="J69" s="259"/>
      <c r="K69" s="259"/>
      <c r="M69" s="279">
        <v>100</v>
      </c>
      <c r="N69" s="279">
        <v>100</v>
      </c>
      <c r="O69" s="279">
        <v>100</v>
      </c>
      <c r="P69" s="279">
        <v>100</v>
      </c>
      <c r="Q69" s="279">
        <v>100</v>
      </c>
      <c r="R69" s="279">
        <v>100</v>
      </c>
      <c r="S69" s="279">
        <v>100</v>
      </c>
      <c r="T69" s="279">
        <v>100</v>
      </c>
      <c r="U69" s="279">
        <v>100</v>
      </c>
      <c r="V69" s="279">
        <v>100</v>
      </c>
      <c r="W69" s="279">
        <v>100</v>
      </c>
      <c r="X69" s="279">
        <v>100</v>
      </c>
      <c r="Y69" s="280">
        <v>100</v>
      </c>
      <c r="Z69" s="279">
        <v>100</v>
      </c>
      <c r="AA69" s="279">
        <v>100</v>
      </c>
      <c r="AB69" s="280">
        <v>100</v>
      </c>
      <c r="AC69" s="333">
        <v>100</v>
      </c>
    </row>
    <row r="70" spans="1:29" ht="16.7" customHeight="1">
      <c r="B70" s="366"/>
      <c r="C70" s="366"/>
      <c r="D70" s="367"/>
      <c r="E70" s="367"/>
      <c r="F70" s="367"/>
      <c r="G70" s="367"/>
      <c r="H70" s="367"/>
      <c r="I70" s="367"/>
      <c r="J70" s="367"/>
      <c r="K70" s="367"/>
      <c r="M70" s="367"/>
      <c r="N70" s="367"/>
      <c r="O70" s="367"/>
      <c r="P70" s="367"/>
      <c r="Q70" s="367"/>
      <c r="R70" s="367"/>
      <c r="S70" s="367"/>
      <c r="T70" s="367"/>
      <c r="U70" s="367"/>
      <c r="V70" s="367"/>
      <c r="W70" s="367"/>
      <c r="X70" s="367"/>
      <c r="Y70" s="367"/>
      <c r="Z70" s="367"/>
      <c r="AA70" s="367"/>
      <c r="AB70" s="367"/>
      <c r="AC70" s="367"/>
    </row>
    <row r="71" spans="1:29" ht="16.7" customHeight="1"/>
    <row r="72" spans="1:29" ht="20.85" customHeight="1">
      <c r="B72" s="385" t="s">
        <v>1630</v>
      </c>
      <c r="C72" s="385" t="s">
        <v>1631</v>
      </c>
      <c r="AC72" s="408"/>
    </row>
    <row r="73" spans="1:29" ht="16.7" hidden="1" customHeight="1">
      <c r="A73" s="4"/>
      <c r="B73" s="267" t="s">
        <v>1572</v>
      </c>
      <c r="C73" s="5"/>
      <c r="D73" s="6">
        <v>2017</v>
      </c>
      <c r="E73" s="6">
        <v>2018</v>
      </c>
      <c r="F73" s="6">
        <v>2019</v>
      </c>
      <c r="G73" s="6">
        <v>2020</v>
      </c>
      <c r="H73" s="6">
        <v>2021</v>
      </c>
      <c r="I73" s="6">
        <v>2022</v>
      </c>
      <c r="J73" s="6">
        <v>2023</v>
      </c>
      <c r="K73" s="6">
        <v>2024</v>
      </c>
      <c r="M73" s="7" t="s">
        <v>60</v>
      </c>
      <c r="N73" s="7" t="s">
        <v>61</v>
      </c>
      <c r="O73" s="7" t="s">
        <v>62</v>
      </c>
      <c r="P73" s="7" t="s">
        <v>63</v>
      </c>
      <c r="Q73" s="7" t="s">
        <v>64</v>
      </c>
      <c r="R73" s="7" t="s">
        <v>65</v>
      </c>
      <c r="S73" s="7" t="s">
        <v>66</v>
      </c>
      <c r="T73" s="7" t="s">
        <v>67</v>
      </c>
      <c r="U73" s="7" t="s">
        <v>68</v>
      </c>
      <c r="V73" s="7" t="s">
        <v>69</v>
      </c>
      <c r="W73" s="7" t="s">
        <v>70</v>
      </c>
      <c r="X73" s="7" t="s">
        <v>71</v>
      </c>
      <c r="Y73" s="7" t="s">
        <v>72</v>
      </c>
      <c r="Z73" s="7" t="s">
        <v>73</v>
      </c>
      <c r="AA73" s="7" t="s">
        <v>74</v>
      </c>
      <c r="AB73" s="7" t="s">
        <v>75</v>
      </c>
      <c r="AC73" s="7" t="s">
        <v>76</v>
      </c>
    </row>
    <row r="74" spans="1:29" ht="16.7" customHeight="1">
      <c r="A74" s="4"/>
      <c r="B74" s="251"/>
      <c r="C74" s="269" t="s">
        <v>1573</v>
      </c>
      <c r="D74" s="270">
        <v>2017</v>
      </c>
      <c r="E74" s="270">
        <v>2018</v>
      </c>
      <c r="F74" s="270">
        <v>2019</v>
      </c>
      <c r="G74" s="270">
        <v>2020</v>
      </c>
      <c r="H74" s="270">
        <v>2021</v>
      </c>
      <c r="I74" s="270">
        <v>2022</v>
      </c>
      <c r="J74" s="270">
        <v>2023</v>
      </c>
      <c r="K74" s="270">
        <v>2024</v>
      </c>
      <c r="M74" s="271" t="s">
        <v>42</v>
      </c>
      <c r="N74" s="271" t="s">
        <v>43</v>
      </c>
      <c r="O74" s="271" t="s">
        <v>44</v>
      </c>
      <c r="P74" s="271" t="s">
        <v>45</v>
      </c>
      <c r="Q74" s="271" t="s">
        <v>46</v>
      </c>
      <c r="R74" s="271" t="s">
        <v>47</v>
      </c>
      <c r="S74" s="271" t="s">
        <v>48</v>
      </c>
      <c r="T74" s="271" t="s">
        <v>49</v>
      </c>
      <c r="U74" s="271" t="s">
        <v>50</v>
      </c>
      <c r="V74" s="271" t="s">
        <v>51</v>
      </c>
      <c r="W74" s="271" t="s">
        <v>52</v>
      </c>
      <c r="X74" s="271" t="s">
        <v>53</v>
      </c>
      <c r="Y74" s="271" t="s">
        <v>54</v>
      </c>
      <c r="Z74" s="271" t="s">
        <v>55</v>
      </c>
      <c r="AA74" s="271" t="s">
        <v>56</v>
      </c>
      <c r="AB74" s="271" t="s">
        <v>57</v>
      </c>
      <c r="AC74" s="10" t="s">
        <v>58</v>
      </c>
    </row>
    <row r="75" spans="1:29" ht="16.7" customHeight="1">
      <c r="B75" s="315" t="s">
        <v>1632</v>
      </c>
      <c r="C75" s="315" t="s">
        <v>1633</v>
      </c>
      <c r="D75" s="409">
        <v>71.3</v>
      </c>
      <c r="E75" s="409">
        <v>69.5</v>
      </c>
      <c r="F75" s="409">
        <v>93.4</v>
      </c>
      <c r="G75" s="409">
        <v>108.9</v>
      </c>
      <c r="H75" s="409">
        <v>159.5</v>
      </c>
      <c r="I75" s="409">
        <v>120.2</v>
      </c>
      <c r="J75" s="368" t="s">
        <v>577</v>
      </c>
      <c r="K75" s="409">
        <v>109.4</v>
      </c>
      <c r="M75" s="409">
        <v>166.9</v>
      </c>
      <c r="N75" s="409">
        <v>200</v>
      </c>
      <c r="O75" s="409">
        <v>162.9</v>
      </c>
      <c r="P75" s="409">
        <v>109.6</v>
      </c>
      <c r="Q75" s="409">
        <v>141.6</v>
      </c>
      <c r="R75" s="409">
        <v>137.9</v>
      </c>
      <c r="S75" s="409">
        <v>103.3</v>
      </c>
      <c r="T75" s="409">
        <v>99</v>
      </c>
      <c r="U75" s="409">
        <v>125.5</v>
      </c>
      <c r="V75" s="409">
        <v>111</v>
      </c>
      <c r="W75" s="409">
        <v>114</v>
      </c>
      <c r="X75" s="409">
        <v>128.30000000000001</v>
      </c>
      <c r="Y75" s="410">
        <v>123.6</v>
      </c>
      <c r="Z75" s="409">
        <v>111.8</v>
      </c>
      <c r="AA75" s="409">
        <v>99.7</v>
      </c>
      <c r="AB75" s="410">
        <v>103.4</v>
      </c>
      <c r="AC75" s="411">
        <v>103.64</v>
      </c>
    </row>
    <row r="76" spans="1:29" ht="16.7" customHeight="1">
      <c r="B76" s="73" t="s">
        <v>1634</v>
      </c>
      <c r="C76" s="73" t="s">
        <v>1635</v>
      </c>
      <c r="D76" s="318">
        <v>3.4</v>
      </c>
      <c r="E76" s="318">
        <v>7.3</v>
      </c>
      <c r="F76" s="318">
        <v>4.5999999999999996</v>
      </c>
      <c r="G76" s="318">
        <v>4.0999999999999996</v>
      </c>
      <c r="H76" s="318">
        <v>2.9</v>
      </c>
      <c r="I76" s="318">
        <v>1.8</v>
      </c>
      <c r="J76" s="318">
        <v>0.2</v>
      </c>
      <c r="K76" s="318">
        <v>1.4</v>
      </c>
      <c r="M76" s="318">
        <v>6.9</v>
      </c>
      <c r="N76" s="318">
        <v>3.1</v>
      </c>
      <c r="O76" s="318">
        <v>1.9</v>
      </c>
      <c r="P76" s="318">
        <v>0.5</v>
      </c>
      <c r="Q76" s="318">
        <v>4.4000000000000004</v>
      </c>
      <c r="R76" s="318">
        <v>1.1000000000000001</v>
      </c>
      <c r="S76" s="318">
        <v>0.6</v>
      </c>
      <c r="T76" s="318">
        <v>1.6</v>
      </c>
      <c r="U76" s="318">
        <v>-1.4</v>
      </c>
      <c r="V76" s="318">
        <v>0.6</v>
      </c>
      <c r="W76" s="318">
        <v>0.8</v>
      </c>
      <c r="X76" s="318">
        <v>-1.1000000000000001</v>
      </c>
      <c r="Y76" s="404">
        <v>-1.6</v>
      </c>
      <c r="Z76" s="318">
        <v>-3.3</v>
      </c>
      <c r="AA76" s="318">
        <v>-1.9</v>
      </c>
      <c r="AB76" s="404">
        <v>1</v>
      </c>
      <c r="AC76" s="406">
        <v>-1.31</v>
      </c>
    </row>
    <row r="77" spans="1:29" ht="16.7" customHeight="1">
      <c r="B77" s="19" t="s">
        <v>1636</v>
      </c>
      <c r="C77" s="19" t="s">
        <v>1637</v>
      </c>
      <c r="D77" s="257"/>
      <c r="E77" s="257"/>
      <c r="F77" s="257"/>
      <c r="G77" s="257"/>
      <c r="H77" s="257"/>
      <c r="I77" s="257"/>
      <c r="J77" s="257"/>
      <c r="K77" s="257"/>
      <c r="M77" s="257"/>
      <c r="N77" s="257"/>
      <c r="O77" s="257"/>
      <c r="P77" s="257"/>
      <c r="Q77" s="257"/>
      <c r="R77" s="257"/>
      <c r="S77" s="257"/>
      <c r="T77" s="257"/>
      <c r="U77" s="257"/>
      <c r="V77" s="257"/>
      <c r="W77" s="257" t="s">
        <v>1239</v>
      </c>
      <c r="X77" s="239">
        <v>4.4000000000000004</v>
      </c>
      <c r="Y77" s="75">
        <v>-10.1</v>
      </c>
      <c r="Z77" s="239">
        <v>1.6</v>
      </c>
      <c r="AA77" s="239">
        <v>3.4</v>
      </c>
      <c r="AB77" s="75">
        <v>-3.1</v>
      </c>
      <c r="AC77" s="76">
        <v>-0.3</v>
      </c>
    </row>
    <row r="78" spans="1:29" ht="16.7" customHeight="1">
      <c r="B78" s="73" t="s">
        <v>1638</v>
      </c>
      <c r="C78" s="73" t="s">
        <v>1639</v>
      </c>
      <c r="D78" s="62"/>
      <c r="E78" s="62"/>
      <c r="F78" s="62"/>
      <c r="G78" s="62"/>
      <c r="H78" s="62"/>
      <c r="I78" s="62"/>
      <c r="J78" s="62"/>
      <c r="K78" s="62"/>
      <c r="M78" s="62"/>
      <c r="N78" s="62"/>
      <c r="O78" s="62"/>
      <c r="P78" s="62"/>
      <c r="Q78" s="62"/>
      <c r="R78" s="62"/>
      <c r="S78" s="62"/>
      <c r="T78" s="62"/>
      <c r="U78" s="62"/>
      <c r="V78" s="62"/>
      <c r="W78" s="318">
        <v>0.6</v>
      </c>
      <c r="X78" s="318">
        <v>1.7</v>
      </c>
      <c r="Y78" s="404">
        <v>-3.9</v>
      </c>
      <c r="Z78" s="318">
        <v>1.8</v>
      </c>
      <c r="AA78" s="318">
        <v>-1.2</v>
      </c>
      <c r="AB78" s="404">
        <v>-1.9</v>
      </c>
      <c r="AC78" s="406">
        <v>0.74</v>
      </c>
    </row>
    <row r="79" spans="1:29" ht="16.7" customHeight="1">
      <c r="B79" s="73" t="s">
        <v>1640</v>
      </c>
      <c r="C79" s="73" t="s">
        <v>1641</v>
      </c>
      <c r="D79" s="62"/>
      <c r="E79" s="62"/>
      <c r="F79" s="62"/>
      <c r="G79" s="62"/>
      <c r="H79" s="62"/>
      <c r="I79" s="62"/>
      <c r="J79" s="62"/>
      <c r="K79" s="62"/>
      <c r="M79" s="62"/>
      <c r="N79" s="62"/>
      <c r="O79" s="62"/>
      <c r="P79" s="62"/>
      <c r="Q79" s="62"/>
      <c r="R79" s="62"/>
      <c r="S79" s="62"/>
      <c r="T79" s="62"/>
      <c r="U79" s="62"/>
      <c r="V79" s="62"/>
      <c r="W79" s="318">
        <v>-0.5</v>
      </c>
      <c r="X79" s="318">
        <v>-2.2999999999999998</v>
      </c>
      <c r="Y79" s="404">
        <v>0</v>
      </c>
      <c r="Z79" s="318">
        <v>1.6</v>
      </c>
      <c r="AA79" s="318">
        <v>1.8</v>
      </c>
      <c r="AB79" s="404">
        <v>-0.3</v>
      </c>
      <c r="AC79" s="406">
        <v>-0.36</v>
      </c>
    </row>
    <row r="80" spans="1:29" ht="16.7" customHeight="1">
      <c r="B80" s="73" t="s">
        <v>1642</v>
      </c>
      <c r="C80" s="73" t="s">
        <v>1643</v>
      </c>
      <c r="D80" s="62"/>
      <c r="E80" s="62"/>
      <c r="F80" s="62"/>
      <c r="G80" s="62"/>
      <c r="H80" s="62"/>
      <c r="I80" s="62"/>
      <c r="J80" s="62"/>
      <c r="K80" s="62"/>
      <c r="M80" s="62"/>
      <c r="N80" s="62"/>
      <c r="O80" s="62"/>
      <c r="P80" s="62"/>
      <c r="Q80" s="62"/>
      <c r="R80" s="62"/>
      <c r="S80" s="62"/>
      <c r="T80" s="62"/>
      <c r="U80" s="62"/>
      <c r="V80" s="62"/>
      <c r="W80" s="318">
        <v>0.1</v>
      </c>
      <c r="X80" s="318">
        <v>0.9</v>
      </c>
      <c r="Y80" s="404">
        <v>-0.9</v>
      </c>
      <c r="Z80" s="318">
        <v>-0.2</v>
      </c>
      <c r="AA80" s="318">
        <v>-0.3</v>
      </c>
      <c r="AB80" s="404">
        <v>-0.2</v>
      </c>
      <c r="AC80" s="406">
        <v>-0.06</v>
      </c>
    </row>
    <row r="81" spans="1:29" ht="16.7" customHeight="1">
      <c r="B81" s="73" t="s">
        <v>1644</v>
      </c>
      <c r="C81" s="73" t="s">
        <v>1645</v>
      </c>
      <c r="D81" s="62"/>
      <c r="E81" s="62"/>
      <c r="F81" s="62"/>
      <c r="G81" s="62"/>
      <c r="H81" s="62"/>
      <c r="I81" s="62"/>
      <c r="J81" s="62"/>
      <c r="K81" s="62"/>
      <c r="M81" s="62"/>
      <c r="N81" s="62"/>
      <c r="O81" s="62"/>
      <c r="P81" s="62"/>
      <c r="Q81" s="62"/>
      <c r="R81" s="62"/>
      <c r="S81" s="62"/>
      <c r="T81" s="62"/>
      <c r="U81" s="62"/>
      <c r="V81" s="62"/>
      <c r="W81" s="318">
        <v>1.3</v>
      </c>
      <c r="X81" s="318">
        <v>4.0999999999999996</v>
      </c>
      <c r="Y81" s="404">
        <v>-5.3</v>
      </c>
      <c r="Z81" s="318">
        <v>-1.6</v>
      </c>
      <c r="AA81" s="318">
        <v>3.1</v>
      </c>
      <c r="AB81" s="404">
        <v>-0.7</v>
      </c>
      <c r="AC81" s="406">
        <v>-0.49</v>
      </c>
    </row>
    <row r="82" spans="1:29" ht="16.7" customHeight="1">
      <c r="B82" s="19" t="s">
        <v>1646</v>
      </c>
      <c r="C82" s="19" t="s">
        <v>1647</v>
      </c>
      <c r="D82" s="257"/>
      <c r="E82" s="257"/>
      <c r="F82" s="257"/>
      <c r="G82" s="257"/>
      <c r="H82" s="257"/>
      <c r="I82" s="257"/>
      <c r="J82" s="257"/>
      <c r="K82" s="257"/>
      <c r="M82" s="257"/>
      <c r="N82" s="257"/>
      <c r="O82" s="257"/>
      <c r="P82" s="257"/>
      <c r="Q82" s="257"/>
      <c r="R82" s="257"/>
      <c r="S82" s="257"/>
      <c r="T82" s="257"/>
      <c r="U82" s="257"/>
      <c r="V82" s="257"/>
      <c r="W82" s="239">
        <v>116.3</v>
      </c>
      <c r="X82" s="239">
        <v>131.6</v>
      </c>
      <c r="Y82" s="75">
        <v>111.9</v>
      </c>
      <c r="Z82" s="239">
        <v>110.1</v>
      </c>
      <c r="AA82" s="239">
        <v>101.2</v>
      </c>
      <c r="AB82" s="75">
        <v>101.2</v>
      </c>
      <c r="AC82" s="412">
        <v>102.2</v>
      </c>
    </row>
    <row r="83" spans="1:29" ht="16.7" customHeight="1">
      <c r="B83" s="73" t="s">
        <v>1648</v>
      </c>
      <c r="C83" s="73" t="s">
        <v>1649</v>
      </c>
      <c r="D83" s="62"/>
      <c r="E83" s="62"/>
      <c r="F83" s="62"/>
      <c r="G83" s="62"/>
      <c r="H83" s="62"/>
      <c r="I83" s="62"/>
      <c r="J83" s="62"/>
      <c r="K83" s="62"/>
      <c r="M83" s="62"/>
      <c r="N83" s="62"/>
      <c r="O83" s="62"/>
      <c r="P83" s="62"/>
      <c r="Q83" s="62"/>
      <c r="R83" s="62"/>
      <c r="S83" s="62"/>
      <c r="T83" s="62"/>
      <c r="U83" s="62"/>
      <c r="V83" s="62"/>
      <c r="W83" s="318">
        <v>-2.1</v>
      </c>
      <c r="X83" s="318">
        <v>-3.3</v>
      </c>
      <c r="Y83" s="404">
        <v>-1.8</v>
      </c>
      <c r="Z83" s="318">
        <v>-3</v>
      </c>
      <c r="AA83" s="318">
        <v>2.7</v>
      </c>
      <c r="AB83" s="404">
        <v>-0.3</v>
      </c>
      <c r="AC83" s="406">
        <v>-3.1</v>
      </c>
    </row>
    <row r="84" spans="1:29" ht="16.7" customHeight="1">
      <c r="B84" s="73" t="s">
        <v>1650</v>
      </c>
      <c r="C84" s="73" t="s">
        <v>1651</v>
      </c>
      <c r="D84" s="62"/>
      <c r="E84" s="62"/>
      <c r="F84" s="62"/>
      <c r="G84" s="62"/>
      <c r="H84" s="62"/>
      <c r="I84" s="62"/>
      <c r="J84" s="62"/>
      <c r="K84" s="62"/>
      <c r="M84" s="62"/>
      <c r="N84" s="62"/>
      <c r="O84" s="62"/>
      <c r="P84" s="62"/>
      <c r="Q84" s="62"/>
      <c r="R84" s="62"/>
      <c r="S84" s="62"/>
      <c r="T84" s="62"/>
      <c r="U84" s="62"/>
      <c r="V84" s="62"/>
      <c r="W84" s="318">
        <v>-9.1</v>
      </c>
      <c r="X84" s="318">
        <v>-10</v>
      </c>
      <c r="Y84" s="404">
        <v>-9.4</v>
      </c>
      <c r="Z84" s="318">
        <v>-8.9</v>
      </c>
      <c r="AA84" s="318">
        <v>-8</v>
      </c>
      <c r="AB84" s="404">
        <v>-7.8</v>
      </c>
      <c r="AC84" s="406">
        <v>-8.3000000000000007</v>
      </c>
    </row>
    <row r="85" spans="1:29" ht="16.7" customHeight="1">
      <c r="B85" s="23" t="s">
        <v>1652</v>
      </c>
      <c r="C85" s="23" t="s">
        <v>1653</v>
      </c>
      <c r="D85" s="248">
        <v>64.2</v>
      </c>
      <c r="E85" s="248">
        <v>66.2</v>
      </c>
      <c r="F85" s="248">
        <v>87.1</v>
      </c>
      <c r="G85" s="248">
        <v>107.4</v>
      </c>
      <c r="H85" s="248">
        <v>141.4</v>
      </c>
      <c r="I85" s="248">
        <v>108.1</v>
      </c>
      <c r="J85" s="248">
        <v>108.1</v>
      </c>
      <c r="K85" s="248">
        <v>95.3</v>
      </c>
      <c r="M85" s="248">
        <v>155.5</v>
      </c>
      <c r="N85" s="248">
        <v>184.8</v>
      </c>
      <c r="O85" s="248">
        <v>127.2</v>
      </c>
      <c r="P85" s="248">
        <v>107.2</v>
      </c>
      <c r="Q85" s="248">
        <v>141.4</v>
      </c>
      <c r="R85" s="248">
        <v>113.3</v>
      </c>
      <c r="S85" s="248">
        <v>92.6</v>
      </c>
      <c r="T85" s="248">
        <v>95.6</v>
      </c>
      <c r="U85" s="248">
        <v>108.6</v>
      </c>
      <c r="V85" s="248">
        <v>98.5</v>
      </c>
      <c r="W85" s="248">
        <v>105.1</v>
      </c>
      <c r="X85" s="248">
        <v>118.3</v>
      </c>
      <c r="Y85" s="413">
        <v>100.7</v>
      </c>
      <c r="Z85" s="248">
        <v>98.2</v>
      </c>
      <c r="AA85" s="248">
        <v>90.6</v>
      </c>
      <c r="AB85" s="413">
        <v>93</v>
      </c>
      <c r="AC85" s="414">
        <v>90.8</v>
      </c>
    </row>
    <row r="86" spans="1:29" ht="16.7" customHeight="1">
      <c r="B86" s="366"/>
      <c r="C86" s="366"/>
      <c r="D86" s="367"/>
      <c r="E86" s="367"/>
      <c r="F86" s="367"/>
      <c r="G86" s="367"/>
      <c r="H86" s="367"/>
      <c r="I86" s="367"/>
      <c r="J86" s="367"/>
      <c r="K86" s="367"/>
      <c r="M86" s="367"/>
      <c r="N86" s="367"/>
      <c r="O86" s="367"/>
      <c r="P86" s="367"/>
      <c r="Q86" s="367"/>
      <c r="R86" s="367"/>
      <c r="S86" s="367"/>
      <c r="T86" s="367"/>
      <c r="U86" s="367"/>
      <c r="V86" s="367"/>
      <c r="W86" s="367"/>
      <c r="X86" s="367"/>
      <c r="Y86" s="367"/>
      <c r="Z86" s="367"/>
      <c r="AA86" s="367"/>
      <c r="AB86" s="367"/>
      <c r="AC86" s="367"/>
    </row>
    <row r="87" spans="1:29" ht="16.7" customHeight="1"/>
    <row r="88" spans="1:29" ht="16.7" customHeight="1">
      <c r="B88" s="4" t="s">
        <v>142</v>
      </c>
      <c r="C88" s="4" t="s">
        <v>142</v>
      </c>
    </row>
    <row r="89" spans="1:29" ht="16.7" hidden="1" customHeight="1">
      <c r="A89" s="4"/>
      <c r="B89" s="558" t="s">
        <v>143</v>
      </c>
    </row>
    <row r="90" spans="1:29" ht="16.7" hidden="1" customHeight="1">
      <c r="B90" s="558" t="s">
        <v>1654</v>
      </c>
    </row>
    <row r="91" spans="1:29" ht="16.7" hidden="1" customHeight="1">
      <c r="B91" s="558" t="s">
        <v>1655</v>
      </c>
    </row>
    <row r="92" spans="1:29" ht="16.7" hidden="1" customHeight="1">
      <c r="B92" s="558" t="s">
        <v>1656</v>
      </c>
    </row>
    <row r="93" spans="1:29" ht="16.7" hidden="1" customHeight="1">
      <c r="B93" s="558" t="s">
        <v>1657</v>
      </c>
    </row>
    <row r="94" spans="1:29" ht="16.7" hidden="1" customHeight="1">
      <c r="B94" s="558" t="s">
        <v>1658</v>
      </c>
    </row>
    <row r="95" spans="1:29" ht="16.7" hidden="1" customHeight="1">
      <c r="B95" s="558" t="s">
        <v>1659</v>
      </c>
    </row>
    <row r="96" spans="1:29" ht="16.7" hidden="1" customHeight="1">
      <c r="B96" s="558" t="s">
        <v>1660</v>
      </c>
    </row>
    <row r="97" spans="1:3" ht="16.7" hidden="1" customHeight="1">
      <c r="B97" s="558" t="s">
        <v>1661</v>
      </c>
    </row>
    <row r="98" spans="1:3" ht="16.7" hidden="1" customHeight="1">
      <c r="B98" s="558" t="s">
        <v>1662</v>
      </c>
    </row>
    <row r="99" spans="1:3" ht="16.7" hidden="1" customHeight="1">
      <c r="B99" s="559" t="s">
        <v>147</v>
      </c>
    </row>
    <row r="100" spans="1:3" ht="16.7" hidden="1" customHeight="1"/>
    <row r="101" spans="1:3" ht="16.7" customHeight="1">
      <c r="A101" s="4"/>
      <c r="C101" s="560" t="s">
        <v>148</v>
      </c>
    </row>
    <row r="102" spans="1:3" ht="16.7" customHeight="1">
      <c r="C102" s="558" t="s">
        <v>1663</v>
      </c>
    </row>
    <row r="103" spans="1:3" ht="16.7" customHeight="1">
      <c r="C103" s="558" t="s">
        <v>1664</v>
      </c>
    </row>
    <row r="104" spans="1:3" ht="16.7" customHeight="1">
      <c r="C104" s="558" t="s">
        <v>1665</v>
      </c>
    </row>
    <row r="105" spans="1:3" ht="16.7" customHeight="1">
      <c r="C105" s="558" t="s">
        <v>1666</v>
      </c>
    </row>
    <row r="106" spans="1:3" ht="16.7" customHeight="1">
      <c r="C106" s="558" t="s">
        <v>1667</v>
      </c>
    </row>
    <row r="107" spans="1:3" ht="16.7" customHeight="1">
      <c r="C107" s="558" t="s">
        <v>1668</v>
      </c>
    </row>
    <row r="108" spans="1:3" ht="16.7" customHeight="1">
      <c r="C108" s="558" t="s">
        <v>1669</v>
      </c>
    </row>
    <row r="109" spans="1:3" ht="16.7" customHeight="1">
      <c r="C109" s="558" t="s">
        <v>1670</v>
      </c>
    </row>
    <row r="110" spans="1:3" ht="16.7" customHeight="1">
      <c r="C110" s="558" t="s">
        <v>1671</v>
      </c>
    </row>
    <row r="111" spans="1:3" ht="16.7" customHeight="1">
      <c r="C111" s="559" t="s">
        <v>152</v>
      </c>
    </row>
  </sheetData>
  <hyperlinks>
    <hyperlink ref="B1" location="'Menu &amp; Disclaimer'!A1" display="(Menu)" xr:uid="{8E46EF25-23E3-4FA0-BD70-B1968254400F}"/>
    <hyperlink ref="C1" location="'Menu &amp; Disclaimer'!A1" display="(Menu)" xr:uid="{3768AAC4-B604-4970-A903-FB3C6E422BF2}"/>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C54"/>
  <sheetViews>
    <sheetView zoomScale="80" zoomScaleNormal="80" workbookViewId="0">
      <pane xSplit="3" ySplit="4" topLeftCell="D5" activePane="bottomRight" state="frozen"/>
      <selection pane="bottomRight" activeCell="D5" sqref="D5"/>
      <selection pane="bottomLeft" activeCell="A5" sqref="A5"/>
      <selection pane="topRight" activeCell="D1" sqref="D1"/>
    </sheetView>
  </sheetViews>
  <sheetFormatPr defaultColWidth="13.7109375" defaultRowHeight="12.6"/>
  <cols>
    <col min="1" max="1" width="1.7109375" customWidth="1"/>
    <col min="2" max="2" width="75.42578125" hidden="1" customWidth="1"/>
    <col min="3" max="3" width="51.140625" customWidth="1"/>
    <col min="4" max="5" width="8.85546875" customWidth="1"/>
    <col min="6" max="6" width="17.5703125" customWidth="1"/>
    <col min="7" max="7" width="10.140625" customWidth="1"/>
    <col min="8" max="8" width="13.7109375" customWidth="1"/>
    <col min="9" max="29" width="8.85546875" customWidth="1"/>
  </cols>
  <sheetData>
    <row r="1" spans="1:29" ht="16.7" customHeight="1">
      <c r="B1" s="557" t="s">
        <v>37</v>
      </c>
      <c r="C1" s="557" t="s">
        <v>38</v>
      </c>
    </row>
    <row r="2" spans="1:29" ht="20.85" customHeight="1">
      <c r="B2" s="385" t="s">
        <v>1672</v>
      </c>
      <c r="C2" s="385" t="s">
        <v>1673</v>
      </c>
    </row>
    <row r="3" spans="1:29" ht="16.7" hidden="1" customHeight="1">
      <c r="A3" s="294"/>
      <c r="B3" s="267" t="s">
        <v>259</v>
      </c>
      <c r="C3" s="398"/>
      <c r="D3" s="7" t="s">
        <v>72</v>
      </c>
      <c r="E3" s="7" t="s">
        <v>1674</v>
      </c>
      <c r="F3" s="7" t="s">
        <v>1675</v>
      </c>
      <c r="G3" s="7" t="s">
        <v>193</v>
      </c>
      <c r="H3" s="7" t="s">
        <v>1676</v>
      </c>
      <c r="I3" s="7" t="s">
        <v>76</v>
      </c>
    </row>
    <row r="4" spans="1:29" ht="16.7" customHeight="1">
      <c r="A4" s="294"/>
      <c r="B4" s="399"/>
      <c r="C4" s="269" t="s">
        <v>258</v>
      </c>
      <c r="D4" s="381" t="s">
        <v>54</v>
      </c>
      <c r="E4" s="381" t="s">
        <v>1674</v>
      </c>
      <c r="F4" s="381" t="s">
        <v>1677</v>
      </c>
      <c r="G4" s="381" t="s">
        <v>140</v>
      </c>
      <c r="H4" s="381" t="s">
        <v>1678</v>
      </c>
      <c r="I4" s="10" t="s">
        <v>58</v>
      </c>
    </row>
    <row r="5" spans="1:29" ht="16.7" customHeight="1">
      <c r="B5" s="272" t="s">
        <v>1679</v>
      </c>
      <c r="C5" s="272" t="s">
        <v>1680</v>
      </c>
      <c r="D5" s="40">
        <v>1446</v>
      </c>
      <c r="E5" s="40">
        <v>101</v>
      </c>
      <c r="F5" s="40">
        <v>-138</v>
      </c>
      <c r="G5" s="40">
        <v>-8</v>
      </c>
      <c r="H5" s="40">
        <v>-45</v>
      </c>
      <c r="I5" s="308">
        <v>1401</v>
      </c>
    </row>
    <row r="6" spans="1:29" ht="16.7" customHeight="1">
      <c r="B6" s="73" t="s">
        <v>1681</v>
      </c>
      <c r="C6" s="73" t="s">
        <v>1682</v>
      </c>
      <c r="D6" s="40">
        <v>860</v>
      </c>
      <c r="E6" s="40">
        <v>124</v>
      </c>
      <c r="F6" s="40">
        <v>0</v>
      </c>
      <c r="G6" s="40">
        <v>-38</v>
      </c>
      <c r="H6" s="40">
        <v>86</v>
      </c>
      <c r="I6" s="308">
        <v>946</v>
      </c>
    </row>
    <row r="7" spans="1:29" ht="16.7" customHeight="1">
      <c r="B7" s="73" t="s">
        <v>1683</v>
      </c>
      <c r="C7" s="73" t="s">
        <v>1684</v>
      </c>
      <c r="D7" s="40">
        <v>128</v>
      </c>
      <c r="E7" s="40">
        <v>10</v>
      </c>
      <c r="F7" s="40">
        <v>0</v>
      </c>
      <c r="G7" s="40">
        <v>86</v>
      </c>
      <c r="H7" s="40">
        <v>96</v>
      </c>
      <c r="I7" s="308">
        <v>224</v>
      </c>
    </row>
    <row r="8" spans="1:29" ht="16.7" customHeight="1">
      <c r="B8" s="73" t="s">
        <v>1685</v>
      </c>
      <c r="C8" s="73" t="s">
        <v>1686</v>
      </c>
      <c r="D8" s="40">
        <v>269</v>
      </c>
      <c r="E8" s="40">
        <v>21</v>
      </c>
      <c r="F8" s="40">
        <v>0</v>
      </c>
      <c r="G8" s="40">
        <v>-51</v>
      </c>
      <c r="H8" s="40">
        <v>-30</v>
      </c>
      <c r="I8" s="308">
        <v>239</v>
      </c>
    </row>
    <row r="9" spans="1:29" ht="16.7" customHeight="1">
      <c r="B9" s="19" t="s">
        <v>1687</v>
      </c>
      <c r="C9" s="19" t="s">
        <v>1688</v>
      </c>
      <c r="D9" s="40">
        <v>2703</v>
      </c>
      <c r="E9" s="40">
        <v>256</v>
      </c>
      <c r="F9" s="40">
        <v>-138</v>
      </c>
      <c r="G9" s="40">
        <v>-11</v>
      </c>
      <c r="H9" s="40">
        <v>107</v>
      </c>
      <c r="I9" s="308">
        <v>2810</v>
      </c>
    </row>
    <row r="10" spans="1:29" ht="16.7" customHeight="1">
      <c r="B10" s="73" t="s">
        <v>1439</v>
      </c>
      <c r="C10" s="73" t="s">
        <v>1440</v>
      </c>
      <c r="D10" s="40">
        <v>293</v>
      </c>
      <c r="E10" s="40">
        <v>19</v>
      </c>
      <c r="F10" s="40">
        <v>-35</v>
      </c>
      <c r="G10" s="40">
        <v>38</v>
      </c>
      <c r="H10" s="40">
        <v>22</v>
      </c>
      <c r="I10" s="308">
        <v>315</v>
      </c>
    </row>
    <row r="11" spans="1:29" ht="16.7" customHeight="1">
      <c r="B11" s="23" t="s">
        <v>516</v>
      </c>
      <c r="C11" s="23" t="s">
        <v>516</v>
      </c>
      <c r="D11" s="40">
        <v>2996</v>
      </c>
      <c r="E11" s="40">
        <v>275</v>
      </c>
      <c r="F11" s="40">
        <v>-173</v>
      </c>
      <c r="G11" s="40">
        <v>27</v>
      </c>
      <c r="H11" s="40">
        <v>129</v>
      </c>
      <c r="I11" s="308">
        <v>3125</v>
      </c>
    </row>
    <row r="12" spans="1:29" ht="16.7" customHeight="1">
      <c r="B12" s="59"/>
      <c r="C12" s="59"/>
      <c r="D12" s="369"/>
      <c r="E12" s="369"/>
      <c r="F12" s="369"/>
      <c r="G12" s="369"/>
      <c r="H12" s="369"/>
      <c r="I12" s="369"/>
    </row>
    <row r="13" spans="1:29" ht="16.7" customHeight="1"/>
    <row r="14" spans="1:29" ht="20.85" customHeight="1">
      <c r="B14" s="385" t="s">
        <v>1689</v>
      </c>
      <c r="C14" s="385" t="s">
        <v>1690</v>
      </c>
    </row>
    <row r="15" spans="1:29" ht="16.7" hidden="1" customHeight="1">
      <c r="A15" s="294"/>
      <c r="B15" s="5"/>
      <c r="C15" s="5"/>
      <c r="D15" s="6">
        <v>2017</v>
      </c>
      <c r="E15" s="6">
        <v>2018</v>
      </c>
      <c r="F15" s="6">
        <v>2019</v>
      </c>
      <c r="G15" s="6">
        <v>2020</v>
      </c>
      <c r="H15" s="6">
        <v>2021</v>
      </c>
      <c r="I15" s="6">
        <v>2022</v>
      </c>
      <c r="J15" s="6">
        <v>2023</v>
      </c>
      <c r="K15" s="6">
        <v>2024</v>
      </c>
      <c r="M15" s="7" t="s">
        <v>60</v>
      </c>
      <c r="N15" s="7" t="s">
        <v>61</v>
      </c>
      <c r="O15" s="7" t="s">
        <v>62</v>
      </c>
      <c r="P15" s="7" t="s">
        <v>63</v>
      </c>
      <c r="Q15" s="7" t="s">
        <v>64</v>
      </c>
      <c r="R15" s="7" t="s">
        <v>65</v>
      </c>
      <c r="S15" s="7" t="s">
        <v>66</v>
      </c>
      <c r="T15" s="7" t="s">
        <v>67</v>
      </c>
      <c r="U15" s="7" t="s">
        <v>68</v>
      </c>
      <c r="V15" s="7" t="s">
        <v>69</v>
      </c>
      <c r="W15" s="7" t="s">
        <v>70</v>
      </c>
      <c r="X15" s="7" t="s">
        <v>71</v>
      </c>
      <c r="Y15" s="7" t="s">
        <v>72</v>
      </c>
      <c r="Z15" s="7" t="s">
        <v>73</v>
      </c>
      <c r="AA15" s="7" t="s">
        <v>74</v>
      </c>
      <c r="AB15" s="7" t="s">
        <v>75</v>
      </c>
      <c r="AC15" s="7" t="s">
        <v>76</v>
      </c>
    </row>
    <row r="16" spans="1:29" ht="16.7" customHeight="1">
      <c r="A16" s="294"/>
      <c r="B16" s="251"/>
      <c r="C16" s="251"/>
      <c r="D16" s="270">
        <v>2017</v>
      </c>
      <c r="E16" s="270">
        <v>2018</v>
      </c>
      <c r="F16" s="270">
        <v>2019</v>
      </c>
      <c r="G16" s="270">
        <v>2020</v>
      </c>
      <c r="H16" s="270">
        <v>2021</v>
      </c>
      <c r="I16" s="270">
        <v>2022</v>
      </c>
      <c r="J16" s="6">
        <v>2023</v>
      </c>
      <c r="K16" s="6">
        <v>2024</v>
      </c>
      <c r="M16" s="271" t="s">
        <v>42</v>
      </c>
      <c r="N16" s="271" t="s">
        <v>43</v>
      </c>
      <c r="O16" s="271" t="s">
        <v>44</v>
      </c>
      <c r="P16" s="271" t="s">
        <v>45</v>
      </c>
      <c r="Q16" s="271" t="s">
        <v>46</v>
      </c>
      <c r="R16" s="271" t="s">
        <v>47</v>
      </c>
      <c r="S16" s="271" t="s">
        <v>48</v>
      </c>
      <c r="T16" s="271" t="s">
        <v>49</v>
      </c>
      <c r="U16" s="271" t="s">
        <v>50</v>
      </c>
      <c r="V16" s="271" t="s">
        <v>51</v>
      </c>
      <c r="W16" s="271" t="s">
        <v>52</v>
      </c>
      <c r="X16" s="271" t="s">
        <v>53</v>
      </c>
      <c r="Y16" s="271" t="s">
        <v>54</v>
      </c>
      <c r="Z16" s="271" t="s">
        <v>55</v>
      </c>
      <c r="AA16" s="271" t="s">
        <v>56</v>
      </c>
      <c r="AB16" s="271" t="s">
        <v>57</v>
      </c>
      <c r="AC16" s="10" t="s">
        <v>58</v>
      </c>
    </row>
    <row r="17" spans="2:29" ht="16.7" customHeight="1">
      <c r="B17" s="315" t="s">
        <v>1691</v>
      </c>
      <c r="C17" s="315" t="s">
        <v>1692</v>
      </c>
      <c r="D17" s="368"/>
      <c r="E17" s="368"/>
      <c r="F17" s="368"/>
      <c r="G17" s="368"/>
      <c r="H17" s="368" t="s">
        <v>272</v>
      </c>
      <c r="I17" s="368" t="s">
        <v>272</v>
      </c>
      <c r="J17" s="368"/>
      <c r="K17" s="368"/>
      <c r="M17" s="368"/>
      <c r="N17" s="368"/>
      <c r="O17" s="368"/>
      <c r="P17" s="368" t="s">
        <v>272</v>
      </c>
      <c r="Q17" s="368"/>
      <c r="R17" s="368"/>
      <c r="S17" s="368" t="s">
        <v>272</v>
      </c>
      <c r="T17" s="368" t="s">
        <v>272</v>
      </c>
      <c r="U17" s="368"/>
      <c r="V17" s="368"/>
      <c r="W17" s="368"/>
      <c r="X17" s="368"/>
      <c r="Y17" s="415"/>
      <c r="Z17" s="368"/>
      <c r="AA17" s="368"/>
      <c r="AB17" s="415"/>
      <c r="AC17" s="416"/>
    </row>
    <row r="18" spans="2:29" ht="16.7" customHeight="1">
      <c r="B18" s="73" t="s">
        <v>1693</v>
      </c>
      <c r="C18" s="73" t="s">
        <v>1694</v>
      </c>
      <c r="D18" s="40">
        <v>4263</v>
      </c>
      <c r="E18" s="40">
        <v>4179</v>
      </c>
      <c r="F18" s="40">
        <v>4109</v>
      </c>
      <c r="G18" s="40">
        <v>4002</v>
      </c>
      <c r="H18" s="40">
        <v>5377</v>
      </c>
      <c r="I18" s="40">
        <v>5856</v>
      </c>
      <c r="J18" s="40">
        <v>6606</v>
      </c>
      <c r="K18" s="40">
        <v>6537</v>
      </c>
      <c r="M18" s="40">
        <v>983</v>
      </c>
      <c r="N18" s="40">
        <v>1431</v>
      </c>
      <c r="O18" s="40">
        <v>1475</v>
      </c>
      <c r="P18" s="40">
        <v>1488</v>
      </c>
      <c r="Q18" s="40">
        <v>1088</v>
      </c>
      <c r="R18" s="40">
        <v>1520</v>
      </c>
      <c r="S18" s="40">
        <v>1489</v>
      </c>
      <c r="T18" s="40">
        <v>1759</v>
      </c>
      <c r="U18" s="40">
        <v>1222</v>
      </c>
      <c r="V18" s="40">
        <v>1676</v>
      </c>
      <c r="W18" s="40">
        <v>1784</v>
      </c>
      <c r="X18" s="40">
        <v>1924</v>
      </c>
      <c r="Y18" s="39">
        <v>1446</v>
      </c>
      <c r="Z18" s="40">
        <v>1935</v>
      </c>
      <c r="AA18" s="40">
        <v>1662</v>
      </c>
      <c r="AB18" s="39">
        <v>1494</v>
      </c>
      <c r="AC18" s="308">
        <v>1401.0403819999999</v>
      </c>
    </row>
    <row r="19" spans="2:29" ht="16.7" customHeight="1">
      <c r="B19" s="73" t="s">
        <v>1695</v>
      </c>
      <c r="C19" s="73" t="s">
        <v>1696</v>
      </c>
      <c r="D19" s="49"/>
      <c r="E19" s="49"/>
      <c r="F19" s="40">
        <v>569</v>
      </c>
      <c r="G19" s="40">
        <v>710</v>
      </c>
      <c r="H19" s="40">
        <v>1166</v>
      </c>
      <c r="I19" s="40">
        <v>1100</v>
      </c>
      <c r="J19" s="40">
        <v>1412</v>
      </c>
      <c r="K19" s="40">
        <v>1411</v>
      </c>
      <c r="M19" s="40">
        <v>198</v>
      </c>
      <c r="N19" s="40">
        <v>378</v>
      </c>
      <c r="O19" s="40">
        <v>397</v>
      </c>
      <c r="P19" s="40">
        <v>194</v>
      </c>
      <c r="Q19" s="40">
        <v>181</v>
      </c>
      <c r="R19" s="40">
        <v>302</v>
      </c>
      <c r="S19" s="40">
        <v>343</v>
      </c>
      <c r="T19" s="40">
        <v>274</v>
      </c>
      <c r="U19" s="40">
        <v>222</v>
      </c>
      <c r="V19" s="40">
        <v>320</v>
      </c>
      <c r="W19" s="40">
        <v>402</v>
      </c>
      <c r="X19" s="40">
        <v>468</v>
      </c>
      <c r="Y19" s="39">
        <v>347</v>
      </c>
      <c r="Z19" s="40">
        <v>409</v>
      </c>
      <c r="AA19" s="40">
        <v>377</v>
      </c>
      <c r="AB19" s="39">
        <v>278</v>
      </c>
      <c r="AC19" s="308">
        <v>339.87342402655599</v>
      </c>
    </row>
    <row r="20" spans="2:29" ht="16.7" customHeight="1">
      <c r="B20" s="291" t="s">
        <v>1697</v>
      </c>
      <c r="C20" s="291" t="s">
        <v>1698</v>
      </c>
      <c r="D20" s="57"/>
      <c r="E20" s="57"/>
      <c r="F20" s="292">
        <v>3541</v>
      </c>
      <c r="G20" s="292">
        <v>3292</v>
      </c>
      <c r="H20" s="292">
        <v>4211</v>
      </c>
      <c r="I20" s="292">
        <v>4756</v>
      </c>
      <c r="J20" s="292">
        <v>5194</v>
      </c>
      <c r="K20" s="292">
        <v>5127</v>
      </c>
      <c r="M20" s="292">
        <v>786</v>
      </c>
      <c r="N20" s="292">
        <v>1053</v>
      </c>
      <c r="O20" s="292">
        <v>1078</v>
      </c>
      <c r="P20" s="292">
        <v>1294</v>
      </c>
      <c r="Q20" s="292">
        <v>907</v>
      </c>
      <c r="R20" s="292">
        <v>1218</v>
      </c>
      <c r="S20" s="292">
        <v>1146</v>
      </c>
      <c r="T20" s="292">
        <v>1485</v>
      </c>
      <c r="U20" s="292">
        <v>1000</v>
      </c>
      <c r="V20" s="292">
        <v>1356</v>
      </c>
      <c r="W20" s="292">
        <v>1383</v>
      </c>
      <c r="X20" s="292">
        <v>1456</v>
      </c>
      <c r="Y20" s="293">
        <v>1100</v>
      </c>
      <c r="Z20" s="292">
        <v>1526</v>
      </c>
      <c r="AA20" s="292">
        <v>1285</v>
      </c>
      <c r="AB20" s="293">
        <v>1216</v>
      </c>
      <c r="AC20" s="311">
        <v>1061</v>
      </c>
    </row>
    <row r="21" spans="2:29" ht="16.7" customHeight="1">
      <c r="B21" s="228" t="s">
        <v>1699</v>
      </c>
      <c r="C21" s="228" t="s">
        <v>1700</v>
      </c>
      <c r="D21" s="229"/>
      <c r="E21" s="229"/>
      <c r="F21" s="229"/>
      <c r="G21" s="229"/>
      <c r="H21" s="229"/>
      <c r="I21" s="229"/>
      <c r="J21" s="229"/>
      <c r="K21" s="229"/>
      <c r="M21" s="229"/>
      <c r="N21" s="229"/>
      <c r="O21" s="229"/>
      <c r="P21" s="229"/>
      <c r="Q21" s="229"/>
      <c r="R21" s="229"/>
      <c r="S21" s="229"/>
      <c r="T21" s="229"/>
      <c r="U21" s="229"/>
      <c r="V21" s="229"/>
      <c r="W21" s="229"/>
      <c r="X21" s="229"/>
      <c r="Y21" s="423"/>
      <c r="Z21" s="229"/>
      <c r="AA21" s="229"/>
      <c r="AB21" s="423"/>
      <c r="AC21" s="419"/>
    </row>
    <row r="22" spans="2:29" ht="16.7" customHeight="1">
      <c r="B22" s="73" t="s">
        <v>1701</v>
      </c>
      <c r="C22" s="73" t="s">
        <v>1702</v>
      </c>
      <c r="D22" s="318">
        <v>288.7</v>
      </c>
      <c r="E22" s="318">
        <v>307.39999999999998</v>
      </c>
      <c r="F22" s="318">
        <v>268</v>
      </c>
      <c r="G22" s="318">
        <v>254</v>
      </c>
      <c r="H22" s="318">
        <v>270.89999999999998</v>
      </c>
      <c r="I22" s="318">
        <v>260.7</v>
      </c>
      <c r="J22" s="318">
        <v>256.8</v>
      </c>
      <c r="K22" s="318">
        <v>260.3</v>
      </c>
      <c r="M22" s="318">
        <v>57.6</v>
      </c>
      <c r="N22" s="318">
        <v>65.400000000000006</v>
      </c>
      <c r="O22" s="318">
        <v>66.2</v>
      </c>
      <c r="P22" s="318">
        <v>81.7</v>
      </c>
      <c r="Q22" s="318">
        <v>51.3</v>
      </c>
      <c r="R22" s="318">
        <v>62.8</v>
      </c>
      <c r="S22" s="318">
        <v>65.400000000000006</v>
      </c>
      <c r="T22" s="318">
        <v>81.2</v>
      </c>
      <c r="U22" s="318">
        <v>45.9</v>
      </c>
      <c r="V22" s="318">
        <v>63.3</v>
      </c>
      <c r="W22" s="318">
        <v>69.7</v>
      </c>
      <c r="X22" s="318">
        <v>77.900000000000006</v>
      </c>
      <c r="Y22" s="404">
        <v>52.5</v>
      </c>
      <c r="Z22" s="318">
        <v>68.5</v>
      </c>
      <c r="AA22" s="318">
        <v>69.3</v>
      </c>
      <c r="AB22" s="404">
        <v>69.900000000000006</v>
      </c>
      <c r="AC22" s="406">
        <v>56.762292541000001</v>
      </c>
    </row>
    <row r="23" spans="2:29" ht="16.7" customHeight="1">
      <c r="B23" s="73" t="s">
        <v>1703</v>
      </c>
      <c r="C23" s="73" t="s">
        <v>1704</v>
      </c>
      <c r="D23" s="49"/>
      <c r="E23" s="49"/>
      <c r="F23" s="318">
        <v>14.2</v>
      </c>
      <c r="G23" s="318">
        <v>13.6</v>
      </c>
      <c r="H23" s="318">
        <v>15.6</v>
      </c>
      <c r="I23" s="318">
        <v>18.5</v>
      </c>
      <c r="J23" s="318">
        <v>23.6</v>
      </c>
      <c r="K23" s="318">
        <v>25.2</v>
      </c>
      <c r="M23" s="318">
        <v>2.8</v>
      </c>
      <c r="N23" s="318">
        <v>4.8</v>
      </c>
      <c r="O23" s="318">
        <v>4.8</v>
      </c>
      <c r="P23" s="318">
        <v>3.2</v>
      </c>
      <c r="Q23" s="318">
        <v>2.7</v>
      </c>
      <c r="R23" s="318">
        <v>4.5</v>
      </c>
      <c r="S23" s="318">
        <v>6.2</v>
      </c>
      <c r="T23" s="318">
        <v>5.0999999999999996</v>
      </c>
      <c r="U23" s="318">
        <v>3.5</v>
      </c>
      <c r="V23" s="318">
        <v>5.6</v>
      </c>
      <c r="W23" s="318">
        <v>6.6</v>
      </c>
      <c r="X23" s="318">
        <v>7.8</v>
      </c>
      <c r="Y23" s="404">
        <v>5.6</v>
      </c>
      <c r="Z23" s="318">
        <v>7.1</v>
      </c>
      <c r="AA23" s="318">
        <v>7.1</v>
      </c>
      <c r="AB23" s="404">
        <v>5.3</v>
      </c>
      <c r="AC23" s="406">
        <v>6.2219467340000003</v>
      </c>
    </row>
    <row r="24" spans="2:29" ht="16.7" customHeight="1">
      <c r="B24" s="291" t="s">
        <v>1705</v>
      </c>
      <c r="C24" s="291" t="s">
        <v>1706</v>
      </c>
      <c r="D24" s="57"/>
      <c r="E24" s="57"/>
      <c r="F24" s="357">
        <v>253.8</v>
      </c>
      <c r="G24" s="357">
        <v>240.4</v>
      </c>
      <c r="H24" s="357">
        <v>255.3</v>
      </c>
      <c r="I24" s="357">
        <v>242.2</v>
      </c>
      <c r="J24" s="357">
        <v>233.2</v>
      </c>
      <c r="K24" s="357">
        <v>235.1</v>
      </c>
      <c r="M24" s="357">
        <v>54.8</v>
      </c>
      <c r="N24" s="357">
        <v>60.6</v>
      </c>
      <c r="O24" s="357">
        <v>61.3</v>
      </c>
      <c r="P24" s="357">
        <v>78.599999999999994</v>
      </c>
      <c r="Q24" s="357">
        <v>48.6</v>
      </c>
      <c r="R24" s="357">
        <v>58.2</v>
      </c>
      <c r="S24" s="357">
        <v>59.2</v>
      </c>
      <c r="T24" s="357">
        <v>76.2</v>
      </c>
      <c r="U24" s="357">
        <v>42.3</v>
      </c>
      <c r="V24" s="357">
        <v>57.8</v>
      </c>
      <c r="W24" s="357">
        <v>63.1</v>
      </c>
      <c r="X24" s="357">
        <v>70.099999999999994</v>
      </c>
      <c r="Y24" s="358">
        <v>46.9</v>
      </c>
      <c r="Z24" s="357">
        <v>61.4</v>
      </c>
      <c r="AA24" s="357">
        <v>62.2</v>
      </c>
      <c r="AB24" s="358">
        <v>64.599999999999994</v>
      </c>
      <c r="AC24" s="420">
        <v>50.6</v>
      </c>
    </row>
    <row r="25" spans="2:29" ht="16.7" customHeight="1">
      <c r="B25" s="228" t="s">
        <v>1707</v>
      </c>
      <c r="C25" s="228" t="s">
        <v>1708</v>
      </c>
      <c r="D25" s="229"/>
      <c r="E25" s="229"/>
      <c r="F25" s="229"/>
      <c r="G25" s="229"/>
      <c r="H25" s="229" t="s">
        <v>272</v>
      </c>
      <c r="I25" s="229" t="s">
        <v>272</v>
      </c>
      <c r="J25" s="229"/>
      <c r="K25" s="229"/>
      <c r="M25" s="229"/>
      <c r="N25" s="229"/>
      <c r="O25" s="229"/>
      <c r="P25" s="229" t="s">
        <v>272</v>
      </c>
      <c r="Q25" s="229"/>
      <c r="R25" s="229"/>
      <c r="S25" s="229" t="s">
        <v>272</v>
      </c>
      <c r="T25" s="229" t="s">
        <v>272</v>
      </c>
      <c r="U25" s="229"/>
      <c r="V25" s="229"/>
      <c r="W25" s="229"/>
      <c r="X25" s="229"/>
      <c r="Y25" s="423"/>
      <c r="Z25" s="229"/>
      <c r="AA25" s="229"/>
      <c r="AB25" s="423"/>
      <c r="AC25" s="419"/>
    </row>
    <row r="26" spans="2:29" ht="16.7" customHeight="1">
      <c r="B26" s="73" t="s">
        <v>1709</v>
      </c>
      <c r="C26" s="73" t="s">
        <v>1710</v>
      </c>
      <c r="D26" s="49"/>
      <c r="E26" s="49"/>
      <c r="F26" s="318">
        <v>13.9</v>
      </c>
      <c r="G26" s="318">
        <v>13.7</v>
      </c>
      <c r="H26" s="318">
        <v>16.5</v>
      </c>
      <c r="I26" s="318">
        <v>19.600000000000001</v>
      </c>
      <c r="J26" s="318">
        <v>22.3</v>
      </c>
      <c r="K26" s="318">
        <v>21.8</v>
      </c>
      <c r="M26" s="318">
        <v>14.3</v>
      </c>
      <c r="N26" s="318">
        <v>17.399999999999999</v>
      </c>
      <c r="O26" s="318">
        <v>17.600000000000001</v>
      </c>
      <c r="P26" s="318">
        <v>16.5</v>
      </c>
      <c r="Q26" s="318">
        <v>18.7</v>
      </c>
      <c r="R26" s="318">
        <v>20.9</v>
      </c>
      <c r="S26" s="318">
        <v>19.399999999999999</v>
      </c>
      <c r="T26" s="318">
        <v>19.5</v>
      </c>
      <c r="U26" s="318">
        <v>23.6</v>
      </c>
      <c r="V26" s="318">
        <v>23.5</v>
      </c>
      <c r="W26" s="318">
        <v>21.9</v>
      </c>
      <c r="X26" s="318">
        <v>20.8</v>
      </c>
      <c r="Y26" s="404">
        <v>23.5</v>
      </c>
      <c r="Z26" s="318">
        <v>24.9</v>
      </c>
      <c r="AA26" s="318">
        <v>20.6</v>
      </c>
      <c r="AB26" s="404">
        <v>18.8</v>
      </c>
      <c r="AC26" s="406">
        <v>20.968379446640299</v>
      </c>
    </row>
    <row r="27" spans="2:29" ht="16.7" customHeight="1">
      <c r="B27" s="73" t="s">
        <v>1711</v>
      </c>
      <c r="C27" s="73" t="s">
        <v>1712</v>
      </c>
      <c r="D27" s="49"/>
      <c r="E27" s="49"/>
      <c r="F27" s="318">
        <v>40.200000000000003</v>
      </c>
      <c r="G27" s="318">
        <v>52.1</v>
      </c>
      <c r="H27" s="318">
        <v>74.8</v>
      </c>
      <c r="I27" s="318">
        <v>59.5</v>
      </c>
      <c r="J27" s="318">
        <v>59.9</v>
      </c>
      <c r="K27" s="318">
        <v>56</v>
      </c>
      <c r="M27" s="318">
        <v>70.8</v>
      </c>
      <c r="N27" s="318">
        <v>78.599999999999994</v>
      </c>
      <c r="O27" s="318">
        <v>81.900000000000006</v>
      </c>
      <c r="P27" s="318">
        <v>61.6</v>
      </c>
      <c r="Q27" s="318">
        <v>67</v>
      </c>
      <c r="R27" s="318">
        <v>66.599999999999994</v>
      </c>
      <c r="S27" s="318">
        <v>55.3</v>
      </c>
      <c r="T27" s="318">
        <v>54.2</v>
      </c>
      <c r="U27" s="318">
        <v>62.8</v>
      </c>
      <c r="V27" s="318">
        <v>57.4</v>
      </c>
      <c r="W27" s="318">
        <v>60.5</v>
      </c>
      <c r="X27" s="318">
        <v>59.9</v>
      </c>
      <c r="Y27" s="404">
        <v>61.4</v>
      </c>
      <c r="Z27" s="318">
        <v>57.4</v>
      </c>
      <c r="AA27" s="318">
        <v>52.9</v>
      </c>
      <c r="AB27" s="404">
        <v>52.6</v>
      </c>
      <c r="AC27" s="406">
        <v>54.838709677419402</v>
      </c>
    </row>
    <row r="28" spans="2:29" ht="16.7" customHeight="1">
      <c r="B28" s="291" t="s">
        <v>1713</v>
      </c>
      <c r="C28" s="291" t="s">
        <v>1714</v>
      </c>
      <c r="D28" s="357">
        <v>14.8</v>
      </c>
      <c r="E28" s="357">
        <v>13.6</v>
      </c>
      <c r="F28" s="357">
        <v>15.3</v>
      </c>
      <c r="G28" s="357">
        <v>15.8</v>
      </c>
      <c r="H28" s="357">
        <v>19.8</v>
      </c>
      <c r="I28" s="357">
        <v>22.5</v>
      </c>
      <c r="J28" s="357">
        <v>25.7</v>
      </c>
      <c r="K28" s="357">
        <v>25.1</v>
      </c>
      <c r="M28" s="357">
        <v>17.100000000000001</v>
      </c>
      <c r="N28" s="357">
        <v>21.9</v>
      </c>
      <c r="O28" s="357">
        <v>22.3</v>
      </c>
      <c r="P28" s="357">
        <v>18.2</v>
      </c>
      <c r="Q28" s="357">
        <v>21.2</v>
      </c>
      <c r="R28" s="357">
        <v>24.2</v>
      </c>
      <c r="S28" s="357">
        <v>22.8</v>
      </c>
      <c r="T28" s="357">
        <v>21.7</v>
      </c>
      <c r="U28" s="357">
        <v>26.7</v>
      </c>
      <c r="V28" s="357">
        <v>26.5</v>
      </c>
      <c r="W28" s="357">
        <v>25.6</v>
      </c>
      <c r="X28" s="357">
        <v>24.7</v>
      </c>
      <c r="Y28" s="358">
        <v>27.5</v>
      </c>
      <c r="Z28" s="357">
        <v>28.2</v>
      </c>
      <c r="AA28" s="357">
        <v>24</v>
      </c>
      <c r="AB28" s="358">
        <v>21.4</v>
      </c>
      <c r="AC28" s="420">
        <v>24.665492957746501</v>
      </c>
    </row>
    <row r="29" spans="2:29" ht="16.7" customHeight="1">
      <c r="B29" s="228" t="s">
        <v>1681</v>
      </c>
      <c r="C29" s="228" t="s">
        <v>1715</v>
      </c>
      <c r="D29" s="229"/>
      <c r="E29" s="229"/>
      <c r="F29" s="229"/>
      <c r="G29" s="229"/>
      <c r="H29" s="229" t="s">
        <v>272</v>
      </c>
      <c r="I29" s="229" t="s">
        <v>272</v>
      </c>
      <c r="J29" s="229"/>
      <c r="K29" s="229"/>
      <c r="M29" s="229"/>
      <c r="N29" s="229"/>
      <c r="O29" s="229"/>
      <c r="P29" s="229" t="s">
        <v>272</v>
      </c>
      <c r="Q29" s="229"/>
      <c r="R29" s="229"/>
      <c r="S29" s="229" t="s">
        <v>272</v>
      </c>
      <c r="T29" s="229" t="s">
        <v>272</v>
      </c>
      <c r="U29" s="229"/>
      <c r="V29" s="229"/>
      <c r="W29" s="229"/>
      <c r="X29" s="229"/>
      <c r="Y29" s="423"/>
      <c r="Z29" s="229"/>
      <c r="AA29" s="229"/>
      <c r="AB29" s="423"/>
      <c r="AC29" s="419"/>
    </row>
    <row r="30" spans="2:29" ht="16.7" customHeight="1">
      <c r="B30" s="73" t="s">
        <v>1716</v>
      </c>
      <c r="C30" s="73" t="s">
        <v>1717</v>
      </c>
      <c r="D30" s="40">
        <v>3064</v>
      </c>
      <c r="E30" s="40">
        <v>3950</v>
      </c>
      <c r="F30" s="40">
        <v>3644</v>
      </c>
      <c r="G30" s="40">
        <v>3137</v>
      </c>
      <c r="H30" s="40">
        <v>4200</v>
      </c>
      <c r="I30" s="40">
        <v>4328</v>
      </c>
      <c r="J30" s="40">
        <v>3929</v>
      </c>
      <c r="K30" s="40">
        <v>4441</v>
      </c>
      <c r="M30" s="40">
        <v>735</v>
      </c>
      <c r="N30" s="40">
        <v>905</v>
      </c>
      <c r="O30" s="40">
        <v>1062</v>
      </c>
      <c r="P30" s="40">
        <v>1498</v>
      </c>
      <c r="Q30" s="40">
        <v>733</v>
      </c>
      <c r="R30" s="40">
        <v>1053</v>
      </c>
      <c r="S30" s="40">
        <v>1230</v>
      </c>
      <c r="T30" s="40">
        <v>1312</v>
      </c>
      <c r="U30" s="40">
        <v>622</v>
      </c>
      <c r="V30" s="40">
        <v>920</v>
      </c>
      <c r="W30" s="40">
        <v>1129</v>
      </c>
      <c r="X30" s="40">
        <v>1258</v>
      </c>
      <c r="Y30" s="39">
        <v>860</v>
      </c>
      <c r="Z30" s="40">
        <v>1114</v>
      </c>
      <c r="AA30" s="40">
        <v>1232</v>
      </c>
      <c r="AB30" s="39">
        <v>1234</v>
      </c>
      <c r="AC30" s="308">
        <v>945.96101790244097</v>
      </c>
    </row>
    <row r="31" spans="2:29" ht="16.7" customHeight="1">
      <c r="B31" s="73" t="s">
        <v>1718</v>
      </c>
      <c r="C31" s="73" t="s">
        <v>1719</v>
      </c>
      <c r="D31" s="575">
        <v>0.69</v>
      </c>
      <c r="E31" s="575">
        <v>0.7</v>
      </c>
      <c r="F31" s="575">
        <v>0.76</v>
      </c>
      <c r="G31" s="575">
        <v>0.81</v>
      </c>
      <c r="H31" s="575">
        <v>0.82</v>
      </c>
      <c r="I31" s="575">
        <v>0.82</v>
      </c>
      <c r="J31" s="575">
        <v>0.83</v>
      </c>
      <c r="K31" s="575">
        <v>0.86</v>
      </c>
      <c r="M31" s="575">
        <v>0.81</v>
      </c>
      <c r="N31" s="575">
        <v>0.79</v>
      </c>
      <c r="O31" s="575">
        <v>0.8</v>
      </c>
      <c r="P31" s="575">
        <v>0.88</v>
      </c>
      <c r="Q31" s="575">
        <v>0.79</v>
      </c>
      <c r="R31" s="575">
        <v>0.79</v>
      </c>
      <c r="S31" s="575">
        <v>0.84</v>
      </c>
      <c r="T31" s="575">
        <v>0.86</v>
      </c>
      <c r="U31" s="575">
        <v>0.76</v>
      </c>
      <c r="V31" s="575">
        <v>0.83</v>
      </c>
      <c r="W31" s="575">
        <v>0.86</v>
      </c>
      <c r="X31" s="575">
        <v>0.86</v>
      </c>
      <c r="Y31" s="593">
        <v>0.85</v>
      </c>
      <c r="Z31" s="575">
        <v>0.85</v>
      </c>
      <c r="AA31" s="575">
        <v>0.86</v>
      </c>
      <c r="AB31" s="593">
        <v>0.88</v>
      </c>
      <c r="AC31" s="372">
        <v>0.89612676056338003</v>
      </c>
    </row>
    <row r="32" spans="2:29" ht="16.7" customHeight="1">
      <c r="B32" s="73" t="s">
        <v>1720</v>
      </c>
      <c r="C32" s="73" t="s">
        <v>1721</v>
      </c>
      <c r="D32" s="318">
        <v>199.3</v>
      </c>
      <c r="E32" s="318">
        <v>219</v>
      </c>
      <c r="F32" s="318">
        <v>204.9</v>
      </c>
      <c r="G32" s="318">
        <v>205.1</v>
      </c>
      <c r="H32" s="318">
        <v>223.5</v>
      </c>
      <c r="I32" s="318">
        <v>214.5</v>
      </c>
      <c r="J32" s="318">
        <v>213.9</v>
      </c>
      <c r="K32" s="318">
        <v>224.4</v>
      </c>
      <c r="M32" s="318">
        <v>46.9</v>
      </c>
      <c r="N32" s="318">
        <v>51.7</v>
      </c>
      <c r="O32" s="318">
        <v>53.3</v>
      </c>
      <c r="P32" s="318">
        <v>71.900000000000006</v>
      </c>
      <c r="Q32" s="318">
        <v>40.5</v>
      </c>
      <c r="R32" s="318">
        <v>49.4</v>
      </c>
      <c r="S32" s="318">
        <v>54.9</v>
      </c>
      <c r="T32" s="318">
        <v>69.8</v>
      </c>
      <c r="U32" s="318">
        <v>34.9</v>
      </c>
      <c r="V32" s="318">
        <v>52.3</v>
      </c>
      <c r="W32" s="318">
        <v>59.8</v>
      </c>
      <c r="X32" s="318">
        <v>66.900000000000006</v>
      </c>
      <c r="Y32" s="404">
        <v>44.5</v>
      </c>
      <c r="Z32" s="318">
        <v>58.5</v>
      </c>
      <c r="AA32" s="318">
        <v>59.8</v>
      </c>
      <c r="AB32" s="404">
        <v>61.7</v>
      </c>
      <c r="AC32" s="406">
        <v>50.872657162000003</v>
      </c>
    </row>
    <row r="33" spans="1:29" ht="16.7" customHeight="1">
      <c r="B33" s="291" t="s">
        <v>1722</v>
      </c>
      <c r="C33" s="291" t="s">
        <v>1723</v>
      </c>
      <c r="D33" s="357">
        <v>15.4</v>
      </c>
      <c r="E33" s="357">
        <v>18</v>
      </c>
      <c r="F33" s="357">
        <v>17.8</v>
      </c>
      <c r="G33" s="357">
        <v>15.3</v>
      </c>
      <c r="H33" s="357">
        <v>18.8</v>
      </c>
      <c r="I33" s="357">
        <v>20.2</v>
      </c>
      <c r="J33" s="357">
        <v>18.399999999999999</v>
      </c>
      <c r="K33" s="357">
        <v>19.8</v>
      </c>
      <c r="M33" s="357">
        <v>15.7</v>
      </c>
      <c r="N33" s="357">
        <v>17.5</v>
      </c>
      <c r="O33" s="357">
        <v>20.2</v>
      </c>
      <c r="P33" s="357">
        <v>20.8</v>
      </c>
      <c r="Q33" s="357">
        <v>18.100000000000001</v>
      </c>
      <c r="R33" s="357">
        <v>21.3</v>
      </c>
      <c r="S33" s="357">
        <v>22.4</v>
      </c>
      <c r="T33" s="357">
        <v>18.8</v>
      </c>
      <c r="U33" s="357">
        <v>17.8</v>
      </c>
      <c r="V33" s="357">
        <v>17.600000000000001</v>
      </c>
      <c r="W33" s="357">
        <v>18.899999999999999</v>
      </c>
      <c r="X33" s="357">
        <v>18.8</v>
      </c>
      <c r="Y33" s="358">
        <v>19.3</v>
      </c>
      <c r="Z33" s="357">
        <v>19</v>
      </c>
      <c r="AA33" s="357">
        <v>20.6</v>
      </c>
      <c r="AB33" s="358">
        <v>20</v>
      </c>
      <c r="AC33" s="420">
        <v>18.585461689587401</v>
      </c>
    </row>
    <row r="34" spans="1:29" ht="16.7" customHeight="1">
      <c r="B34" s="262"/>
      <c r="C34" s="262"/>
      <c r="D34" s="263"/>
      <c r="E34" s="263"/>
      <c r="F34" s="263"/>
      <c r="G34" s="263"/>
      <c r="H34" s="263"/>
      <c r="I34" s="263"/>
      <c r="J34" s="263"/>
      <c r="K34" s="263"/>
      <c r="M34" s="263"/>
      <c r="N34" s="263"/>
      <c r="O34" s="263"/>
      <c r="P34" s="263"/>
      <c r="Q34" s="263"/>
      <c r="R34" s="263"/>
      <c r="S34" s="263"/>
      <c r="T34" s="263"/>
      <c r="U34" s="263"/>
      <c r="V34" s="263"/>
      <c r="W34" s="263"/>
      <c r="X34" s="263"/>
      <c r="Y34" s="263"/>
      <c r="Z34" s="263"/>
      <c r="AA34" s="263"/>
      <c r="AB34" s="263"/>
      <c r="AC34" s="263"/>
    </row>
    <row r="35" spans="1:29" ht="16.7" customHeight="1"/>
    <row r="36" spans="1:29" ht="20.85" customHeight="1">
      <c r="B36" s="385" t="s">
        <v>1724</v>
      </c>
      <c r="C36" s="385" t="s">
        <v>1725</v>
      </c>
    </row>
    <row r="37" spans="1:29" ht="16.7" hidden="1" customHeight="1">
      <c r="A37" s="294"/>
      <c r="B37" s="267" t="s">
        <v>1726</v>
      </c>
      <c r="C37" s="267"/>
      <c r="D37" s="6">
        <v>2017</v>
      </c>
      <c r="E37" s="6">
        <v>2018</v>
      </c>
      <c r="F37" s="6">
        <v>2019</v>
      </c>
      <c r="G37" s="6">
        <v>2020</v>
      </c>
      <c r="H37" s="6">
        <v>2021</v>
      </c>
      <c r="I37" s="6">
        <v>2022</v>
      </c>
      <c r="J37" s="6">
        <v>2023</v>
      </c>
      <c r="K37" s="6">
        <v>2024</v>
      </c>
      <c r="M37" s="7" t="s">
        <v>60</v>
      </c>
      <c r="N37" s="7" t="s">
        <v>61</v>
      </c>
      <c r="O37" s="7" t="s">
        <v>62</v>
      </c>
      <c r="P37" s="7" t="s">
        <v>63</v>
      </c>
      <c r="Q37" s="7" t="s">
        <v>64</v>
      </c>
      <c r="R37" s="7" t="s">
        <v>65</v>
      </c>
      <c r="S37" s="7" t="s">
        <v>66</v>
      </c>
      <c r="T37" s="7" t="s">
        <v>67</v>
      </c>
      <c r="U37" s="7" t="s">
        <v>68</v>
      </c>
      <c r="V37" s="7" t="s">
        <v>69</v>
      </c>
      <c r="W37" s="7" t="s">
        <v>70</v>
      </c>
      <c r="X37" s="7" t="s">
        <v>71</v>
      </c>
      <c r="Y37" s="7" t="s">
        <v>72</v>
      </c>
      <c r="Z37" s="7" t="s">
        <v>73</v>
      </c>
      <c r="AA37" s="7" t="s">
        <v>74</v>
      </c>
      <c r="AB37" s="7" t="s">
        <v>75</v>
      </c>
      <c r="AC37" s="7" t="s">
        <v>76</v>
      </c>
    </row>
    <row r="38" spans="1:29" ht="16.7" customHeight="1">
      <c r="A38" s="294"/>
      <c r="B38" s="269"/>
      <c r="C38" s="269" t="s">
        <v>258</v>
      </c>
      <c r="D38" s="270">
        <v>2017</v>
      </c>
      <c r="E38" s="270">
        <v>2018</v>
      </c>
      <c r="F38" s="270">
        <v>2019</v>
      </c>
      <c r="G38" s="270">
        <v>2020</v>
      </c>
      <c r="H38" s="270">
        <v>2021</v>
      </c>
      <c r="I38" s="270">
        <v>2022</v>
      </c>
      <c r="J38" s="270">
        <v>2023</v>
      </c>
      <c r="K38" s="270">
        <v>2024</v>
      </c>
      <c r="M38" s="271" t="s">
        <v>42</v>
      </c>
      <c r="N38" s="271" t="s">
        <v>43</v>
      </c>
      <c r="O38" s="271" t="s">
        <v>44</v>
      </c>
      <c r="P38" s="271" t="s">
        <v>45</v>
      </c>
      <c r="Q38" s="271" t="s">
        <v>46</v>
      </c>
      <c r="R38" s="271" t="s">
        <v>47</v>
      </c>
      <c r="S38" s="271" t="s">
        <v>48</v>
      </c>
      <c r="T38" s="271" t="s">
        <v>49</v>
      </c>
      <c r="U38" s="271" t="s">
        <v>1286</v>
      </c>
      <c r="V38" s="271" t="s">
        <v>1287</v>
      </c>
      <c r="W38" s="271" t="s">
        <v>52</v>
      </c>
      <c r="X38" s="271" t="s">
        <v>53</v>
      </c>
      <c r="Y38" s="271" t="s">
        <v>54</v>
      </c>
      <c r="Z38" s="271" t="s">
        <v>55</v>
      </c>
      <c r="AA38" s="271" t="s">
        <v>56</v>
      </c>
      <c r="AB38" s="271" t="s">
        <v>57</v>
      </c>
      <c r="AC38" s="10" t="s">
        <v>58</v>
      </c>
    </row>
    <row r="39" spans="1:29" ht="16.7" customHeight="1">
      <c r="B39" s="272" t="s">
        <v>309</v>
      </c>
      <c r="C39" s="272" t="s">
        <v>309</v>
      </c>
      <c r="D39" s="378"/>
      <c r="E39" s="378"/>
      <c r="F39" s="277">
        <v>50</v>
      </c>
      <c r="G39" s="277">
        <v>51</v>
      </c>
      <c r="H39" s="277">
        <v>58</v>
      </c>
      <c r="I39" s="277">
        <v>64</v>
      </c>
      <c r="J39" s="277">
        <v>47</v>
      </c>
      <c r="K39" s="277">
        <v>47</v>
      </c>
      <c r="M39" s="277">
        <v>12</v>
      </c>
      <c r="N39" s="277">
        <v>16</v>
      </c>
      <c r="O39" s="277">
        <v>18</v>
      </c>
      <c r="P39" s="277">
        <v>10</v>
      </c>
      <c r="Q39" s="277">
        <v>13</v>
      </c>
      <c r="R39" s="277">
        <v>16</v>
      </c>
      <c r="S39" s="277">
        <v>14</v>
      </c>
      <c r="T39" s="277">
        <v>21</v>
      </c>
      <c r="U39" s="277">
        <v>15</v>
      </c>
      <c r="V39" s="277">
        <v>17</v>
      </c>
      <c r="W39" s="277">
        <v>16</v>
      </c>
      <c r="X39" s="277">
        <v>15</v>
      </c>
      <c r="Y39" s="278">
        <v>35</v>
      </c>
      <c r="Z39" s="277">
        <v>13</v>
      </c>
      <c r="AA39" s="277">
        <v>13</v>
      </c>
      <c r="AB39" s="278">
        <v>9</v>
      </c>
      <c r="AC39" s="421">
        <v>14</v>
      </c>
    </row>
    <row r="40" spans="1:29" ht="16.7" customHeight="1">
      <c r="B40" s="73" t="s">
        <v>1443</v>
      </c>
      <c r="C40" s="73" t="s">
        <v>1444</v>
      </c>
      <c r="D40" s="49"/>
      <c r="E40" s="49"/>
      <c r="F40" s="40">
        <v>123</v>
      </c>
      <c r="G40" s="40">
        <v>127</v>
      </c>
      <c r="H40" s="40">
        <v>198</v>
      </c>
      <c r="I40" s="40">
        <v>208</v>
      </c>
      <c r="J40" s="40">
        <v>256</v>
      </c>
      <c r="K40" s="40">
        <v>338</v>
      </c>
      <c r="M40" s="40">
        <v>33</v>
      </c>
      <c r="N40" s="40">
        <v>43</v>
      </c>
      <c r="O40" s="40">
        <v>53</v>
      </c>
      <c r="P40" s="40">
        <v>69</v>
      </c>
      <c r="Q40" s="40">
        <v>34</v>
      </c>
      <c r="R40" s="40">
        <v>45</v>
      </c>
      <c r="S40" s="40">
        <v>46</v>
      </c>
      <c r="T40" s="40">
        <v>83</v>
      </c>
      <c r="U40" s="40">
        <v>39</v>
      </c>
      <c r="V40" s="40">
        <v>57</v>
      </c>
      <c r="W40" s="40">
        <v>70</v>
      </c>
      <c r="X40" s="40">
        <v>90</v>
      </c>
      <c r="Y40" s="39">
        <v>70</v>
      </c>
      <c r="Z40" s="40">
        <v>82</v>
      </c>
      <c r="AA40" s="40">
        <v>76</v>
      </c>
      <c r="AB40" s="39">
        <v>110</v>
      </c>
      <c r="AC40" s="308">
        <v>45</v>
      </c>
    </row>
    <row r="41" spans="1:29" ht="16.7" customHeight="1">
      <c r="B41" s="73" t="s">
        <v>313</v>
      </c>
      <c r="C41" s="73" t="s">
        <v>1727</v>
      </c>
      <c r="D41" s="49"/>
      <c r="E41" s="49"/>
      <c r="F41" s="40">
        <v>750</v>
      </c>
      <c r="G41" s="40">
        <v>534</v>
      </c>
      <c r="H41" s="40">
        <v>329</v>
      </c>
      <c r="I41" s="40">
        <v>342</v>
      </c>
      <c r="J41" s="40">
        <v>293</v>
      </c>
      <c r="K41" s="40">
        <v>237</v>
      </c>
      <c r="M41" s="40">
        <v>91</v>
      </c>
      <c r="N41" s="40">
        <v>74</v>
      </c>
      <c r="O41" s="40">
        <v>61</v>
      </c>
      <c r="P41" s="40">
        <v>102</v>
      </c>
      <c r="Q41" s="40">
        <v>113</v>
      </c>
      <c r="R41" s="40">
        <v>74</v>
      </c>
      <c r="S41" s="40">
        <v>63</v>
      </c>
      <c r="T41" s="40">
        <v>92</v>
      </c>
      <c r="U41" s="40">
        <v>79</v>
      </c>
      <c r="V41" s="40">
        <v>69</v>
      </c>
      <c r="W41" s="40">
        <v>78</v>
      </c>
      <c r="X41" s="40">
        <v>67</v>
      </c>
      <c r="Y41" s="39">
        <v>51</v>
      </c>
      <c r="Z41" s="40">
        <v>53</v>
      </c>
      <c r="AA41" s="40">
        <v>58</v>
      </c>
      <c r="AB41" s="39">
        <v>75</v>
      </c>
      <c r="AC41" s="308">
        <v>58</v>
      </c>
    </row>
    <row r="42" spans="1:29" ht="16.7" customHeight="1">
      <c r="B42" s="73" t="s">
        <v>1728</v>
      </c>
      <c r="C42" s="73" t="s">
        <v>1729</v>
      </c>
      <c r="D42" s="49"/>
      <c r="E42" s="49"/>
      <c r="F42" s="40">
        <v>273</v>
      </c>
      <c r="G42" s="40">
        <v>136</v>
      </c>
      <c r="H42" s="40">
        <v>79</v>
      </c>
      <c r="I42" s="40">
        <v>-10</v>
      </c>
      <c r="J42" s="40">
        <v>-60</v>
      </c>
      <c r="K42" s="40">
        <v>97</v>
      </c>
      <c r="M42" s="40">
        <v>11</v>
      </c>
      <c r="N42" s="40">
        <v>44</v>
      </c>
      <c r="O42" s="40">
        <v>13</v>
      </c>
      <c r="P42" s="40">
        <v>12</v>
      </c>
      <c r="Q42" s="40">
        <v>42</v>
      </c>
      <c r="R42" s="40">
        <v>32</v>
      </c>
      <c r="S42" s="40">
        <v>30</v>
      </c>
      <c r="T42" s="40">
        <v>-114</v>
      </c>
      <c r="U42" s="40">
        <v>14</v>
      </c>
      <c r="V42" s="40">
        <v>-43</v>
      </c>
      <c r="W42" s="40">
        <v>63</v>
      </c>
      <c r="X42" s="40">
        <v>-110</v>
      </c>
      <c r="Y42" s="39">
        <v>14</v>
      </c>
      <c r="Z42" s="40">
        <v>43</v>
      </c>
      <c r="AA42" s="40">
        <v>2</v>
      </c>
      <c r="AB42" s="39">
        <v>15</v>
      </c>
      <c r="AC42" s="308">
        <v>-10</v>
      </c>
    </row>
    <row r="43" spans="1:29" ht="16.7" customHeight="1">
      <c r="B43" s="23" t="s">
        <v>1730</v>
      </c>
      <c r="C43" s="23" t="s">
        <v>1731</v>
      </c>
      <c r="D43" s="57"/>
      <c r="E43" s="57"/>
      <c r="F43" s="279">
        <v>1196</v>
      </c>
      <c r="G43" s="279">
        <v>848</v>
      </c>
      <c r="H43" s="279">
        <v>664</v>
      </c>
      <c r="I43" s="279">
        <v>604</v>
      </c>
      <c r="J43" s="279">
        <v>536</v>
      </c>
      <c r="K43" s="279">
        <v>719</v>
      </c>
      <c r="M43" s="279">
        <v>147</v>
      </c>
      <c r="N43" s="279">
        <v>177</v>
      </c>
      <c r="O43" s="279">
        <v>145</v>
      </c>
      <c r="P43" s="279">
        <v>193</v>
      </c>
      <c r="Q43" s="279">
        <v>202</v>
      </c>
      <c r="R43" s="279">
        <v>167</v>
      </c>
      <c r="S43" s="279">
        <v>153</v>
      </c>
      <c r="T43" s="279">
        <v>82</v>
      </c>
      <c r="U43" s="279">
        <v>147</v>
      </c>
      <c r="V43" s="279">
        <v>100</v>
      </c>
      <c r="W43" s="279">
        <v>227</v>
      </c>
      <c r="X43" s="279">
        <v>62</v>
      </c>
      <c r="Y43" s="280">
        <v>170</v>
      </c>
      <c r="Z43" s="279">
        <v>191</v>
      </c>
      <c r="AA43" s="279">
        <v>149</v>
      </c>
      <c r="AB43" s="280">
        <v>209</v>
      </c>
      <c r="AC43" s="422">
        <v>107</v>
      </c>
    </row>
    <row r="44" spans="1:29" ht="16.7" customHeight="1">
      <c r="B44" s="59"/>
      <c r="C44" s="59"/>
      <c r="D44" s="59"/>
      <c r="E44" s="59"/>
      <c r="F44" s="59"/>
      <c r="G44" s="59"/>
      <c r="H44" s="59"/>
      <c r="I44" s="59"/>
      <c r="J44" s="59"/>
      <c r="K44" s="59"/>
      <c r="M44" s="59"/>
      <c r="N44" s="59"/>
      <c r="O44" s="59"/>
      <c r="P44" s="59"/>
      <c r="Q44" s="59"/>
      <c r="R44" s="59"/>
      <c r="S44" s="59"/>
      <c r="T44" s="59"/>
      <c r="U44" s="59"/>
      <c r="V44" s="59"/>
      <c r="W44" s="59"/>
      <c r="X44" s="59"/>
      <c r="Y44" s="59"/>
      <c r="Z44" s="59"/>
      <c r="AA44" s="59"/>
      <c r="AB44" s="59"/>
      <c r="AC44" s="59"/>
    </row>
    <row r="45" spans="1:29" ht="20.85" customHeight="1">
      <c r="B45" s="4" t="s">
        <v>142</v>
      </c>
      <c r="C45" s="4" t="s">
        <v>142</v>
      </c>
    </row>
    <row r="46" spans="1:29" ht="16.7" hidden="1" customHeight="1">
      <c r="A46" s="4"/>
      <c r="B46" s="560" t="s">
        <v>143</v>
      </c>
    </row>
    <row r="47" spans="1:29" ht="16.7" hidden="1" customHeight="1">
      <c r="B47" s="558" t="s">
        <v>1732</v>
      </c>
    </row>
    <row r="48" spans="1:29" ht="16.7" hidden="1" customHeight="1">
      <c r="B48" s="558" t="s">
        <v>1733</v>
      </c>
    </row>
    <row r="49" spans="1:3" ht="16.7" hidden="1" customHeight="1">
      <c r="B49" s="559" t="s">
        <v>147</v>
      </c>
    </row>
    <row r="50" spans="1:3" ht="16.7" hidden="1" customHeight="1"/>
    <row r="51" spans="1:3" ht="16.7" customHeight="1">
      <c r="A51" s="4"/>
      <c r="C51" s="560" t="s">
        <v>148</v>
      </c>
    </row>
    <row r="52" spans="1:3" ht="16.7" customHeight="1">
      <c r="C52" s="558" t="s">
        <v>1734</v>
      </c>
    </row>
    <row r="53" spans="1:3" ht="16.7" customHeight="1">
      <c r="C53" s="558" t="s">
        <v>1735</v>
      </c>
    </row>
    <row r="54" spans="1:3" ht="16.7" customHeight="1">
      <c r="C54" s="559" t="s">
        <v>152</v>
      </c>
    </row>
  </sheetData>
  <hyperlinks>
    <hyperlink ref="B1" location="'Menu &amp; Disclaimer'!A1" display="(Menu)" xr:uid="{35FB0346-5B2B-4398-B665-72C54B98F8F3}"/>
    <hyperlink ref="C1" location="'Menu &amp; Disclaimer'!A1" display="(Menu)" xr:uid="{D3D34D45-081C-4F8C-B7E1-972548F4FBDE}"/>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46"/>
  <sheetViews>
    <sheetView showRuler="0" workbookViewId="0">
      <selection activeCell="A18" sqref="A18:XFD18"/>
    </sheetView>
  </sheetViews>
  <sheetFormatPr defaultColWidth="13.7109375" defaultRowHeight="12.6"/>
  <cols>
    <col min="1" max="1" width="1.7109375" customWidth="1"/>
    <col min="2" max="2" width="41.7109375" hidden="1" customWidth="1"/>
    <col min="3" max="3" width="37.28515625" customWidth="1"/>
    <col min="4" max="4" width="14" customWidth="1"/>
    <col min="5" max="5" width="23" customWidth="1"/>
    <col min="6" max="6" width="18.7109375" customWidth="1"/>
  </cols>
  <sheetData>
    <row r="1" spans="1:6" ht="16.7" customHeight="1">
      <c r="B1" s="557" t="s">
        <v>37</v>
      </c>
      <c r="C1" s="557" t="s">
        <v>38</v>
      </c>
    </row>
    <row r="2" spans="1:6" ht="20.85" customHeight="1">
      <c r="B2" s="385" t="s">
        <v>1736</v>
      </c>
      <c r="C2" s="385" t="s">
        <v>1737</v>
      </c>
    </row>
    <row r="3" spans="1:6" ht="15.75" hidden="1" customHeight="1">
      <c r="A3" s="4"/>
      <c r="B3" s="424" t="s">
        <v>1738</v>
      </c>
      <c r="C3" s="424"/>
      <c r="D3" s="7" t="s">
        <v>1739</v>
      </c>
      <c r="E3" s="7" t="s">
        <v>1740</v>
      </c>
      <c r="F3" s="7" t="s">
        <v>1741</v>
      </c>
    </row>
    <row r="4" spans="1:6" ht="15.75" customHeight="1">
      <c r="A4" s="4"/>
      <c r="B4" s="425"/>
      <c r="C4" s="425" t="s">
        <v>409</v>
      </c>
      <c r="D4" s="271" t="s">
        <v>1742</v>
      </c>
      <c r="E4" s="271" t="s">
        <v>1743</v>
      </c>
      <c r="F4" s="271" t="s">
        <v>1744</v>
      </c>
    </row>
    <row r="5" spans="1:6" ht="15.75" customHeight="1">
      <c r="B5" s="73" t="s">
        <v>1745</v>
      </c>
      <c r="C5" s="73" t="s">
        <v>1746</v>
      </c>
      <c r="D5" s="426">
        <v>135</v>
      </c>
      <c r="E5" s="594">
        <v>0.54</v>
      </c>
      <c r="F5" s="594">
        <v>0.73</v>
      </c>
    </row>
    <row r="6" spans="1:6" ht="15.75" customHeight="1">
      <c r="B6" s="291" t="s">
        <v>1747</v>
      </c>
      <c r="C6" s="291" t="s">
        <v>1748</v>
      </c>
      <c r="D6" s="427">
        <v>10</v>
      </c>
      <c r="E6" s="595">
        <v>0.93</v>
      </c>
      <c r="F6" s="595">
        <v>0.96</v>
      </c>
    </row>
    <row r="7" spans="1:6" ht="15.75" customHeight="1">
      <c r="B7" s="59"/>
      <c r="C7" s="59"/>
      <c r="D7" s="429"/>
      <c r="E7" s="429"/>
      <c r="F7" s="429"/>
    </row>
    <row r="8" spans="1:6" ht="15.75" customHeight="1"/>
    <row r="9" spans="1:6" ht="15.75" hidden="1" customHeight="1">
      <c r="A9" s="4"/>
      <c r="B9" s="424" t="s">
        <v>1749</v>
      </c>
      <c r="C9" s="424"/>
      <c r="D9" s="7" t="s">
        <v>1739</v>
      </c>
      <c r="E9" s="7" t="s">
        <v>1740</v>
      </c>
      <c r="F9" s="7" t="s">
        <v>1741</v>
      </c>
    </row>
    <row r="10" spans="1:6" ht="15.75" customHeight="1">
      <c r="A10" s="4"/>
      <c r="B10" s="425"/>
      <c r="C10" s="425" t="s">
        <v>411</v>
      </c>
      <c r="D10" s="271" t="s">
        <v>1742</v>
      </c>
      <c r="E10" s="271" t="s">
        <v>1743</v>
      </c>
      <c r="F10" s="271" t="s">
        <v>1744</v>
      </c>
    </row>
    <row r="11" spans="1:6" ht="15.75" customHeight="1">
      <c r="B11" s="291" t="s">
        <v>1750</v>
      </c>
      <c r="C11" s="291" t="s">
        <v>1750</v>
      </c>
      <c r="D11" s="428">
        <v>79</v>
      </c>
      <c r="E11" s="596">
        <v>0.51</v>
      </c>
      <c r="F11" s="596">
        <v>0.69</v>
      </c>
    </row>
    <row r="12" spans="1:6" ht="15.75" customHeight="1">
      <c r="B12" s="59"/>
      <c r="C12" s="59"/>
      <c r="D12" s="429"/>
      <c r="E12" s="429"/>
      <c r="F12" s="429"/>
    </row>
    <row r="13" spans="1:6" ht="15.75" customHeight="1"/>
    <row r="14" spans="1:6" ht="15.75" customHeight="1">
      <c r="B14" s="4" t="s">
        <v>142</v>
      </c>
      <c r="C14" s="4" t="s">
        <v>142</v>
      </c>
    </row>
    <row r="15" spans="1:6" ht="15.75" hidden="1" customHeight="1">
      <c r="A15" s="4"/>
      <c r="B15" s="560" t="s">
        <v>143</v>
      </c>
    </row>
    <row r="16" spans="1:6" ht="15.75" hidden="1" customHeight="1">
      <c r="B16" s="558" t="s">
        <v>1751</v>
      </c>
    </row>
    <row r="17" spans="1:3" ht="15.75" hidden="1" customHeight="1">
      <c r="B17" s="559" t="s">
        <v>147</v>
      </c>
    </row>
    <row r="18" spans="1:3" ht="15.75" hidden="1" customHeight="1"/>
    <row r="19" spans="1:3" ht="15.75" customHeight="1">
      <c r="A19" s="4"/>
      <c r="C19" s="560" t="s">
        <v>148</v>
      </c>
    </row>
    <row r="20" spans="1:3" ht="15.75" customHeight="1">
      <c r="C20" s="558" t="s">
        <v>1752</v>
      </c>
    </row>
    <row r="21" spans="1:3" ht="15.75" customHeight="1">
      <c r="C21" s="559" t="s">
        <v>152</v>
      </c>
    </row>
    <row r="22" spans="1:3" ht="15.75" customHeight="1"/>
    <row r="23" spans="1:3" ht="15" customHeight="1"/>
    <row r="24" spans="1:3" ht="15" customHeight="1"/>
    <row r="25" spans="1:3" ht="15" customHeight="1"/>
    <row r="26" spans="1:3" ht="15" customHeight="1"/>
    <row r="27" spans="1:3" ht="15" customHeight="1"/>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sheetData>
  <hyperlinks>
    <hyperlink ref="B1" location="'Menu &amp; Disclaimer'!A1" display="(Menu)" xr:uid="{4A83CCD4-9AF9-4D5C-AD8A-FCD540028CE5}"/>
    <hyperlink ref="C1" location="'Menu &amp; Disclaimer'!A1" display="(Menu)" xr:uid="{5F70A4CE-62DE-411E-9F1E-39AAB5A31BEA}"/>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C51"/>
  <sheetViews>
    <sheetView showRuler="0" workbookViewId="0">
      <pane xSplit="3" ySplit="4" topLeftCell="D5" activePane="bottomRight" state="frozen"/>
      <selection pane="bottomRight" activeCell="A43" sqref="A43:XFD43"/>
      <selection pane="bottomLeft" activeCell="A5" sqref="A5"/>
      <selection pane="topRight" activeCell="D1" sqref="D1"/>
    </sheetView>
  </sheetViews>
  <sheetFormatPr defaultColWidth="13.7109375" defaultRowHeight="12.6"/>
  <cols>
    <col min="1" max="1" width="1.7109375" customWidth="1"/>
    <col min="2" max="2" width="74.42578125" hidden="1" customWidth="1"/>
    <col min="3" max="3" width="44.5703125" customWidth="1"/>
    <col min="4" max="5" width="9.28515625" customWidth="1"/>
    <col min="6" max="7" width="8.85546875" customWidth="1"/>
    <col min="8" max="29" width="9.28515625" customWidth="1"/>
  </cols>
  <sheetData>
    <row r="1" spans="1:29" ht="16.7" customHeight="1">
      <c r="B1" s="557" t="s">
        <v>37</v>
      </c>
      <c r="C1" s="557" t="s">
        <v>38</v>
      </c>
    </row>
    <row r="2" spans="1:29" ht="20.85" customHeight="1">
      <c r="B2" s="385" t="s">
        <v>1753</v>
      </c>
      <c r="C2" s="385" t="s">
        <v>1754</v>
      </c>
    </row>
    <row r="3" spans="1:29" ht="16.7" hidden="1" customHeight="1">
      <c r="A3" s="2"/>
      <c r="B3" s="448"/>
      <c r="C3" s="448"/>
      <c r="D3" s="430">
        <v>2017</v>
      </c>
      <c r="E3" s="430">
        <v>2018</v>
      </c>
      <c r="F3" s="430">
        <v>2019</v>
      </c>
      <c r="G3" s="430">
        <v>2020</v>
      </c>
      <c r="H3" s="430">
        <v>2021</v>
      </c>
      <c r="I3" s="430">
        <v>2022</v>
      </c>
      <c r="J3" s="430">
        <v>2023</v>
      </c>
      <c r="K3" s="430">
        <v>2024</v>
      </c>
      <c r="M3" s="7" t="s">
        <v>60</v>
      </c>
      <c r="N3" s="7" t="s">
        <v>61</v>
      </c>
      <c r="O3" s="7" t="s">
        <v>62</v>
      </c>
      <c r="P3" s="7" t="s">
        <v>63</v>
      </c>
      <c r="Q3" s="7" t="s">
        <v>64</v>
      </c>
      <c r="R3" s="7" t="s">
        <v>868</v>
      </c>
      <c r="S3" s="7" t="s">
        <v>66</v>
      </c>
      <c r="T3" s="7" t="s">
        <v>67</v>
      </c>
      <c r="U3" s="7" t="s">
        <v>791</v>
      </c>
      <c r="V3" s="7" t="s">
        <v>792</v>
      </c>
      <c r="W3" s="7" t="s">
        <v>70</v>
      </c>
      <c r="X3" s="7" t="s">
        <v>71</v>
      </c>
      <c r="Y3" s="7" t="s">
        <v>72</v>
      </c>
      <c r="Z3" s="7" t="s">
        <v>73</v>
      </c>
      <c r="AA3" s="7" t="s">
        <v>74</v>
      </c>
      <c r="AB3" s="7" t="s">
        <v>75</v>
      </c>
      <c r="AC3" s="7" t="s">
        <v>76</v>
      </c>
    </row>
    <row r="4" spans="1:29" ht="16.7" customHeight="1">
      <c r="A4" s="2"/>
      <c r="B4" s="449"/>
      <c r="C4" s="449"/>
      <c r="D4" s="431">
        <v>2017</v>
      </c>
      <c r="E4" s="431">
        <v>2018</v>
      </c>
      <c r="F4" s="431">
        <v>2019</v>
      </c>
      <c r="G4" s="431">
        <v>2020</v>
      </c>
      <c r="H4" s="431">
        <v>2021</v>
      </c>
      <c r="I4" s="431">
        <v>2022</v>
      </c>
      <c r="J4" s="431">
        <v>2023</v>
      </c>
      <c r="K4" s="431">
        <v>2024</v>
      </c>
      <c r="M4" s="271" t="s">
        <v>42</v>
      </c>
      <c r="N4" s="271" t="s">
        <v>43</v>
      </c>
      <c r="O4" s="271" t="s">
        <v>44</v>
      </c>
      <c r="P4" s="271" t="s">
        <v>45</v>
      </c>
      <c r="Q4" s="271" t="s">
        <v>46</v>
      </c>
      <c r="R4" s="271" t="s">
        <v>47</v>
      </c>
      <c r="S4" s="271" t="s">
        <v>48</v>
      </c>
      <c r="T4" s="271" t="s">
        <v>49</v>
      </c>
      <c r="U4" s="271" t="s">
        <v>1286</v>
      </c>
      <c r="V4" s="271" t="s">
        <v>1287</v>
      </c>
      <c r="W4" s="271" t="s">
        <v>52</v>
      </c>
      <c r="X4" s="271" t="s">
        <v>53</v>
      </c>
      <c r="Y4" s="271" t="s">
        <v>54</v>
      </c>
      <c r="Z4" s="271" t="s">
        <v>55</v>
      </c>
      <c r="AA4" s="271" t="s">
        <v>56</v>
      </c>
      <c r="AB4" s="271" t="s">
        <v>57</v>
      </c>
      <c r="AC4" s="10" t="s">
        <v>58</v>
      </c>
    </row>
    <row r="5" spans="1:29" ht="16.7" customHeight="1">
      <c r="B5" s="315" t="s">
        <v>1755</v>
      </c>
      <c r="C5" s="315" t="s">
        <v>1756</v>
      </c>
      <c r="D5" s="432"/>
      <c r="E5" s="432"/>
      <c r="F5" s="432"/>
      <c r="G5" s="432"/>
      <c r="H5" s="432" t="s">
        <v>272</v>
      </c>
      <c r="I5" s="432" t="s">
        <v>272</v>
      </c>
      <c r="J5" s="432" t="s">
        <v>272</v>
      </c>
      <c r="K5" s="432"/>
      <c r="M5" s="432"/>
      <c r="N5" s="432"/>
      <c r="O5" s="432"/>
      <c r="P5" s="432" t="s">
        <v>272</v>
      </c>
      <c r="Q5" s="432"/>
      <c r="R5" s="432"/>
      <c r="S5" s="432" t="s">
        <v>272</v>
      </c>
      <c r="T5" s="432" t="s">
        <v>272</v>
      </c>
      <c r="U5" s="432"/>
      <c r="V5" s="432"/>
      <c r="W5" s="432"/>
      <c r="X5" s="432"/>
      <c r="Y5" s="456"/>
      <c r="Z5" s="432"/>
      <c r="AA5" s="432"/>
      <c r="AB5" s="456"/>
      <c r="AC5" s="457"/>
    </row>
    <row r="6" spans="1:29" ht="16.7" customHeight="1">
      <c r="B6" s="73" t="s">
        <v>1757</v>
      </c>
      <c r="C6" s="73" t="s">
        <v>1758</v>
      </c>
      <c r="D6" s="433">
        <v>281</v>
      </c>
      <c r="E6" s="433">
        <v>274</v>
      </c>
      <c r="F6" s="433">
        <v>244</v>
      </c>
      <c r="G6" s="433">
        <v>247</v>
      </c>
      <c r="H6" s="433">
        <v>216</v>
      </c>
      <c r="I6" s="433">
        <v>166</v>
      </c>
      <c r="J6" s="433">
        <v>234</v>
      </c>
      <c r="K6" s="433">
        <v>250</v>
      </c>
      <c r="M6" s="433">
        <v>45</v>
      </c>
      <c r="N6" s="433">
        <v>56</v>
      </c>
      <c r="O6" s="433">
        <v>62</v>
      </c>
      <c r="P6" s="433">
        <v>53</v>
      </c>
      <c r="Q6" s="433">
        <v>34</v>
      </c>
      <c r="R6" s="433">
        <v>35</v>
      </c>
      <c r="S6" s="433">
        <v>53</v>
      </c>
      <c r="T6" s="433">
        <v>45</v>
      </c>
      <c r="U6" s="433">
        <v>43</v>
      </c>
      <c r="V6" s="433">
        <v>53</v>
      </c>
      <c r="W6" s="433">
        <v>62</v>
      </c>
      <c r="X6" s="433">
        <v>76</v>
      </c>
      <c r="Y6" s="434">
        <v>56</v>
      </c>
      <c r="Z6" s="433">
        <v>58</v>
      </c>
      <c r="AA6" s="433">
        <v>61</v>
      </c>
      <c r="AB6" s="434">
        <v>74</v>
      </c>
      <c r="AC6" s="435">
        <v>60.819000000000003</v>
      </c>
    </row>
    <row r="7" spans="1:29" ht="16.7" customHeight="1">
      <c r="B7" s="73" t="s">
        <v>1759</v>
      </c>
      <c r="C7" s="73" t="s">
        <v>1760</v>
      </c>
      <c r="D7" s="433">
        <v>397</v>
      </c>
      <c r="E7" s="433">
        <v>427</v>
      </c>
      <c r="F7" s="433">
        <v>396</v>
      </c>
      <c r="G7" s="433">
        <v>378</v>
      </c>
      <c r="H7" s="433">
        <v>313</v>
      </c>
      <c r="I7" s="433">
        <v>237</v>
      </c>
      <c r="J7" s="433">
        <v>346</v>
      </c>
      <c r="K7" s="433">
        <v>380</v>
      </c>
      <c r="M7" s="433">
        <v>66</v>
      </c>
      <c r="N7" s="433">
        <v>84</v>
      </c>
      <c r="O7" s="433">
        <v>91</v>
      </c>
      <c r="P7" s="433">
        <v>71</v>
      </c>
      <c r="Q7" s="433">
        <v>54</v>
      </c>
      <c r="R7" s="433">
        <v>52</v>
      </c>
      <c r="S7" s="433">
        <v>69</v>
      </c>
      <c r="T7" s="433">
        <v>62</v>
      </c>
      <c r="U7" s="433">
        <v>61</v>
      </c>
      <c r="V7" s="433">
        <v>77</v>
      </c>
      <c r="W7" s="433">
        <v>95</v>
      </c>
      <c r="X7" s="433">
        <v>114</v>
      </c>
      <c r="Y7" s="434">
        <v>85</v>
      </c>
      <c r="Z7" s="433">
        <v>89</v>
      </c>
      <c r="AA7" s="433">
        <v>85</v>
      </c>
      <c r="AB7" s="434">
        <v>121</v>
      </c>
      <c r="AC7" s="435">
        <v>95.32</v>
      </c>
    </row>
    <row r="8" spans="1:29" ht="16.7" customHeight="1">
      <c r="B8" s="291" t="s">
        <v>1761</v>
      </c>
      <c r="C8" s="291" t="s">
        <v>1762</v>
      </c>
      <c r="D8" s="436">
        <v>840</v>
      </c>
      <c r="E8" s="436">
        <v>860</v>
      </c>
      <c r="F8" s="436">
        <v>818</v>
      </c>
      <c r="G8" s="436">
        <v>760</v>
      </c>
      <c r="H8" s="436">
        <v>643</v>
      </c>
      <c r="I8" s="436">
        <v>692</v>
      </c>
      <c r="J8" s="436">
        <v>939</v>
      </c>
      <c r="K8" s="436">
        <v>889</v>
      </c>
      <c r="M8" s="436">
        <v>152</v>
      </c>
      <c r="N8" s="436">
        <v>188</v>
      </c>
      <c r="O8" s="436">
        <v>176</v>
      </c>
      <c r="P8" s="436">
        <v>128</v>
      </c>
      <c r="Q8" s="436">
        <v>126</v>
      </c>
      <c r="R8" s="436">
        <v>193</v>
      </c>
      <c r="S8" s="436">
        <v>194</v>
      </c>
      <c r="T8" s="436">
        <v>178</v>
      </c>
      <c r="U8" s="436">
        <v>170</v>
      </c>
      <c r="V8" s="436">
        <v>242</v>
      </c>
      <c r="W8" s="436">
        <v>242</v>
      </c>
      <c r="X8" s="436">
        <v>286</v>
      </c>
      <c r="Y8" s="437">
        <v>188</v>
      </c>
      <c r="Z8" s="436">
        <v>242</v>
      </c>
      <c r="AA8" s="436">
        <v>202</v>
      </c>
      <c r="AB8" s="437">
        <v>257</v>
      </c>
      <c r="AC8" s="438">
        <v>278.28199999999998</v>
      </c>
    </row>
    <row r="9" spans="1:29" ht="16.7" customHeight="1">
      <c r="B9" s="228" t="s">
        <v>1574</v>
      </c>
      <c r="C9" s="228" t="s">
        <v>1763</v>
      </c>
      <c r="D9" s="439"/>
      <c r="E9" s="439"/>
      <c r="F9" s="439"/>
      <c r="G9" s="439"/>
      <c r="H9" s="439" t="s">
        <v>272</v>
      </c>
      <c r="I9" s="439" t="s">
        <v>272</v>
      </c>
      <c r="J9" s="439"/>
      <c r="K9" s="458"/>
      <c r="M9" s="439"/>
      <c r="N9" s="439"/>
      <c r="O9" s="439"/>
      <c r="P9" s="439" t="s">
        <v>272</v>
      </c>
      <c r="Q9" s="439"/>
      <c r="R9" s="439"/>
      <c r="S9" s="439" t="s">
        <v>272</v>
      </c>
      <c r="T9" s="439" t="s">
        <v>272</v>
      </c>
      <c r="U9" s="439"/>
      <c r="V9" s="439"/>
      <c r="W9" s="439"/>
      <c r="X9" s="439"/>
      <c r="Y9" s="459"/>
      <c r="Z9" s="439"/>
      <c r="AA9" s="439"/>
      <c r="AB9" s="459"/>
      <c r="AC9" s="440"/>
    </row>
    <row r="10" spans="1:29" ht="16.7" customHeight="1">
      <c r="B10" s="73" t="s">
        <v>1764</v>
      </c>
      <c r="C10" s="73" t="s">
        <v>1765</v>
      </c>
      <c r="D10" s="433">
        <v>6166</v>
      </c>
      <c r="E10" s="433">
        <v>6523</v>
      </c>
      <c r="F10" s="433">
        <v>6000</v>
      </c>
      <c r="G10" s="433">
        <v>6180</v>
      </c>
      <c r="H10" s="433">
        <v>9317</v>
      </c>
      <c r="I10" s="433">
        <v>8797</v>
      </c>
      <c r="J10" s="433">
        <v>8478</v>
      </c>
      <c r="K10" s="433">
        <v>9147</v>
      </c>
      <c r="M10" s="433">
        <v>8504</v>
      </c>
      <c r="N10" s="433">
        <v>9700</v>
      </c>
      <c r="O10" s="433">
        <v>9372</v>
      </c>
      <c r="P10" s="433">
        <v>9699</v>
      </c>
      <c r="Q10" s="433">
        <v>9997</v>
      </c>
      <c r="R10" s="433">
        <v>9513</v>
      </c>
      <c r="S10" s="433">
        <v>7745</v>
      </c>
      <c r="T10" s="433">
        <v>8001</v>
      </c>
      <c r="U10" s="433">
        <v>8927</v>
      </c>
      <c r="V10" s="433">
        <v>8464</v>
      </c>
      <c r="W10" s="433">
        <v>8356</v>
      </c>
      <c r="X10" s="433">
        <v>8159</v>
      </c>
      <c r="Y10" s="434">
        <v>8438</v>
      </c>
      <c r="Z10" s="433">
        <v>9753</v>
      </c>
      <c r="AA10" s="433">
        <v>9210</v>
      </c>
      <c r="AB10" s="434">
        <v>9193</v>
      </c>
      <c r="AC10" s="435">
        <v>9340</v>
      </c>
    </row>
    <row r="11" spans="1:29" ht="16.7" customHeight="1">
      <c r="B11" s="73" t="s">
        <v>1766</v>
      </c>
      <c r="C11" s="73" t="s">
        <v>731</v>
      </c>
      <c r="D11" s="433">
        <v>5970</v>
      </c>
      <c r="E11" s="433">
        <v>5638</v>
      </c>
      <c r="F11" s="433">
        <v>5445</v>
      </c>
      <c r="G11" s="433">
        <v>5864</v>
      </c>
      <c r="H11" s="433">
        <v>9337</v>
      </c>
      <c r="I11" s="433">
        <v>8052</v>
      </c>
      <c r="J11" s="433">
        <v>7960</v>
      </c>
      <c r="K11" s="433">
        <v>8811</v>
      </c>
      <c r="M11" s="433">
        <v>9493</v>
      </c>
      <c r="N11" s="433">
        <v>9653</v>
      </c>
      <c r="O11" s="433">
        <v>8187</v>
      </c>
      <c r="P11" s="433">
        <v>10229</v>
      </c>
      <c r="Q11" s="433">
        <v>10848</v>
      </c>
      <c r="R11" s="433">
        <v>6493</v>
      </c>
      <c r="S11" s="433">
        <v>6663</v>
      </c>
      <c r="T11" s="433">
        <v>8774</v>
      </c>
      <c r="U11" s="433">
        <v>9465</v>
      </c>
      <c r="V11" s="433">
        <v>7025</v>
      </c>
      <c r="W11" s="433">
        <v>7731</v>
      </c>
      <c r="X11" s="433">
        <v>7941</v>
      </c>
      <c r="Y11" s="434">
        <v>7687</v>
      </c>
      <c r="Z11" s="433">
        <v>9202</v>
      </c>
      <c r="AA11" s="433">
        <v>9016</v>
      </c>
      <c r="AB11" s="434">
        <v>9187</v>
      </c>
      <c r="AC11" s="435">
        <v>8891</v>
      </c>
    </row>
    <row r="12" spans="1:29" ht="16.7" customHeight="1">
      <c r="B12" s="73" t="s">
        <v>1767</v>
      </c>
      <c r="C12" s="73" t="s">
        <v>1768</v>
      </c>
      <c r="D12" s="433">
        <v>1247</v>
      </c>
      <c r="E12" s="433">
        <v>1254</v>
      </c>
      <c r="F12" s="433">
        <v>1419</v>
      </c>
      <c r="G12" s="433">
        <v>1857</v>
      </c>
      <c r="H12" s="433">
        <v>1773</v>
      </c>
      <c r="I12" s="433">
        <v>1797</v>
      </c>
      <c r="J12" s="433">
        <v>2002</v>
      </c>
      <c r="K12" s="433">
        <v>2501</v>
      </c>
      <c r="M12" s="433">
        <v>1781</v>
      </c>
      <c r="N12" s="433">
        <v>1720</v>
      </c>
      <c r="O12" s="433">
        <v>1770</v>
      </c>
      <c r="P12" s="433">
        <v>1795</v>
      </c>
      <c r="Q12" s="433">
        <v>1879</v>
      </c>
      <c r="R12" s="433">
        <v>1904</v>
      </c>
      <c r="S12" s="433">
        <v>1773</v>
      </c>
      <c r="T12" s="433">
        <v>1663</v>
      </c>
      <c r="U12" s="433">
        <v>1832</v>
      </c>
      <c r="V12" s="433">
        <v>2103</v>
      </c>
      <c r="W12" s="433">
        <v>1874</v>
      </c>
      <c r="X12" s="433">
        <v>2131</v>
      </c>
      <c r="Y12" s="434">
        <v>2083</v>
      </c>
      <c r="Z12" s="433">
        <v>2361</v>
      </c>
      <c r="AA12" s="433">
        <v>2591</v>
      </c>
      <c r="AB12" s="434">
        <v>2834</v>
      </c>
      <c r="AC12" s="435">
        <v>2944</v>
      </c>
    </row>
    <row r="13" spans="1:29" ht="16.7" customHeight="1">
      <c r="B13" s="291" t="s">
        <v>1769</v>
      </c>
      <c r="C13" s="291" t="s">
        <v>1770</v>
      </c>
      <c r="D13" s="436">
        <v>15.3</v>
      </c>
      <c r="E13" s="436">
        <v>14.43</v>
      </c>
      <c r="F13" s="436">
        <v>15.4</v>
      </c>
      <c r="G13" s="436">
        <v>21.1</v>
      </c>
      <c r="H13" s="436">
        <v>25</v>
      </c>
      <c r="I13" s="436">
        <v>21</v>
      </c>
      <c r="J13" s="436">
        <v>24</v>
      </c>
      <c r="K13" s="436">
        <v>29</v>
      </c>
      <c r="M13" s="436">
        <v>24.58</v>
      </c>
      <c r="N13" s="436">
        <v>26</v>
      </c>
      <c r="O13" s="436">
        <v>26</v>
      </c>
      <c r="P13" s="436">
        <v>21.32</v>
      </c>
      <c r="Q13" s="436">
        <v>24</v>
      </c>
      <c r="R13" s="441" t="s">
        <v>1771</v>
      </c>
      <c r="S13" s="436">
        <v>19</v>
      </c>
      <c r="T13" s="436">
        <v>18</v>
      </c>
      <c r="U13" s="441" t="s">
        <v>1771</v>
      </c>
      <c r="V13" s="441" t="s">
        <v>1772</v>
      </c>
      <c r="W13" s="436">
        <v>23</v>
      </c>
      <c r="X13" s="436">
        <v>24</v>
      </c>
      <c r="Y13" s="437">
        <v>24</v>
      </c>
      <c r="Z13" s="436">
        <v>27</v>
      </c>
      <c r="AA13" s="436">
        <v>30</v>
      </c>
      <c r="AB13" s="437">
        <v>34</v>
      </c>
      <c r="AC13" s="438">
        <v>32</v>
      </c>
    </row>
    <row r="14" spans="1:29" ht="16.7" customHeight="1">
      <c r="B14" s="228" t="s">
        <v>1773</v>
      </c>
      <c r="C14" s="228" t="s">
        <v>1774</v>
      </c>
      <c r="D14" s="439"/>
      <c r="E14" s="439"/>
      <c r="F14" s="439"/>
      <c r="G14" s="439"/>
      <c r="H14" s="439" t="s">
        <v>272</v>
      </c>
      <c r="I14" s="439" t="s">
        <v>272</v>
      </c>
      <c r="J14" s="439"/>
      <c r="K14" s="458"/>
      <c r="M14" s="439"/>
      <c r="N14" s="439"/>
      <c r="O14" s="439"/>
      <c r="P14" s="439" t="s">
        <v>272</v>
      </c>
      <c r="Q14" s="439"/>
      <c r="R14" s="439"/>
      <c r="S14" s="439" t="s">
        <v>272</v>
      </c>
      <c r="T14" s="439" t="s">
        <v>272</v>
      </c>
      <c r="U14" s="439"/>
      <c r="V14" s="439"/>
      <c r="W14" s="439"/>
      <c r="X14" s="439"/>
      <c r="Y14" s="459"/>
      <c r="Z14" s="439"/>
      <c r="AA14" s="439"/>
      <c r="AB14" s="459"/>
      <c r="AC14" s="440"/>
    </row>
    <row r="15" spans="1:29" ht="16.7" customHeight="1">
      <c r="B15" s="73" t="s">
        <v>513</v>
      </c>
      <c r="C15" s="73" t="s">
        <v>18</v>
      </c>
      <c r="D15" s="433">
        <v>1692</v>
      </c>
      <c r="E15" s="433">
        <v>1542</v>
      </c>
      <c r="F15" s="433">
        <v>1327</v>
      </c>
      <c r="G15" s="433">
        <v>1450</v>
      </c>
      <c r="H15" s="433">
        <v>2018</v>
      </c>
      <c r="I15" s="433">
        <v>1339</v>
      </c>
      <c r="J15" s="433">
        <v>1862</v>
      </c>
      <c r="K15" s="433">
        <v>2205</v>
      </c>
      <c r="M15" s="433">
        <v>431</v>
      </c>
      <c r="N15" s="433">
        <v>538</v>
      </c>
      <c r="O15" s="433">
        <v>510</v>
      </c>
      <c r="P15" s="433">
        <v>539</v>
      </c>
      <c r="Q15" s="433">
        <v>370</v>
      </c>
      <c r="R15" s="433">
        <v>225</v>
      </c>
      <c r="S15" s="433">
        <v>353</v>
      </c>
      <c r="T15" s="433">
        <v>392</v>
      </c>
      <c r="U15" s="433">
        <v>409</v>
      </c>
      <c r="V15" s="433">
        <v>371</v>
      </c>
      <c r="W15" s="433">
        <v>478</v>
      </c>
      <c r="X15" s="433">
        <v>605</v>
      </c>
      <c r="Y15" s="434">
        <v>434</v>
      </c>
      <c r="Z15" s="433">
        <v>535</v>
      </c>
      <c r="AA15" s="433">
        <v>553</v>
      </c>
      <c r="AB15" s="434">
        <v>683</v>
      </c>
      <c r="AC15" s="435">
        <v>540.74400000000003</v>
      </c>
    </row>
    <row r="16" spans="1:29" ht="16.7" customHeight="1">
      <c r="B16" s="73" t="s">
        <v>1775</v>
      </c>
      <c r="C16" s="73" t="s">
        <v>1776</v>
      </c>
      <c r="D16" s="433">
        <v>498</v>
      </c>
      <c r="E16" s="433">
        <v>538</v>
      </c>
      <c r="F16" s="433">
        <v>564</v>
      </c>
      <c r="G16" s="433">
        <v>709</v>
      </c>
      <c r="H16" s="433">
        <v>555</v>
      </c>
      <c r="I16" s="433">
        <v>426</v>
      </c>
      <c r="J16" s="433">
        <v>693</v>
      </c>
      <c r="K16" s="433">
        <v>950</v>
      </c>
      <c r="M16" s="433">
        <v>119</v>
      </c>
      <c r="N16" s="433">
        <v>145</v>
      </c>
      <c r="O16" s="433">
        <v>164</v>
      </c>
      <c r="P16" s="433">
        <v>127</v>
      </c>
      <c r="Q16" s="433">
        <v>101</v>
      </c>
      <c r="R16" s="433">
        <v>99</v>
      </c>
      <c r="S16" s="433">
        <v>123</v>
      </c>
      <c r="T16" s="433">
        <v>103</v>
      </c>
      <c r="U16" s="433">
        <v>111</v>
      </c>
      <c r="V16" s="433">
        <v>161</v>
      </c>
      <c r="W16" s="433">
        <v>177</v>
      </c>
      <c r="X16" s="433">
        <v>243</v>
      </c>
      <c r="Y16" s="434">
        <v>176</v>
      </c>
      <c r="Z16" s="433">
        <v>209</v>
      </c>
      <c r="AA16" s="433">
        <v>221</v>
      </c>
      <c r="AB16" s="434">
        <v>342</v>
      </c>
      <c r="AC16" s="435">
        <v>280.62799999999999</v>
      </c>
    </row>
    <row r="17" spans="1:29" ht="16.7" customHeight="1">
      <c r="B17" s="73" t="s">
        <v>1304</v>
      </c>
      <c r="C17" s="73" t="s">
        <v>1777</v>
      </c>
      <c r="D17" s="433">
        <v>14</v>
      </c>
      <c r="E17" s="433">
        <v>13</v>
      </c>
      <c r="F17" s="433">
        <v>13</v>
      </c>
      <c r="G17" s="433">
        <v>16</v>
      </c>
      <c r="H17" s="433">
        <v>16</v>
      </c>
      <c r="I17" s="433">
        <v>14</v>
      </c>
      <c r="J17" s="433">
        <v>22</v>
      </c>
      <c r="K17" s="433">
        <v>26</v>
      </c>
      <c r="M17" s="433">
        <v>4</v>
      </c>
      <c r="N17" s="433">
        <v>5</v>
      </c>
      <c r="O17" s="433">
        <v>4</v>
      </c>
      <c r="P17" s="433">
        <v>3</v>
      </c>
      <c r="Q17" s="433">
        <v>3</v>
      </c>
      <c r="R17" s="433">
        <v>4</v>
      </c>
      <c r="S17" s="433">
        <v>4</v>
      </c>
      <c r="T17" s="433">
        <v>3</v>
      </c>
      <c r="U17" s="433">
        <v>4</v>
      </c>
      <c r="V17" s="433">
        <v>6</v>
      </c>
      <c r="W17" s="433">
        <v>5</v>
      </c>
      <c r="X17" s="433">
        <v>7</v>
      </c>
      <c r="Y17" s="434">
        <v>4</v>
      </c>
      <c r="Z17" s="433">
        <v>7</v>
      </c>
      <c r="AA17" s="433">
        <v>6</v>
      </c>
      <c r="AB17" s="434">
        <v>9</v>
      </c>
      <c r="AC17" s="435">
        <v>9</v>
      </c>
    </row>
    <row r="18" spans="1:29" ht="16.7" customHeight="1">
      <c r="B18" s="23" t="s">
        <v>742</v>
      </c>
      <c r="C18" s="23" t="s">
        <v>742</v>
      </c>
      <c r="D18" s="442">
        <v>2204</v>
      </c>
      <c r="E18" s="442">
        <v>2093</v>
      </c>
      <c r="F18" s="442">
        <v>1904</v>
      </c>
      <c r="G18" s="442">
        <v>2175</v>
      </c>
      <c r="H18" s="442">
        <v>2589</v>
      </c>
      <c r="I18" s="442">
        <v>1779</v>
      </c>
      <c r="J18" s="442">
        <v>2577</v>
      </c>
      <c r="K18" s="442">
        <v>3181</v>
      </c>
      <c r="M18" s="442">
        <v>554</v>
      </c>
      <c r="N18" s="442">
        <v>688</v>
      </c>
      <c r="O18" s="442">
        <v>678</v>
      </c>
      <c r="P18" s="442">
        <v>669</v>
      </c>
      <c r="Q18" s="442">
        <v>474</v>
      </c>
      <c r="R18" s="442">
        <v>328</v>
      </c>
      <c r="S18" s="442">
        <v>479</v>
      </c>
      <c r="T18" s="442">
        <v>498</v>
      </c>
      <c r="U18" s="442">
        <v>524</v>
      </c>
      <c r="V18" s="442">
        <v>538</v>
      </c>
      <c r="W18" s="442">
        <v>660</v>
      </c>
      <c r="X18" s="442">
        <v>855</v>
      </c>
      <c r="Y18" s="443">
        <v>615</v>
      </c>
      <c r="Z18" s="442">
        <v>751</v>
      </c>
      <c r="AA18" s="442">
        <v>782</v>
      </c>
      <c r="AB18" s="443">
        <v>1034</v>
      </c>
      <c r="AC18" s="444">
        <v>830</v>
      </c>
    </row>
    <row r="19" spans="1:29" ht="16.7" customHeight="1">
      <c r="B19" s="298" t="s">
        <v>1778</v>
      </c>
      <c r="C19" s="298" t="s">
        <v>1779</v>
      </c>
      <c r="D19" s="55"/>
      <c r="E19" s="55"/>
      <c r="F19" s="55"/>
      <c r="G19" s="55"/>
      <c r="H19" s="55"/>
      <c r="I19" s="55"/>
      <c r="J19" s="55"/>
      <c r="K19" s="445">
        <v>-39</v>
      </c>
      <c r="M19" s="55"/>
      <c r="N19" s="55"/>
      <c r="O19" s="55"/>
      <c r="P19" s="55"/>
      <c r="Q19" s="55"/>
      <c r="R19" s="55"/>
      <c r="S19" s="55"/>
      <c r="T19" s="55"/>
      <c r="U19" s="55"/>
      <c r="V19" s="55"/>
      <c r="W19" s="55"/>
      <c r="X19" s="55"/>
      <c r="Y19" s="446">
        <v>24</v>
      </c>
      <c r="Z19" s="445">
        <v>24</v>
      </c>
      <c r="AA19" s="445">
        <v>-22</v>
      </c>
      <c r="AB19" s="446">
        <v>-71</v>
      </c>
      <c r="AC19" s="447">
        <v>70</v>
      </c>
    </row>
    <row r="20" spans="1:29" ht="16.7" customHeight="1">
      <c r="B20" s="23" t="s">
        <v>1780</v>
      </c>
      <c r="C20" s="23" t="s">
        <v>1781</v>
      </c>
      <c r="D20" s="57"/>
      <c r="E20" s="57"/>
      <c r="F20" s="57"/>
      <c r="G20" s="57"/>
      <c r="H20" s="57"/>
      <c r="I20" s="57"/>
      <c r="J20" s="57"/>
      <c r="K20" s="442">
        <v>3142</v>
      </c>
      <c r="M20" s="57"/>
      <c r="N20" s="57"/>
      <c r="O20" s="57"/>
      <c r="P20" s="57"/>
      <c r="Q20" s="57"/>
      <c r="R20" s="57"/>
      <c r="S20" s="57"/>
      <c r="T20" s="57"/>
      <c r="U20" s="57"/>
      <c r="V20" s="57"/>
      <c r="W20" s="57"/>
      <c r="X20" s="57"/>
      <c r="Y20" s="443">
        <v>639</v>
      </c>
      <c r="Z20" s="442">
        <v>775</v>
      </c>
      <c r="AA20" s="442">
        <v>759</v>
      </c>
      <c r="AB20" s="443">
        <v>964</v>
      </c>
      <c r="AC20" s="444">
        <v>900</v>
      </c>
    </row>
    <row r="21" spans="1:29" ht="16.7" customHeight="1">
      <c r="B21" s="59"/>
      <c r="C21" s="59"/>
      <c r="D21" s="369"/>
      <c r="E21" s="369"/>
      <c r="F21" s="369"/>
      <c r="G21" s="369"/>
      <c r="H21" s="369"/>
      <c r="I21" s="369"/>
      <c r="J21" s="369"/>
      <c r="K21" s="369"/>
      <c r="M21" s="369"/>
      <c r="N21" s="369"/>
      <c r="O21" s="369"/>
      <c r="P21" s="369"/>
      <c r="Q21" s="369"/>
      <c r="R21" s="369"/>
      <c r="S21" s="369"/>
      <c r="T21" s="369"/>
      <c r="U21" s="369"/>
      <c r="V21" s="369"/>
      <c r="W21" s="369"/>
      <c r="X21" s="369"/>
      <c r="Y21" s="369"/>
      <c r="Z21" s="369"/>
      <c r="AA21" s="369"/>
      <c r="AB21" s="369"/>
      <c r="AC21" s="369"/>
    </row>
    <row r="22" spans="1:29" ht="36.950000000000003">
      <c r="B22" s="385" t="s">
        <v>1782</v>
      </c>
      <c r="C22" s="385" t="s">
        <v>1783</v>
      </c>
    </row>
    <row r="23" spans="1:29" ht="16.7" hidden="1" customHeight="1">
      <c r="A23" s="2"/>
      <c r="B23" s="448" t="s">
        <v>745</v>
      </c>
      <c r="C23" s="448"/>
      <c r="D23" s="430">
        <v>2017</v>
      </c>
      <c r="E23" s="430">
        <v>2018</v>
      </c>
      <c r="F23" s="430">
        <v>2019</v>
      </c>
      <c r="G23" s="430">
        <v>2020</v>
      </c>
      <c r="H23" s="430">
        <v>2021</v>
      </c>
      <c r="I23" s="430">
        <v>2022</v>
      </c>
      <c r="J23" s="430">
        <v>2023</v>
      </c>
      <c r="K23" s="430">
        <v>2024</v>
      </c>
      <c r="M23" s="7" t="s">
        <v>60</v>
      </c>
      <c r="N23" s="7" t="s">
        <v>61</v>
      </c>
      <c r="O23" s="7" t="s">
        <v>62</v>
      </c>
      <c r="P23" s="7" t="s">
        <v>63</v>
      </c>
      <c r="Q23" s="7" t="s">
        <v>64</v>
      </c>
      <c r="R23" s="7" t="s">
        <v>868</v>
      </c>
      <c r="S23" s="7" t="s">
        <v>66</v>
      </c>
      <c r="T23" s="7" t="s">
        <v>67</v>
      </c>
      <c r="U23" s="7" t="s">
        <v>791</v>
      </c>
      <c r="V23" s="7" t="s">
        <v>792</v>
      </c>
      <c r="W23" s="7" t="s">
        <v>70</v>
      </c>
      <c r="X23" s="7" t="s">
        <v>71</v>
      </c>
      <c r="Y23" s="7" t="s">
        <v>72</v>
      </c>
      <c r="Z23" s="7" t="s">
        <v>73</v>
      </c>
      <c r="AA23" s="7" t="s">
        <v>74</v>
      </c>
      <c r="AB23" s="7" t="s">
        <v>75</v>
      </c>
      <c r="AC23" s="7" t="s">
        <v>76</v>
      </c>
    </row>
    <row r="24" spans="1:29" ht="16.7" customHeight="1">
      <c r="A24" s="2"/>
      <c r="B24" s="449"/>
      <c r="C24" s="449" t="s">
        <v>745</v>
      </c>
      <c r="D24" s="431">
        <v>2017</v>
      </c>
      <c r="E24" s="431">
        <v>2018</v>
      </c>
      <c r="F24" s="431">
        <v>2019</v>
      </c>
      <c r="G24" s="431">
        <v>2020</v>
      </c>
      <c r="H24" s="431">
        <v>2021</v>
      </c>
      <c r="I24" s="431">
        <v>2022</v>
      </c>
      <c r="J24" s="431">
        <v>2023</v>
      </c>
      <c r="K24" s="431">
        <v>2024</v>
      </c>
      <c r="M24" s="271" t="s">
        <v>42</v>
      </c>
      <c r="N24" s="271" t="s">
        <v>43</v>
      </c>
      <c r="O24" s="271" t="s">
        <v>44</v>
      </c>
      <c r="P24" s="271" t="s">
        <v>45</v>
      </c>
      <c r="Q24" s="271" t="s">
        <v>46</v>
      </c>
      <c r="R24" s="271" t="s">
        <v>47</v>
      </c>
      <c r="S24" s="271" t="s">
        <v>48</v>
      </c>
      <c r="T24" s="271" t="s">
        <v>49</v>
      </c>
      <c r="U24" s="271" t="s">
        <v>1286</v>
      </c>
      <c r="V24" s="271" t="s">
        <v>1287</v>
      </c>
      <c r="W24" s="271" t="s">
        <v>52</v>
      </c>
      <c r="X24" s="271" t="s">
        <v>53</v>
      </c>
      <c r="Y24" s="271" t="s">
        <v>54</v>
      </c>
      <c r="Z24" s="271" t="s">
        <v>55</v>
      </c>
      <c r="AA24" s="271" t="s">
        <v>56</v>
      </c>
      <c r="AB24" s="271" t="s">
        <v>57</v>
      </c>
      <c r="AC24" s="10" t="s">
        <v>58</v>
      </c>
    </row>
    <row r="25" spans="1:29" ht="16.7" customHeight="1">
      <c r="B25" s="272" t="s">
        <v>1764</v>
      </c>
      <c r="C25" s="272" t="s">
        <v>1784</v>
      </c>
      <c r="D25" s="450">
        <v>6166</v>
      </c>
      <c r="E25" s="450">
        <v>6523</v>
      </c>
      <c r="F25" s="450">
        <v>6000</v>
      </c>
      <c r="G25" s="450">
        <v>6180</v>
      </c>
      <c r="H25" s="450">
        <v>9317</v>
      </c>
      <c r="I25" s="450">
        <v>8797</v>
      </c>
      <c r="J25" s="450">
        <v>8478</v>
      </c>
      <c r="K25" s="450">
        <v>9147</v>
      </c>
      <c r="M25" s="450">
        <v>8504</v>
      </c>
      <c r="N25" s="450">
        <v>9700</v>
      </c>
      <c r="O25" s="450">
        <v>9372</v>
      </c>
      <c r="P25" s="450">
        <v>9699</v>
      </c>
      <c r="Q25" s="450">
        <v>9997</v>
      </c>
      <c r="R25" s="450">
        <v>9513</v>
      </c>
      <c r="S25" s="450">
        <v>7745</v>
      </c>
      <c r="T25" s="450">
        <v>8001</v>
      </c>
      <c r="U25" s="450">
        <v>8927</v>
      </c>
      <c r="V25" s="450">
        <v>8464</v>
      </c>
      <c r="W25" s="450">
        <v>8356</v>
      </c>
      <c r="X25" s="450">
        <v>8159</v>
      </c>
      <c r="Y25" s="451">
        <v>8438</v>
      </c>
      <c r="Z25" s="450">
        <v>9753</v>
      </c>
      <c r="AA25" s="450">
        <v>9210</v>
      </c>
      <c r="AB25" s="451">
        <v>9193</v>
      </c>
      <c r="AC25" s="452">
        <v>9340</v>
      </c>
    </row>
    <row r="26" spans="1:29" ht="16.7" customHeight="1">
      <c r="B26" s="73" t="s">
        <v>1785</v>
      </c>
      <c r="C26" s="73" t="s">
        <v>1786</v>
      </c>
      <c r="D26" s="49"/>
      <c r="E26" s="49"/>
      <c r="F26" s="49"/>
      <c r="G26" s="49"/>
      <c r="H26" s="433">
        <v>-74</v>
      </c>
      <c r="I26" s="433">
        <v>-259</v>
      </c>
      <c r="J26" s="433">
        <v>56</v>
      </c>
      <c r="K26" s="433">
        <v>62</v>
      </c>
      <c r="M26" s="433">
        <v>274</v>
      </c>
      <c r="N26" s="433">
        <v>-189</v>
      </c>
      <c r="O26" s="433">
        <v>-389</v>
      </c>
      <c r="P26" s="433">
        <v>144</v>
      </c>
      <c r="Q26" s="433">
        <v>-95</v>
      </c>
      <c r="R26" s="433">
        <v>-1119</v>
      </c>
      <c r="S26" s="433">
        <v>-390</v>
      </c>
      <c r="T26" s="433">
        <v>514</v>
      </c>
      <c r="U26" s="433">
        <v>228</v>
      </c>
      <c r="V26" s="433">
        <v>-257</v>
      </c>
      <c r="W26" s="433">
        <v>-189</v>
      </c>
      <c r="X26" s="433">
        <v>546</v>
      </c>
      <c r="Y26" s="434">
        <v>-20</v>
      </c>
      <c r="Z26" s="433">
        <v>-204</v>
      </c>
      <c r="AA26" s="433">
        <v>106</v>
      </c>
      <c r="AB26" s="434">
        <v>262</v>
      </c>
      <c r="AC26" s="637">
        <v>-85</v>
      </c>
    </row>
    <row r="27" spans="1:29" ht="16.7" customHeight="1">
      <c r="B27" s="73" t="s">
        <v>1787</v>
      </c>
      <c r="C27" s="73" t="s">
        <v>1788</v>
      </c>
      <c r="D27" s="49"/>
      <c r="E27" s="49"/>
      <c r="F27" s="49"/>
      <c r="G27" s="49"/>
      <c r="H27" s="433">
        <v>9244</v>
      </c>
      <c r="I27" s="433">
        <v>8538</v>
      </c>
      <c r="J27" s="433">
        <v>8533</v>
      </c>
      <c r="K27" s="433">
        <v>9209</v>
      </c>
      <c r="M27" s="433">
        <v>8778</v>
      </c>
      <c r="N27" s="433">
        <v>9511</v>
      </c>
      <c r="O27" s="433">
        <v>8983</v>
      </c>
      <c r="P27" s="433">
        <v>9843</v>
      </c>
      <c r="Q27" s="433">
        <v>9902</v>
      </c>
      <c r="R27" s="433">
        <v>8394</v>
      </c>
      <c r="S27" s="433">
        <v>7355</v>
      </c>
      <c r="T27" s="433">
        <v>8514</v>
      </c>
      <c r="U27" s="433">
        <v>9155</v>
      </c>
      <c r="V27" s="433">
        <v>8207</v>
      </c>
      <c r="W27" s="433">
        <v>8167</v>
      </c>
      <c r="X27" s="433">
        <v>8705</v>
      </c>
      <c r="Y27" s="434">
        <v>8418</v>
      </c>
      <c r="Z27" s="433">
        <v>9549</v>
      </c>
      <c r="AA27" s="433">
        <v>9316</v>
      </c>
      <c r="AB27" s="434">
        <v>9455</v>
      </c>
      <c r="AC27" s="435">
        <v>9256</v>
      </c>
    </row>
    <row r="28" spans="1:29" ht="16.7" customHeight="1">
      <c r="B28" s="73" t="s">
        <v>1789</v>
      </c>
      <c r="C28" s="73" t="s">
        <v>1790</v>
      </c>
      <c r="D28" s="49"/>
      <c r="E28" s="49"/>
      <c r="F28" s="49"/>
      <c r="G28" s="49"/>
      <c r="H28" s="433">
        <v>539</v>
      </c>
      <c r="I28" s="433">
        <v>-25</v>
      </c>
      <c r="J28" s="433">
        <v>-24</v>
      </c>
      <c r="K28" s="433">
        <v>91</v>
      </c>
      <c r="M28" s="433">
        <v>1191</v>
      </c>
      <c r="N28" s="433">
        <v>580</v>
      </c>
      <c r="O28" s="433">
        <v>-358</v>
      </c>
      <c r="P28" s="433">
        <v>824</v>
      </c>
      <c r="Q28" s="433">
        <v>1402</v>
      </c>
      <c r="R28" s="433">
        <v>-1436</v>
      </c>
      <c r="S28" s="433">
        <v>-246</v>
      </c>
      <c r="T28" s="433">
        <v>736</v>
      </c>
      <c r="U28" s="433">
        <v>829</v>
      </c>
      <c r="V28" s="433">
        <v>-638</v>
      </c>
      <c r="W28" s="433">
        <v>125</v>
      </c>
      <c r="X28" s="433">
        <v>-201</v>
      </c>
      <c r="Y28" s="434">
        <v>-210</v>
      </c>
      <c r="Z28" s="433">
        <v>125</v>
      </c>
      <c r="AA28" s="433">
        <v>203</v>
      </c>
      <c r="AB28" s="434">
        <v>201</v>
      </c>
      <c r="AC28" s="637">
        <v>-79</v>
      </c>
    </row>
    <row r="29" spans="1:29" ht="16.7" customHeight="1">
      <c r="B29" s="19" t="s">
        <v>1791</v>
      </c>
      <c r="C29" s="19" t="s">
        <v>1792</v>
      </c>
      <c r="D29" s="49"/>
      <c r="E29" s="49"/>
      <c r="F29" s="49"/>
      <c r="G29" s="49"/>
      <c r="H29" s="453">
        <v>9783</v>
      </c>
      <c r="I29" s="453">
        <v>8513</v>
      </c>
      <c r="J29" s="453">
        <v>8510</v>
      </c>
      <c r="K29" s="453">
        <v>9300</v>
      </c>
      <c r="M29" s="453">
        <v>9969</v>
      </c>
      <c r="N29" s="453">
        <v>10090</v>
      </c>
      <c r="O29" s="453">
        <v>8625</v>
      </c>
      <c r="P29" s="453">
        <v>10667</v>
      </c>
      <c r="Q29" s="453">
        <v>11304</v>
      </c>
      <c r="R29" s="453">
        <v>6958</v>
      </c>
      <c r="S29" s="453">
        <v>7110</v>
      </c>
      <c r="T29" s="453">
        <v>9250</v>
      </c>
      <c r="U29" s="453">
        <v>9983</v>
      </c>
      <c r="V29" s="453">
        <v>7569</v>
      </c>
      <c r="W29" s="453">
        <v>8292</v>
      </c>
      <c r="X29" s="453">
        <v>8504</v>
      </c>
      <c r="Y29" s="454">
        <v>8208</v>
      </c>
      <c r="Z29" s="453">
        <v>9674</v>
      </c>
      <c r="AA29" s="453">
        <v>9518</v>
      </c>
      <c r="AB29" s="454">
        <v>9656</v>
      </c>
      <c r="AC29" s="455">
        <v>9177</v>
      </c>
    </row>
    <row r="30" spans="1:29" ht="16.7" customHeight="1">
      <c r="B30" s="73" t="s">
        <v>1793</v>
      </c>
      <c r="C30" s="73" t="s">
        <v>1794</v>
      </c>
      <c r="D30" s="49"/>
      <c r="E30" s="49"/>
      <c r="F30" s="49"/>
      <c r="G30" s="49"/>
      <c r="H30" s="433">
        <v>-446</v>
      </c>
      <c r="I30" s="433">
        <v>-461</v>
      </c>
      <c r="J30" s="433">
        <v>-550</v>
      </c>
      <c r="K30" s="433">
        <v>-490</v>
      </c>
      <c r="M30" s="433">
        <v>-476</v>
      </c>
      <c r="N30" s="433">
        <v>-438</v>
      </c>
      <c r="O30" s="433">
        <v>-438</v>
      </c>
      <c r="P30" s="433">
        <v>-438</v>
      </c>
      <c r="Q30" s="433">
        <v>-456</v>
      </c>
      <c r="R30" s="433">
        <v>-465</v>
      </c>
      <c r="S30" s="433">
        <v>-452</v>
      </c>
      <c r="T30" s="433">
        <v>-476</v>
      </c>
      <c r="U30" s="433">
        <v>-518</v>
      </c>
      <c r="V30" s="433">
        <v>-544</v>
      </c>
      <c r="W30" s="433">
        <v>-560</v>
      </c>
      <c r="X30" s="433">
        <v>-563</v>
      </c>
      <c r="Y30" s="434">
        <v>-522</v>
      </c>
      <c r="Z30" s="433">
        <v>-472</v>
      </c>
      <c r="AA30" s="433">
        <v>-503</v>
      </c>
      <c r="AB30" s="434">
        <v>-468</v>
      </c>
      <c r="AC30" s="637">
        <v>-286</v>
      </c>
    </row>
    <row r="31" spans="1:29" ht="16.7" customHeight="1">
      <c r="B31" s="23" t="s">
        <v>1766</v>
      </c>
      <c r="C31" s="23" t="s">
        <v>1795</v>
      </c>
      <c r="D31" s="442">
        <v>5970</v>
      </c>
      <c r="E31" s="442">
        <v>5638</v>
      </c>
      <c r="F31" s="442">
        <v>5445</v>
      </c>
      <c r="G31" s="442">
        <v>5864</v>
      </c>
      <c r="H31" s="442">
        <v>9337</v>
      </c>
      <c r="I31" s="442">
        <v>8052</v>
      </c>
      <c r="J31" s="442">
        <v>7960</v>
      </c>
      <c r="K31" s="442">
        <v>8811</v>
      </c>
      <c r="M31" s="442">
        <v>9493</v>
      </c>
      <c r="N31" s="442">
        <v>9653</v>
      </c>
      <c r="O31" s="442">
        <v>8187</v>
      </c>
      <c r="P31" s="442">
        <v>10229</v>
      </c>
      <c r="Q31" s="442">
        <v>10848</v>
      </c>
      <c r="R31" s="442">
        <v>6493</v>
      </c>
      <c r="S31" s="442">
        <v>6663</v>
      </c>
      <c r="T31" s="442">
        <v>8774</v>
      </c>
      <c r="U31" s="442">
        <v>9465</v>
      </c>
      <c r="V31" s="442">
        <v>7025</v>
      </c>
      <c r="W31" s="442">
        <v>7731</v>
      </c>
      <c r="X31" s="442">
        <v>7941</v>
      </c>
      <c r="Y31" s="443">
        <v>7687</v>
      </c>
      <c r="Z31" s="442">
        <v>9202</v>
      </c>
      <c r="AA31" s="442">
        <v>9016</v>
      </c>
      <c r="AB31" s="443">
        <v>9187</v>
      </c>
      <c r="AC31" s="444">
        <v>8891</v>
      </c>
    </row>
    <row r="32" spans="1:29" ht="16.7" customHeight="1">
      <c r="B32" s="59"/>
      <c r="C32" s="59"/>
      <c r="D32" s="369"/>
      <c r="E32" s="369"/>
      <c r="F32" s="369"/>
      <c r="G32" s="369"/>
      <c r="H32" s="369"/>
      <c r="I32" s="369"/>
      <c r="J32" s="369"/>
      <c r="K32" s="369"/>
      <c r="M32" s="369"/>
      <c r="N32" s="369"/>
      <c r="O32" s="369"/>
      <c r="P32" s="369"/>
      <c r="Q32" s="369"/>
      <c r="R32" s="369"/>
      <c r="S32" s="369"/>
      <c r="T32" s="369"/>
      <c r="U32" s="369"/>
      <c r="V32" s="369"/>
      <c r="W32" s="369"/>
      <c r="X32" s="369"/>
      <c r="Y32" s="369"/>
      <c r="Z32" s="369"/>
      <c r="AA32" s="369"/>
      <c r="AB32" s="369"/>
      <c r="AC32" s="369"/>
    </row>
    <row r="33" spans="1:3" ht="16.7" customHeight="1"/>
    <row r="34" spans="1:3" ht="16.7" customHeight="1">
      <c r="B34" s="4" t="s">
        <v>142</v>
      </c>
      <c r="C34" s="4" t="s">
        <v>142</v>
      </c>
    </row>
    <row r="35" spans="1:3" ht="16.7" hidden="1" customHeight="1">
      <c r="A35" s="4"/>
      <c r="B35" s="560" t="s">
        <v>143</v>
      </c>
    </row>
    <row r="36" spans="1:3" ht="16.7" hidden="1" customHeight="1">
      <c r="B36" s="558" t="s">
        <v>1796</v>
      </c>
    </row>
    <row r="37" spans="1:3" ht="16.7" hidden="1" customHeight="1">
      <c r="B37" s="558" t="s">
        <v>1797</v>
      </c>
    </row>
    <row r="38" spans="1:3" ht="16.7" hidden="1" customHeight="1">
      <c r="B38" s="558" t="s">
        <v>1798</v>
      </c>
    </row>
    <row r="39" spans="1:3" ht="16.7" hidden="1" customHeight="1">
      <c r="B39" s="558" t="s">
        <v>1799</v>
      </c>
    </row>
    <row r="40" spans="1:3" ht="16.7" hidden="1" customHeight="1">
      <c r="B40" s="558" t="s">
        <v>1800</v>
      </c>
    </row>
    <row r="41" spans="1:3" ht="16.7" hidden="1" customHeight="1">
      <c r="B41" s="558" t="s">
        <v>1801</v>
      </c>
    </row>
    <row r="42" spans="1:3" ht="16.7" hidden="1" customHeight="1">
      <c r="B42" s="559" t="s">
        <v>147</v>
      </c>
    </row>
    <row r="43" spans="1:3" ht="16.7" hidden="1" customHeight="1"/>
    <row r="44" spans="1:3" ht="16.7" customHeight="1">
      <c r="A44" s="4"/>
      <c r="C44" s="560" t="s">
        <v>148</v>
      </c>
    </row>
    <row r="45" spans="1:3" ht="16.7" customHeight="1">
      <c r="C45" s="558" t="s">
        <v>1802</v>
      </c>
    </row>
    <row r="46" spans="1:3" ht="16.7" customHeight="1">
      <c r="C46" s="558" t="s">
        <v>1803</v>
      </c>
    </row>
    <row r="47" spans="1:3" ht="16.7" customHeight="1">
      <c r="C47" s="558" t="s">
        <v>1804</v>
      </c>
    </row>
    <row r="48" spans="1:3" ht="16.7" customHeight="1">
      <c r="C48" s="558" t="s">
        <v>1805</v>
      </c>
    </row>
    <row r="49" spans="3:3" ht="16.7" customHeight="1">
      <c r="C49" s="558" t="s">
        <v>1806</v>
      </c>
    </row>
    <row r="50" spans="3:3" ht="16.7" customHeight="1">
      <c r="C50" s="558" t="s">
        <v>1807</v>
      </c>
    </row>
    <row r="51" spans="3:3" ht="16.7" customHeight="1">
      <c r="C51" s="559" t="s">
        <v>152</v>
      </c>
    </row>
  </sheetData>
  <hyperlinks>
    <hyperlink ref="B1" location="'Menu &amp; Disclaimer'!A1" display="(Menu)" xr:uid="{6904074E-2149-48AB-BD0D-A05F5B533E59}"/>
    <hyperlink ref="C1" location="'Menu &amp; Disclaimer'!A1" display="(Menu)" xr:uid="{D6DB7556-88CB-4551-AC84-88851490364C}"/>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C75"/>
  <sheetViews>
    <sheetView showRuler="0" workbookViewId="0">
      <pane xSplit="3" ySplit="4" topLeftCell="D5" activePane="bottomRight" state="frozen"/>
      <selection pane="bottomRight" activeCell="A68" sqref="A68:XFD68"/>
      <selection pane="bottomLeft" activeCell="A5" sqref="A5"/>
      <selection pane="topRight" activeCell="D1" sqref="D1"/>
    </sheetView>
  </sheetViews>
  <sheetFormatPr defaultColWidth="13.7109375" defaultRowHeight="12.6"/>
  <cols>
    <col min="1" max="1" width="1.7109375" customWidth="1"/>
    <col min="2" max="2" width="69.85546875" hidden="1" customWidth="1"/>
    <col min="3" max="3" width="54.28515625" customWidth="1"/>
    <col min="4" max="29" width="8.85546875" customWidth="1"/>
  </cols>
  <sheetData>
    <row r="1" spans="1:29" ht="16.7" customHeight="1">
      <c r="B1" s="557" t="s">
        <v>37</v>
      </c>
      <c r="C1" s="557" t="s">
        <v>38</v>
      </c>
      <c r="L1" s="520"/>
    </row>
    <row r="2" spans="1:29" ht="20.85" customHeight="1">
      <c r="B2" s="460" t="s">
        <v>1808</v>
      </c>
      <c r="C2" s="460" t="s">
        <v>1809</v>
      </c>
      <c r="L2" s="521"/>
    </row>
    <row r="3" spans="1:29" ht="15.75" hidden="1" customHeight="1">
      <c r="A3" s="461"/>
      <c r="B3" s="522"/>
      <c r="C3" s="522"/>
      <c r="D3" s="462">
        <v>2017</v>
      </c>
      <c r="E3" s="462">
        <v>2018</v>
      </c>
      <c r="F3" s="462">
        <v>2019</v>
      </c>
      <c r="G3" s="462">
        <v>2020</v>
      </c>
      <c r="H3" s="462">
        <v>2021</v>
      </c>
      <c r="I3" s="462">
        <v>2022</v>
      </c>
      <c r="J3" s="462">
        <v>2023</v>
      </c>
      <c r="K3" s="462">
        <v>2024</v>
      </c>
      <c r="L3" s="523"/>
      <c r="M3" s="463" t="s">
        <v>60</v>
      </c>
      <c r="N3" s="463" t="s">
        <v>61</v>
      </c>
      <c r="O3" s="463" t="s">
        <v>62</v>
      </c>
      <c r="P3" s="463" t="s">
        <v>63</v>
      </c>
      <c r="Q3" s="463" t="s">
        <v>64</v>
      </c>
      <c r="R3" s="463" t="s">
        <v>868</v>
      </c>
      <c r="S3" s="463" t="s">
        <v>66</v>
      </c>
      <c r="T3" s="463" t="s">
        <v>67</v>
      </c>
      <c r="U3" s="463" t="s">
        <v>791</v>
      </c>
      <c r="V3" s="463" t="s">
        <v>792</v>
      </c>
      <c r="W3" s="463" t="s">
        <v>70</v>
      </c>
      <c r="X3" s="463" t="s">
        <v>71</v>
      </c>
      <c r="Y3" s="463" t="s">
        <v>72</v>
      </c>
      <c r="Z3" s="463" t="s">
        <v>73</v>
      </c>
      <c r="AA3" s="463" t="s">
        <v>74</v>
      </c>
      <c r="AB3" s="463" t="s">
        <v>75</v>
      </c>
      <c r="AC3" s="463" t="s">
        <v>76</v>
      </c>
    </row>
    <row r="4" spans="1:29" ht="15" customHeight="1">
      <c r="A4" s="461"/>
      <c r="B4" s="524"/>
      <c r="C4" s="524"/>
      <c r="D4" s="464">
        <v>2017</v>
      </c>
      <c r="E4" s="464">
        <v>2018</v>
      </c>
      <c r="F4" s="464">
        <v>2019</v>
      </c>
      <c r="G4" s="464">
        <v>2020</v>
      </c>
      <c r="H4" s="464">
        <v>2021</v>
      </c>
      <c r="I4" s="464">
        <v>2022</v>
      </c>
      <c r="J4" s="464">
        <v>2023</v>
      </c>
      <c r="K4" s="464">
        <v>2024</v>
      </c>
      <c r="L4" s="523"/>
      <c r="M4" s="465" t="s">
        <v>42</v>
      </c>
      <c r="N4" s="465" t="s">
        <v>43</v>
      </c>
      <c r="O4" s="465" t="s">
        <v>44</v>
      </c>
      <c r="P4" s="465" t="s">
        <v>45</v>
      </c>
      <c r="Q4" s="465" t="s">
        <v>46</v>
      </c>
      <c r="R4" s="465" t="s">
        <v>47</v>
      </c>
      <c r="S4" s="465" t="s">
        <v>48</v>
      </c>
      <c r="T4" s="465" t="s">
        <v>49</v>
      </c>
      <c r="U4" s="465" t="s">
        <v>1286</v>
      </c>
      <c r="V4" s="465" t="s">
        <v>1287</v>
      </c>
      <c r="W4" s="465" t="s">
        <v>52</v>
      </c>
      <c r="X4" s="465" t="s">
        <v>53</v>
      </c>
      <c r="Y4" s="465" t="s">
        <v>54</v>
      </c>
      <c r="Z4" s="465" t="s">
        <v>55</v>
      </c>
      <c r="AA4" s="465" t="s">
        <v>56</v>
      </c>
      <c r="AB4" s="465" t="s">
        <v>57</v>
      </c>
      <c r="AC4" s="465" t="s">
        <v>58</v>
      </c>
    </row>
    <row r="5" spans="1:29" ht="15.75" customHeight="1">
      <c r="B5" s="466" t="s">
        <v>1557</v>
      </c>
      <c r="C5" s="466" t="s">
        <v>1810</v>
      </c>
      <c r="D5" s="467"/>
      <c r="E5" s="467"/>
      <c r="F5" s="467"/>
      <c r="G5" s="467"/>
      <c r="H5" s="467" t="s">
        <v>272</v>
      </c>
      <c r="I5" s="467" t="s">
        <v>272</v>
      </c>
      <c r="J5" s="468" t="s">
        <v>272</v>
      </c>
      <c r="K5" s="466" t="s">
        <v>272</v>
      </c>
      <c r="M5" s="467"/>
      <c r="N5" s="467"/>
      <c r="O5" s="467"/>
      <c r="P5" s="467" t="s">
        <v>272</v>
      </c>
      <c r="Q5" s="467"/>
      <c r="R5" s="467"/>
      <c r="S5" s="467" t="s">
        <v>272</v>
      </c>
      <c r="T5" s="467" t="s">
        <v>272</v>
      </c>
      <c r="U5" s="467"/>
      <c r="V5" s="467"/>
      <c r="W5" s="467"/>
      <c r="X5" s="467"/>
      <c r="Y5" s="525"/>
      <c r="Z5" s="467"/>
      <c r="AA5" s="467"/>
      <c r="AB5" s="525"/>
      <c r="AC5" s="526"/>
    </row>
    <row r="6" spans="1:29" ht="15.75" customHeight="1">
      <c r="B6" s="469" t="s">
        <v>512</v>
      </c>
      <c r="C6" s="469" t="s">
        <v>19</v>
      </c>
      <c r="D6" s="470">
        <v>295</v>
      </c>
      <c r="E6" s="470">
        <v>236</v>
      </c>
      <c r="F6" s="470">
        <v>206</v>
      </c>
      <c r="G6" s="470">
        <v>211</v>
      </c>
      <c r="H6" s="470">
        <v>182</v>
      </c>
      <c r="I6" s="470">
        <v>181</v>
      </c>
      <c r="J6" s="471">
        <v>168</v>
      </c>
      <c r="K6" s="471">
        <v>155</v>
      </c>
      <c r="M6" s="470">
        <v>48</v>
      </c>
      <c r="N6" s="470">
        <v>47</v>
      </c>
      <c r="O6" s="470">
        <v>42</v>
      </c>
      <c r="P6" s="470">
        <v>45</v>
      </c>
      <c r="Q6" s="470">
        <v>39</v>
      </c>
      <c r="R6" s="470">
        <v>39</v>
      </c>
      <c r="S6" s="470">
        <v>44</v>
      </c>
      <c r="T6" s="470">
        <v>58</v>
      </c>
      <c r="U6" s="472" t="s">
        <v>784</v>
      </c>
      <c r="V6" s="472" t="s">
        <v>784</v>
      </c>
      <c r="W6" s="470">
        <v>39</v>
      </c>
      <c r="X6" s="470">
        <v>48</v>
      </c>
      <c r="Y6" s="473">
        <v>33</v>
      </c>
      <c r="Z6" s="470">
        <v>34</v>
      </c>
      <c r="AA6" s="470">
        <v>41</v>
      </c>
      <c r="AB6" s="473">
        <v>47</v>
      </c>
      <c r="AC6" s="474">
        <v>38.953552117883198</v>
      </c>
    </row>
    <row r="7" spans="1:29" ht="15.75" customHeight="1">
      <c r="B7" s="469" t="s">
        <v>513</v>
      </c>
      <c r="C7" s="469" t="s">
        <v>18</v>
      </c>
      <c r="D7" s="470">
        <v>143</v>
      </c>
      <c r="E7" s="470">
        <v>105</v>
      </c>
      <c r="F7" s="470">
        <v>122</v>
      </c>
      <c r="G7" s="470">
        <v>99</v>
      </c>
      <c r="H7" s="470">
        <v>68</v>
      </c>
      <c r="I7" s="470">
        <v>78</v>
      </c>
      <c r="J7" s="471">
        <v>74</v>
      </c>
      <c r="K7" s="471">
        <v>77</v>
      </c>
      <c r="M7" s="470">
        <v>26</v>
      </c>
      <c r="N7" s="470">
        <v>18</v>
      </c>
      <c r="O7" s="470">
        <v>3</v>
      </c>
      <c r="P7" s="470">
        <v>21</v>
      </c>
      <c r="Q7" s="470">
        <v>16</v>
      </c>
      <c r="R7" s="470">
        <v>17</v>
      </c>
      <c r="S7" s="470">
        <v>18</v>
      </c>
      <c r="T7" s="470">
        <v>27</v>
      </c>
      <c r="U7" s="472" t="s">
        <v>785</v>
      </c>
      <c r="V7" s="472" t="s">
        <v>786</v>
      </c>
      <c r="W7" s="470">
        <v>12</v>
      </c>
      <c r="X7" s="470">
        <v>21</v>
      </c>
      <c r="Y7" s="473">
        <v>20</v>
      </c>
      <c r="Z7" s="470">
        <v>18</v>
      </c>
      <c r="AA7" s="470">
        <v>14</v>
      </c>
      <c r="AB7" s="473">
        <v>25</v>
      </c>
      <c r="AC7" s="474">
        <v>21.080256727042801</v>
      </c>
    </row>
    <row r="8" spans="1:29" ht="15.75" customHeight="1">
      <c r="B8" s="469" t="s">
        <v>1811</v>
      </c>
      <c r="C8" s="469" t="s">
        <v>1760</v>
      </c>
      <c r="D8" s="470">
        <v>74</v>
      </c>
      <c r="E8" s="470">
        <v>57</v>
      </c>
      <c r="F8" s="470">
        <v>63</v>
      </c>
      <c r="G8" s="470">
        <v>63</v>
      </c>
      <c r="H8" s="470">
        <v>27</v>
      </c>
      <c r="I8" s="470">
        <v>40</v>
      </c>
      <c r="J8" s="471">
        <v>42</v>
      </c>
      <c r="K8" s="471">
        <v>34</v>
      </c>
      <c r="M8" s="470">
        <v>10</v>
      </c>
      <c r="N8" s="470">
        <v>11</v>
      </c>
      <c r="O8" s="470">
        <v>1</v>
      </c>
      <c r="P8" s="470">
        <v>6</v>
      </c>
      <c r="Q8" s="470">
        <v>8</v>
      </c>
      <c r="R8" s="470">
        <v>10</v>
      </c>
      <c r="S8" s="470">
        <v>10</v>
      </c>
      <c r="T8" s="470">
        <v>11</v>
      </c>
      <c r="U8" s="472" t="s">
        <v>1812</v>
      </c>
      <c r="V8" s="472" t="s">
        <v>1812</v>
      </c>
      <c r="W8" s="470">
        <v>9</v>
      </c>
      <c r="X8" s="470">
        <v>11</v>
      </c>
      <c r="Y8" s="473">
        <v>12</v>
      </c>
      <c r="Z8" s="470">
        <v>9</v>
      </c>
      <c r="AA8" s="470">
        <v>4</v>
      </c>
      <c r="AB8" s="473">
        <v>9</v>
      </c>
      <c r="AC8" s="474">
        <v>8.7452222217000006</v>
      </c>
    </row>
    <row r="9" spans="1:29" ht="15.75" customHeight="1">
      <c r="B9" s="469" t="s">
        <v>1813</v>
      </c>
      <c r="C9" s="469" t="s">
        <v>1762</v>
      </c>
      <c r="D9" s="470">
        <v>1339</v>
      </c>
      <c r="E9" s="470">
        <v>1309</v>
      </c>
      <c r="F9" s="470">
        <v>1012</v>
      </c>
      <c r="G9" s="470">
        <v>1471</v>
      </c>
      <c r="H9" s="470">
        <v>756</v>
      </c>
      <c r="I9" s="470">
        <v>919</v>
      </c>
      <c r="J9" s="471">
        <v>861</v>
      </c>
      <c r="K9" s="471">
        <v>884</v>
      </c>
      <c r="M9" s="470">
        <v>163</v>
      </c>
      <c r="N9" s="470">
        <v>333</v>
      </c>
      <c r="O9" s="470">
        <v>34</v>
      </c>
      <c r="P9" s="470">
        <v>224</v>
      </c>
      <c r="Q9" s="470">
        <v>215</v>
      </c>
      <c r="R9" s="470">
        <v>198</v>
      </c>
      <c r="S9" s="470">
        <v>152</v>
      </c>
      <c r="T9" s="470">
        <v>355</v>
      </c>
      <c r="U9" s="472" t="s">
        <v>1814</v>
      </c>
      <c r="V9" s="472" t="s">
        <v>1815</v>
      </c>
      <c r="W9" s="470">
        <v>122</v>
      </c>
      <c r="X9" s="470">
        <v>227</v>
      </c>
      <c r="Y9" s="473">
        <v>245</v>
      </c>
      <c r="Z9" s="470">
        <v>206</v>
      </c>
      <c r="AA9" s="470">
        <v>209</v>
      </c>
      <c r="AB9" s="473">
        <v>224</v>
      </c>
      <c r="AC9" s="474">
        <v>293.5626977</v>
      </c>
    </row>
    <row r="10" spans="1:29" ht="15.75" customHeight="1">
      <c r="B10" s="469" t="s">
        <v>1816</v>
      </c>
      <c r="C10" s="469" t="s">
        <v>1816</v>
      </c>
      <c r="D10" s="470">
        <v>350</v>
      </c>
      <c r="E10" s="470">
        <v>374</v>
      </c>
      <c r="F10" s="470">
        <v>319</v>
      </c>
      <c r="G10" s="470">
        <v>325</v>
      </c>
      <c r="H10" s="470">
        <v>173</v>
      </c>
      <c r="I10" s="470">
        <v>215</v>
      </c>
      <c r="J10" s="471">
        <v>263</v>
      </c>
      <c r="K10" s="471">
        <v>224</v>
      </c>
      <c r="M10" s="470">
        <v>60</v>
      </c>
      <c r="N10" s="470">
        <v>69</v>
      </c>
      <c r="O10" s="470">
        <v>11</v>
      </c>
      <c r="P10" s="470">
        <v>33</v>
      </c>
      <c r="Q10" s="470">
        <v>49</v>
      </c>
      <c r="R10" s="470">
        <v>46</v>
      </c>
      <c r="S10" s="470">
        <v>65</v>
      </c>
      <c r="T10" s="470">
        <v>54</v>
      </c>
      <c r="U10" s="472" t="s">
        <v>1817</v>
      </c>
      <c r="V10" s="472" t="s">
        <v>1818</v>
      </c>
      <c r="W10" s="470">
        <v>41</v>
      </c>
      <c r="X10" s="470">
        <v>60</v>
      </c>
      <c r="Y10" s="473">
        <v>73</v>
      </c>
      <c r="Z10" s="470">
        <v>38</v>
      </c>
      <c r="AA10" s="470">
        <v>42</v>
      </c>
      <c r="AB10" s="473">
        <v>72</v>
      </c>
      <c r="AC10" s="474">
        <v>56.2022719</v>
      </c>
    </row>
    <row r="11" spans="1:29" ht="15.75" customHeight="1">
      <c r="B11" s="475" t="s">
        <v>1819</v>
      </c>
      <c r="C11" s="475" t="s">
        <v>1820</v>
      </c>
      <c r="D11" s="476">
        <v>5013</v>
      </c>
      <c r="E11" s="476">
        <v>4974</v>
      </c>
      <c r="F11" s="476">
        <v>4273</v>
      </c>
      <c r="G11" s="476">
        <v>1739</v>
      </c>
      <c r="H11" s="476">
        <v>2017</v>
      </c>
      <c r="I11" s="476">
        <v>2361</v>
      </c>
      <c r="J11" s="477">
        <v>2172</v>
      </c>
      <c r="K11" s="477">
        <v>1949</v>
      </c>
      <c r="M11" s="476">
        <v>428</v>
      </c>
      <c r="N11" s="476">
        <v>568</v>
      </c>
      <c r="O11" s="476">
        <v>538</v>
      </c>
      <c r="P11" s="476">
        <v>483</v>
      </c>
      <c r="Q11" s="476">
        <v>415</v>
      </c>
      <c r="R11" s="476">
        <v>450</v>
      </c>
      <c r="S11" s="476">
        <v>569</v>
      </c>
      <c r="T11" s="476">
        <v>927</v>
      </c>
      <c r="U11" s="478" t="s">
        <v>1821</v>
      </c>
      <c r="V11" s="478" t="s">
        <v>1822</v>
      </c>
      <c r="W11" s="476">
        <v>399</v>
      </c>
      <c r="X11" s="476">
        <v>492</v>
      </c>
      <c r="Y11" s="479">
        <v>465</v>
      </c>
      <c r="Z11" s="476">
        <v>320</v>
      </c>
      <c r="AA11" s="476">
        <v>464</v>
      </c>
      <c r="AB11" s="479">
        <v>700</v>
      </c>
      <c r="AC11" s="480">
        <v>681</v>
      </c>
    </row>
    <row r="12" spans="1:29" ht="15.75" customHeight="1">
      <c r="B12" s="481" t="s">
        <v>1823</v>
      </c>
      <c r="C12" s="481" t="s">
        <v>1824</v>
      </c>
      <c r="D12" s="482"/>
      <c r="E12" s="482"/>
      <c r="F12" s="482"/>
      <c r="G12" s="482"/>
      <c r="H12" s="482" t="s">
        <v>272</v>
      </c>
      <c r="I12" s="482"/>
      <c r="J12" s="483" t="s">
        <v>272</v>
      </c>
      <c r="K12" s="483" t="s">
        <v>272</v>
      </c>
      <c r="M12" s="482"/>
      <c r="N12" s="482"/>
      <c r="O12" s="482"/>
      <c r="P12" s="482" t="s">
        <v>272</v>
      </c>
      <c r="Q12" s="482"/>
      <c r="R12" s="482"/>
      <c r="S12" s="482" t="s">
        <v>272</v>
      </c>
      <c r="T12" s="482" t="s">
        <v>272</v>
      </c>
      <c r="U12" s="482"/>
      <c r="V12" s="482"/>
      <c r="W12" s="482"/>
      <c r="X12" s="482"/>
      <c r="Y12" s="527"/>
      <c r="Z12" s="482"/>
      <c r="AA12" s="482"/>
      <c r="AB12" s="527"/>
      <c r="AC12" s="484"/>
    </row>
    <row r="13" spans="1:29" ht="15.75" customHeight="1">
      <c r="B13" s="469" t="s">
        <v>512</v>
      </c>
      <c r="C13" s="469" t="s">
        <v>1825</v>
      </c>
      <c r="D13" s="470">
        <v>10654</v>
      </c>
      <c r="E13" s="470">
        <v>13667</v>
      </c>
      <c r="F13" s="470">
        <v>14064</v>
      </c>
      <c r="G13" s="470">
        <v>15976</v>
      </c>
      <c r="H13" s="470">
        <v>18004</v>
      </c>
      <c r="I13" s="470">
        <v>23669</v>
      </c>
      <c r="J13" s="471">
        <v>21830</v>
      </c>
      <c r="K13" s="471">
        <v>17078</v>
      </c>
      <c r="M13" s="470">
        <v>17630</v>
      </c>
      <c r="N13" s="470">
        <v>17183</v>
      </c>
      <c r="O13" s="470">
        <v>18211</v>
      </c>
      <c r="P13" s="470">
        <v>19088</v>
      </c>
      <c r="Q13" s="470">
        <v>22195</v>
      </c>
      <c r="R13" s="470">
        <v>26221</v>
      </c>
      <c r="S13" s="470">
        <v>21672</v>
      </c>
      <c r="T13" s="470">
        <v>24454</v>
      </c>
      <c r="U13" s="470">
        <v>25260</v>
      </c>
      <c r="V13" s="470">
        <v>23070</v>
      </c>
      <c r="W13" s="470">
        <v>21237</v>
      </c>
      <c r="X13" s="470">
        <v>18420</v>
      </c>
      <c r="Y13" s="473">
        <v>16848</v>
      </c>
      <c r="Z13" s="470">
        <v>18638</v>
      </c>
      <c r="AA13" s="470">
        <v>17012</v>
      </c>
      <c r="AB13" s="473">
        <v>16163</v>
      </c>
      <c r="AC13" s="474">
        <v>16106</v>
      </c>
    </row>
    <row r="14" spans="1:29" ht="15.75" customHeight="1">
      <c r="B14" s="469" t="s">
        <v>513</v>
      </c>
      <c r="C14" s="469" t="s">
        <v>18</v>
      </c>
      <c r="D14" s="470">
        <v>5970</v>
      </c>
      <c r="E14" s="470">
        <v>5583</v>
      </c>
      <c r="F14" s="470">
        <v>5436</v>
      </c>
      <c r="G14" s="470">
        <v>5864</v>
      </c>
      <c r="H14" s="470">
        <v>9237</v>
      </c>
      <c r="I14" s="470">
        <v>7459</v>
      </c>
      <c r="J14" s="471">
        <v>7720</v>
      </c>
      <c r="K14" s="471">
        <v>8413</v>
      </c>
      <c r="M14" s="470">
        <v>9493</v>
      </c>
      <c r="N14" s="470">
        <v>9399</v>
      </c>
      <c r="O14" s="470">
        <v>8187</v>
      </c>
      <c r="P14" s="470">
        <v>10229</v>
      </c>
      <c r="Q14" s="470">
        <v>10139</v>
      </c>
      <c r="R14" s="470">
        <v>6240</v>
      </c>
      <c r="S14" s="470">
        <v>5925</v>
      </c>
      <c r="T14" s="470">
        <v>7610</v>
      </c>
      <c r="U14" s="472" t="s">
        <v>1826</v>
      </c>
      <c r="V14" s="470">
        <v>6888</v>
      </c>
      <c r="W14" s="470">
        <v>7423</v>
      </c>
      <c r="X14" s="470">
        <v>7602</v>
      </c>
      <c r="Y14" s="473">
        <v>7482</v>
      </c>
      <c r="Z14" s="470">
        <v>9137</v>
      </c>
      <c r="AA14" s="470">
        <v>9187</v>
      </c>
      <c r="AB14" s="473">
        <v>8222</v>
      </c>
      <c r="AC14" s="474">
        <v>7983.1965734417699</v>
      </c>
    </row>
    <row r="15" spans="1:29" ht="15.75" customHeight="1">
      <c r="B15" s="469" t="s">
        <v>1827</v>
      </c>
      <c r="C15" s="469" t="s">
        <v>1828</v>
      </c>
      <c r="D15" s="470">
        <v>1247</v>
      </c>
      <c r="E15" s="470">
        <v>1254</v>
      </c>
      <c r="F15" s="470">
        <v>1419</v>
      </c>
      <c r="G15" s="470">
        <v>1857</v>
      </c>
      <c r="H15" s="470">
        <v>1718</v>
      </c>
      <c r="I15" s="470">
        <v>1713</v>
      </c>
      <c r="J15" s="471">
        <v>1946</v>
      </c>
      <c r="K15" s="471">
        <v>2408</v>
      </c>
      <c r="M15" s="470">
        <v>1781</v>
      </c>
      <c r="N15" s="470">
        <v>1618</v>
      </c>
      <c r="O15" s="470">
        <v>1806</v>
      </c>
      <c r="P15" s="470">
        <v>1795</v>
      </c>
      <c r="Q15" s="470">
        <v>1750</v>
      </c>
      <c r="R15" s="470">
        <v>1780</v>
      </c>
      <c r="S15" s="470">
        <v>1578</v>
      </c>
      <c r="T15" s="470">
        <v>1750</v>
      </c>
      <c r="U15" s="470">
        <v>1915</v>
      </c>
      <c r="V15" s="470">
        <v>1931</v>
      </c>
      <c r="W15" s="470">
        <v>1851</v>
      </c>
      <c r="X15" s="470">
        <v>2065</v>
      </c>
      <c r="Y15" s="473">
        <v>2051</v>
      </c>
      <c r="Z15" s="470">
        <v>2435</v>
      </c>
      <c r="AA15" s="470">
        <v>2748</v>
      </c>
      <c r="AB15" s="473">
        <v>2694</v>
      </c>
      <c r="AC15" s="474">
        <v>3034.1423816026299</v>
      </c>
    </row>
    <row r="16" spans="1:29" ht="15.75" customHeight="1">
      <c r="B16" s="469" t="s">
        <v>1769</v>
      </c>
      <c r="C16" s="469" t="s">
        <v>1770</v>
      </c>
      <c r="D16" s="517">
        <v>15.3</v>
      </c>
      <c r="E16" s="517">
        <v>14.43</v>
      </c>
      <c r="F16" s="517">
        <v>15.4</v>
      </c>
      <c r="G16" s="517">
        <v>21.1</v>
      </c>
      <c r="H16" s="517">
        <v>23.87</v>
      </c>
      <c r="I16" s="517">
        <v>21.11</v>
      </c>
      <c r="J16" s="612">
        <v>23.1</v>
      </c>
      <c r="K16" s="612">
        <v>29.2</v>
      </c>
      <c r="L16" s="613"/>
      <c r="M16" s="517">
        <v>24.58</v>
      </c>
      <c r="N16" s="517">
        <v>24</v>
      </c>
      <c r="O16" s="517">
        <v>24</v>
      </c>
      <c r="P16" s="517">
        <v>21.32</v>
      </c>
      <c r="Q16" s="517">
        <v>23</v>
      </c>
      <c r="R16" s="517">
        <v>19</v>
      </c>
      <c r="S16" s="517">
        <v>14.98</v>
      </c>
      <c r="T16" s="517">
        <v>23.58</v>
      </c>
      <c r="U16" s="517">
        <v>22</v>
      </c>
      <c r="V16" s="517">
        <v>22.2</v>
      </c>
      <c r="W16" s="517">
        <v>22.5</v>
      </c>
      <c r="X16" s="517">
        <v>25.2</v>
      </c>
      <c r="Y16" s="614">
        <v>22.6</v>
      </c>
      <c r="Z16" s="517">
        <v>28.2</v>
      </c>
      <c r="AA16" s="517">
        <v>31.4</v>
      </c>
      <c r="AB16" s="614">
        <v>35.200000000000003</v>
      </c>
      <c r="AC16" s="615">
        <v>30.788235586752698</v>
      </c>
    </row>
    <row r="17" spans="1:29" ht="15.75" customHeight="1">
      <c r="B17" s="475" t="s">
        <v>1829</v>
      </c>
      <c r="C17" s="475" t="s">
        <v>1830</v>
      </c>
      <c r="D17" s="476">
        <v>51513</v>
      </c>
      <c r="E17" s="476">
        <v>62911</v>
      </c>
      <c r="F17" s="476">
        <v>26093</v>
      </c>
      <c r="G17" s="476">
        <v>43131</v>
      </c>
      <c r="H17" s="476">
        <v>51907</v>
      </c>
      <c r="I17" s="476">
        <v>58865</v>
      </c>
      <c r="J17" s="477">
        <v>34426</v>
      </c>
      <c r="K17" s="477">
        <v>27139</v>
      </c>
      <c r="M17" s="476">
        <v>44834</v>
      </c>
      <c r="N17" s="476">
        <v>43039</v>
      </c>
      <c r="O17" s="476">
        <v>56859</v>
      </c>
      <c r="P17" s="476">
        <v>63079</v>
      </c>
      <c r="Q17" s="476">
        <v>78085</v>
      </c>
      <c r="R17" s="476">
        <v>81915</v>
      </c>
      <c r="S17" s="476">
        <v>49.228000000000002</v>
      </c>
      <c r="T17" s="476">
        <v>44.98</v>
      </c>
      <c r="U17" s="476">
        <v>32830</v>
      </c>
      <c r="V17" s="476">
        <v>34694</v>
      </c>
      <c r="W17" s="476">
        <v>35222</v>
      </c>
      <c r="X17" s="476">
        <v>35438</v>
      </c>
      <c r="Y17" s="479">
        <v>30500</v>
      </c>
      <c r="Z17" s="476">
        <v>28258</v>
      </c>
      <c r="AA17" s="476">
        <v>23850</v>
      </c>
      <c r="AB17" s="479">
        <v>26575</v>
      </c>
      <c r="AC17" s="480">
        <v>26434.148875496801</v>
      </c>
    </row>
    <row r="18" spans="1:29" ht="15.75" customHeight="1">
      <c r="B18" s="483" t="s">
        <v>1831</v>
      </c>
      <c r="C18" s="483" t="s">
        <v>1832</v>
      </c>
      <c r="D18" s="485"/>
      <c r="E18" s="485"/>
      <c r="F18" s="485"/>
      <c r="G18" s="485"/>
      <c r="H18" s="485" t="s">
        <v>272</v>
      </c>
      <c r="I18" s="485"/>
      <c r="J18" s="483" t="s">
        <v>272</v>
      </c>
      <c r="K18" s="528"/>
      <c r="M18" s="485"/>
      <c r="N18" s="485"/>
      <c r="O18" s="485"/>
      <c r="P18" s="485" t="s">
        <v>272</v>
      </c>
      <c r="Q18" s="485"/>
      <c r="R18" s="485"/>
      <c r="S18" s="485" t="s">
        <v>272</v>
      </c>
      <c r="T18" s="485" t="s">
        <v>272</v>
      </c>
      <c r="U18" s="485"/>
      <c r="V18" s="485"/>
      <c r="W18" s="485"/>
      <c r="X18" s="485"/>
      <c r="Y18" s="527"/>
      <c r="Z18" s="485"/>
      <c r="AA18" s="485"/>
      <c r="AB18" s="527"/>
      <c r="AC18" s="484"/>
    </row>
    <row r="19" spans="1:29" ht="15.75" customHeight="1">
      <c r="B19" s="469" t="s">
        <v>512</v>
      </c>
      <c r="C19" s="469" t="s">
        <v>1825</v>
      </c>
      <c r="D19" s="470">
        <v>3139</v>
      </c>
      <c r="E19" s="470">
        <v>3231</v>
      </c>
      <c r="F19" s="470">
        <v>2892</v>
      </c>
      <c r="G19" s="470">
        <v>2926</v>
      </c>
      <c r="H19" s="470">
        <v>3273</v>
      </c>
      <c r="I19" s="470">
        <v>4279</v>
      </c>
      <c r="J19" s="471">
        <v>3664</v>
      </c>
      <c r="K19" s="471">
        <v>2652</v>
      </c>
      <c r="M19" s="470">
        <v>846</v>
      </c>
      <c r="N19" s="470">
        <v>815</v>
      </c>
      <c r="O19" s="470">
        <v>761</v>
      </c>
      <c r="P19" s="470">
        <v>851</v>
      </c>
      <c r="Q19" s="470">
        <v>866</v>
      </c>
      <c r="R19" s="470">
        <v>1032</v>
      </c>
      <c r="S19" s="470">
        <v>960</v>
      </c>
      <c r="T19" s="470">
        <v>1422</v>
      </c>
      <c r="U19" s="470">
        <v>1013</v>
      </c>
      <c r="V19" s="470">
        <v>930</v>
      </c>
      <c r="W19" s="470">
        <v>833</v>
      </c>
      <c r="X19" s="470">
        <v>888</v>
      </c>
      <c r="Y19" s="473">
        <v>557</v>
      </c>
      <c r="Z19" s="470">
        <v>639</v>
      </c>
      <c r="AA19" s="470">
        <v>692</v>
      </c>
      <c r="AB19" s="473">
        <v>762</v>
      </c>
      <c r="AC19" s="474">
        <v>623.41</v>
      </c>
    </row>
    <row r="20" spans="1:29" ht="15.75" customHeight="1">
      <c r="B20" s="469" t="s">
        <v>513</v>
      </c>
      <c r="C20" s="469" t="s">
        <v>18</v>
      </c>
      <c r="D20" s="470">
        <v>838</v>
      </c>
      <c r="E20" s="470">
        <v>2115</v>
      </c>
      <c r="F20" s="470">
        <v>659</v>
      </c>
      <c r="G20" s="470">
        <v>581</v>
      </c>
      <c r="H20" s="470">
        <v>631</v>
      </c>
      <c r="I20" s="470">
        <v>578</v>
      </c>
      <c r="J20" s="471">
        <v>570</v>
      </c>
      <c r="K20" s="471">
        <v>646</v>
      </c>
      <c r="M20" s="470">
        <v>239</v>
      </c>
      <c r="N20" s="470">
        <v>173</v>
      </c>
      <c r="O20" s="470">
        <v>9</v>
      </c>
      <c r="P20" s="470">
        <v>210</v>
      </c>
      <c r="Q20" s="470">
        <v>164</v>
      </c>
      <c r="R20" s="470">
        <v>105</v>
      </c>
      <c r="S20" s="470">
        <v>104</v>
      </c>
      <c r="T20" s="470">
        <v>205</v>
      </c>
      <c r="U20" s="470">
        <v>174</v>
      </c>
      <c r="V20" s="470">
        <v>145</v>
      </c>
      <c r="W20" s="470">
        <v>89</v>
      </c>
      <c r="X20" s="470">
        <v>161</v>
      </c>
      <c r="Y20" s="473">
        <v>153</v>
      </c>
      <c r="Z20" s="470">
        <v>164</v>
      </c>
      <c r="AA20" s="470">
        <v>127</v>
      </c>
      <c r="AB20" s="473">
        <v>202</v>
      </c>
      <c r="AC20" s="474">
        <v>168</v>
      </c>
    </row>
    <row r="21" spans="1:29" ht="15.75" customHeight="1">
      <c r="B21" s="469" t="s">
        <v>1833</v>
      </c>
      <c r="C21" s="469" t="s">
        <v>1834</v>
      </c>
      <c r="D21" s="470">
        <v>89</v>
      </c>
      <c r="E21" s="470">
        <v>606</v>
      </c>
      <c r="F21" s="470">
        <v>87</v>
      </c>
      <c r="G21" s="470">
        <v>110</v>
      </c>
      <c r="H21" s="470">
        <v>46</v>
      </c>
      <c r="I21" s="470">
        <v>68</v>
      </c>
      <c r="J21" s="471">
        <v>82</v>
      </c>
      <c r="K21" s="471">
        <v>82</v>
      </c>
      <c r="M21" s="470">
        <v>16</v>
      </c>
      <c r="N21" s="470">
        <v>18</v>
      </c>
      <c r="O21" s="470">
        <v>2</v>
      </c>
      <c r="P21" s="470">
        <v>11</v>
      </c>
      <c r="Q21" s="470">
        <v>14</v>
      </c>
      <c r="R21" s="470">
        <v>18</v>
      </c>
      <c r="S21" s="470">
        <v>16</v>
      </c>
      <c r="T21" s="470">
        <v>20</v>
      </c>
      <c r="U21" s="470">
        <v>21</v>
      </c>
      <c r="V21" s="470">
        <v>21</v>
      </c>
      <c r="W21" s="470">
        <v>17</v>
      </c>
      <c r="X21" s="470">
        <v>24</v>
      </c>
      <c r="Y21" s="473">
        <v>24</v>
      </c>
      <c r="Z21" s="470">
        <v>22</v>
      </c>
      <c r="AA21" s="470">
        <v>12</v>
      </c>
      <c r="AB21" s="473">
        <v>24</v>
      </c>
      <c r="AC21" s="474">
        <v>26.535</v>
      </c>
    </row>
    <row r="22" spans="1:29" ht="15.75" customHeight="1">
      <c r="B22" s="469" t="s">
        <v>1835</v>
      </c>
      <c r="C22" s="469" t="s">
        <v>1777</v>
      </c>
      <c r="D22" s="470">
        <v>19</v>
      </c>
      <c r="E22" s="470">
        <v>31</v>
      </c>
      <c r="F22" s="470">
        <v>15</v>
      </c>
      <c r="G22" s="470">
        <v>31</v>
      </c>
      <c r="H22" s="470">
        <v>17</v>
      </c>
      <c r="I22" s="470">
        <v>20</v>
      </c>
      <c r="J22" s="471">
        <v>20</v>
      </c>
      <c r="K22" s="471">
        <v>26</v>
      </c>
      <c r="M22" s="470">
        <v>4</v>
      </c>
      <c r="N22" s="470">
        <v>8</v>
      </c>
      <c r="O22" s="470">
        <v>1</v>
      </c>
      <c r="P22" s="470">
        <v>5</v>
      </c>
      <c r="Q22" s="470">
        <v>5</v>
      </c>
      <c r="R22" s="470">
        <v>4</v>
      </c>
      <c r="S22" s="470">
        <v>2</v>
      </c>
      <c r="T22" s="470">
        <v>9</v>
      </c>
      <c r="U22" s="470">
        <v>5</v>
      </c>
      <c r="V22" s="470">
        <v>6</v>
      </c>
      <c r="W22" s="470">
        <v>3</v>
      </c>
      <c r="X22" s="470">
        <v>6</v>
      </c>
      <c r="Y22" s="473">
        <v>6</v>
      </c>
      <c r="Z22" s="470">
        <v>6</v>
      </c>
      <c r="AA22" s="470">
        <v>7</v>
      </c>
      <c r="AB22" s="473">
        <v>8</v>
      </c>
      <c r="AC22" s="474">
        <v>9.0380000000000003</v>
      </c>
    </row>
    <row r="23" spans="1:29" ht="15.75" customHeight="1">
      <c r="B23" s="469" t="s">
        <v>1301</v>
      </c>
      <c r="C23" s="469" t="s">
        <v>1301</v>
      </c>
      <c r="D23" s="470">
        <v>296</v>
      </c>
      <c r="E23" s="470">
        <v>381</v>
      </c>
      <c r="F23" s="470">
        <v>469</v>
      </c>
      <c r="G23" s="470">
        <v>664</v>
      </c>
      <c r="H23" s="470">
        <v>395</v>
      </c>
      <c r="I23" s="470">
        <v>390</v>
      </c>
      <c r="J23" s="471">
        <v>285</v>
      </c>
      <c r="K23" s="471">
        <v>233</v>
      </c>
      <c r="M23" s="470">
        <v>183</v>
      </c>
      <c r="N23" s="470">
        <v>169</v>
      </c>
      <c r="O23" s="470">
        <v>-20</v>
      </c>
      <c r="P23" s="470">
        <v>64</v>
      </c>
      <c r="Q23" s="470">
        <v>110</v>
      </c>
      <c r="R23" s="470">
        <v>65</v>
      </c>
      <c r="S23" s="470">
        <v>129</v>
      </c>
      <c r="T23" s="470">
        <v>87</v>
      </c>
      <c r="U23" s="470">
        <v>75</v>
      </c>
      <c r="V23" s="470">
        <v>85</v>
      </c>
      <c r="W23" s="470">
        <v>54</v>
      </c>
      <c r="X23" s="470">
        <v>71</v>
      </c>
      <c r="Y23" s="473">
        <v>68</v>
      </c>
      <c r="Z23" s="470">
        <v>38</v>
      </c>
      <c r="AA23" s="470">
        <v>44</v>
      </c>
      <c r="AB23" s="473">
        <v>83</v>
      </c>
      <c r="AC23" s="474">
        <v>56.627000000000002</v>
      </c>
    </row>
    <row r="24" spans="1:29" ht="15.75" customHeight="1">
      <c r="B24" s="469" t="s">
        <v>1836</v>
      </c>
      <c r="C24" s="469" t="s">
        <v>1836</v>
      </c>
      <c r="D24" s="470">
        <v>258</v>
      </c>
      <c r="E24" s="470">
        <v>313</v>
      </c>
      <c r="F24" s="470">
        <v>112</v>
      </c>
      <c r="G24" s="470">
        <v>75</v>
      </c>
      <c r="H24" s="470">
        <v>105</v>
      </c>
      <c r="I24" s="470">
        <v>139</v>
      </c>
      <c r="J24" s="471">
        <v>75</v>
      </c>
      <c r="K24" s="471">
        <v>53</v>
      </c>
      <c r="M24" s="470">
        <v>19</v>
      </c>
      <c r="N24" s="470">
        <v>24</v>
      </c>
      <c r="O24" s="470">
        <v>31</v>
      </c>
      <c r="P24" s="470">
        <v>31</v>
      </c>
      <c r="Q24" s="470">
        <v>32</v>
      </c>
      <c r="R24" s="470">
        <v>37</v>
      </c>
      <c r="S24" s="470">
        <v>28</v>
      </c>
      <c r="T24" s="470">
        <v>42</v>
      </c>
      <c r="U24" s="470">
        <v>20</v>
      </c>
      <c r="V24" s="470">
        <v>23</v>
      </c>
      <c r="W24" s="470">
        <v>14</v>
      </c>
      <c r="X24" s="470">
        <v>17</v>
      </c>
      <c r="Y24" s="473">
        <v>14</v>
      </c>
      <c r="Z24" s="470">
        <v>9</v>
      </c>
      <c r="AA24" s="470">
        <v>11</v>
      </c>
      <c r="AB24" s="473">
        <v>19</v>
      </c>
      <c r="AC24" s="474">
        <v>17.991</v>
      </c>
    </row>
    <row r="25" spans="1:29" ht="15.75" customHeight="1">
      <c r="B25" s="469" t="s">
        <v>193</v>
      </c>
      <c r="C25" s="469" t="s">
        <v>140</v>
      </c>
      <c r="D25" s="470">
        <v>28</v>
      </c>
      <c r="E25" s="470">
        <v>26</v>
      </c>
      <c r="F25" s="470">
        <v>23</v>
      </c>
      <c r="G25" s="470">
        <v>23</v>
      </c>
      <c r="H25" s="470">
        <v>30</v>
      </c>
      <c r="I25" s="470">
        <v>35</v>
      </c>
      <c r="J25" s="471">
        <v>46</v>
      </c>
      <c r="K25" s="471">
        <v>31</v>
      </c>
      <c r="M25" s="470">
        <v>6</v>
      </c>
      <c r="N25" s="470">
        <v>21</v>
      </c>
      <c r="O25" s="470">
        <v>-4</v>
      </c>
      <c r="P25" s="470">
        <v>4</v>
      </c>
      <c r="Q25" s="470">
        <v>7</v>
      </c>
      <c r="R25" s="470">
        <v>1</v>
      </c>
      <c r="S25" s="470">
        <v>15</v>
      </c>
      <c r="T25" s="470">
        <v>10</v>
      </c>
      <c r="U25" s="470">
        <v>12</v>
      </c>
      <c r="V25" s="470">
        <v>12</v>
      </c>
      <c r="W25" s="470">
        <v>13</v>
      </c>
      <c r="X25" s="470">
        <v>10</v>
      </c>
      <c r="Y25" s="473">
        <v>10</v>
      </c>
      <c r="Z25" s="470">
        <v>5</v>
      </c>
      <c r="AA25" s="470">
        <v>9</v>
      </c>
      <c r="AB25" s="473">
        <v>8</v>
      </c>
      <c r="AC25" s="474">
        <v>9.1210000000000004</v>
      </c>
    </row>
    <row r="26" spans="1:29" ht="15.75" customHeight="1">
      <c r="B26" s="486" t="s">
        <v>742</v>
      </c>
      <c r="C26" s="486" t="s">
        <v>742</v>
      </c>
      <c r="D26" s="487">
        <v>4667</v>
      </c>
      <c r="E26" s="487">
        <v>6703</v>
      </c>
      <c r="F26" s="487">
        <v>4257</v>
      </c>
      <c r="G26" s="487">
        <v>4410</v>
      </c>
      <c r="H26" s="487">
        <v>4497</v>
      </c>
      <c r="I26" s="487">
        <v>5509</v>
      </c>
      <c r="J26" s="488">
        <v>4742</v>
      </c>
      <c r="K26" s="488">
        <v>3722</v>
      </c>
      <c r="M26" s="487">
        <v>1313</v>
      </c>
      <c r="N26" s="487">
        <v>1228</v>
      </c>
      <c r="O26" s="487">
        <v>780</v>
      </c>
      <c r="P26" s="487">
        <v>1175</v>
      </c>
      <c r="Q26" s="487">
        <v>1198</v>
      </c>
      <c r="R26" s="487">
        <v>1262</v>
      </c>
      <c r="S26" s="487">
        <v>1255</v>
      </c>
      <c r="T26" s="487">
        <v>1795</v>
      </c>
      <c r="U26" s="489" t="s">
        <v>1837</v>
      </c>
      <c r="V26" s="489" t="s">
        <v>1838</v>
      </c>
      <c r="W26" s="487">
        <v>1023</v>
      </c>
      <c r="X26" s="487">
        <v>1177</v>
      </c>
      <c r="Y26" s="490">
        <v>832</v>
      </c>
      <c r="Z26" s="487">
        <v>882</v>
      </c>
      <c r="AA26" s="487">
        <v>902</v>
      </c>
      <c r="AB26" s="490">
        <v>1105</v>
      </c>
      <c r="AC26" s="491">
        <v>911</v>
      </c>
    </row>
    <row r="27" spans="1:29" ht="15.75" customHeight="1">
      <c r="B27" s="483" t="s">
        <v>1839</v>
      </c>
      <c r="C27" s="483" t="s">
        <v>1840</v>
      </c>
      <c r="D27" s="527"/>
      <c r="E27" s="527"/>
      <c r="F27" s="527"/>
      <c r="G27" s="527"/>
      <c r="H27" s="527"/>
      <c r="I27" s="527"/>
      <c r="J27" s="527"/>
      <c r="K27" s="492">
        <v>-35</v>
      </c>
      <c r="M27" s="527"/>
      <c r="N27" s="527"/>
      <c r="O27" s="527"/>
      <c r="P27" s="527"/>
      <c r="Q27" s="527"/>
      <c r="R27" s="527"/>
      <c r="S27" s="527"/>
      <c r="T27" s="527"/>
      <c r="U27" s="527"/>
      <c r="V27" s="527"/>
      <c r="W27" s="527"/>
      <c r="X27" s="527"/>
      <c r="Y27" s="493">
        <v>3</v>
      </c>
      <c r="Z27" s="494">
        <v>-3</v>
      </c>
      <c r="AA27" s="494">
        <v>2</v>
      </c>
      <c r="AB27" s="493">
        <v>-37</v>
      </c>
      <c r="AC27" s="495">
        <v>58</v>
      </c>
    </row>
    <row r="28" spans="1:29" ht="15.75" customHeight="1">
      <c r="B28" s="486" t="s">
        <v>1780</v>
      </c>
      <c r="C28" s="486" t="s">
        <v>1841</v>
      </c>
      <c r="D28" s="529"/>
      <c r="E28" s="529"/>
      <c r="F28" s="529"/>
      <c r="G28" s="529"/>
      <c r="H28" s="529"/>
      <c r="I28" s="529"/>
      <c r="J28" s="529"/>
      <c r="K28" s="488">
        <v>3687</v>
      </c>
      <c r="M28" s="529"/>
      <c r="N28" s="529"/>
      <c r="O28" s="529"/>
      <c r="P28" s="529"/>
      <c r="Q28" s="529"/>
      <c r="R28" s="529"/>
      <c r="S28" s="529"/>
      <c r="T28" s="529"/>
      <c r="U28" s="529"/>
      <c r="V28" s="529"/>
      <c r="W28" s="529"/>
      <c r="X28" s="529"/>
      <c r="Y28" s="490">
        <v>835</v>
      </c>
      <c r="Z28" s="487">
        <v>879</v>
      </c>
      <c r="AA28" s="487">
        <v>904</v>
      </c>
      <c r="AB28" s="490">
        <v>1068</v>
      </c>
      <c r="AC28" s="491">
        <v>969</v>
      </c>
    </row>
    <row r="29" spans="1:29" ht="15.75" customHeight="1">
      <c r="B29" s="530"/>
      <c r="C29" s="530"/>
      <c r="D29" s="531"/>
      <c r="E29" s="531"/>
      <c r="F29" s="531"/>
      <c r="G29" s="531"/>
      <c r="H29" s="531"/>
      <c r="I29" s="531"/>
      <c r="J29" s="531"/>
      <c r="K29" s="531"/>
      <c r="L29" s="532"/>
      <c r="M29" s="531"/>
      <c r="N29" s="531"/>
      <c r="O29" s="531"/>
      <c r="P29" s="531"/>
      <c r="Q29" s="531"/>
      <c r="R29" s="531"/>
      <c r="S29" s="531"/>
      <c r="T29" s="531"/>
      <c r="U29" s="531"/>
      <c r="V29" s="531"/>
      <c r="W29" s="531"/>
      <c r="X29" s="531"/>
      <c r="Y29" s="531"/>
      <c r="Z29" s="531"/>
      <c r="AA29" s="531"/>
      <c r="AB29" s="531"/>
      <c r="AC29" s="531"/>
    </row>
    <row r="30" spans="1:29" ht="20.85" customHeight="1">
      <c r="B30" s="460" t="s">
        <v>1842</v>
      </c>
      <c r="C30" s="460" t="s">
        <v>1843</v>
      </c>
      <c r="L30" s="533"/>
    </row>
    <row r="31" spans="1:29" ht="15.75" hidden="1" customHeight="1">
      <c r="A31" s="461"/>
      <c r="B31" s="522"/>
      <c r="C31" s="522"/>
      <c r="D31" s="462">
        <v>2017</v>
      </c>
      <c r="E31" s="462">
        <v>2018</v>
      </c>
      <c r="F31" s="462">
        <v>2019</v>
      </c>
      <c r="G31" s="462">
        <v>2020</v>
      </c>
      <c r="H31" s="462">
        <v>2021</v>
      </c>
      <c r="I31" s="462">
        <v>2022</v>
      </c>
      <c r="J31" s="462">
        <v>2023</v>
      </c>
      <c r="K31" s="462">
        <v>2024</v>
      </c>
      <c r="L31" s="523"/>
      <c r="M31" s="463" t="s">
        <v>60</v>
      </c>
      <c r="N31" s="463" t="s">
        <v>61</v>
      </c>
      <c r="O31" s="463" t="s">
        <v>62</v>
      </c>
      <c r="P31" s="463" t="s">
        <v>63</v>
      </c>
      <c r="Q31" s="463" t="s">
        <v>64</v>
      </c>
      <c r="R31" s="463" t="s">
        <v>65</v>
      </c>
      <c r="S31" s="463" t="s">
        <v>66</v>
      </c>
      <c r="T31" s="463" t="s">
        <v>67</v>
      </c>
      <c r="U31" s="463" t="s">
        <v>791</v>
      </c>
      <c r="V31" s="463" t="s">
        <v>792</v>
      </c>
      <c r="W31" s="463" t="s">
        <v>70</v>
      </c>
      <c r="X31" s="463" t="s">
        <v>71</v>
      </c>
      <c r="Y31" s="463" t="s">
        <v>72</v>
      </c>
      <c r="Z31" s="463" t="s">
        <v>73</v>
      </c>
      <c r="AA31" s="463" t="s">
        <v>74</v>
      </c>
      <c r="AB31" s="463" t="s">
        <v>75</v>
      </c>
      <c r="AC31" s="463" t="s">
        <v>76</v>
      </c>
    </row>
    <row r="32" spans="1:29" ht="15.75" customHeight="1">
      <c r="A32" s="461"/>
      <c r="B32" s="524"/>
      <c r="C32" s="524"/>
      <c r="D32" s="464">
        <v>2017</v>
      </c>
      <c r="E32" s="464">
        <v>2018</v>
      </c>
      <c r="F32" s="464">
        <v>2019</v>
      </c>
      <c r="G32" s="464">
        <v>2020</v>
      </c>
      <c r="H32" s="464">
        <v>2021</v>
      </c>
      <c r="I32" s="464">
        <v>2022</v>
      </c>
      <c r="J32" s="464">
        <v>2023</v>
      </c>
      <c r="K32" s="464">
        <v>2024</v>
      </c>
      <c r="L32" s="523"/>
      <c r="M32" s="465" t="s">
        <v>42</v>
      </c>
      <c r="N32" s="465" t="s">
        <v>43</v>
      </c>
      <c r="O32" s="465" t="s">
        <v>44</v>
      </c>
      <c r="P32" s="465" t="s">
        <v>45</v>
      </c>
      <c r="Q32" s="465" t="s">
        <v>46</v>
      </c>
      <c r="R32" s="465" t="s">
        <v>47</v>
      </c>
      <c r="S32" s="465" t="s">
        <v>48</v>
      </c>
      <c r="T32" s="465" t="s">
        <v>49</v>
      </c>
      <c r="U32" s="465" t="s">
        <v>1286</v>
      </c>
      <c r="V32" s="465" t="s">
        <v>1287</v>
      </c>
      <c r="W32" s="465" t="s">
        <v>52</v>
      </c>
      <c r="X32" s="465" t="s">
        <v>53</v>
      </c>
      <c r="Y32" s="465" t="s">
        <v>54</v>
      </c>
      <c r="Z32" s="465" t="s">
        <v>55</v>
      </c>
      <c r="AA32" s="465" t="s">
        <v>56</v>
      </c>
      <c r="AB32" s="465" t="s">
        <v>57</v>
      </c>
      <c r="AC32" s="465" t="s">
        <v>58</v>
      </c>
    </row>
    <row r="33" spans="2:29" ht="15.75" customHeight="1">
      <c r="B33" s="466" t="s">
        <v>1844</v>
      </c>
      <c r="C33" s="466" t="s">
        <v>1844</v>
      </c>
      <c r="D33" s="467"/>
      <c r="E33" s="467"/>
      <c r="F33" s="467"/>
      <c r="G33" s="467"/>
      <c r="H33" s="467" t="s">
        <v>272</v>
      </c>
      <c r="I33" s="467" t="s">
        <v>272</v>
      </c>
      <c r="J33" s="467" t="s">
        <v>272</v>
      </c>
      <c r="K33" s="467"/>
      <c r="M33" s="467"/>
      <c r="N33" s="467"/>
      <c r="O33" s="467"/>
      <c r="P33" s="467" t="s">
        <v>272</v>
      </c>
      <c r="Q33" s="467"/>
      <c r="R33" s="467"/>
      <c r="S33" s="467" t="s">
        <v>272</v>
      </c>
      <c r="T33" s="467" t="s">
        <v>272</v>
      </c>
      <c r="U33" s="467"/>
      <c r="V33" s="467"/>
      <c r="W33" s="467"/>
      <c r="X33" s="467"/>
      <c r="Y33" s="534"/>
      <c r="Z33" s="467"/>
      <c r="AA33" s="467"/>
      <c r="AB33" s="534"/>
      <c r="AC33" s="496"/>
    </row>
    <row r="34" spans="2:29" ht="15.75" customHeight="1">
      <c r="B34" s="469" t="s">
        <v>1845</v>
      </c>
      <c r="C34" s="469" t="s">
        <v>1846</v>
      </c>
      <c r="D34" s="497">
        <v>158</v>
      </c>
      <c r="E34" s="497">
        <v>106</v>
      </c>
      <c r="F34" s="497">
        <v>100</v>
      </c>
      <c r="G34" s="497">
        <v>74</v>
      </c>
      <c r="H34" s="497">
        <v>95</v>
      </c>
      <c r="I34" s="497">
        <v>93.4</v>
      </c>
      <c r="J34" s="497">
        <v>93.9</v>
      </c>
      <c r="K34" s="497">
        <v>88.2</v>
      </c>
      <c r="M34" s="497">
        <v>25</v>
      </c>
      <c r="N34" s="497">
        <v>26</v>
      </c>
      <c r="O34" s="497">
        <v>22.6</v>
      </c>
      <c r="P34" s="497">
        <v>22.3</v>
      </c>
      <c r="Q34" s="497">
        <v>20</v>
      </c>
      <c r="R34" s="497">
        <v>19.8</v>
      </c>
      <c r="S34" s="497">
        <v>25.1</v>
      </c>
      <c r="T34" s="497">
        <v>28.9</v>
      </c>
      <c r="U34" s="497">
        <v>23.9</v>
      </c>
      <c r="V34" s="497">
        <v>22.7</v>
      </c>
      <c r="W34" s="497">
        <v>21.7</v>
      </c>
      <c r="X34" s="497">
        <v>25.7</v>
      </c>
      <c r="Y34" s="498">
        <v>20.8</v>
      </c>
      <c r="Z34" s="497">
        <v>19</v>
      </c>
      <c r="AA34" s="497">
        <v>22.8</v>
      </c>
      <c r="AB34" s="498">
        <v>25.5</v>
      </c>
      <c r="AC34" s="499">
        <v>23</v>
      </c>
    </row>
    <row r="35" spans="2:29" ht="15.75" customHeight="1">
      <c r="B35" s="500" t="s">
        <v>1847</v>
      </c>
      <c r="C35" s="500" t="s">
        <v>1848</v>
      </c>
      <c r="D35" s="535"/>
      <c r="E35" s="535"/>
      <c r="F35" s="535"/>
      <c r="G35" s="497">
        <v>0.7</v>
      </c>
      <c r="H35" s="497">
        <v>6.3</v>
      </c>
      <c r="I35" s="497">
        <v>5.7</v>
      </c>
      <c r="J35" s="497">
        <v>3</v>
      </c>
      <c r="K35" s="497">
        <v>4.7</v>
      </c>
      <c r="M35" s="472" t="s">
        <v>163</v>
      </c>
      <c r="N35" s="497">
        <v>2.2000000000000002</v>
      </c>
      <c r="O35" s="497">
        <v>1</v>
      </c>
      <c r="P35" s="497">
        <v>2.5</v>
      </c>
      <c r="Q35" s="497">
        <v>1.3</v>
      </c>
      <c r="R35" s="497">
        <v>1</v>
      </c>
      <c r="S35" s="497">
        <v>1.6</v>
      </c>
      <c r="T35" s="497">
        <v>1.8</v>
      </c>
      <c r="U35" s="497">
        <v>1.6</v>
      </c>
      <c r="V35" s="497">
        <v>0.6</v>
      </c>
      <c r="W35" s="497">
        <v>0.2</v>
      </c>
      <c r="X35" s="497">
        <v>0.6</v>
      </c>
      <c r="Y35" s="498">
        <v>0.8</v>
      </c>
      <c r="Z35" s="497">
        <v>0.8</v>
      </c>
      <c r="AA35" s="497">
        <v>1</v>
      </c>
      <c r="AB35" s="498">
        <v>2.1</v>
      </c>
      <c r="AC35" s="499">
        <v>2.2999999999999998</v>
      </c>
    </row>
    <row r="36" spans="2:29" ht="15.75" customHeight="1">
      <c r="B36" s="469" t="s">
        <v>1849</v>
      </c>
      <c r="C36" s="469" t="s">
        <v>1850</v>
      </c>
      <c r="D36" s="535"/>
      <c r="E36" s="497">
        <v>29</v>
      </c>
      <c r="F36" s="497">
        <v>24</v>
      </c>
      <c r="G36" s="497">
        <v>46</v>
      </c>
      <c r="H36" s="497">
        <v>28</v>
      </c>
      <c r="I36" s="497">
        <v>24.2</v>
      </c>
      <c r="J36" s="497">
        <v>20.3</v>
      </c>
      <c r="K36" s="497">
        <v>20.100000000000001</v>
      </c>
      <c r="M36" s="497">
        <v>8</v>
      </c>
      <c r="N36" s="497">
        <v>8</v>
      </c>
      <c r="O36" s="497">
        <v>6</v>
      </c>
      <c r="P36" s="497">
        <v>5.6</v>
      </c>
      <c r="Q36" s="497">
        <v>5</v>
      </c>
      <c r="R36" s="497">
        <v>6.8</v>
      </c>
      <c r="S36" s="497">
        <v>5.2</v>
      </c>
      <c r="T36" s="497">
        <v>7</v>
      </c>
      <c r="U36" s="497">
        <v>4.0999999999999996</v>
      </c>
      <c r="V36" s="497">
        <v>4.5</v>
      </c>
      <c r="W36" s="497">
        <v>4.5999999999999996</v>
      </c>
      <c r="X36" s="497">
        <v>7.2</v>
      </c>
      <c r="Y36" s="498">
        <v>3.5</v>
      </c>
      <c r="Z36" s="497">
        <v>3.9</v>
      </c>
      <c r="AA36" s="497">
        <v>6.9</v>
      </c>
      <c r="AB36" s="498">
        <v>5.9</v>
      </c>
      <c r="AC36" s="499">
        <v>6.6</v>
      </c>
    </row>
    <row r="37" spans="2:29" ht="15.75" customHeight="1">
      <c r="B37" s="469" t="s">
        <v>1851</v>
      </c>
      <c r="C37" s="469" t="s">
        <v>1852</v>
      </c>
      <c r="D37" s="497">
        <v>99</v>
      </c>
      <c r="E37" s="497">
        <v>68</v>
      </c>
      <c r="F37" s="497">
        <v>57</v>
      </c>
      <c r="G37" s="497">
        <v>54</v>
      </c>
      <c r="H37" s="497">
        <v>44</v>
      </c>
      <c r="I37" s="497">
        <v>46.6</v>
      </c>
      <c r="J37" s="497">
        <v>36.799999999999997</v>
      </c>
      <c r="K37" s="497">
        <v>35.6</v>
      </c>
      <c r="M37" s="497">
        <v>12</v>
      </c>
      <c r="N37" s="497">
        <v>10</v>
      </c>
      <c r="O37" s="497">
        <v>9.3000000000000007</v>
      </c>
      <c r="P37" s="497">
        <v>12.7</v>
      </c>
      <c r="Q37" s="497">
        <v>9</v>
      </c>
      <c r="R37" s="497">
        <v>11.1</v>
      </c>
      <c r="S37" s="497">
        <v>8.6999999999999993</v>
      </c>
      <c r="T37" s="497">
        <v>17.8</v>
      </c>
      <c r="U37" s="497">
        <v>8.1</v>
      </c>
      <c r="V37" s="497">
        <v>9.6999999999999993</v>
      </c>
      <c r="W37" s="497">
        <v>9.4</v>
      </c>
      <c r="X37" s="497">
        <v>9.9</v>
      </c>
      <c r="Y37" s="498">
        <v>4.4000000000000004</v>
      </c>
      <c r="Z37" s="497">
        <v>6.6</v>
      </c>
      <c r="AA37" s="497">
        <v>10.3</v>
      </c>
      <c r="AB37" s="498">
        <v>14.3</v>
      </c>
      <c r="AC37" s="499">
        <v>8.9</v>
      </c>
    </row>
    <row r="38" spans="2:29" ht="15.75" customHeight="1">
      <c r="B38" s="469" t="s">
        <v>1853</v>
      </c>
      <c r="C38" s="469" t="s">
        <v>1853</v>
      </c>
      <c r="D38" s="497">
        <v>37</v>
      </c>
      <c r="E38" s="497">
        <v>33</v>
      </c>
      <c r="F38" s="497">
        <v>25</v>
      </c>
      <c r="G38" s="497">
        <v>20</v>
      </c>
      <c r="H38" s="497">
        <v>15</v>
      </c>
      <c r="I38" s="497">
        <v>16.5</v>
      </c>
      <c r="J38" s="497">
        <v>16.899999999999999</v>
      </c>
      <c r="K38" s="497">
        <v>11.3</v>
      </c>
      <c r="M38" s="497">
        <v>3</v>
      </c>
      <c r="N38" s="497">
        <v>3</v>
      </c>
      <c r="O38" s="497">
        <v>3.9</v>
      </c>
      <c r="P38" s="497">
        <v>4</v>
      </c>
      <c r="Q38" s="497">
        <v>5</v>
      </c>
      <c r="R38" s="497">
        <v>1.7</v>
      </c>
      <c r="S38" s="497">
        <v>5.3</v>
      </c>
      <c r="T38" s="497">
        <v>4.5</v>
      </c>
      <c r="U38" s="497">
        <v>4.0999999999999996</v>
      </c>
      <c r="V38" s="497">
        <v>3.5</v>
      </c>
      <c r="W38" s="497">
        <v>3.6</v>
      </c>
      <c r="X38" s="497">
        <v>5.4</v>
      </c>
      <c r="Y38" s="498">
        <v>4.5</v>
      </c>
      <c r="Z38" s="497">
        <v>4.7</v>
      </c>
      <c r="AA38" s="497">
        <v>0.7</v>
      </c>
      <c r="AB38" s="498">
        <v>1.5</v>
      </c>
      <c r="AC38" s="499">
        <v>0.4</v>
      </c>
    </row>
    <row r="39" spans="2:29" ht="15.75" customHeight="1">
      <c r="B39" s="486" t="s">
        <v>516</v>
      </c>
      <c r="C39" s="486" t="s">
        <v>516</v>
      </c>
      <c r="D39" s="501">
        <v>295</v>
      </c>
      <c r="E39" s="501">
        <v>236</v>
      </c>
      <c r="F39" s="501">
        <v>206</v>
      </c>
      <c r="G39" s="489"/>
      <c r="H39" s="489" t="s">
        <v>272</v>
      </c>
      <c r="I39" s="489" t="s">
        <v>272</v>
      </c>
      <c r="J39" s="501">
        <v>167.9</v>
      </c>
      <c r="K39" s="501">
        <v>155.19999999999999</v>
      </c>
      <c r="M39" s="489"/>
      <c r="N39" s="489"/>
      <c r="O39" s="489"/>
      <c r="P39" s="489" t="s">
        <v>272</v>
      </c>
      <c r="Q39" s="489"/>
      <c r="R39" s="489"/>
      <c r="S39" s="489" t="s">
        <v>272</v>
      </c>
      <c r="T39" s="489" t="s">
        <v>272</v>
      </c>
      <c r="U39" s="501">
        <v>40.1</v>
      </c>
      <c r="V39" s="501">
        <v>40.299999999999997</v>
      </c>
      <c r="W39" s="501">
        <v>39.200000000000003</v>
      </c>
      <c r="X39" s="501">
        <v>48.2</v>
      </c>
      <c r="Y39" s="502">
        <v>33.1</v>
      </c>
      <c r="Z39" s="501">
        <v>34.299999999999997</v>
      </c>
      <c r="AA39" s="501">
        <v>40.700000000000003</v>
      </c>
      <c r="AB39" s="502">
        <v>47.1</v>
      </c>
      <c r="AC39" s="503">
        <v>38.9</v>
      </c>
    </row>
    <row r="40" spans="2:29" ht="15.75" customHeight="1">
      <c r="B40" s="481" t="s">
        <v>1854</v>
      </c>
      <c r="C40" s="481" t="s">
        <v>1855</v>
      </c>
      <c r="D40" s="482"/>
      <c r="E40" s="482"/>
      <c r="F40" s="482"/>
      <c r="G40" s="482"/>
      <c r="H40" s="482" t="s">
        <v>272</v>
      </c>
      <c r="I40" s="482" t="s">
        <v>272</v>
      </c>
      <c r="J40" s="482"/>
      <c r="K40" s="482"/>
      <c r="M40" s="482"/>
      <c r="N40" s="482"/>
      <c r="O40" s="482"/>
      <c r="P40" s="482" t="s">
        <v>272</v>
      </c>
      <c r="Q40" s="482"/>
      <c r="R40" s="482"/>
      <c r="S40" s="482" t="s">
        <v>272</v>
      </c>
      <c r="T40" s="482" t="s">
        <v>272</v>
      </c>
      <c r="U40" s="482"/>
      <c r="V40" s="482"/>
      <c r="W40" s="482"/>
      <c r="X40" s="482"/>
      <c r="Y40" s="536"/>
      <c r="Z40" s="482"/>
      <c r="AA40" s="482"/>
      <c r="AB40" s="536"/>
      <c r="AC40" s="504"/>
    </row>
    <row r="41" spans="2:29" ht="15.75" customHeight="1">
      <c r="B41" s="469" t="s">
        <v>1856</v>
      </c>
      <c r="C41" s="469" t="s">
        <v>1857</v>
      </c>
      <c r="D41" s="470">
        <v>10411</v>
      </c>
      <c r="E41" s="470">
        <v>13122</v>
      </c>
      <c r="F41" s="470">
        <v>13936</v>
      </c>
      <c r="G41" s="470">
        <v>13788</v>
      </c>
      <c r="H41" s="470">
        <v>18488</v>
      </c>
      <c r="I41" s="470">
        <v>25605</v>
      </c>
      <c r="J41" s="470">
        <v>21474</v>
      </c>
      <c r="K41" s="470">
        <v>16812</v>
      </c>
      <c r="M41" s="470">
        <v>17570</v>
      </c>
      <c r="N41" s="470">
        <v>17359</v>
      </c>
      <c r="O41" s="470">
        <v>19125</v>
      </c>
      <c r="P41" s="470">
        <v>19821</v>
      </c>
      <c r="Q41" s="470">
        <v>26395</v>
      </c>
      <c r="R41" s="470">
        <v>28940</v>
      </c>
      <c r="S41" s="470">
        <v>22063</v>
      </c>
      <c r="T41" s="470">
        <v>25.292000000000002</v>
      </c>
      <c r="U41" s="470">
        <v>25983</v>
      </c>
      <c r="V41" s="470">
        <v>22308</v>
      </c>
      <c r="W41" s="470">
        <v>20344</v>
      </c>
      <c r="X41" s="470">
        <v>17.247</v>
      </c>
      <c r="Y41" s="505">
        <v>16589</v>
      </c>
      <c r="Z41" s="470">
        <v>18415</v>
      </c>
      <c r="AA41" s="470">
        <v>16259</v>
      </c>
      <c r="AB41" s="505">
        <v>16038</v>
      </c>
      <c r="AC41" s="506">
        <v>15571</v>
      </c>
    </row>
    <row r="42" spans="2:29" ht="15.75" customHeight="1">
      <c r="B42" s="469" t="s">
        <v>1858</v>
      </c>
      <c r="C42" s="469" t="s">
        <v>1859</v>
      </c>
      <c r="D42" s="470">
        <v>6116</v>
      </c>
      <c r="E42" s="470">
        <v>13667</v>
      </c>
      <c r="F42" s="470">
        <v>14064</v>
      </c>
      <c r="G42" s="470">
        <v>15976</v>
      </c>
      <c r="H42" s="470">
        <v>18004</v>
      </c>
      <c r="I42" s="470">
        <v>23669</v>
      </c>
      <c r="J42" s="470">
        <v>21830</v>
      </c>
      <c r="K42" s="470">
        <v>17078</v>
      </c>
      <c r="M42" s="470">
        <v>17630</v>
      </c>
      <c r="N42" s="470">
        <v>17183</v>
      </c>
      <c r="O42" s="470">
        <v>18211</v>
      </c>
      <c r="P42" s="470">
        <v>19088</v>
      </c>
      <c r="Q42" s="470">
        <v>22195</v>
      </c>
      <c r="R42" s="470">
        <v>26221</v>
      </c>
      <c r="S42" s="470">
        <v>21672</v>
      </c>
      <c r="T42" s="470">
        <v>24454</v>
      </c>
      <c r="U42" s="470">
        <v>25260</v>
      </c>
      <c r="V42" s="470">
        <v>23070</v>
      </c>
      <c r="W42" s="470">
        <v>21237</v>
      </c>
      <c r="X42" s="470">
        <v>18.420000000000002</v>
      </c>
      <c r="Y42" s="505">
        <v>16848</v>
      </c>
      <c r="Z42" s="470">
        <v>18638</v>
      </c>
      <c r="AA42" s="470">
        <v>17012</v>
      </c>
      <c r="AB42" s="505">
        <v>16163</v>
      </c>
      <c r="AC42" s="506">
        <v>16106</v>
      </c>
    </row>
    <row r="43" spans="2:29" ht="15.75" customHeight="1">
      <c r="B43" s="469" t="s">
        <v>1860</v>
      </c>
      <c r="C43" s="469" t="s">
        <v>1861</v>
      </c>
      <c r="D43" s="472"/>
      <c r="E43" s="472"/>
      <c r="F43" s="472"/>
      <c r="G43" s="472"/>
      <c r="H43" s="472"/>
      <c r="I43" s="472"/>
      <c r="J43" s="472"/>
      <c r="K43" s="472"/>
      <c r="M43" s="472"/>
      <c r="N43" s="472"/>
      <c r="O43" s="472"/>
      <c r="P43" s="472"/>
      <c r="Q43" s="472"/>
      <c r="R43" s="472"/>
      <c r="S43" s="472"/>
      <c r="T43" s="472"/>
      <c r="U43" s="472"/>
      <c r="V43" s="472"/>
      <c r="W43" s="472"/>
      <c r="X43" s="472"/>
      <c r="Y43" s="537"/>
      <c r="Z43" s="472"/>
      <c r="AA43" s="472"/>
      <c r="AB43" s="537"/>
      <c r="AC43" s="507"/>
    </row>
    <row r="44" spans="2:29" ht="15.75" customHeight="1">
      <c r="B44" s="500" t="s">
        <v>1862</v>
      </c>
      <c r="C44" s="500" t="s">
        <v>1863</v>
      </c>
      <c r="D44" s="535"/>
      <c r="E44" s="535"/>
      <c r="F44" s="535"/>
      <c r="G44" s="535"/>
      <c r="H44" s="470">
        <v>30</v>
      </c>
      <c r="I44" s="470">
        <v>-40</v>
      </c>
      <c r="J44" s="470">
        <v>116</v>
      </c>
      <c r="K44" s="470">
        <v>398</v>
      </c>
      <c r="M44" s="470">
        <v>-10</v>
      </c>
      <c r="N44" s="470">
        <v>0</v>
      </c>
      <c r="O44" s="470">
        <v>-120</v>
      </c>
      <c r="P44" s="470">
        <v>140</v>
      </c>
      <c r="Q44" s="470">
        <v>-110</v>
      </c>
      <c r="R44" s="470">
        <v>100</v>
      </c>
      <c r="S44" s="470">
        <v>190</v>
      </c>
      <c r="T44" s="470">
        <v>-250</v>
      </c>
      <c r="U44" s="470">
        <v>-60</v>
      </c>
      <c r="V44" s="470">
        <v>170</v>
      </c>
      <c r="W44" s="470">
        <v>123</v>
      </c>
      <c r="X44" s="470">
        <v>215</v>
      </c>
      <c r="Y44" s="505">
        <v>515</v>
      </c>
      <c r="Z44" s="470">
        <v>319</v>
      </c>
      <c r="AA44" s="470">
        <v>571</v>
      </c>
      <c r="AB44" s="505">
        <v>226</v>
      </c>
      <c r="AC44" s="506">
        <v>535</v>
      </c>
    </row>
    <row r="45" spans="2:29" ht="15.75" customHeight="1">
      <c r="B45" s="508" t="s">
        <v>1864</v>
      </c>
      <c r="C45" s="508" t="s">
        <v>1865</v>
      </c>
      <c r="D45" s="529"/>
      <c r="E45" s="529"/>
      <c r="F45" s="529"/>
      <c r="G45" s="529"/>
      <c r="H45" s="476">
        <v>-514</v>
      </c>
      <c r="I45" s="476">
        <v>-1895</v>
      </c>
      <c r="J45" s="476">
        <v>240</v>
      </c>
      <c r="K45" s="476">
        <v>-132</v>
      </c>
      <c r="M45" s="476">
        <v>70</v>
      </c>
      <c r="N45" s="476">
        <v>-176</v>
      </c>
      <c r="O45" s="476">
        <v>-794</v>
      </c>
      <c r="P45" s="476">
        <v>-873</v>
      </c>
      <c r="Q45" s="476">
        <v>-4090</v>
      </c>
      <c r="R45" s="476">
        <v>-2819</v>
      </c>
      <c r="S45" s="476">
        <v>-581</v>
      </c>
      <c r="T45" s="476">
        <v>-588</v>
      </c>
      <c r="U45" s="476">
        <v>-663</v>
      </c>
      <c r="V45" s="476">
        <v>94</v>
      </c>
      <c r="W45" s="476">
        <v>770</v>
      </c>
      <c r="X45" s="476">
        <v>958</v>
      </c>
      <c r="Y45" s="509">
        <v>-256</v>
      </c>
      <c r="Z45" s="476">
        <v>-97</v>
      </c>
      <c r="AA45" s="476">
        <v>182</v>
      </c>
      <c r="AB45" s="509">
        <v>-101</v>
      </c>
      <c r="AC45" s="510">
        <v>1</v>
      </c>
    </row>
    <row r="46" spans="2:29" ht="15.75" customHeight="1">
      <c r="B46" s="481" t="s">
        <v>1866</v>
      </c>
      <c r="C46" s="481" t="s">
        <v>1867</v>
      </c>
      <c r="D46" s="482"/>
      <c r="E46" s="482"/>
      <c r="F46" s="482"/>
      <c r="G46" s="482"/>
      <c r="H46" s="482" t="s">
        <v>272</v>
      </c>
      <c r="I46" s="482"/>
      <c r="J46" s="482" t="s">
        <v>272</v>
      </c>
      <c r="K46" s="482"/>
      <c r="M46" s="482"/>
      <c r="N46" s="482"/>
      <c r="O46" s="482"/>
      <c r="P46" s="482" t="s">
        <v>272</v>
      </c>
      <c r="Q46" s="482"/>
      <c r="R46" s="482"/>
      <c r="S46" s="482" t="s">
        <v>272</v>
      </c>
      <c r="T46" s="482" t="s">
        <v>272</v>
      </c>
      <c r="U46" s="482"/>
      <c r="V46" s="482"/>
      <c r="W46" s="482"/>
      <c r="X46" s="482"/>
      <c r="Y46" s="482"/>
      <c r="Z46" s="482"/>
      <c r="AA46" s="482"/>
      <c r="AB46" s="482"/>
      <c r="AC46" s="511"/>
    </row>
    <row r="47" spans="2:29" ht="15.75" customHeight="1">
      <c r="B47" s="469" t="s">
        <v>1845</v>
      </c>
      <c r="C47" s="469" t="s">
        <v>1846</v>
      </c>
      <c r="D47" s="535"/>
      <c r="E47" s="535"/>
      <c r="F47" s="535"/>
      <c r="G47" s="535"/>
      <c r="H47" s="470">
        <v>830</v>
      </c>
      <c r="I47" s="470">
        <v>1530</v>
      </c>
      <c r="J47" s="470">
        <v>1630</v>
      </c>
      <c r="K47" s="470">
        <v>1123</v>
      </c>
      <c r="M47" s="470">
        <v>820</v>
      </c>
      <c r="N47" s="470">
        <v>820</v>
      </c>
      <c r="O47" s="470">
        <v>790</v>
      </c>
      <c r="P47" s="470">
        <v>900</v>
      </c>
      <c r="Q47" s="470">
        <v>1250</v>
      </c>
      <c r="R47" s="470">
        <v>1540</v>
      </c>
      <c r="S47" s="470">
        <v>1770</v>
      </c>
      <c r="T47" s="470">
        <v>1520</v>
      </c>
      <c r="U47" s="470">
        <v>1550</v>
      </c>
      <c r="V47" s="470">
        <v>1820</v>
      </c>
      <c r="W47" s="470">
        <v>1755</v>
      </c>
      <c r="X47" s="470">
        <v>1430</v>
      </c>
      <c r="Y47" s="470">
        <v>1210</v>
      </c>
      <c r="Z47" s="470">
        <v>1260</v>
      </c>
      <c r="AA47" s="470">
        <v>1080</v>
      </c>
      <c r="AB47" s="470">
        <v>994</v>
      </c>
      <c r="AC47" s="537"/>
    </row>
    <row r="48" spans="2:29" ht="15.75" customHeight="1">
      <c r="B48" s="469" t="s">
        <v>1849</v>
      </c>
      <c r="C48" s="469" t="s">
        <v>1850</v>
      </c>
      <c r="D48" s="535"/>
      <c r="E48" s="535"/>
      <c r="F48" s="535"/>
      <c r="G48" s="535"/>
      <c r="H48" s="470">
        <v>180</v>
      </c>
      <c r="I48" s="470">
        <v>690</v>
      </c>
      <c r="J48" s="470">
        <v>1200</v>
      </c>
      <c r="K48" s="470">
        <v>513</v>
      </c>
      <c r="M48" s="470">
        <v>140</v>
      </c>
      <c r="N48" s="470">
        <v>170</v>
      </c>
      <c r="O48" s="470">
        <v>200</v>
      </c>
      <c r="P48" s="470">
        <v>180</v>
      </c>
      <c r="Q48" s="470">
        <v>550</v>
      </c>
      <c r="R48" s="470">
        <v>770</v>
      </c>
      <c r="S48" s="470">
        <v>750</v>
      </c>
      <c r="T48" s="470">
        <v>670</v>
      </c>
      <c r="U48" s="470">
        <v>1340</v>
      </c>
      <c r="V48" s="470">
        <v>1250</v>
      </c>
      <c r="W48" s="470">
        <v>1368</v>
      </c>
      <c r="X48" s="470">
        <v>980</v>
      </c>
      <c r="Y48" s="470">
        <v>650</v>
      </c>
      <c r="Z48" s="470">
        <v>610</v>
      </c>
      <c r="AA48" s="470">
        <v>460</v>
      </c>
      <c r="AB48" s="470">
        <v>434</v>
      </c>
      <c r="AC48" s="537"/>
    </row>
    <row r="49" spans="1:29" ht="15.75" customHeight="1">
      <c r="B49" s="469" t="s">
        <v>1851</v>
      </c>
      <c r="C49" s="469" t="s">
        <v>1852</v>
      </c>
      <c r="D49" s="535"/>
      <c r="E49" s="535"/>
      <c r="F49" s="535"/>
      <c r="G49" s="535"/>
      <c r="H49" s="470">
        <v>-530</v>
      </c>
      <c r="I49" s="470">
        <v>-1690</v>
      </c>
      <c r="J49" s="470">
        <v>-2340</v>
      </c>
      <c r="K49" s="470">
        <v>-171</v>
      </c>
      <c r="M49" s="470">
        <v>-750</v>
      </c>
      <c r="N49" s="470">
        <v>-760</v>
      </c>
      <c r="O49" s="470">
        <v>-770</v>
      </c>
      <c r="P49" s="470">
        <v>20</v>
      </c>
      <c r="Q49" s="470">
        <v>90</v>
      </c>
      <c r="R49" s="470">
        <v>-1880</v>
      </c>
      <c r="S49" s="470">
        <v>-1920</v>
      </c>
      <c r="T49" s="470">
        <v>-2370</v>
      </c>
      <c r="U49" s="470">
        <v>-2770</v>
      </c>
      <c r="V49" s="470">
        <v>-2340</v>
      </c>
      <c r="W49" s="470">
        <v>-2542</v>
      </c>
      <c r="X49" s="470">
        <v>-1690</v>
      </c>
      <c r="Y49" s="470">
        <v>750</v>
      </c>
      <c r="Z49" s="470">
        <v>290</v>
      </c>
      <c r="AA49" s="470">
        <v>-360</v>
      </c>
      <c r="AB49" s="470">
        <v>-531</v>
      </c>
      <c r="AC49" s="537"/>
    </row>
    <row r="50" spans="1:29" ht="15.75" customHeight="1">
      <c r="B50" s="475" t="s">
        <v>1853</v>
      </c>
      <c r="C50" s="475" t="s">
        <v>1868</v>
      </c>
      <c r="D50" s="529"/>
      <c r="E50" s="529"/>
      <c r="F50" s="529"/>
      <c r="G50" s="529"/>
      <c r="H50" s="476">
        <v>-3750</v>
      </c>
      <c r="I50" s="476">
        <v>-5270</v>
      </c>
      <c r="J50" s="476">
        <v>-4260</v>
      </c>
      <c r="K50" s="476">
        <v>-3658</v>
      </c>
      <c r="M50" s="476">
        <v>-3860</v>
      </c>
      <c r="N50" s="476">
        <v>-4040</v>
      </c>
      <c r="O50" s="476">
        <v>-4410</v>
      </c>
      <c r="P50" s="476">
        <v>-3840</v>
      </c>
      <c r="Q50" s="476">
        <v>-6480</v>
      </c>
      <c r="R50" s="476">
        <v>-6100</v>
      </c>
      <c r="S50" s="476">
        <v>-4310</v>
      </c>
      <c r="T50" s="476">
        <v>-4750</v>
      </c>
      <c r="U50" s="476">
        <v>-5560</v>
      </c>
      <c r="V50" s="476">
        <v>-4930</v>
      </c>
      <c r="W50" s="476">
        <v>-4361</v>
      </c>
      <c r="X50" s="476">
        <v>-3100</v>
      </c>
      <c r="Y50" s="476">
        <v>-3060</v>
      </c>
      <c r="Z50" s="476">
        <v>-3650</v>
      </c>
      <c r="AA50" s="476">
        <v>-1330</v>
      </c>
      <c r="AB50" s="476">
        <v>-6558</v>
      </c>
      <c r="AC50" s="538"/>
    </row>
    <row r="51" spans="1:29" ht="15.75" customHeight="1">
      <c r="B51" s="113"/>
      <c r="C51" s="113"/>
      <c r="D51" s="539"/>
      <c r="E51" s="539"/>
      <c r="F51" s="539"/>
      <c r="G51" s="539"/>
      <c r="H51" s="539"/>
      <c r="I51" s="539"/>
      <c r="J51" s="539"/>
      <c r="K51" s="539"/>
      <c r="L51" s="540"/>
      <c r="M51" s="539"/>
      <c r="N51" s="539"/>
      <c r="O51" s="539"/>
      <c r="P51" s="539"/>
      <c r="Q51" s="539"/>
      <c r="R51" s="539"/>
      <c r="S51" s="539"/>
      <c r="T51" s="539"/>
      <c r="U51" s="539"/>
      <c r="V51" s="539"/>
      <c r="W51" s="539"/>
      <c r="X51" s="539"/>
      <c r="Y51" s="539"/>
      <c r="Z51" s="539"/>
      <c r="AA51" s="539"/>
      <c r="AB51" s="539"/>
      <c r="AC51" s="539"/>
    </row>
    <row r="52" spans="1:29" ht="20.85" customHeight="1">
      <c r="B52" s="460" t="s">
        <v>1869</v>
      </c>
      <c r="C52" s="460" t="s">
        <v>1870</v>
      </c>
      <c r="L52" s="533"/>
    </row>
    <row r="53" spans="1:29" ht="15.75" hidden="1" customHeight="1">
      <c r="A53" s="461"/>
      <c r="B53" s="512" t="s">
        <v>1871</v>
      </c>
      <c r="C53" s="541"/>
      <c r="D53" s="522"/>
      <c r="E53" s="513" t="s">
        <v>1872</v>
      </c>
      <c r="F53" s="522"/>
      <c r="G53" s="513" t="s">
        <v>192</v>
      </c>
      <c r="H53" s="522"/>
      <c r="I53" s="513" t="s">
        <v>190</v>
      </c>
      <c r="L53" s="532"/>
    </row>
    <row r="54" spans="1:29" ht="15.75" customHeight="1">
      <c r="A54" s="461"/>
      <c r="B54" s="524"/>
      <c r="C54" s="514" t="s">
        <v>1873</v>
      </c>
      <c r="D54" s="524"/>
      <c r="E54" s="515" t="s">
        <v>1874</v>
      </c>
      <c r="F54" s="524"/>
      <c r="G54" s="515" t="s">
        <v>192</v>
      </c>
      <c r="H54" s="524"/>
      <c r="I54" s="515" t="s">
        <v>190</v>
      </c>
      <c r="L54" s="532"/>
    </row>
    <row r="55" spans="1:29" ht="15.75" customHeight="1">
      <c r="B55" s="468" t="s">
        <v>1875</v>
      </c>
      <c r="C55" s="468" t="s">
        <v>1876</v>
      </c>
      <c r="D55" s="542"/>
      <c r="E55" s="516">
        <v>73.3</v>
      </c>
      <c r="F55" s="542"/>
      <c r="G55" s="516">
        <v>0</v>
      </c>
      <c r="H55" s="542"/>
      <c r="I55" s="516">
        <v>0</v>
      </c>
      <c r="L55" s="540"/>
    </row>
    <row r="56" spans="1:29" ht="15.75" customHeight="1">
      <c r="B56" s="469" t="s">
        <v>1877</v>
      </c>
      <c r="C56" s="469" t="s">
        <v>1878</v>
      </c>
      <c r="D56" s="472"/>
      <c r="E56" s="517">
        <v>21.3</v>
      </c>
      <c r="F56" s="472"/>
      <c r="G56" s="517">
        <v>0</v>
      </c>
      <c r="H56" s="472"/>
      <c r="I56" s="517">
        <v>0</v>
      </c>
      <c r="L56" s="540"/>
    </row>
    <row r="57" spans="1:29" ht="15.75" customHeight="1">
      <c r="B57" s="469" t="s">
        <v>1879</v>
      </c>
      <c r="C57" s="469" t="s">
        <v>1879</v>
      </c>
      <c r="D57" s="472"/>
      <c r="E57" s="517">
        <v>4.3</v>
      </c>
      <c r="F57" s="472"/>
      <c r="G57" s="517">
        <v>98.7</v>
      </c>
      <c r="H57" s="472"/>
      <c r="I57" s="517">
        <v>100</v>
      </c>
      <c r="L57" s="540"/>
    </row>
    <row r="58" spans="1:29" ht="15.75" customHeight="1">
      <c r="B58" s="475" t="s">
        <v>1853</v>
      </c>
      <c r="C58" s="475" t="s">
        <v>1868</v>
      </c>
      <c r="D58" s="478"/>
      <c r="E58" s="518">
        <v>1.1000000000000001</v>
      </c>
      <c r="F58" s="478"/>
      <c r="G58" s="518">
        <v>1.3</v>
      </c>
      <c r="H58" s="478"/>
      <c r="I58" s="518">
        <v>0</v>
      </c>
      <c r="L58" s="540"/>
    </row>
    <row r="59" spans="1:29" ht="15.75" customHeight="1">
      <c r="B59" s="113"/>
      <c r="C59" s="113"/>
      <c r="D59" s="113"/>
      <c r="E59" s="113"/>
      <c r="F59" s="113"/>
      <c r="G59" s="113"/>
      <c r="H59" s="113"/>
      <c r="I59" s="113"/>
      <c r="L59" s="543"/>
    </row>
    <row r="60" spans="1:29" ht="15.75" customHeight="1">
      <c r="B60" s="519" t="s">
        <v>142</v>
      </c>
      <c r="C60" s="519" t="s">
        <v>142</v>
      </c>
      <c r="L60" s="543"/>
    </row>
    <row r="61" spans="1:29" ht="15.75" hidden="1" customHeight="1">
      <c r="A61" s="519"/>
      <c r="B61" s="561" t="s">
        <v>143</v>
      </c>
      <c r="L61" s="543"/>
    </row>
    <row r="62" spans="1:29" ht="15.75" hidden="1" customHeight="1">
      <c r="B62" s="562" t="s">
        <v>1880</v>
      </c>
      <c r="L62" s="543"/>
    </row>
    <row r="63" spans="1:29" ht="15.75" hidden="1" customHeight="1">
      <c r="B63" s="562" t="s">
        <v>1881</v>
      </c>
      <c r="L63" s="543"/>
    </row>
    <row r="64" spans="1:29" ht="15.75" hidden="1" customHeight="1">
      <c r="B64" s="562" t="s">
        <v>1882</v>
      </c>
      <c r="L64" s="543"/>
    </row>
    <row r="65" spans="1:12" ht="15.75" hidden="1" customHeight="1">
      <c r="B65" s="562" t="s">
        <v>1883</v>
      </c>
      <c r="L65" s="543"/>
    </row>
    <row r="66" spans="1:12" ht="15.75" hidden="1" customHeight="1">
      <c r="B66" s="562" t="s">
        <v>1884</v>
      </c>
      <c r="L66" s="543"/>
    </row>
    <row r="67" spans="1:12" ht="15.75" hidden="1" customHeight="1">
      <c r="B67" s="563" t="s">
        <v>147</v>
      </c>
      <c r="L67" s="520"/>
    </row>
    <row r="68" spans="1:12" ht="15.75" hidden="1" customHeight="1">
      <c r="L68" s="520"/>
    </row>
    <row r="69" spans="1:12" ht="15.75" customHeight="1">
      <c r="A69" s="519"/>
      <c r="C69" s="561" t="s">
        <v>148</v>
      </c>
      <c r="L69" s="543"/>
    </row>
    <row r="70" spans="1:12" ht="15.75" customHeight="1">
      <c r="C70" s="562" t="s">
        <v>1885</v>
      </c>
      <c r="L70" s="543"/>
    </row>
    <row r="71" spans="1:12" ht="15.75" customHeight="1">
      <c r="C71" s="562" t="s">
        <v>1886</v>
      </c>
      <c r="L71" s="543"/>
    </row>
    <row r="72" spans="1:12" ht="15.75" customHeight="1">
      <c r="C72" s="562" t="s">
        <v>1887</v>
      </c>
      <c r="L72" s="543"/>
    </row>
    <row r="73" spans="1:12" ht="15.75" customHeight="1">
      <c r="C73" s="562" t="s">
        <v>1888</v>
      </c>
      <c r="L73" s="543"/>
    </row>
    <row r="74" spans="1:12" ht="15.75" customHeight="1">
      <c r="C74" s="562" t="s">
        <v>1889</v>
      </c>
      <c r="L74" s="543"/>
    </row>
    <row r="75" spans="1:12" ht="15.75" customHeight="1">
      <c r="C75" s="563" t="s">
        <v>152</v>
      </c>
      <c r="L75" s="520"/>
    </row>
  </sheetData>
  <hyperlinks>
    <hyperlink ref="B1" location="'Menu &amp; Disclaimer'!A1" display="(Menu)" xr:uid="{50EE353D-EA4E-463B-A855-0CEE6DC11A7D}"/>
    <hyperlink ref="C1" location="'Menu &amp; Disclaimer'!A1" display="(Menu)" xr:uid="{E045FA5B-8A61-4487-B436-61281E8DE6CC}"/>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99"/>
  <sheetViews>
    <sheetView zoomScale="85" zoomScaleNormal="85" workbookViewId="0">
      <pane xSplit="3" ySplit="4" topLeftCell="D75" activePane="bottomRight" state="frozen"/>
      <selection pane="bottomRight" activeCell="C99" sqref="C99"/>
      <selection pane="bottomLeft" activeCell="A5" sqref="A5"/>
      <selection pane="topRight" activeCell="D1" sqref="D1"/>
    </sheetView>
  </sheetViews>
  <sheetFormatPr defaultColWidth="13.7109375" defaultRowHeight="12.6"/>
  <cols>
    <col min="1" max="1" width="1.7109375" customWidth="1"/>
    <col min="2" max="2" width="66.7109375" hidden="1" customWidth="1"/>
    <col min="3" max="3" width="71.7109375" customWidth="1"/>
    <col min="4" max="29" width="8.85546875" customWidth="1"/>
  </cols>
  <sheetData>
    <row r="1" spans="1:29" ht="16.7" customHeight="1">
      <c r="B1" s="557" t="s">
        <v>37</v>
      </c>
      <c r="C1" s="557" t="s">
        <v>38</v>
      </c>
    </row>
    <row r="2" spans="1:29" ht="20.85" customHeight="1">
      <c r="B2" s="3" t="s">
        <v>153</v>
      </c>
      <c r="C2" s="3" t="s">
        <v>154</v>
      </c>
    </row>
    <row r="3" spans="1:29" ht="16.7" customHeight="1">
      <c r="A3" s="2"/>
      <c r="B3" s="5"/>
      <c r="C3" s="5" t="s">
        <v>41</v>
      </c>
      <c r="D3" s="6">
        <v>2017</v>
      </c>
      <c r="E3" s="6">
        <v>2018</v>
      </c>
      <c r="F3" s="6">
        <v>2019</v>
      </c>
      <c r="G3" s="6">
        <v>2020</v>
      </c>
      <c r="H3" s="6">
        <v>2021</v>
      </c>
      <c r="I3" s="6">
        <v>2022</v>
      </c>
      <c r="J3" s="6">
        <v>2023</v>
      </c>
      <c r="K3" s="6">
        <v>2024</v>
      </c>
      <c r="M3" s="7" t="s">
        <v>42</v>
      </c>
      <c r="N3" s="7" t="s">
        <v>43</v>
      </c>
      <c r="O3" s="7" t="s">
        <v>44</v>
      </c>
      <c r="P3" s="7" t="s">
        <v>45</v>
      </c>
      <c r="Q3" s="7" t="s">
        <v>46</v>
      </c>
      <c r="R3" s="7" t="s">
        <v>47</v>
      </c>
      <c r="S3" s="7" t="s">
        <v>48</v>
      </c>
      <c r="T3" s="7" t="s">
        <v>49</v>
      </c>
      <c r="U3" s="7" t="s">
        <v>50</v>
      </c>
      <c r="V3" s="7" t="s">
        <v>51</v>
      </c>
      <c r="W3" s="7" t="s">
        <v>52</v>
      </c>
      <c r="X3" s="7" t="s">
        <v>53</v>
      </c>
      <c r="Y3" s="7" t="s">
        <v>54</v>
      </c>
      <c r="Z3" s="7" t="s">
        <v>55</v>
      </c>
      <c r="AA3" s="7" t="s">
        <v>56</v>
      </c>
      <c r="AB3" s="7" t="s">
        <v>57</v>
      </c>
      <c r="AC3" s="7" t="s">
        <v>58</v>
      </c>
    </row>
    <row r="4" spans="1:29" ht="16.7" hidden="1" customHeight="1">
      <c r="A4" s="2"/>
      <c r="B4" s="8" t="s">
        <v>59</v>
      </c>
      <c r="C4" s="48"/>
      <c r="D4" s="9">
        <v>2017</v>
      </c>
      <c r="E4" s="9">
        <v>2018</v>
      </c>
      <c r="F4" s="9">
        <v>2019</v>
      </c>
      <c r="G4" s="9">
        <v>2020</v>
      </c>
      <c r="H4" s="9">
        <v>2021</v>
      </c>
      <c r="I4" s="9">
        <v>2022</v>
      </c>
      <c r="J4" s="9">
        <v>2023</v>
      </c>
      <c r="K4" s="9">
        <v>2024</v>
      </c>
      <c r="M4" s="10" t="s">
        <v>60</v>
      </c>
      <c r="N4" s="10" t="s">
        <v>61</v>
      </c>
      <c r="O4" s="10" t="s">
        <v>62</v>
      </c>
      <c r="P4" s="10" t="s">
        <v>63</v>
      </c>
      <c r="Q4" s="10" t="s">
        <v>64</v>
      </c>
      <c r="R4" s="10" t="s">
        <v>65</v>
      </c>
      <c r="S4" s="10" t="s">
        <v>66</v>
      </c>
      <c r="T4" s="10" t="s">
        <v>67</v>
      </c>
      <c r="U4" s="10" t="s">
        <v>68</v>
      </c>
      <c r="V4" s="10" t="s">
        <v>69</v>
      </c>
      <c r="W4" s="10" t="s">
        <v>70</v>
      </c>
      <c r="X4" s="10" t="s">
        <v>71</v>
      </c>
      <c r="Y4" s="10" t="s">
        <v>72</v>
      </c>
      <c r="Z4" s="10" t="s">
        <v>73</v>
      </c>
      <c r="AA4" s="10" t="s">
        <v>74</v>
      </c>
      <c r="AB4" s="10" t="s">
        <v>75</v>
      </c>
      <c r="AC4" s="10" t="s">
        <v>76</v>
      </c>
    </row>
    <row r="5" spans="1:29" ht="16.7" customHeight="1">
      <c r="B5" s="11" t="s">
        <v>155</v>
      </c>
      <c r="C5" s="11" t="s">
        <v>156</v>
      </c>
      <c r="D5" s="64">
        <v>293.10000000000002</v>
      </c>
      <c r="E5" s="64">
        <v>284.8</v>
      </c>
      <c r="F5" s="64">
        <v>254.9</v>
      </c>
      <c r="G5" s="64">
        <v>260.5</v>
      </c>
      <c r="H5" s="64">
        <v>226.4</v>
      </c>
      <c r="I5" s="64">
        <v>171</v>
      </c>
      <c r="J5" s="64">
        <v>247.2</v>
      </c>
      <c r="K5" s="64">
        <v>265.2</v>
      </c>
      <c r="M5" s="64">
        <v>50</v>
      </c>
      <c r="N5" s="64">
        <v>55.2</v>
      </c>
      <c r="O5" s="64">
        <v>63.4</v>
      </c>
      <c r="P5" s="64">
        <v>57.7</v>
      </c>
      <c r="Q5" s="64">
        <v>37.700000000000003</v>
      </c>
      <c r="R5" s="64">
        <v>35</v>
      </c>
      <c r="S5" s="64">
        <v>53.4</v>
      </c>
      <c r="T5" s="64">
        <v>44.9</v>
      </c>
      <c r="U5" s="64">
        <v>46.1</v>
      </c>
      <c r="V5" s="64">
        <v>57.7</v>
      </c>
      <c r="W5" s="64">
        <v>66.7</v>
      </c>
      <c r="X5" s="64">
        <v>76.7</v>
      </c>
      <c r="Y5" s="65">
        <v>60.6</v>
      </c>
      <c r="Z5" s="64">
        <v>61.3</v>
      </c>
      <c r="AA5" s="64">
        <v>66.3</v>
      </c>
      <c r="AB5" s="65">
        <v>77</v>
      </c>
      <c r="AC5" s="66">
        <v>68.296481068048806</v>
      </c>
    </row>
    <row r="6" spans="1:29" ht="16.7" customHeight="1">
      <c r="B6" s="15" t="s">
        <v>157</v>
      </c>
      <c r="C6" s="15" t="s">
        <v>157</v>
      </c>
      <c r="D6" s="67">
        <v>193.4</v>
      </c>
      <c r="E6" s="67">
        <v>192.6</v>
      </c>
      <c r="F6" s="67">
        <v>189.4</v>
      </c>
      <c r="G6" s="67">
        <v>172.7</v>
      </c>
      <c r="H6" s="67">
        <v>144.6</v>
      </c>
      <c r="I6" s="67">
        <v>127.8</v>
      </c>
      <c r="J6" s="67">
        <v>180.4</v>
      </c>
      <c r="K6" s="67">
        <v>199.8</v>
      </c>
      <c r="M6" s="67">
        <v>34.1</v>
      </c>
      <c r="N6" s="67">
        <v>38.700000000000003</v>
      </c>
      <c r="O6" s="67">
        <v>38</v>
      </c>
      <c r="P6" s="67">
        <v>33.799999999999997</v>
      </c>
      <c r="Q6" s="67">
        <v>33.9</v>
      </c>
      <c r="R6" s="67">
        <v>29.6</v>
      </c>
      <c r="S6" s="67">
        <v>34.700000000000003</v>
      </c>
      <c r="T6" s="67">
        <v>29.6</v>
      </c>
      <c r="U6" s="67">
        <v>32.799999999999997</v>
      </c>
      <c r="V6" s="67">
        <v>42.7</v>
      </c>
      <c r="W6" s="67">
        <v>49.6</v>
      </c>
      <c r="X6" s="67">
        <v>55.2</v>
      </c>
      <c r="Y6" s="68">
        <v>48.4</v>
      </c>
      <c r="Z6" s="67">
        <v>46</v>
      </c>
      <c r="AA6" s="67">
        <v>46.6</v>
      </c>
      <c r="AB6" s="68">
        <v>58.9</v>
      </c>
      <c r="AC6" s="69">
        <v>52.322264704991802</v>
      </c>
    </row>
    <row r="7" spans="1:29" ht="16.7" customHeight="1">
      <c r="B7" s="15" t="s">
        <v>158</v>
      </c>
      <c r="C7" s="15" t="s">
        <v>158</v>
      </c>
      <c r="D7" s="67">
        <v>99.7</v>
      </c>
      <c r="E7" s="67">
        <v>92.2</v>
      </c>
      <c r="F7" s="67">
        <v>65.5</v>
      </c>
      <c r="G7" s="67">
        <v>87.7</v>
      </c>
      <c r="H7" s="67">
        <v>81.8</v>
      </c>
      <c r="I7" s="67">
        <v>43.2</v>
      </c>
      <c r="J7" s="67">
        <v>66.8</v>
      </c>
      <c r="K7" s="67">
        <v>65.400000000000006</v>
      </c>
      <c r="M7" s="67">
        <v>15.9</v>
      </c>
      <c r="N7" s="67">
        <v>16.600000000000001</v>
      </c>
      <c r="O7" s="67">
        <v>25.4</v>
      </c>
      <c r="P7" s="67">
        <v>24</v>
      </c>
      <c r="Q7" s="67">
        <v>3.8</v>
      </c>
      <c r="R7" s="67">
        <v>5.4</v>
      </c>
      <c r="S7" s="67">
        <v>18.7</v>
      </c>
      <c r="T7" s="67">
        <v>15.3</v>
      </c>
      <c r="U7" s="67">
        <v>13.3</v>
      </c>
      <c r="V7" s="67">
        <v>15</v>
      </c>
      <c r="W7" s="67">
        <v>17.100000000000001</v>
      </c>
      <c r="X7" s="67">
        <v>21.4</v>
      </c>
      <c r="Y7" s="68">
        <v>12.3</v>
      </c>
      <c r="Z7" s="67">
        <v>15.3</v>
      </c>
      <c r="AA7" s="67">
        <v>19.7</v>
      </c>
      <c r="AB7" s="68">
        <v>18.100000000000001</v>
      </c>
      <c r="AC7" s="69">
        <v>15.974216363057</v>
      </c>
    </row>
    <row r="8" spans="1:29" ht="16.7" customHeight="1">
      <c r="B8" s="19" t="s">
        <v>159</v>
      </c>
      <c r="C8" s="19" t="s">
        <v>160</v>
      </c>
      <c r="D8" s="70">
        <v>145.4</v>
      </c>
      <c r="E8" s="70">
        <v>110.6</v>
      </c>
      <c r="F8" s="70">
        <v>126.2</v>
      </c>
      <c r="G8" s="70">
        <v>99.6</v>
      </c>
      <c r="H8" s="70">
        <v>70.400000000000006</v>
      </c>
      <c r="I8" s="70">
        <v>82.1</v>
      </c>
      <c r="J8" s="70">
        <v>79.400000000000006</v>
      </c>
      <c r="K8" s="70">
        <v>83</v>
      </c>
      <c r="M8" s="70">
        <v>26.6</v>
      </c>
      <c r="N8" s="70">
        <v>18.2</v>
      </c>
      <c r="O8" s="70">
        <v>5.8</v>
      </c>
      <c r="P8" s="70">
        <v>19.7</v>
      </c>
      <c r="Q8" s="70">
        <v>18.899999999999999</v>
      </c>
      <c r="R8" s="70">
        <v>20.9</v>
      </c>
      <c r="S8" s="70">
        <v>20.9</v>
      </c>
      <c r="T8" s="70">
        <v>21.4</v>
      </c>
      <c r="U8" s="70">
        <v>20.9</v>
      </c>
      <c r="V8" s="70">
        <v>21.1</v>
      </c>
      <c r="W8" s="70">
        <v>14.9</v>
      </c>
      <c r="X8" s="70">
        <v>22.4</v>
      </c>
      <c r="Y8" s="71">
        <v>21.3</v>
      </c>
      <c r="Z8" s="70">
        <v>17.3</v>
      </c>
      <c r="AA8" s="70">
        <v>19.600000000000001</v>
      </c>
      <c r="AB8" s="71">
        <v>24.9</v>
      </c>
      <c r="AC8" s="72">
        <v>22.5959107538309</v>
      </c>
    </row>
    <row r="9" spans="1:29" ht="16.7" customHeight="1">
      <c r="B9" s="15" t="s">
        <v>161</v>
      </c>
      <c r="C9" s="15" t="s">
        <v>161</v>
      </c>
      <c r="D9" s="67">
        <v>98.3</v>
      </c>
      <c r="E9" s="67">
        <v>72.3</v>
      </c>
      <c r="F9" s="67">
        <v>92.8</v>
      </c>
      <c r="G9" s="67">
        <v>76.5</v>
      </c>
      <c r="H9" s="67">
        <v>46.2</v>
      </c>
      <c r="I9" s="67">
        <v>59.2</v>
      </c>
      <c r="J9" s="67">
        <v>57.9</v>
      </c>
      <c r="K9" s="67">
        <v>58.6</v>
      </c>
      <c r="M9" s="67">
        <v>19.399999999999999</v>
      </c>
      <c r="N9" s="67">
        <v>13</v>
      </c>
      <c r="O9" s="67">
        <v>1</v>
      </c>
      <c r="P9" s="67">
        <v>12.9</v>
      </c>
      <c r="Q9" s="67">
        <v>13.9</v>
      </c>
      <c r="R9" s="67">
        <v>16.899999999999999</v>
      </c>
      <c r="S9" s="67">
        <v>12.3</v>
      </c>
      <c r="T9" s="67">
        <v>16.100000000000001</v>
      </c>
      <c r="U9" s="67">
        <v>16.3</v>
      </c>
      <c r="V9" s="67">
        <v>16.7</v>
      </c>
      <c r="W9" s="67">
        <v>9.4</v>
      </c>
      <c r="X9" s="67">
        <v>15.4</v>
      </c>
      <c r="Y9" s="68">
        <v>16.8</v>
      </c>
      <c r="Z9" s="67">
        <v>13.9</v>
      </c>
      <c r="AA9" s="67">
        <v>11.6</v>
      </c>
      <c r="AB9" s="68">
        <v>16.3</v>
      </c>
      <c r="AC9" s="69">
        <v>15.884029393738</v>
      </c>
    </row>
    <row r="10" spans="1:29" ht="16.7" customHeight="1">
      <c r="B10" s="15" t="s">
        <v>162</v>
      </c>
      <c r="C10" s="15" t="s">
        <v>162</v>
      </c>
      <c r="D10" s="67">
        <v>1.7</v>
      </c>
      <c r="E10" s="67">
        <v>1.3</v>
      </c>
      <c r="F10" s="67">
        <v>0.9</v>
      </c>
      <c r="G10" s="67">
        <v>0.8</v>
      </c>
      <c r="H10" s="67">
        <v>0.4</v>
      </c>
      <c r="I10" s="67">
        <v>5.3</v>
      </c>
      <c r="J10" s="67">
        <v>4.7</v>
      </c>
      <c r="K10" s="67">
        <v>7.2</v>
      </c>
      <c r="M10" s="67">
        <v>0.2</v>
      </c>
      <c r="N10" s="67">
        <v>0.1</v>
      </c>
      <c r="O10" s="50"/>
      <c r="P10" s="67">
        <v>0.2</v>
      </c>
      <c r="Q10" s="67">
        <v>0.3</v>
      </c>
      <c r="R10" s="67">
        <v>0.2</v>
      </c>
      <c r="S10" s="67">
        <v>3.6</v>
      </c>
      <c r="T10" s="67">
        <v>1.2</v>
      </c>
      <c r="U10" s="67">
        <v>0.1</v>
      </c>
      <c r="V10" s="67">
        <v>0.05</v>
      </c>
      <c r="W10" s="67">
        <v>1.6</v>
      </c>
      <c r="X10" s="67">
        <v>2.9</v>
      </c>
      <c r="Y10" s="68">
        <v>0.4</v>
      </c>
      <c r="Z10" s="62" t="s">
        <v>163</v>
      </c>
      <c r="AA10" s="67">
        <v>3.2</v>
      </c>
      <c r="AB10" s="68">
        <v>3.6</v>
      </c>
      <c r="AC10" s="69">
        <v>1.02166013422952</v>
      </c>
    </row>
    <row r="11" spans="1:29" ht="16.7" customHeight="1">
      <c r="B11" s="15" t="s">
        <v>164</v>
      </c>
      <c r="C11" s="15" t="s">
        <v>164</v>
      </c>
      <c r="D11" s="67">
        <v>33.5</v>
      </c>
      <c r="E11" s="67">
        <v>25.7</v>
      </c>
      <c r="F11" s="67">
        <v>25</v>
      </c>
      <c r="G11" s="67">
        <v>17.8</v>
      </c>
      <c r="H11" s="67">
        <v>20.2</v>
      </c>
      <c r="I11" s="67">
        <v>10.8</v>
      </c>
      <c r="J11" s="67">
        <v>9.6</v>
      </c>
      <c r="K11" s="67">
        <v>12.9</v>
      </c>
      <c r="M11" s="67">
        <v>6.1</v>
      </c>
      <c r="N11" s="67">
        <v>4.5</v>
      </c>
      <c r="O11" s="67">
        <v>4.5999999999999996</v>
      </c>
      <c r="P11" s="67">
        <v>5.0999999999999996</v>
      </c>
      <c r="Q11" s="67">
        <v>3.1</v>
      </c>
      <c r="R11" s="67">
        <v>2.5</v>
      </c>
      <c r="S11" s="67">
        <v>3.3</v>
      </c>
      <c r="T11" s="67">
        <v>1.9</v>
      </c>
      <c r="U11" s="67">
        <v>2</v>
      </c>
      <c r="V11" s="67">
        <v>2.2000000000000002</v>
      </c>
      <c r="W11" s="67">
        <v>2.7</v>
      </c>
      <c r="X11" s="67">
        <v>2.7</v>
      </c>
      <c r="Y11" s="68">
        <v>2.7</v>
      </c>
      <c r="Z11" s="67">
        <v>2.7</v>
      </c>
      <c r="AA11" s="67">
        <v>3.6</v>
      </c>
      <c r="AB11" s="68">
        <v>3.9</v>
      </c>
      <c r="AC11" s="69">
        <v>4.6024923987209698</v>
      </c>
    </row>
    <row r="12" spans="1:29" ht="16.7" customHeight="1">
      <c r="B12" s="15" t="s">
        <v>165</v>
      </c>
      <c r="C12" s="15" t="s">
        <v>166</v>
      </c>
      <c r="D12" s="67">
        <v>11.9</v>
      </c>
      <c r="E12" s="67">
        <v>11.3</v>
      </c>
      <c r="F12" s="67">
        <v>7.5</v>
      </c>
      <c r="G12" s="67">
        <v>4.5</v>
      </c>
      <c r="H12" s="67">
        <v>3.6</v>
      </c>
      <c r="I12" s="67">
        <v>6.8</v>
      </c>
      <c r="J12" s="67">
        <v>7.2</v>
      </c>
      <c r="K12" s="67">
        <v>4.0999999999999996</v>
      </c>
      <c r="M12" s="70">
        <v>1.1000000000000001</v>
      </c>
      <c r="N12" s="70">
        <v>0.6</v>
      </c>
      <c r="O12" s="70">
        <v>0.3</v>
      </c>
      <c r="P12" s="70">
        <v>1.6</v>
      </c>
      <c r="Q12" s="70">
        <v>1.6</v>
      </c>
      <c r="R12" s="70">
        <v>1.3</v>
      </c>
      <c r="S12" s="70">
        <v>1.7</v>
      </c>
      <c r="T12" s="70">
        <v>2.2000000000000002</v>
      </c>
      <c r="U12" s="70">
        <v>2.5</v>
      </c>
      <c r="V12" s="70">
        <v>2.1</v>
      </c>
      <c r="W12" s="70">
        <v>1.2</v>
      </c>
      <c r="X12" s="70">
        <v>1.4</v>
      </c>
      <c r="Y12" s="71">
        <v>1.3</v>
      </c>
      <c r="Z12" s="70">
        <v>0.7</v>
      </c>
      <c r="AA12" s="70">
        <v>1.1000000000000001</v>
      </c>
      <c r="AB12" s="71">
        <v>1.2</v>
      </c>
      <c r="AC12" s="72">
        <v>1.0877288271423999</v>
      </c>
    </row>
    <row r="13" spans="1:29" ht="16.7" customHeight="1">
      <c r="B13" s="73" t="s">
        <v>167</v>
      </c>
      <c r="C13" s="73" t="s">
        <v>167</v>
      </c>
      <c r="D13" s="67">
        <v>7.1</v>
      </c>
      <c r="E13" s="49"/>
      <c r="F13" s="49"/>
      <c r="G13" s="49"/>
      <c r="H13" s="49"/>
      <c r="I13" s="49"/>
      <c r="J13" s="49"/>
      <c r="K13" s="49"/>
      <c r="M13" s="49"/>
      <c r="N13" s="49"/>
      <c r="O13" s="49"/>
      <c r="P13" s="49"/>
      <c r="Q13" s="49"/>
      <c r="R13" s="49"/>
      <c r="S13" s="49"/>
      <c r="T13" s="49"/>
      <c r="U13" s="49"/>
      <c r="V13" s="49"/>
      <c r="W13" s="49"/>
      <c r="X13" s="49"/>
      <c r="Y13" s="49"/>
      <c r="Z13" s="49"/>
      <c r="AA13" s="49"/>
      <c r="AB13" s="49"/>
      <c r="AC13" s="49"/>
    </row>
    <row r="14" spans="1:29" ht="16.7" customHeight="1">
      <c r="B14" s="19" t="s">
        <v>168</v>
      </c>
      <c r="C14" s="19" t="s">
        <v>169</v>
      </c>
      <c r="D14" s="70">
        <v>438.5</v>
      </c>
      <c r="E14" s="70">
        <v>395.5</v>
      </c>
      <c r="F14" s="70">
        <v>381.1</v>
      </c>
      <c r="G14" s="70">
        <v>360.1</v>
      </c>
      <c r="H14" s="70">
        <v>296.8</v>
      </c>
      <c r="I14" s="70">
        <v>253.1</v>
      </c>
      <c r="J14" s="70">
        <v>326.60000000000002</v>
      </c>
      <c r="K14" s="70">
        <v>348.2</v>
      </c>
      <c r="M14" s="70">
        <v>76.5</v>
      </c>
      <c r="N14" s="70">
        <v>73.5</v>
      </c>
      <c r="O14" s="70">
        <v>69.2</v>
      </c>
      <c r="P14" s="70">
        <v>77.5</v>
      </c>
      <c r="Q14" s="70">
        <v>56.6</v>
      </c>
      <c r="R14" s="70">
        <v>55.9</v>
      </c>
      <c r="S14" s="70">
        <v>74.3</v>
      </c>
      <c r="T14" s="70">
        <v>66.3</v>
      </c>
      <c r="U14" s="70">
        <v>67</v>
      </c>
      <c r="V14" s="70">
        <v>78.8</v>
      </c>
      <c r="W14" s="70">
        <v>81.599999999999994</v>
      </c>
      <c r="X14" s="70">
        <v>99.1</v>
      </c>
      <c r="Y14" s="71">
        <v>81.900000000000006</v>
      </c>
      <c r="Z14" s="70">
        <v>78.599999999999994</v>
      </c>
      <c r="AA14" s="70">
        <v>85.9</v>
      </c>
      <c r="AB14" s="71">
        <v>101.8</v>
      </c>
      <c r="AC14" s="72">
        <v>90.892391821879698</v>
      </c>
    </row>
    <row r="15" spans="1:29" ht="16.7" customHeight="1">
      <c r="B15" s="19" t="s">
        <v>170</v>
      </c>
      <c r="C15" s="19" t="s">
        <v>171</v>
      </c>
      <c r="D15" s="70">
        <v>423.8</v>
      </c>
      <c r="E15" s="70">
        <v>378.9</v>
      </c>
      <c r="F15" s="70">
        <v>365.2</v>
      </c>
      <c r="G15" s="70">
        <v>346.3</v>
      </c>
      <c r="H15" s="70">
        <v>284.5</v>
      </c>
      <c r="I15" s="70">
        <v>243.9</v>
      </c>
      <c r="J15" s="70">
        <v>307.8</v>
      </c>
      <c r="K15" s="70">
        <v>327.2</v>
      </c>
      <c r="M15" s="70">
        <v>71.2</v>
      </c>
      <c r="N15" s="70">
        <v>74.2</v>
      </c>
      <c r="O15" s="70">
        <v>65.400000000000006</v>
      </c>
      <c r="P15" s="70">
        <v>73.7</v>
      </c>
      <c r="Q15" s="70">
        <v>50.3</v>
      </c>
      <c r="R15" s="70">
        <v>51.5</v>
      </c>
      <c r="S15" s="70">
        <v>70.5</v>
      </c>
      <c r="T15" s="70">
        <v>71.599999999999994</v>
      </c>
      <c r="U15" s="70">
        <v>62.7</v>
      </c>
      <c r="V15" s="70">
        <v>73.8</v>
      </c>
      <c r="W15" s="70">
        <v>73.8</v>
      </c>
      <c r="X15" s="70">
        <v>97.5</v>
      </c>
      <c r="Y15" s="71">
        <v>76.8</v>
      </c>
      <c r="Z15" s="70">
        <v>76.099999999999994</v>
      </c>
      <c r="AA15" s="70">
        <v>75.2</v>
      </c>
      <c r="AB15" s="71">
        <v>99</v>
      </c>
      <c r="AC15" s="72">
        <v>81.897999999999996</v>
      </c>
    </row>
    <row r="16" spans="1:29" ht="16.7" customHeight="1">
      <c r="B16" s="15" t="s">
        <v>172</v>
      </c>
      <c r="C16" s="15" t="s">
        <v>173</v>
      </c>
      <c r="D16" s="49"/>
      <c r="E16" s="67">
        <v>273.60000000000002</v>
      </c>
      <c r="F16" s="67">
        <v>243.7</v>
      </c>
      <c r="G16" s="67">
        <v>247.2</v>
      </c>
      <c r="H16" s="67">
        <v>216.2</v>
      </c>
      <c r="I16" s="67">
        <v>166.3</v>
      </c>
      <c r="J16" s="67">
        <v>234</v>
      </c>
      <c r="K16" s="67">
        <v>250.3</v>
      </c>
      <c r="M16" s="67">
        <v>45.4</v>
      </c>
      <c r="N16" s="67">
        <v>55.8</v>
      </c>
      <c r="O16" s="67">
        <v>62.3</v>
      </c>
      <c r="P16" s="67">
        <v>52.7</v>
      </c>
      <c r="Q16" s="67">
        <v>34.1</v>
      </c>
      <c r="R16" s="67">
        <v>34.6</v>
      </c>
      <c r="S16" s="67">
        <v>52.9</v>
      </c>
      <c r="T16" s="67">
        <v>44.7</v>
      </c>
      <c r="U16" s="67">
        <v>43.2</v>
      </c>
      <c r="V16" s="67">
        <v>52.7</v>
      </c>
      <c r="W16" s="67">
        <v>61.8</v>
      </c>
      <c r="X16" s="67">
        <v>76.3</v>
      </c>
      <c r="Y16" s="68">
        <v>56.4</v>
      </c>
      <c r="Z16" s="67">
        <v>58.2</v>
      </c>
      <c r="AA16" s="67">
        <v>61.3</v>
      </c>
      <c r="AB16" s="68">
        <v>74.400000000000006</v>
      </c>
      <c r="AC16" s="69">
        <v>60.817999999999998</v>
      </c>
    </row>
    <row r="17" spans="1:29" ht="16.7" customHeight="1">
      <c r="B17" s="15" t="s">
        <v>174</v>
      </c>
      <c r="C17" s="15" t="s">
        <v>175</v>
      </c>
      <c r="D17" s="49"/>
      <c r="E17" s="67">
        <v>105.4</v>
      </c>
      <c r="F17" s="67">
        <v>121.6</v>
      </c>
      <c r="G17" s="67">
        <v>99.1</v>
      </c>
      <c r="H17" s="67">
        <v>68.3</v>
      </c>
      <c r="I17" s="67">
        <v>77.5</v>
      </c>
      <c r="J17" s="67">
        <v>73.8</v>
      </c>
      <c r="K17" s="67">
        <v>76.900000000000006</v>
      </c>
      <c r="M17" s="67">
        <v>25.8</v>
      </c>
      <c r="N17" s="67">
        <v>18.399999999999999</v>
      </c>
      <c r="O17" s="67">
        <v>3.1</v>
      </c>
      <c r="P17" s="67">
        <v>21</v>
      </c>
      <c r="Q17" s="67">
        <v>16.2</v>
      </c>
      <c r="R17" s="67">
        <v>16.899999999999999</v>
      </c>
      <c r="S17" s="67">
        <v>17.600000000000001</v>
      </c>
      <c r="T17" s="67">
        <v>26.9</v>
      </c>
      <c r="U17" s="67">
        <v>19.5</v>
      </c>
      <c r="V17" s="67">
        <v>21</v>
      </c>
      <c r="W17" s="67">
        <v>12</v>
      </c>
      <c r="X17" s="67">
        <v>21.2</v>
      </c>
      <c r="Y17" s="68">
        <v>20.399999999999999</v>
      </c>
      <c r="Z17" s="67">
        <v>18</v>
      </c>
      <c r="AA17" s="67">
        <v>13.9</v>
      </c>
      <c r="AB17" s="68">
        <v>24.7</v>
      </c>
      <c r="AC17" s="69">
        <v>21.08</v>
      </c>
    </row>
    <row r="18" spans="1:29" ht="16.7" customHeight="1">
      <c r="B18" s="97"/>
      <c r="C18" s="97"/>
      <c r="D18" s="97"/>
      <c r="E18" s="97"/>
      <c r="F18" s="97"/>
      <c r="G18" s="97"/>
      <c r="H18" s="97"/>
      <c r="I18" s="97"/>
      <c r="J18" s="97"/>
      <c r="K18" s="97"/>
      <c r="M18" s="97"/>
      <c r="N18" s="97"/>
      <c r="O18" s="97"/>
      <c r="P18" s="97"/>
      <c r="Q18" s="97"/>
      <c r="R18" s="97"/>
      <c r="S18" s="97"/>
      <c r="T18" s="97"/>
      <c r="U18" s="97"/>
      <c r="V18" s="97"/>
      <c r="W18" s="97"/>
      <c r="X18" s="97"/>
      <c r="Y18" s="97"/>
      <c r="Z18" s="97"/>
      <c r="AA18" s="97"/>
      <c r="AB18" s="97"/>
      <c r="AC18" s="97"/>
    </row>
    <row r="19" spans="1:29" ht="20.85" customHeight="1">
      <c r="B19" s="3" t="s">
        <v>176</v>
      </c>
      <c r="C19" s="3" t="s">
        <v>177</v>
      </c>
    </row>
    <row r="20" spans="1:29" ht="16.7" customHeight="1">
      <c r="A20" s="2"/>
      <c r="B20" s="5"/>
      <c r="C20" s="5" t="s">
        <v>41</v>
      </c>
      <c r="D20" s="6">
        <v>2017</v>
      </c>
      <c r="E20" s="6">
        <v>2018</v>
      </c>
      <c r="F20" s="6">
        <v>2019</v>
      </c>
      <c r="G20" s="6">
        <v>2020</v>
      </c>
      <c r="H20" s="6">
        <v>2021</v>
      </c>
      <c r="I20" s="6">
        <v>2022</v>
      </c>
      <c r="J20" s="6">
        <v>2023</v>
      </c>
      <c r="K20" s="6">
        <v>2024</v>
      </c>
      <c r="M20" s="7" t="s">
        <v>42</v>
      </c>
      <c r="N20" s="7" t="s">
        <v>43</v>
      </c>
      <c r="O20" s="7" t="s">
        <v>44</v>
      </c>
      <c r="P20" s="7" t="s">
        <v>45</v>
      </c>
      <c r="Q20" s="7" t="s">
        <v>46</v>
      </c>
      <c r="R20" s="7" t="s">
        <v>47</v>
      </c>
      <c r="S20" s="7" t="s">
        <v>48</v>
      </c>
      <c r="T20" s="7" t="s">
        <v>49</v>
      </c>
      <c r="U20" s="7" t="s">
        <v>50</v>
      </c>
      <c r="V20" s="7" t="s">
        <v>51</v>
      </c>
      <c r="W20" s="7" t="s">
        <v>52</v>
      </c>
      <c r="X20" s="7" t="s">
        <v>53</v>
      </c>
      <c r="Y20" s="7" t="s">
        <v>54</v>
      </c>
      <c r="Z20" s="7" t="s">
        <v>55</v>
      </c>
      <c r="AA20" s="7" t="s">
        <v>56</v>
      </c>
      <c r="AB20" s="7" t="s">
        <v>57</v>
      </c>
      <c r="AC20" s="7" t="s">
        <v>58</v>
      </c>
    </row>
    <row r="21" spans="1:29" ht="16.7" hidden="1" customHeight="1">
      <c r="A21" s="2"/>
      <c r="B21" s="8" t="s">
        <v>59</v>
      </c>
      <c r="C21" s="48"/>
      <c r="D21" s="9">
        <v>2017</v>
      </c>
      <c r="E21" s="9">
        <v>2018</v>
      </c>
      <c r="F21" s="9">
        <v>2019</v>
      </c>
      <c r="G21" s="9">
        <v>2020</v>
      </c>
      <c r="H21" s="9">
        <v>2021</v>
      </c>
      <c r="I21" s="9">
        <v>2022</v>
      </c>
      <c r="J21" s="9">
        <v>2023</v>
      </c>
      <c r="K21" s="9">
        <v>2024</v>
      </c>
      <c r="M21" s="10" t="s">
        <v>60</v>
      </c>
      <c r="N21" s="10" t="s">
        <v>61</v>
      </c>
      <c r="O21" s="10" t="s">
        <v>62</v>
      </c>
      <c r="P21" s="10" t="s">
        <v>63</v>
      </c>
      <c r="Q21" s="10" t="s">
        <v>64</v>
      </c>
      <c r="R21" s="10" t="s">
        <v>65</v>
      </c>
      <c r="S21" s="10" t="s">
        <v>66</v>
      </c>
      <c r="T21" s="10" t="s">
        <v>67</v>
      </c>
      <c r="U21" s="10" t="s">
        <v>68</v>
      </c>
      <c r="V21" s="10" t="s">
        <v>69</v>
      </c>
      <c r="W21" s="10" t="s">
        <v>70</v>
      </c>
      <c r="X21" s="10" t="s">
        <v>71</v>
      </c>
      <c r="Y21" s="10" t="s">
        <v>72</v>
      </c>
      <c r="Z21" s="10" t="s">
        <v>73</v>
      </c>
      <c r="AA21" s="10" t="s">
        <v>74</v>
      </c>
      <c r="AB21" s="10" t="s">
        <v>75</v>
      </c>
      <c r="AC21" s="10" t="s">
        <v>76</v>
      </c>
    </row>
    <row r="22" spans="1:29" ht="16.7" customHeight="1">
      <c r="B22" s="74" t="s">
        <v>178</v>
      </c>
      <c r="C22" s="74" t="s">
        <v>179</v>
      </c>
      <c r="D22" s="98"/>
      <c r="E22" s="98"/>
      <c r="F22" s="98"/>
      <c r="G22" s="98"/>
      <c r="H22" s="98"/>
      <c r="I22" s="98"/>
      <c r="J22" s="98"/>
      <c r="K22" s="98"/>
      <c r="M22" s="98"/>
      <c r="N22" s="98"/>
      <c r="O22" s="98"/>
      <c r="P22" s="98"/>
      <c r="Q22" s="98"/>
      <c r="R22" s="98"/>
      <c r="S22" s="98"/>
      <c r="T22" s="98"/>
      <c r="U22" s="98"/>
      <c r="V22" s="98"/>
      <c r="W22" s="98"/>
      <c r="X22" s="98"/>
      <c r="Y22" s="98"/>
      <c r="Z22" s="98"/>
      <c r="AA22" s="98"/>
      <c r="AB22" s="98"/>
      <c r="AC22" s="98"/>
    </row>
    <row r="23" spans="1:29" ht="16.7" customHeight="1">
      <c r="B23" s="19" t="s">
        <v>159</v>
      </c>
      <c r="C23" s="19" t="s">
        <v>160</v>
      </c>
      <c r="D23" s="70">
        <v>136.9</v>
      </c>
      <c r="E23" s="70">
        <v>103.9</v>
      </c>
      <c r="F23" s="70">
        <v>97.4</v>
      </c>
      <c r="G23" s="70">
        <v>89.6</v>
      </c>
      <c r="H23" s="70">
        <v>76.400000000000006</v>
      </c>
      <c r="I23" s="70">
        <v>73.3</v>
      </c>
      <c r="J23" s="70">
        <v>59.5</v>
      </c>
      <c r="K23" s="70">
        <v>65.8</v>
      </c>
      <c r="M23" s="70">
        <v>25.2</v>
      </c>
      <c r="N23" s="70">
        <v>20.399999999999999</v>
      </c>
      <c r="O23" s="70">
        <v>12.4</v>
      </c>
      <c r="P23" s="70">
        <v>18.3</v>
      </c>
      <c r="Q23" s="70">
        <v>18.899999999999999</v>
      </c>
      <c r="R23" s="70">
        <v>16.100000000000001</v>
      </c>
      <c r="S23" s="70">
        <v>20</v>
      </c>
      <c r="T23" s="70">
        <v>18.2</v>
      </c>
      <c r="U23" s="70">
        <v>16.3</v>
      </c>
      <c r="V23" s="70">
        <v>13.2</v>
      </c>
      <c r="W23" s="70">
        <v>12.6</v>
      </c>
      <c r="X23" s="70">
        <v>16.7</v>
      </c>
      <c r="Y23" s="71">
        <v>16.899999999999999</v>
      </c>
      <c r="Z23" s="70">
        <v>7.3</v>
      </c>
      <c r="AA23" s="70">
        <v>21.5</v>
      </c>
      <c r="AB23" s="71">
        <v>20</v>
      </c>
      <c r="AC23" s="72">
        <v>19.968364899586401</v>
      </c>
    </row>
    <row r="24" spans="1:29" ht="16.7" customHeight="1">
      <c r="B24" s="15" t="s">
        <v>161</v>
      </c>
      <c r="C24" s="15" t="s">
        <v>161</v>
      </c>
      <c r="D24" s="68">
        <v>61.9</v>
      </c>
      <c r="E24" s="67">
        <v>50.6</v>
      </c>
      <c r="F24" s="67">
        <v>50.8</v>
      </c>
      <c r="G24" s="67">
        <v>43.2</v>
      </c>
      <c r="H24" s="67">
        <v>32.200000000000003</v>
      </c>
      <c r="I24" s="67">
        <v>39</v>
      </c>
      <c r="J24" s="67">
        <v>38.200000000000003</v>
      </c>
      <c r="K24" s="67">
        <v>36.6</v>
      </c>
      <c r="M24" s="67">
        <v>12</v>
      </c>
      <c r="N24" s="67">
        <v>9</v>
      </c>
      <c r="O24" s="67">
        <v>2.4</v>
      </c>
      <c r="P24" s="67">
        <v>8.8000000000000007</v>
      </c>
      <c r="Q24" s="67">
        <v>8.6</v>
      </c>
      <c r="R24" s="67">
        <v>7.1</v>
      </c>
      <c r="S24" s="67">
        <v>12.2</v>
      </c>
      <c r="T24" s="67">
        <v>11.1</v>
      </c>
      <c r="U24" s="67">
        <v>9.5</v>
      </c>
      <c r="V24" s="67">
        <v>10.6</v>
      </c>
      <c r="W24" s="67">
        <v>6.7</v>
      </c>
      <c r="X24" s="67">
        <v>10</v>
      </c>
      <c r="Y24" s="68">
        <v>10.199999999999999</v>
      </c>
      <c r="Z24" s="67">
        <v>3.1</v>
      </c>
      <c r="AA24" s="67">
        <v>12.3</v>
      </c>
      <c r="AB24" s="68">
        <v>10.6</v>
      </c>
      <c r="AC24" s="69">
        <v>9.8742307995019498</v>
      </c>
    </row>
    <row r="25" spans="1:29" ht="16.7" customHeight="1">
      <c r="B25" s="15" t="s">
        <v>162</v>
      </c>
      <c r="C25" s="15" t="s">
        <v>162</v>
      </c>
      <c r="D25" s="68">
        <v>23</v>
      </c>
      <c r="E25" s="67">
        <v>14.8</v>
      </c>
      <c r="F25" s="67">
        <v>11.3</v>
      </c>
      <c r="G25" s="67">
        <v>10.6</v>
      </c>
      <c r="H25" s="67">
        <v>6</v>
      </c>
      <c r="I25" s="67">
        <v>9.9</v>
      </c>
      <c r="J25" s="67">
        <v>7.9</v>
      </c>
      <c r="K25" s="67">
        <v>9.9</v>
      </c>
      <c r="M25" s="67">
        <v>2.8</v>
      </c>
      <c r="N25" s="67">
        <v>1.4</v>
      </c>
      <c r="O25" s="67">
        <v>0.6</v>
      </c>
      <c r="P25" s="67">
        <v>1.2</v>
      </c>
      <c r="Q25" s="67">
        <v>2.9</v>
      </c>
      <c r="R25" s="67">
        <v>2</v>
      </c>
      <c r="S25" s="67">
        <v>2.7</v>
      </c>
      <c r="T25" s="67">
        <v>2.4</v>
      </c>
      <c r="U25" s="67">
        <v>2.5</v>
      </c>
      <c r="V25" s="67">
        <v>0.9</v>
      </c>
      <c r="W25" s="67">
        <v>2</v>
      </c>
      <c r="X25" s="67">
        <v>3.2</v>
      </c>
      <c r="Y25" s="68">
        <v>2.4</v>
      </c>
      <c r="Z25" s="67">
        <v>1.8</v>
      </c>
      <c r="AA25" s="67">
        <v>3.1</v>
      </c>
      <c r="AB25" s="68">
        <v>2.9</v>
      </c>
      <c r="AC25" s="69">
        <v>3.6192530773351699</v>
      </c>
    </row>
    <row r="26" spans="1:29" ht="16.7" customHeight="1">
      <c r="B26" s="15" t="s">
        <v>164</v>
      </c>
      <c r="C26" s="15" t="s">
        <v>164</v>
      </c>
      <c r="D26" s="68">
        <v>51.8</v>
      </c>
      <c r="E26" s="67">
        <v>38.6</v>
      </c>
      <c r="F26" s="67">
        <v>35.4</v>
      </c>
      <c r="G26" s="67">
        <v>35.700000000000003</v>
      </c>
      <c r="H26" s="67">
        <v>38.200000000000003</v>
      </c>
      <c r="I26" s="67">
        <v>24.4</v>
      </c>
      <c r="J26" s="67">
        <v>13.5</v>
      </c>
      <c r="K26" s="67">
        <v>19.2</v>
      </c>
      <c r="M26" s="67">
        <v>10.4</v>
      </c>
      <c r="N26" s="67">
        <v>10</v>
      </c>
      <c r="O26" s="67">
        <v>9.4</v>
      </c>
      <c r="P26" s="67">
        <v>8.4</v>
      </c>
      <c r="Q26" s="67">
        <v>7.5</v>
      </c>
      <c r="R26" s="67">
        <v>6.9</v>
      </c>
      <c r="S26" s="67">
        <v>5.0999999999999996</v>
      </c>
      <c r="T26" s="67">
        <v>4.5999999999999996</v>
      </c>
      <c r="U26" s="67">
        <v>4.3</v>
      </c>
      <c r="V26" s="67">
        <v>1.7</v>
      </c>
      <c r="W26" s="67">
        <v>3.9</v>
      </c>
      <c r="X26" s="67">
        <v>3.5</v>
      </c>
      <c r="Y26" s="68">
        <v>4.4000000000000004</v>
      </c>
      <c r="Z26" s="67">
        <v>2.4</v>
      </c>
      <c r="AA26" s="67">
        <v>6.1</v>
      </c>
      <c r="AB26" s="68">
        <v>6.5</v>
      </c>
      <c r="AC26" s="69">
        <v>6.4748810227493196</v>
      </c>
    </row>
    <row r="27" spans="1:29" ht="16.7" customHeight="1">
      <c r="B27" s="19" t="s">
        <v>180</v>
      </c>
      <c r="C27" s="19" t="s">
        <v>181</v>
      </c>
      <c r="D27" s="70">
        <v>73.099999999999994</v>
      </c>
      <c r="E27" s="70">
        <v>72.099999999999994</v>
      </c>
      <c r="F27" s="70">
        <v>68.099999999999994</v>
      </c>
      <c r="G27" s="70">
        <v>71.599999999999994</v>
      </c>
      <c r="H27" s="70">
        <v>66.7</v>
      </c>
      <c r="I27" s="70">
        <v>63.9</v>
      </c>
      <c r="J27" s="70">
        <v>64.099999999999994</v>
      </c>
      <c r="K27" s="70">
        <v>34.9</v>
      </c>
      <c r="M27" s="70">
        <v>15.4</v>
      </c>
      <c r="N27" s="70">
        <v>14.5</v>
      </c>
      <c r="O27" s="70">
        <v>15.1</v>
      </c>
      <c r="P27" s="70">
        <v>21.7</v>
      </c>
      <c r="Q27" s="70">
        <v>17.600000000000001</v>
      </c>
      <c r="R27" s="70">
        <v>9.1</v>
      </c>
      <c r="S27" s="70">
        <v>19.2</v>
      </c>
      <c r="T27" s="70">
        <v>18</v>
      </c>
      <c r="U27" s="70">
        <v>14</v>
      </c>
      <c r="V27" s="70">
        <v>13.2</v>
      </c>
      <c r="W27" s="70">
        <v>17.100000000000001</v>
      </c>
      <c r="X27" s="70">
        <v>19.8</v>
      </c>
      <c r="Y27" s="75">
        <v>18.7</v>
      </c>
      <c r="Z27" s="70">
        <v>16.2</v>
      </c>
      <c r="AA27" s="70">
        <v>0</v>
      </c>
      <c r="AB27" s="75">
        <v>0</v>
      </c>
      <c r="AC27" s="76">
        <v>0</v>
      </c>
    </row>
    <row r="28" spans="1:29" ht="16.7" customHeight="1">
      <c r="B28" s="19" t="s">
        <v>155</v>
      </c>
      <c r="C28" s="19" t="s">
        <v>156</v>
      </c>
      <c r="D28" s="70">
        <v>24.7</v>
      </c>
      <c r="E28" s="70">
        <v>22.9</v>
      </c>
      <c r="F28" s="70">
        <v>11.6</v>
      </c>
      <c r="G28" s="70">
        <v>16</v>
      </c>
      <c r="H28" s="70">
        <v>19.100000000000001</v>
      </c>
      <c r="I28" s="70">
        <v>23.6</v>
      </c>
      <c r="J28" s="70">
        <v>17</v>
      </c>
      <c r="K28" s="70">
        <v>14.2</v>
      </c>
      <c r="M28" s="70">
        <v>6.3</v>
      </c>
      <c r="N28" s="70">
        <v>5.2</v>
      </c>
      <c r="O28" s="70">
        <v>2.2000000000000002</v>
      </c>
      <c r="P28" s="70">
        <v>5.4</v>
      </c>
      <c r="Q28" s="70">
        <v>5.4</v>
      </c>
      <c r="R28" s="70">
        <v>6.3</v>
      </c>
      <c r="S28" s="70">
        <v>6.8</v>
      </c>
      <c r="T28" s="70">
        <v>5.0999999999999996</v>
      </c>
      <c r="U28" s="70">
        <v>4.9000000000000004</v>
      </c>
      <c r="V28" s="70">
        <v>5.7</v>
      </c>
      <c r="W28" s="70">
        <v>5.8</v>
      </c>
      <c r="X28" s="70">
        <v>0.6</v>
      </c>
      <c r="Y28" s="71">
        <v>0</v>
      </c>
      <c r="Z28" s="70">
        <v>3</v>
      </c>
      <c r="AA28" s="70">
        <v>6.2</v>
      </c>
      <c r="AB28" s="71">
        <v>4.8</v>
      </c>
      <c r="AC28" s="72">
        <v>5.4303929999999996</v>
      </c>
    </row>
    <row r="29" spans="1:29" ht="16.7" customHeight="1">
      <c r="B29" s="19" t="s">
        <v>182</v>
      </c>
      <c r="C29" s="19" t="s">
        <v>183</v>
      </c>
      <c r="D29" s="52"/>
      <c r="E29" s="52"/>
      <c r="F29" s="52"/>
      <c r="G29" s="52"/>
      <c r="H29" s="52"/>
      <c r="I29" s="52"/>
      <c r="J29" s="52"/>
      <c r="K29" s="67">
        <v>45.4</v>
      </c>
      <c r="M29" s="52"/>
      <c r="N29" s="52"/>
      <c r="O29" s="52"/>
      <c r="P29" s="52"/>
      <c r="Q29" s="52"/>
      <c r="R29" s="52"/>
      <c r="S29" s="52"/>
      <c r="T29" s="52"/>
      <c r="U29" s="52"/>
      <c r="V29" s="52"/>
      <c r="W29" s="52"/>
      <c r="X29" s="70">
        <v>7.7</v>
      </c>
      <c r="Y29" s="71">
        <v>3.8</v>
      </c>
      <c r="Z29" s="70">
        <v>1.4</v>
      </c>
      <c r="AA29" s="70">
        <v>19.3</v>
      </c>
      <c r="AB29" s="71">
        <v>20.7</v>
      </c>
      <c r="AC29" s="72">
        <v>18.497153520661801</v>
      </c>
    </row>
    <row r="30" spans="1:29" ht="16.7" customHeight="1">
      <c r="B30" s="15" t="s">
        <v>184</v>
      </c>
      <c r="C30" s="15" t="s">
        <v>166</v>
      </c>
      <c r="D30" s="68">
        <v>13.1</v>
      </c>
      <c r="E30" s="67">
        <v>13.1</v>
      </c>
      <c r="F30" s="67">
        <v>7.3</v>
      </c>
      <c r="G30" s="67">
        <v>6.6</v>
      </c>
      <c r="H30" s="67">
        <v>6.1</v>
      </c>
      <c r="I30" s="67">
        <v>18.3</v>
      </c>
      <c r="J30" s="67">
        <v>24.2</v>
      </c>
      <c r="K30" s="67">
        <v>13.8</v>
      </c>
      <c r="M30" s="67">
        <v>1.6</v>
      </c>
      <c r="N30" s="67">
        <v>1.3</v>
      </c>
      <c r="O30" s="67">
        <v>0.6</v>
      </c>
      <c r="P30" s="67">
        <v>2.6</v>
      </c>
      <c r="Q30" s="67">
        <v>3.7</v>
      </c>
      <c r="R30" s="67">
        <v>2.7</v>
      </c>
      <c r="S30" s="67">
        <v>5.8</v>
      </c>
      <c r="T30" s="67">
        <v>6.1</v>
      </c>
      <c r="U30" s="67">
        <v>5.9</v>
      </c>
      <c r="V30" s="67">
        <v>4.8</v>
      </c>
      <c r="W30" s="67">
        <v>6.6</v>
      </c>
      <c r="X30" s="67">
        <v>7.7</v>
      </c>
      <c r="Y30" s="68">
        <v>3.8</v>
      </c>
      <c r="Z30" s="67">
        <v>1.4</v>
      </c>
      <c r="AA30" s="67">
        <v>4.0999999999999996</v>
      </c>
      <c r="AB30" s="68">
        <v>4.4000000000000004</v>
      </c>
      <c r="AC30" s="69">
        <v>4.27711374828462</v>
      </c>
    </row>
    <row r="31" spans="1:29" ht="16.7" customHeight="1">
      <c r="B31" s="15" t="s">
        <v>185</v>
      </c>
      <c r="C31" s="15" t="s">
        <v>186</v>
      </c>
      <c r="D31" s="49"/>
      <c r="E31" s="50"/>
      <c r="F31" s="50"/>
      <c r="G31" s="50"/>
      <c r="H31" s="50"/>
      <c r="I31" s="50"/>
      <c r="J31" s="50"/>
      <c r="K31" s="67">
        <v>31.5</v>
      </c>
      <c r="M31" s="50"/>
      <c r="N31" s="50"/>
      <c r="O31" s="50"/>
      <c r="P31" s="50"/>
      <c r="Q31" s="50"/>
      <c r="R31" s="50"/>
      <c r="S31" s="50"/>
      <c r="T31" s="50"/>
      <c r="U31" s="50"/>
      <c r="V31" s="50"/>
      <c r="W31" s="50"/>
      <c r="X31" s="50"/>
      <c r="Y31" s="49"/>
      <c r="Z31" s="50"/>
      <c r="AA31" s="67">
        <v>15.2</v>
      </c>
      <c r="AB31" s="68">
        <v>16.3</v>
      </c>
      <c r="AC31" s="69">
        <v>14.2200397723772</v>
      </c>
    </row>
    <row r="32" spans="1:29" ht="16.7" customHeight="1">
      <c r="B32" s="77" t="s">
        <v>187</v>
      </c>
      <c r="C32" s="77" t="s">
        <v>188</v>
      </c>
      <c r="D32" s="99"/>
      <c r="E32" s="99"/>
      <c r="F32" s="99"/>
      <c r="G32" s="99"/>
      <c r="H32" s="99"/>
      <c r="I32" s="99"/>
      <c r="J32" s="99"/>
      <c r="K32" s="100"/>
      <c r="M32" s="99"/>
      <c r="N32" s="99"/>
      <c r="O32" s="99"/>
      <c r="P32" s="99"/>
      <c r="Q32" s="99"/>
      <c r="R32" s="99"/>
      <c r="S32" s="99"/>
      <c r="T32" s="99"/>
      <c r="U32" s="99"/>
      <c r="V32" s="99"/>
      <c r="W32" s="99"/>
      <c r="X32" s="99"/>
      <c r="Y32" s="99"/>
      <c r="Z32" s="99"/>
      <c r="AA32" s="99"/>
      <c r="AB32" s="99"/>
      <c r="AC32" s="99"/>
    </row>
    <row r="33" spans="1:29" ht="16.7" customHeight="1">
      <c r="B33" s="73" t="s">
        <v>161</v>
      </c>
      <c r="C33" s="73" t="s">
        <v>161</v>
      </c>
      <c r="D33" s="49"/>
      <c r="E33" s="49"/>
      <c r="F33" s="49"/>
      <c r="G33" s="49"/>
      <c r="H33" s="49"/>
      <c r="I33" s="49"/>
      <c r="J33" s="67">
        <v>57.6</v>
      </c>
      <c r="K33" s="67">
        <v>50.5</v>
      </c>
      <c r="M33" s="49"/>
      <c r="N33" s="49"/>
      <c r="O33" s="49"/>
      <c r="P33" s="49"/>
      <c r="Q33" s="49"/>
      <c r="R33" s="49"/>
      <c r="S33" s="49"/>
      <c r="T33" s="49"/>
      <c r="U33" s="49"/>
      <c r="V33" s="49"/>
      <c r="W33" s="49"/>
      <c r="X33" s="67">
        <v>16.2</v>
      </c>
      <c r="Y33" s="68">
        <v>13.8</v>
      </c>
      <c r="Z33" s="67">
        <v>4.5999999999999996</v>
      </c>
      <c r="AA33" s="67">
        <v>17.399999999999999</v>
      </c>
      <c r="AB33" s="68">
        <v>14.8</v>
      </c>
      <c r="AC33" s="69">
        <v>15.3836866442483</v>
      </c>
    </row>
    <row r="34" spans="1:29" ht="16.7" customHeight="1">
      <c r="B34" s="73" t="s">
        <v>189</v>
      </c>
      <c r="C34" s="73" t="s">
        <v>189</v>
      </c>
      <c r="D34" s="49"/>
      <c r="E34" s="49"/>
      <c r="F34" s="49"/>
      <c r="G34" s="49"/>
      <c r="H34" s="49"/>
      <c r="I34" s="49"/>
      <c r="J34" s="67">
        <v>27.7</v>
      </c>
      <c r="K34" s="67">
        <v>30.5</v>
      </c>
      <c r="M34" s="49"/>
      <c r="N34" s="49"/>
      <c r="O34" s="49"/>
      <c r="P34" s="49"/>
      <c r="Q34" s="49"/>
      <c r="R34" s="49"/>
      <c r="S34" s="49"/>
      <c r="T34" s="49"/>
      <c r="U34" s="49"/>
      <c r="V34" s="49"/>
      <c r="W34" s="49"/>
      <c r="X34" s="67">
        <v>8.3000000000000007</v>
      </c>
      <c r="Y34" s="68">
        <v>7.7</v>
      </c>
      <c r="Z34" s="67">
        <v>4.2</v>
      </c>
      <c r="AA34" s="67">
        <v>9.5</v>
      </c>
      <c r="AB34" s="68">
        <v>9.1999999999999993</v>
      </c>
      <c r="AC34" s="69">
        <v>9.99</v>
      </c>
    </row>
    <row r="35" spans="1:29" ht="16.7" customHeight="1">
      <c r="B35" s="73" t="s">
        <v>190</v>
      </c>
      <c r="C35" s="73" t="s">
        <v>190</v>
      </c>
      <c r="D35" s="49"/>
      <c r="E35" s="49"/>
      <c r="F35" s="49"/>
      <c r="G35" s="49"/>
      <c r="H35" s="49"/>
      <c r="I35" s="49"/>
      <c r="J35" s="67">
        <v>17</v>
      </c>
      <c r="K35" s="67">
        <v>14</v>
      </c>
      <c r="M35" s="49"/>
      <c r="N35" s="49"/>
      <c r="O35" s="49"/>
      <c r="P35" s="49"/>
      <c r="Q35" s="49"/>
      <c r="R35" s="49"/>
      <c r="S35" s="49"/>
      <c r="T35" s="49"/>
      <c r="U35" s="49"/>
      <c r="V35" s="49"/>
      <c r="W35" s="49"/>
      <c r="X35" s="67">
        <v>0.6</v>
      </c>
      <c r="Y35" s="68">
        <v>0</v>
      </c>
      <c r="Z35" s="67">
        <v>3</v>
      </c>
      <c r="AA35" s="67">
        <v>6.2</v>
      </c>
      <c r="AB35" s="68">
        <v>4.8</v>
      </c>
      <c r="AC35" s="69">
        <v>5.4303929999999996</v>
      </c>
    </row>
    <row r="36" spans="1:29" ht="16.7" customHeight="1">
      <c r="B36" s="73" t="s">
        <v>191</v>
      </c>
      <c r="C36" s="73" t="s">
        <v>191</v>
      </c>
      <c r="D36" s="49"/>
      <c r="E36" s="49"/>
      <c r="F36" s="49"/>
      <c r="G36" s="49"/>
      <c r="H36" s="49"/>
      <c r="I36" s="49"/>
      <c r="J36" s="67">
        <v>31.3</v>
      </c>
      <c r="K36" s="67">
        <v>34.200000000000003</v>
      </c>
      <c r="M36" s="49"/>
      <c r="N36" s="49"/>
      <c r="O36" s="49"/>
      <c r="P36" s="49"/>
      <c r="Q36" s="49"/>
      <c r="R36" s="49"/>
      <c r="S36" s="49"/>
      <c r="T36" s="49"/>
      <c r="U36" s="49"/>
      <c r="V36" s="49"/>
      <c r="W36" s="49"/>
      <c r="X36" s="67">
        <v>10.5</v>
      </c>
      <c r="Y36" s="68">
        <v>10.199999999999999</v>
      </c>
      <c r="Z36" s="67">
        <v>5.5</v>
      </c>
      <c r="AA36" s="67">
        <v>8</v>
      </c>
      <c r="AB36" s="68">
        <v>10.5</v>
      </c>
      <c r="AC36" s="69">
        <v>8.4433620000000005</v>
      </c>
    </row>
    <row r="37" spans="1:29" ht="16.7" customHeight="1">
      <c r="B37" s="73" t="s">
        <v>192</v>
      </c>
      <c r="C37" s="73" t="s">
        <v>192</v>
      </c>
      <c r="D37" s="49"/>
      <c r="E37" s="49"/>
      <c r="F37" s="49"/>
      <c r="G37" s="49"/>
      <c r="H37" s="49"/>
      <c r="I37" s="49"/>
      <c r="J37" s="67">
        <v>15.2</v>
      </c>
      <c r="K37" s="67">
        <v>20.399999999999999</v>
      </c>
      <c r="M37" s="49"/>
      <c r="N37" s="49"/>
      <c r="O37" s="49"/>
      <c r="P37" s="49"/>
      <c r="Q37" s="49"/>
      <c r="R37" s="49"/>
      <c r="S37" s="49"/>
      <c r="T37" s="49"/>
      <c r="U37" s="49"/>
      <c r="V37" s="49"/>
      <c r="W37" s="49"/>
      <c r="X37" s="67">
        <v>3.9</v>
      </c>
      <c r="Y37" s="68">
        <v>3.3</v>
      </c>
      <c r="Z37" s="67">
        <v>6.3</v>
      </c>
      <c r="AA37" s="67">
        <v>5.5</v>
      </c>
      <c r="AB37" s="68">
        <v>5.2</v>
      </c>
      <c r="AC37" s="69">
        <v>4.3443870000000002</v>
      </c>
    </row>
    <row r="38" spans="1:29" ht="16.7" customHeight="1">
      <c r="B38" s="78" t="s">
        <v>193</v>
      </c>
      <c r="C38" s="78" t="s">
        <v>140</v>
      </c>
      <c r="D38" s="101"/>
      <c r="E38" s="101"/>
      <c r="F38" s="101"/>
      <c r="G38" s="101"/>
      <c r="H38" s="101"/>
      <c r="I38" s="101"/>
      <c r="J38" s="79">
        <v>16.100000000000001</v>
      </c>
      <c r="K38" s="79">
        <v>10.3</v>
      </c>
      <c r="M38" s="101"/>
      <c r="N38" s="101"/>
      <c r="O38" s="101"/>
      <c r="P38" s="101"/>
      <c r="Q38" s="101"/>
      <c r="R38" s="101"/>
      <c r="S38" s="101"/>
      <c r="T38" s="101"/>
      <c r="U38" s="101"/>
      <c r="V38" s="101"/>
      <c r="W38" s="101"/>
      <c r="X38" s="79">
        <v>5.4</v>
      </c>
      <c r="Y38" s="80">
        <v>4.5</v>
      </c>
      <c r="Z38" s="79">
        <v>4.3</v>
      </c>
      <c r="AA38" s="79">
        <v>0.5</v>
      </c>
      <c r="AB38" s="80">
        <v>1</v>
      </c>
      <c r="AC38" s="81">
        <v>0.304082776</v>
      </c>
    </row>
    <row r="39" spans="1:29" ht="16.7" customHeight="1">
      <c r="B39" s="82" t="s">
        <v>176</v>
      </c>
      <c r="C39" s="82" t="s">
        <v>177</v>
      </c>
      <c r="D39" s="83">
        <v>247.9</v>
      </c>
      <c r="E39" s="83">
        <v>212.1</v>
      </c>
      <c r="F39" s="83">
        <v>184.6</v>
      </c>
      <c r="G39" s="83">
        <v>183.7</v>
      </c>
      <c r="H39" s="83">
        <v>168.3</v>
      </c>
      <c r="I39" s="83">
        <v>179.1</v>
      </c>
      <c r="J39" s="83">
        <v>164.9</v>
      </c>
      <c r="K39" s="83">
        <v>159.9</v>
      </c>
      <c r="M39" s="83">
        <v>48.4</v>
      </c>
      <c r="N39" s="83">
        <v>41.5</v>
      </c>
      <c r="O39" s="83">
        <v>30.2</v>
      </c>
      <c r="P39" s="83">
        <v>48</v>
      </c>
      <c r="Q39" s="83">
        <v>45.8</v>
      </c>
      <c r="R39" s="83">
        <v>34.200000000000003</v>
      </c>
      <c r="S39" s="83">
        <v>51.8</v>
      </c>
      <c r="T39" s="83">
        <v>47.4</v>
      </c>
      <c r="U39" s="83">
        <v>41</v>
      </c>
      <c r="V39" s="83">
        <v>36.9</v>
      </c>
      <c r="W39" s="83">
        <v>42.1</v>
      </c>
      <c r="X39" s="83">
        <v>44.9</v>
      </c>
      <c r="Y39" s="84">
        <v>39.5</v>
      </c>
      <c r="Z39" s="83">
        <v>27.9</v>
      </c>
      <c r="AA39" s="83">
        <v>47.1</v>
      </c>
      <c r="AB39" s="84">
        <v>45.5</v>
      </c>
      <c r="AC39" s="85">
        <v>43.895911420248297</v>
      </c>
    </row>
    <row r="40" spans="1:29" ht="16.7" customHeight="1">
      <c r="B40" s="86" t="s">
        <v>194</v>
      </c>
      <c r="C40" s="86" t="s">
        <v>195</v>
      </c>
      <c r="D40" s="87">
        <v>294.60000000000002</v>
      </c>
      <c r="E40" s="87">
        <v>236.4</v>
      </c>
      <c r="F40" s="87">
        <v>205.7</v>
      </c>
      <c r="G40" s="87">
        <v>210.9</v>
      </c>
      <c r="H40" s="87">
        <v>181.7</v>
      </c>
      <c r="I40" s="87">
        <v>180.8</v>
      </c>
      <c r="J40" s="87">
        <v>167.9</v>
      </c>
      <c r="K40" s="87">
        <v>155.19999999999999</v>
      </c>
      <c r="M40" s="87">
        <v>48</v>
      </c>
      <c r="N40" s="87">
        <v>47.4</v>
      </c>
      <c r="O40" s="87">
        <v>41.8</v>
      </c>
      <c r="P40" s="87">
        <v>44.7</v>
      </c>
      <c r="Q40" s="87">
        <v>39</v>
      </c>
      <c r="R40" s="87">
        <v>39.299999999999997</v>
      </c>
      <c r="S40" s="87">
        <v>44.3</v>
      </c>
      <c r="T40" s="87">
        <v>58.2</v>
      </c>
      <c r="U40" s="87">
        <v>40.1</v>
      </c>
      <c r="V40" s="87">
        <v>40.299999999999997</v>
      </c>
      <c r="W40" s="87">
        <v>39.200000000000003</v>
      </c>
      <c r="X40" s="87">
        <v>47.9</v>
      </c>
      <c r="Y40" s="88">
        <v>33.1</v>
      </c>
      <c r="Z40" s="87">
        <v>34.299999999999997</v>
      </c>
      <c r="AA40" s="87">
        <v>40.700000000000003</v>
      </c>
      <c r="AB40" s="88">
        <v>47.1</v>
      </c>
      <c r="AC40" s="89">
        <v>38.9</v>
      </c>
    </row>
    <row r="41" spans="1:29" ht="16.7" customHeight="1">
      <c r="B41" s="90" t="s">
        <v>196</v>
      </c>
      <c r="C41" s="90" t="s">
        <v>197</v>
      </c>
      <c r="D41" s="91">
        <v>40.299999999999997</v>
      </c>
      <c r="E41" s="91">
        <v>32.5</v>
      </c>
      <c r="F41" s="91">
        <v>23.4</v>
      </c>
      <c r="G41" s="91">
        <v>31</v>
      </c>
      <c r="H41" s="102"/>
      <c r="I41" s="102"/>
      <c r="J41" s="102"/>
      <c r="K41" s="102"/>
      <c r="M41" s="102"/>
      <c r="N41" s="102"/>
      <c r="O41" s="102"/>
      <c r="P41" s="102"/>
      <c r="Q41" s="102"/>
      <c r="R41" s="102"/>
      <c r="S41" s="102"/>
      <c r="T41" s="102"/>
      <c r="U41" s="102"/>
      <c r="V41" s="102"/>
      <c r="W41" s="102"/>
      <c r="X41" s="102"/>
      <c r="Y41" s="102"/>
      <c r="Z41" s="102"/>
      <c r="AA41" s="102"/>
      <c r="AB41" s="102"/>
      <c r="AC41" s="102"/>
    </row>
    <row r="42" spans="1:29" ht="16.7" customHeight="1">
      <c r="B42" s="73" t="s">
        <v>198</v>
      </c>
      <c r="C42" s="73" t="s">
        <v>199</v>
      </c>
      <c r="D42" s="67">
        <v>288.2</v>
      </c>
      <c r="E42" s="67">
        <v>244.6</v>
      </c>
      <c r="F42" s="67">
        <v>208</v>
      </c>
      <c r="G42" s="67">
        <v>214.7</v>
      </c>
      <c r="H42" s="49"/>
      <c r="I42" s="49"/>
      <c r="J42" s="49"/>
      <c r="K42" s="49"/>
      <c r="M42" s="49"/>
      <c r="N42" s="49"/>
      <c r="O42" s="49"/>
      <c r="P42" s="49"/>
      <c r="Q42" s="49"/>
      <c r="R42" s="49"/>
      <c r="S42" s="49"/>
      <c r="T42" s="49"/>
      <c r="U42" s="49"/>
      <c r="V42" s="49"/>
      <c r="W42" s="49"/>
      <c r="X42" s="49"/>
      <c r="Y42" s="49"/>
      <c r="Z42" s="49"/>
      <c r="AA42" s="49"/>
      <c r="AB42" s="49"/>
      <c r="AC42" s="49"/>
    </row>
    <row r="43" spans="1:29" ht="16.7" customHeight="1">
      <c r="B43" s="97"/>
      <c r="C43" s="97"/>
      <c r="D43" s="97"/>
      <c r="E43" s="97"/>
      <c r="F43" s="97"/>
      <c r="G43" s="97"/>
      <c r="H43" s="97"/>
      <c r="I43" s="97"/>
      <c r="J43" s="97"/>
      <c r="K43" s="97"/>
      <c r="M43" s="97"/>
      <c r="N43" s="97"/>
      <c r="O43" s="97"/>
      <c r="P43" s="97"/>
      <c r="Q43" s="97"/>
      <c r="R43" s="97"/>
      <c r="S43" s="97"/>
      <c r="T43" s="97"/>
      <c r="U43" s="97"/>
      <c r="V43" s="97"/>
      <c r="W43" s="97"/>
      <c r="X43" s="97"/>
      <c r="Y43" s="97"/>
      <c r="Z43" s="97"/>
      <c r="AA43" s="97"/>
      <c r="AB43" s="97"/>
      <c r="AC43" s="97"/>
    </row>
    <row r="44" spans="1:29" ht="20.85" customHeight="1">
      <c r="B44" s="609" t="s">
        <v>200</v>
      </c>
      <c r="C44" s="609" t="s">
        <v>201</v>
      </c>
    </row>
    <row r="45" spans="1:29" ht="16.7" customHeight="1">
      <c r="A45" s="4"/>
      <c r="B45" s="5"/>
      <c r="C45" s="5" t="s">
        <v>41</v>
      </c>
      <c r="D45" s="6">
        <v>2017</v>
      </c>
      <c r="E45" s="6">
        <v>2018</v>
      </c>
      <c r="F45" s="6">
        <v>2019</v>
      </c>
      <c r="G45" s="6">
        <v>2020</v>
      </c>
      <c r="H45" s="6">
        <v>2021</v>
      </c>
      <c r="I45" s="6">
        <v>2022</v>
      </c>
      <c r="J45" s="6">
        <v>2023</v>
      </c>
      <c r="K45" s="6">
        <v>2024</v>
      </c>
      <c r="M45" s="7" t="s">
        <v>42</v>
      </c>
      <c r="N45" s="7" t="s">
        <v>43</v>
      </c>
      <c r="O45" s="7" t="s">
        <v>44</v>
      </c>
      <c r="P45" s="7" t="s">
        <v>45</v>
      </c>
      <c r="Q45" s="7" t="s">
        <v>46</v>
      </c>
      <c r="R45" s="7" t="s">
        <v>47</v>
      </c>
      <c r="S45" s="7" t="s">
        <v>48</v>
      </c>
      <c r="T45" s="7" t="s">
        <v>49</v>
      </c>
      <c r="U45" s="7" t="s">
        <v>50</v>
      </c>
      <c r="V45" s="7" t="s">
        <v>51</v>
      </c>
      <c r="W45" s="7" t="s">
        <v>52</v>
      </c>
      <c r="X45" s="7" t="s">
        <v>53</v>
      </c>
      <c r="Y45" s="7" t="s">
        <v>54</v>
      </c>
      <c r="Z45" s="7" t="s">
        <v>55</v>
      </c>
      <c r="AA45" s="7" t="s">
        <v>56</v>
      </c>
      <c r="AB45" s="7" t="s">
        <v>57</v>
      </c>
      <c r="AC45" s="7" t="s">
        <v>58</v>
      </c>
    </row>
    <row r="46" spans="1:29" ht="16.7" hidden="1" customHeight="1">
      <c r="A46" s="4"/>
      <c r="B46" s="92" t="s">
        <v>59</v>
      </c>
      <c r="C46" s="103"/>
      <c r="D46" s="9">
        <v>2017</v>
      </c>
      <c r="E46" s="9">
        <v>2018</v>
      </c>
      <c r="F46" s="9">
        <v>2019</v>
      </c>
      <c r="G46" s="9">
        <v>2020</v>
      </c>
      <c r="H46" s="9">
        <v>2021</v>
      </c>
      <c r="I46" s="9">
        <v>2022</v>
      </c>
      <c r="J46" s="93">
        <v>2023</v>
      </c>
      <c r="K46" s="93">
        <v>2024</v>
      </c>
      <c r="M46" s="10" t="s">
        <v>60</v>
      </c>
      <c r="N46" s="10" t="s">
        <v>61</v>
      </c>
      <c r="O46" s="10" t="s">
        <v>62</v>
      </c>
      <c r="P46" s="10" t="s">
        <v>63</v>
      </c>
      <c r="Q46" s="10" t="s">
        <v>64</v>
      </c>
      <c r="R46" s="10" t="s">
        <v>65</v>
      </c>
      <c r="S46" s="10" t="s">
        <v>66</v>
      </c>
      <c r="T46" s="10" t="s">
        <v>67</v>
      </c>
      <c r="U46" s="10" t="s">
        <v>68</v>
      </c>
      <c r="V46" s="10" t="s">
        <v>69</v>
      </c>
      <c r="W46" s="10" t="s">
        <v>70</v>
      </c>
      <c r="X46" s="10" t="s">
        <v>71</v>
      </c>
      <c r="Y46" s="10" t="s">
        <v>72</v>
      </c>
      <c r="Z46" s="10" t="s">
        <v>73</v>
      </c>
      <c r="AA46" s="10" t="s">
        <v>74</v>
      </c>
      <c r="AB46" s="10" t="s">
        <v>75</v>
      </c>
      <c r="AC46" s="10" t="s">
        <v>76</v>
      </c>
    </row>
    <row r="47" spans="1:29" ht="16.7" customHeight="1">
      <c r="B47" s="73" t="s">
        <v>202</v>
      </c>
      <c r="C47" s="73" t="s">
        <v>203</v>
      </c>
      <c r="D47" s="94">
        <v>3031</v>
      </c>
      <c r="E47" s="94">
        <v>2989</v>
      </c>
      <c r="F47" s="94">
        <v>2768</v>
      </c>
      <c r="G47" s="94">
        <v>2475</v>
      </c>
      <c r="H47" s="94">
        <v>2519</v>
      </c>
      <c r="I47" s="94">
        <v>2434</v>
      </c>
      <c r="J47" s="17">
        <v>1959</v>
      </c>
      <c r="K47" s="17">
        <v>2079</v>
      </c>
      <c r="M47" s="94">
        <v>710</v>
      </c>
      <c r="N47" s="94">
        <v>754</v>
      </c>
      <c r="O47" s="94">
        <v>452</v>
      </c>
      <c r="P47" s="94">
        <v>603</v>
      </c>
      <c r="Q47" s="94">
        <v>755</v>
      </c>
      <c r="R47" s="94">
        <v>541</v>
      </c>
      <c r="S47" s="94">
        <v>609</v>
      </c>
      <c r="T47" s="94">
        <v>529</v>
      </c>
      <c r="U47" s="94">
        <v>597</v>
      </c>
      <c r="V47" s="94">
        <v>361</v>
      </c>
      <c r="W47" s="94">
        <v>452</v>
      </c>
      <c r="X47" s="94">
        <v>549</v>
      </c>
      <c r="Y47" s="95">
        <v>482</v>
      </c>
      <c r="Z47" s="94">
        <v>189</v>
      </c>
      <c r="AA47" s="94">
        <v>714</v>
      </c>
      <c r="AB47" s="95">
        <v>695</v>
      </c>
      <c r="AC47" s="96">
        <v>739.18063299999994</v>
      </c>
    </row>
    <row r="48" spans="1:29" ht="16.7" customHeight="1">
      <c r="B48" s="73" t="s">
        <v>204</v>
      </c>
      <c r="C48" s="73" t="s">
        <v>205</v>
      </c>
      <c r="D48" s="17">
        <v>144</v>
      </c>
      <c r="E48" s="17">
        <v>135</v>
      </c>
      <c r="F48" s="17">
        <v>148</v>
      </c>
      <c r="G48" s="17">
        <v>140</v>
      </c>
      <c r="H48" s="17">
        <v>79</v>
      </c>
      <c r="I48" s="17">
        <v>102</v>
      </c>
      <c r="J48" s="17">
        <v>125</v>
      </c>
      <c r="K48" s="17">
        <v>107</v>
      </c>
      <c r="M48" s="17">
        <v>30</v>
      </c>
      <c r="N48" s="17">
        <v>30</v>
      </c>
      <c r="O48" s="17">
        <v>2</v>
      </c>
      <c r="P48" s="17">
        <v>17</v>
      </c>
      <c r="Q48" s="17">
        <v>23</v>
      </c>
      <c r="R48" s="17">
        <v>21</v>
      </c>
      <c r="S48" s="17">
        <v>32</v>
      </c>
      <c r="T48" s="17">
        <v>25</v>
      </c>
      <c r="U48" s="17">
        <v>34</v>
      </c>
      <c r="V48" s="17">
        <v>36</v>
      </c>
      <c r="W48" s="17">
        <v>24</v>
      </c>
      <c r="X48" s="17">
        <v>31</v>
      </c>
      <c r="Y48" s="16">
        <v>30</v>
      </c>
      <c r="Z48" s="17">
        <v>17</v>
      </c>
      <c r="AA48" s="17">
        <v>23</v>
      </c>
      <c r="AB48" s="16">
        <v>36</v>
      </c>
      <c r="AC48" s="18">
        <v>23.845997753306101</v>
      </c>
    </row>
    <row r="49" spans="1:29" ht="16.7" customHeight="1">
      <c r="B49" s="73" t="s">
        <v>206</v>
      </c>
      <c r="C49" s="73" t="s">
        <v>207</v>
      </c>
      <c r="D49" s="17">
        <v>214</v>
      </c>
      <c r="E49" s="17">
        <v>218</v>
      </c>
      <c r="F49" s="17">
        <v>182</v>
      </c>
      <c r="G49" s="17">
        <v>186</v>
      </c>
      <c r="H49" s="17">
        <v>98</v>
      </c>
      <c r="I49" s="17">
        <v>127</v>
      </c>
      <c r="J49" s="17">
        <v>149</v>
      </c>
      <c r="K49" s="17">
        <v>120</v>
      </c>
      <c r="M49" s="17">
        <v>39</v>
      </c>
      <c r="N49" s="17">
        <v>36</v>
      </c>
      <c r="O49" s="17">
        <v>4</v>
      </c>
      <c r="P49" s="17">
        <v>19</v>
      </c>
      <c r="Q49" s="17">
        <v>29</v>
      </c>
      <c r="R49" s="17">
        <v>28</v>
      </c>
      <c r="S49" s="17">
        <v>37</v>
      </c>
      <c r="T49" s="17">
        <v>33</v>
      </c>
      <c r="U49" s="17">
        <v>40</v>
      </c>
      <c r="V49" s="17">
        <v>46</v>
      </c>
      <c r="W49" s="17">
        <v>24</v>
      </c>
      <c r="X49" s="17">
        <v>39</v>
      </c>
      <c r="Y49" s="16">
        <v>39</v>
      </c>
      <c r="Z49" s="17">
        <v>24</v>
      </c>
      <c r="AA49" s="17">
        <v>20</v>
      </c>
      <c r="AB49" s="16">
        <v>38</v>
      </c>
      <c r="AC49" s="18">
        <v>27.2841004254186</v>
      </c>
    </row>
    <row r="50" spans="1:29" ht="16.7" customHeight="1">
      <c r="B50" s="73" t="s">
        <v>208</v>
      </c>
      <c r="C50" s="73" t="s">
        <v>209</v>
      </c>
      <c r="D50" s="17">
        <v>485</v>
      </c>
      <c r="E50" s="17">
        <v>477</v>
      </c>
      <c r="F50" s="17">
        <v>480</v>
      </c>
      <c r="G50" s="17">
        <v>469</v>
      </c>
      <c r="H50" s="17">
        <v>364</v>
      </c>
      <c r="I50" s="17">
        <v>289</v>
      </c>
      <c r="J50" s="17">
        <v>410</v>
      </c>
      <c r="K50" s="17">
        <v>445</v>
      </c>
      <c r="M50" s="17">
        <v>86</v>
      </c>
      <c r="N50" s="17">
        <v>96</v>
      </c>
      <c r="O50" s="17">
        <v>93</v>
      </c>
      <c r="P50" s="17">
        <v>89</v>
      </c>
      <c r="Q50" s="17">
        <v>71</v>
      </c>
      <c r="R50" s="17">
        <v>60</v>
      </c>
      <c r="S50" s="17">
        <v>84</v>
      </c>
      <c r="T50" s="17">
        <v>74</v>
      </c>
      <c r="U50" s="17">
        <v>79</v>
      </c>
      <c r="V50" s="17">
        <v>91</v>
      </c>
      <c r="W50" s="17">
        <v>117</v>
      </c>
      <c r="X50" s="17">
        <v>123</v>
      </c>
      <c r="Y50" s="16">
        <v>104</v>
      </c>
      <c r="Z50" s="17">
        <v>102</v>
      </c>
      <c r="AA50" s="17">
        <v>103</v>
      </c>
      <c r="AB50" s="16">
        <v>136</v>
      </c>
      <c r="AC50" s="18">
        <v>114.55468437207701</v>
      </c>
    </row>
    <row r="51" spans="1:29" ht="16.7" customHeight="1">
      <c r="B51" s="19" t="s">
        <v>210</v>
      </c>
      <c r="C51" s="19" t="s">
        <v>211</v>
      </c>
      <c r="D51" s="52"/>
      <c r="E51" s="52"/>
      <c r="F51" s="52"/>
      <c r="G51" s="20">
        <v>258</v>
      </c>
      <c r="H51" s="20">
        <v>137</v>
      </c>
      <c r="I51" s="20">
        <v>134</v>
      </c>
      <c r="J51" s="20">
        <v>156</v>
      </c>
      <c r="K51" s="20">
        <v>160</v>
      </c>
      <c r="M51" s="20">
        <v>43</v>
      </c>
      <c r="N51" s="20">
        <v>42</v>
      </c>
      <c r="O51" s="20">
        <v>23</v>
      </c>
      <c r="P51" s="20">
        <v>29</v>
      </c>
      <c r="Q51" s="20">
        <v>32</v>
      </c>
      <c r="R51" s="20">
        <v>28</v>
      </c>
      <c r="S51" s="20">
        <v>41</v>
      </c>
      <c r="T51" s="20">
        <v>34</v>
      </c>
      <c r="U51" s="20">
        <v>34</v>
      </c>
      <c r="V51" s="20">
        <v>39</v>
      </c>
      <c r="W51" s="20">
        <v>38</v>
      </c>
      <c r="X51" s="20">
        <v>45</v>
      </c>
      <c r="Y51" s="21">
        <v>38</v>
      </c>
      <c r="Z51" s="20">
        <v>31</v>
      </c>
      <c r="AA51" s="20">
        <v>37</v>
      </c>
      <c r="AB51" s="21">
        <v>54</v>
      </c>
      <c r="AC51" s="22">
        <v>47</v>
      </c>
    </row>
    <row r="52" spans="1:29" ht="16.7" customHeight="1">
      <c r="B52" s="73" t="s">
        <v>212</v>
      </c>
      <c r="C52" s="73" t="s">
        <v>213</v>
      </c>
      <c r="D52" s="16">
        <v>5811</v>
      </c>
      <c r="E52" s="16">
        <v>5093</v>
      </c>
      <c r="F52" s="16">
        <v>4376</v>
      </c>
      <c r="G52" s="16">
        <v>4672</v>
      </c>
      <c r="H52" s="16">
        <v>2523</v>
      </c>
      <c r="I52" s="49"/>
      <c r="J52" s="49"/>
      <c r="K52" s="49"/>
      <c r="M52" s="16">
        <v>714</v>
      </c>
      <c r="N52" s="49"/>
      <c r="O52" s="49"/>
      <c r="P52" s="49"/>
      <c r="Q52" s="49"/>
      <c r="R52" s="49"/>
      <c r="S52" s="49"/>
      <c r="T52" s="49"/>
      <c r="U52" s="49"/>
      <c r="V52" s="49"/>
      <c r="W52" s="49"/>
      <c r="X52" s="49"/>
      <c r="Y52" s="49"/>
      <c r="Z52" s="49"/>
      <c r="AA52" s="49"/>
      <c r="AB52" s="49"/>
      <c r="AC52" s="49"/>
    </row>
    <row r="53" spans="1:29" ht="16.7" customHeight="1">
      <c r="B53" s="97"/>
      <c r="C53" s="97"/>
      <c r="D53" s="97"/>
      <c r="E53" s="97"/>
      <c r="F53" s="97"/>
      <c r="G53" s="97"/>
      <c r="H53" s="97"/>
      <c r="I53" s="97"/>
      <c r="J53" s="97"/>
      <c r="K53" s="97"/>
      <c r="M53" s="97"/>
      <c r="N53" s="97"/>
      <c r="O53" s="97"/>
      <c r="P53" s="97"/>
      <c r="Q53" s="97"/>
      <c r="R53" s="97"/>
      <c r="S53" s="97"/>
      <c r="T53" s="97"/>
      <c r="U53" s="97"/>
      <c r="V53" s="97"/>
      <c r="W53" s="97"/>
      <c r="X53" s="97"/>
      <c r="Y53" s="97"/>
      <c r="Z53" s="97"/>
      <c r="AA53" s="97"/>
      <c r="AB53" s="97"/>
      <c r="AC53" s="97"/>
    </row>
    <row r="54" spans="1:29" ht="20.85" customHeight="1">
      <c r="B54" s="3" t="s">
        <v>214</v>
      </c>
      <c r="C54" s="3" t="s">
        <v>215</v>
      </c>
    </row>
    <row r="55" spans="1:29" ht="16.7" customHeight="1">
      <c r="A55" s="4"/>
      <c r="B55" s="5"/>
      <c r="C55" s="5" t="s">
        <v>41</v>
      </c>
      <c r="D55" s="6">
        <v>2017</v>
      </c>
      <c r="E55" s="6">
        <v>2018</v>
      </c>
      <c r="F55" s="6">
        <v>2019</v>
      </c>
      <c r="G55" s="6">
        <v>2020</v>
      </c>
      <c r="H55" s="6">
        <v>2021</v>
      </c>
      <c r="I55" s="6">
        <v>2022</v>
      </c>
      <c r="J55" s="6">
        <v>2023</v>
      </c>
      <c r="K55" s="6">
        <v>2024</v>
      </c>
      <c r="M55" s="7" t="s">
        <v>42</v>
      </c>
      <c r="N55" s="7" t="s">
        <v>43</v>
      </c>
      <c r="O55" s="7" t="s">
        <v>44</v>
      </c>
      <c r="P55" s="7" t="s">
        <v>45</v>
      </c>
      <c r="Q55" s="7" t="s">
        <v>46</v>
      </c>
      <c r="R55" s="7" t="s">
        <v>47</v>
      </c>
      <c r="S55" s="7" t="s">
        <v>48</v>
      </c>
      <c r="T55" s="7" t="s">
        <v>49</v>
      </c>
      <c r="U55" s="7" t="s">
        <v>50</v>
      </c>
      <c r="V55" s="7" t="s">
        <v>51</v>
      </c>
      <c r="W55" s="7" t="s">
        <v>52</v>
      </c>
      <c r="X55" s="7" t="s">
        <v>53</v>
      </c>
      <c r="Y55" s="7" t="s">
        <v>54</v>
      </c>
      <c r="Z55" s="7" t="s">
        <v>55</v>
      </c>
      <c r="AA55" s="7" t="s">
        <v>56</v>
      </c>
      <c r="AB55" s="7" t="s">
        <v>57</v>
      </c>
      <c r="AC55" s="7" t="s">
        <v>58</v>
      </c>
    </row>
    <row r="56" spans="1:29" ht="16.7" hidden="1" customHeight="1">
      <c r="A56" s="4"/>
      <c r="B56" s="8" t="s">
        <v>59</v>
      </c>
      <c r="C56" s="48"/>
      <c r="D56" s="9">
        <v>2017</v>
      </c>
      <c r="E56" s="9">
        <v>2018</v>
      </c>
      <c r="F56" s="9">
        <v>2019</v>
      </c>
      <c r="G56" s="9">
        <v>2020</v>
      </c>
      <c r="H56" s="9">
        <v>2021</v>
      </c>
      <c r="I56" s="9">
        <v>2022</v>
      </c>
      <c r="J56" s="9">
        <v>2023</v>
      </c>
      <c r="K56" s="9">
        <v>2024</v>
      </c>
      <c r="M56" s="10" t="s">
        <v>60</v>
      </c>
      <c r="N56" s="10" t="s">
        <v>61</v>
      </c>
      <c r="O56" s="10" t="s">
        <v>62</v>
      </c>
      <c r="P56" s="10" t="s">
        <v>63</v>
      </c>
      <c r="Q56" s="10" t="s">
        <v>64</v>
      </c>
      <c r="R56" s="10" t="s">
        <v>65</v>
      </c>
      <c r="S56" s="10" t="s">
        <v>66</v>
      </c>
      <c r="T56" s="10" t="s">
        <v>67</v>
      </c>
      <c r="U56" s="10" t="s">
        <v>68</v>
      </c>
      <c r="V56" s="10" t="s">
        <v>69</v>
      </c>
      <c r="W56" s="10" t="s">
        <v>70</v>
      </c>
      <c r="X56" s="10" t="s">
        <v>71</v>
      </c>
      <c r="Y56" s="10" t="s">
        <v>72</v>
      </c>
      <c r="Z56" s="10" t="s">
        <v>73</v>
      </c>
      <c r="AA56" s="10" t="s">
        <v>74</v>
      </c>
      <c r="AB56" s="10" t="s">
        <v>75</v>
      </c>
      <c r="AC56" s="10" t="s">
        <v>76</v>
      </c>
    </row>
    <row r="57" spans="1:29" ht="16.7" customHeight="1">
      <c r="B57" s="11" t="s">
        <v>216</v>
      </c>
      <c r="C57" s="11" t="s">
        <v>217</v>
      </c>
      <c r="D57" s="13">
        <v>2173</v>
      </c>
      <c r="E57" s="13">
        <v>1831</v>
      </c>
      <c r="F57" s="13">
        <v>1576</v>
      </c>
      <c r="G57" s="13">
        <v>740</v>
      </c>
      <c r="H57" s="13">
        <v>350</v>
      </c>
      <c r="I57" s="104"/>
      <c r="J57" s="104"/>
      <c r="K57" s="104"/>
      <c r="M57" s="13">
        <v>91</v>
      </c>
      <c r="N57" s="13">
        <v>113</v>
      </c>
      <c r="O57" s="13">
        <v>108</v>
      </c>
      <c r="P57" s="13">
        <v>38</v>
      </c>
      <c r="Q57" s="104"/>
      <c r="R57" s="104"/>
      <c r="S57" s="104"/>
      <c r="T57" s="104"/>
      <c r="U57" s="104"/>
      <c r="V57" s="104"/>
      <c r="W57" s="104"/>
      <c r="X57" s="104"/>
      <c r="Y57" s="104"/>
      <c r="Z57" s="104"/>
      <c r="AA57" s="104"/>
      <c r="AB57" s="104"/>
      <c r="AC57" s="104"/>
    </row>
    <row r="58" spans="1:29" ht="16.7" customHeight="1">
      <c r="B58" s="15" t="s">
        <v>218</v>
      </c>
      <c r="C58" s="15" t="s">
        <v>218</v>
      </c>
      <c r="D58" s="16">
        <v>1419</v>
      </c>
      <c r="E58" s="16">
        <v>1028</v>
      </c>
      <c r="F58" s="16">
        <v>1003</v>
      </c>
      <c r="G58" s="16">
        <v>230</v>
      </c>
      <c r="H58" s="49"/>
      <c r="I58" s="49"/>
      <c r="J58" s="49"/>
      <c r="K58" s="49"/>
      <c r="M58" s="49"/>
      <c r="N58" s="49"/>
      <c r="O58" s="49"/>
      <c r="P58" s="49"/>
      <c r="Q58" s="49"/>
      <c r="R58" s="49"/>
      <c r="S58" s="49"/>
      <c r="T58" s="49"/>
      <c r="U58" s="49"/>
      <c r="V58" s="49"/>
      <c r="W58" s="49"/>
      <c r="X58" s="49"/>
      <c r="Y58" s="49"/>
      <c r="Z58" s="49"/>
      <c r="AA58" s="49"/>
      <c r="AB58" s="49"/>
      <c r="AC58" s="49"/>
    </row>
    <row r="59" spans="1:29" ht="16.7" customHeight="1">
      <c r="B59" s="15" t="s">
        <v>219</v>
      </c>
      <c r="C59" s="15" t="s">
        <v>219</v>
      </c>
      <c r="D59" s="16">
        <v>673</v>
      </c>
      <c r="E59" s="16">
        <v>670</v>
      </c>
      <c r="F59" s="16">
        <v>411</v>
      </c>
      <c r="G59" s="16">
        <v>423</v>
      </c>
      <c r="H59" s="49"/>
      <c r="I59" s="49"/>
      <c r="J59" s="49"/>
      <c r="K59" s="49"/>
      <c r="M59" s="16">
        <v>63</v>
      </c>
      <c r="N59" s="16">
        <v>78</v>
      </c>
      <c r="O59" s="49"/>
      <c r="P59" s="49"/>
      <c r="Q59" s="49"/>
      <c r="R59" s="49"/>
      <c r="S59" s="49"/>
      <c r="T59" s="49"/>
      <c r="U59" s="49"/>
      <c r="V59" s="49"/>
      <c r="W59" s="49"/>
      <c r="X59" s="49"/>
      <c r="Y59" s="49"/>
      <c r="Z59" s="49"/>
      <c r="AA59" s="49"/>
      <c r="AB59" s="49"/>
      <c r="AC59" s="49"/>
    </row>
    <row r="60" spans="1:29" ht="16.7" customHeight="1">
      <c r="B60" s="15" t="s">
        <v>220</v>
      </c>
      <c r="C60" s="15" t="s">
        <v>220</v>
      </c>
      <c r="D60" s="16">
        <v>81</v>
      </c>
      <c r="E60" s="16">
        <v>133</v>
      </c>
      <c r="F60" s="16">
        <v>162</v>
      </c>
      <c r="G60" s="16">
        <v>87</v>
      </c>
      <c r="H60" s="49"/>
      <c r="I60" s="49"/>
      <c r="J60" s="49"/>
      <c r="K60" s="49"/>
      <c r="M60" s="16">
        <v>28</v>
      </c>
      <c r="N60" s="16">
        <v>35</v>
      </c>
      <c r="O60" s="49"/>
      <c r="P60" s="49"/>
      <c r="Q60" s="49"/>
      <c r="R60" s="49"/>
      <c r="S60" s="49"/>
      <c r="T60" s="49"/>
      <c r="U60" s="49"/>
      <c r="V60" s="49"/>
      <c r="W60" s="49"/>
      <c r="X60" s="49"/>
      <c r="Y60" s="49"/>
      <c r="Z60" s="49"/>
      <c r="AA60" s="49"/>
      <c r="AB60" s="49"/>
      <c r="AC60" s="49"/>
    </row>
    <row r="61" spans="1:29" ht="16.7" customHeight="1">
      <c r="B61" s="73" t="s">
        <v>221</v>
      </c>
      <c r="C61" s="73" t="s">
        <v>222</v>
      </c>
      <c r="D61" s="16">
        <v>1826</v>
      </c>
      <c r="E61" s="16">
        <v>1572</v>
      </c>
      <c r="F61" s="16">
        <v>1063</v>
      </c>
      <c r="G61" s="16">
        <v>1378</v>
      </c>
      <c r="H61" s="16">
        <v>573</v>
      </c>
      <c r="I61" s="49"/>
      <c r="J61" s="49"/>
      <c r="K61" s="49"/>
      <c r="M61" s="16">
        <v>258</v>
      </c>
      <c r="N61" s="16">
        <v>169</v>
      </c>
      <c r="O61" s="16">
        <v>111</v>
      </c>
      <c r="P61" s="16">
        <v>35</v>
      </c>
      <c r="Q61" s="49"/>
      <c r="R61" s="49"/>
      <c r="S61" s="49"/>
      <c r="T61" s="49"/>
      <c r="U61" s="49"/>
      <c r="V61" s="49"/>
      <c r="W61" s="49"/>
      <c r="X61" s="49"/>
      <c r="Y61" s="49"/>
      <c r="Z61" s="49"/>
      <c r="AA61" s="49"/>
      <c r="AB61" s="49"/>
      <c r="AC61" s="49"/>
    </row>
    <row r="62" spans="1:29" ht="16.7" customHeight="1">
      <c r="B62" s="73" t="s">
        <v>223</v>
      </c>
      <c r="C62" s="73" t="s">
        <v>224</v>
      </c>
      <c r="D62" s="16">
        <v>146</v>
      </c>
      <c r="E62" s="16">
        <v>168</v>
      </c>
      <c r="F62" s="16">
        <v>151</v>
      </c>
      <c r="G62" s="16">
        <v>73</v>
      </c>
      <c r="H62" s="49"/>
      <c r="I62" s="49"/>
      <c r="J62" s="49"/>
      <c r="K62" s="49"/>
      <c r="M62" s="16">
        <v>16</v>
      </c>
      <c r="N62" s="16">
        <v>19</v>
      </c>
      <c r="O62" s="49"/>
      <c r="P62" s="49"/>
      <c r="Q62" s="49"/>
      <c r="R62" s="49"/>
      <c r="S62" s="49"/>
      <c r="T62" s="49"/>
      <c r="U62" s="49"/>
      <c r="V62" s="49"/>
      <c r="W62" s="49"/>
      <c r="X62" s="49"/>
      <c r="Y62" s="49"/>
      <c r="Z62" s="49"/>
      <c r="AA62" s="49"/>
      <c r="AB62" s="49"/>
      <c r="AC62" s="49"/>
    </row>
    <row r="63" spans="1:29" ht="16.7" customHeight="1">
      <c r="B63" s="73" t="s">
        <v>225</v>
      </c>
      <c r="C63" s="73" t="s">
        <v>226</v>
      </c>
      <c r="D63" s="16">
        <v>133</v>
      </c>
      <c r="E63" s="16">
        <v>141</v>
      </c>
      <c r="F63" s="16">
        <v>127</v>
      </c>
      <c r="G63" s="16">
        <v>67</v>
      </c>
      <c r="H63" s="49"/>
      <c r="I63" s="49"/>
      <c r="J63" s="49"/>
      <c r="K63" s="49"/>
      <c r="M63" s="16">
        <v>14</v>
      </c>
      <c r="N63" s="16">
        <v>15</v>
      </c>
      <c r="O63" s="49"/>
      <c r="P63" s="49"/>
      <c r="Q63" s="49"/>
      <c r="R63" s="49"/>
      <c r="S63" s="49"/>
      <c r="T63" s="49"/>
      <c r="U63" s="49"/>
      <c r="V63" s="49"/>
      <c r="W63" s="49"/>
      <c r="X63" s="49"/>
      <c r="Y63" s="49"/>
      <c r="Z63" s="49"/>
      <c r="AA63" s="49"/>
      <c r="AB63" s="49"/>
      <c r="AC63" s="49"/>
    </row>
    <row r="64" spans="1:29" ht="16.7" customHeight="1">
      <c r="B64" s="97"/>
      <c r="C64" s="97"/>
      <c r="D64" s="97"/>
      <c r="E64" s="97"/>
      <c r="F64" s="97"/>
      <c r="G64" s="97"/>
      <c r="H64" s="97"/>
      <c r="I64" s="97"/>
      <c r="J64" s="97"/>
      <c r="K64" s="97"/>
      <c r="M64" s="97"/>
      <c r="N64" s="97"/>
      <c r="O64" s="97"/>
      <c r="P64" s="97"/>
      <c r="Q64" s="97"/>
      <c r="R64" s="97"/>
      <c r="S64" s="97"/>
      <c r="T64" s="97"/>
      <c r="U64" s="97"/>
      <c r="V64" s="97"/>
      <c r="W64" s="97"/>
      <c r="X64" s="97"/>
      <c r="Y64" s="97"/>
      <c r="Z64" s="97"/>
      <c r="AA64" s="97"/>
      <c r="AB64" s="97"/>
      <c r="AC64" s="97"/>
    </row>
    <row r="65" spans="1:29" ht="20.85" customHeight="1">
      <c r="B65" s="3" t="s">
        <v>227</v>
      </c>
      <c r="C65" s="3" t="s">
        <v>228</v>
      </c>
    </row>
    <row r="66" spans="1:29" ht="16.7" customHeight="1">
      <c r="A66" s="4"/>
      <c r="B66" s="5"/>
      <c r="C66" s="5" t="s">
        <v>41</v>
      </c>
      <c r="D66" s="6">
        <v>2017</v>
      </c>
      <c r="E66" s="6">
        <v>2018</v>
      </c>
      <c r="F66" s="6">
        <v>2019</v>
      </c>
      <c r="G66" s="6">
        <v>2020</v>
      </c>
      <c r="H66" s="6">
        <v>2021</v>
      </c>
      <c r="I66" s="6">
        <v>2022</v>
      </c>
      <c r="J66" s="6">
        <v>2023</v>
      </c>
      <c r="K66" s="6">
        <v>2024</v>
      </c>
      <c r="M66" s="7" t="s">
        <v>42</v>
      </c>
      <c r="N66" s="7" t="s">
        <v>43</v>
      </c>
      <c r="O66" s="7" t="s">
        <v>44</v>
      </c>
      <c r="P66" s="7" t="s">
        <v>45</v>
      </c>
      <c r="Q66" s="7" t="s">
        <v>46</v>
      </c>
      <c r="R66" s="7" t="s">
        <v>47</v>
      </c>
      <c r="S66" s="7" t="s">
        <v>48</v>
      </c>
      <c r="T66" s="7" t="s">
        <v>49</v>
      </c>
      <c r="U66" s="7" t="s">
        <v>50</v>
      </c>
      <c r="V66" s="7" t="s">
        <v>51</v>
      </c>
      <c r="W66" s="7" t="s">
        <v>52</v>
      </c>
      <c r="X66" s="7" t="s">
        <v>53</v>
      </c>
      <c r="Y66" s="7" t="s">
        <v>54</v>
      </c>
      <c r="Z66" s="7" t="s">
        <v>55</v>
      </c>
      <c r="AA66" s="7" t="s">
        <v>56</v>
      </c>
      <c r="AB66" s="7" t="s">
        <v>57</v>
      </c>
      <c r="AC66" s="7" t="s">
        <v>58</v>
      </c>
    </row>
    <row r="67" spans="1:29" ht="16.7" hidden="1" customHeight="1">
      <c r="A67" s="4"/>
      <c r="B67" s="8" t="s">
        <v>59</v>
      </c>
      <c r="C67" s="48"/>
      <c r="D67" s="9">
        <v>2017</v>
      </c>
      <c r="E67" s="9">
        <v>2018</v>
      </c>
      <c r="F67" s="9">
        <v>2019</v>
      </c>
      <c r="G67" s="9">
        <v>2020</v>
      </c>
      <c r="H67" s="9">
        <v>2021</v>
      </c>
      <c r="I67" s="9">
        <v>2022</v>
      </c>
      <c r="J67" s="9">
        <v>2023</v>
      </c>
      <c r="K67" s="9">
        <v>2024</v>
      </c>
      <c r="M67" s="10" t="s">
        <v>60</v>
      </c>
      <c r="N67" s="10" t="s">
        <v>61</v>
      </c>
      <c r="O67" s="10" t="s">
        <v>62</v>
      </c>
      <c r="P67" s="10" t="s">
        <v>63</v>
      </c>
      <c r="Q67" s="10" t="s">
        <v>64</v>
      </c>
      <c r="R67" s="10" t="s">
        <v>65</v>
      </c>
      <c r="S67" s="10" t="s">
        <v>66</v>
      </c>
      <c r="T67" s="10" t="s">
        <v>67</v>
      </c>
      <c r="U67" s="10" t="s">
        <v>68</v>
      </c>
      <c r="V67" s="10" t="s">
        <v>69</v>
      </c>
      <c r="W67" s="10" t="s">
        <v>70</v>
      </c>
      <c r="X67" s="10" t="s">
        <v>71</v>
      </c>
      <c r="Y67" s="10" t="s">
        <v>72</v>
      </c>
      <c r="Z67" s="10" t="s">
        <v>73</v>
      </c>
      <c r="AA67" s="10" t="s">
        <v>74</v>
      </c>
      <c r="AB67" s="10" t="s">
        <v>75</v>
      </c>
      <c r="AC67" s="10" t="s">
        <v>76</v>
      </c>
    </row>
    <row r="68" spans="1:29" ht="16.7" customHeight="1">
      <c r="B68" s="11" t="s">
        <v>229</v>
      </c>
      <c r="C68" s="11" t="s">
        <v>230</v>
      </c>
      <c r="D68" s="13">
        <v>11260</v>
      </c>
      <c r="E68" s="13">
        <v>11605</v>
      </c>
      <c r="F68" s="13">
        <v>8770</v>
      </c>
      <c r="G68" s="13">
        <v>5878</v>
      </c>
      <c r="H68" s="13">
        <v>8497</v>
      </c>
      <c r="I68" s="104"/>
      <c r="J68" s="104"/>
      <c r="K68" s="104"/>
      <c r="M68" s="13">
        <v>1090</v>
      </c>
      <c r="N68" s="13">
        <v>2091</v>
      </c>
      <c r="O68" s="13">
        <v>2497</v>
      </c>
      <c r="P68" s="13">
        <v>2819</v>
      </c>
      <c r="Q68" s="13">
        <v>2044</v>
      </c>
      <c r="R68" s="105"/>
      <c r="S68" s="105"/>
      <c r="T68" s="105"/>
      <c r="U68" s="105"/>
      <c r="V68" s="105"/>
      <c r="W68" s="105"/>
      <c r="X68" s="105"/>
      <c r="Y68" s="105"/>
      <c r="Z68" s="105"/>
      <c r="AA68" s="105"/>
      <c r="AB68" s="105"/>
      <c r="AC68" s="105"/>
    </row>
    <row r="69" spans="1:29" ht="16.7" customHeight="1">
      <c r="B69" s="15" t="s">
        <v>231</v>
      </c>
      <c r="C69" s="15" t="s">
        <v>232</v>
      </c>
      <c r="D69" s="16">
        <v>6953</v>
      </c>
      <c r="E69" s="16">
        <v>6161</v>
      </c>
      <c r="F69" s="16">
        <v>4032</v>
      </c>
      <c r="G69" s="16">
        <v>3095</v>
      </c>
      <c r="H69" s="16">
        <v>3802</v>
      </c>
      <c r="I69" s="49"/>
      <c r="J69" s="49"/>
      <c r="K69" s="49"/>
      <c r="M69" s="16">
        <v>558</v>
      </c>
      <c r="N69" s="16">
        <v>980</v>
      </c>
      <c r="O69" s="16">
        <v>1069</v>
      </c>
      <c r="P69" s="16">
        <v>1195</v>
      </c>
      <c r="Q69" s="16">
        <v>887</v>
      </c>
      <c r="R69" s="49"/>
      <c r="S69" s="49"/>
      <c r="T69" s="49"/>
      <c r="U69" s="49"/>
      <c r="V69" s="49"/>
      <c r="W69" s="49"/>
      <c r="X69" s="49"/>
      <c r="Y69" s="49"/>
      <c r="Z69" s="49"/>
      <c r="AA69" s="49"/>
      <c r="AB69" s="49"/>
      <c r="AC69" s="49"/>
    </row>
    <row r="70" spans="1:29" ht="16.7" customHeight="1">
      <c r="B70" s="15" t="s">
        <v>233</v>
      </c>
      <c r="C70" s="15" t="s">
        <v>234</v>
      </c>
      <c r="D70" s="16">
        <v>4307</v>
      </c>
      <c r="E70" s="16">
        <v>5444</v>
      </c>
      <c r="F70" s="16">
        <v>4738</v>
      </c>
      <c r="G70" s="16">
        <v>2783</v>
      </c>
      <c r="H70" s="16">
        <v>4695</v>
      </c>
      <c r="I70" s="49"/>
      <c r="J70" s="49"/>
      <c r="K70" s="49"/>
      <c r="M70" s="16">
        <v>532</v>
      </c>
      <c r="N70" s="16">
        <v>1111</v>
      </c>
      <c r="O70" s="16">
        <v>1428</v>
      </c>
      <c r="P70" s="16">
        <v>1625</v>
      </c>
      <c r="Q70" s="16">
        <v>1158</v>
      </c>
      <c r="R70" s="49"/>
      <c r="S70" s="49"/>
      <c r="T70" s="49"/>
      <c r="U70" s="49"/>
      <c r="V70" s="49"/>
      <c r="W70" s="49"/>
      <c r="X70" s="49"/>
      <c r="Y70" s="49"/>
      <c r="Z70" s="49"/>
      <c r="AA70" s="49"/>
      <c r="AB70" s="49"/>
      <c r="AC70" s="49"/>
    </row>
    <row r="71" spans="1:29" ht="16.7" customHeight="1">
      <c r="B71" s="19" t="s">
        <v>235</v>
      </c>
      <c r="C71" s="19" t="s">
        <v>236</v>
      </c>
      <c r="D71" s="21">
        <v>11780</v>
      </c>
      <c r="E71" s="21">
        <v>11633</v>
      </c>
      <c r="F71" s="21">
        <v>8784</v>
      </c>
      <c r="G71" s="21">
        <v>5867</v>
      </c>
      <c r="H71" s="21">
        <v>7849</v>
      </c>
      <c r="I71" s="53"/>
      <c r="J71" s="53"/>
      <c r="K71" s="53"/>
      <c r="M71" s="21">
        <v>1015</v>
      </c>
      <c r="N71" s="21">
        <v>1544</v>
      </c>
      <c r="O71" s="21">
        <v>2640</v>
      </c>
      <c r="P71" s="21">
        <v>2650</v>
      </c>
      <c r="Q71" s="21">
        <v>1805</v>
      </c>
      <c r="R71" s="49"/>
      <c r="S71" s="49"/>
      <c r="T71" s="49"/>
      <c r="U71" s="49"/>
      <c r="V71" s="49"/>
      <c r="W71" s="49"/>
      <c r="X71" s="49"/>
      <c r="Y71" s="49"/>
      <c r="Z71" s="49"/>
      <c r="AA71" s="49"/>
      <c r="AB71" s="49"/>
      <c r="AC71" s="49"/>
    </row>
    <row r="72" spans="1:29" ht="16.7" customHeight="1">
      <c r="B72" s="15" t="s">
        <v>231</v>
      </c>
      <c r="C72" s="15" t="s">
        <v>237</v>
      </c>
      <c r="D72" s="16">
        <v>7178</v>
      </c>
      <c r="E72" s="16">
        <v>6240</v>
      </c>
      <c r="F72" s="16">
        <v>4427</v>
      </c>
      <c r="G72" s="16">
        <v>2914</v>
      </c>
      <c r="H72" s="16">
        <v>3295</v>
      </c>
      <c r="I72" s="49"/>
      <c r="J72" s="49"/>
      <c r="K72" s="49"/>
      <c r="M72" s="16">
        <v>474</v>
      </c>
      <c r="N72" s="16">
        <v>713</v>
      </c>
      <c r="O72" s="16">
        <v>1150</v>
      </c>
      <c r="P72" s="16">
        <v>959</v>
      </c>
      <c r="Q72" s="16">
        <v>793</v>
      </c>
      <c r="R72" s="49"/>
      <c r="S72" s="49"/>
      <c r="T72" s="49"/>
      <c r="U72" s="49"/>
      <c r="V72" s="49"/>
      <c r="W72" s="49"/>
      <c r="X72" s="49"/>
      <c r="Y72" s="49"/>
      <c r="Z72" s="49"/>
      <c r="AA72" s="49"/>
      <c r="AB72" s="49"/>
      <c r="AC72" s="49"/>
    </row>
    <row r="73" spans="1:29" ht="16.7" customHeight="1">
      <c r="B73" s="15" t="s">
        <v>233</v>
      </c>
      <c r="C73" s="15" t="s">
        <v>238</v>
      </c>
      <c r="D73" s="16">
        <v>4602</v>
      </c>
      <c r="E73" s="16">
        <v>5393</v>
      </c>
      <c r="F73" s="16">
        <v>4356</v>
      </c>
      <c r="G73" s="16">
        <v>2953</v>
      </c>
      <c r="H73" s="16">
        <v>4553</v>
      </c>
      <c r="I73" s="49"/>
      <c r="J73" s="49"/>
      <c r="K73" s="49"/>
      <c r="M73" s="16">
        <v>541</v>
      </c>
      <c r="N73" s="16">
        <v>831</v>
      </c>
      <c r="O73" s="16">
        <v>1490</v>
      </c>
      <c r="P73" s="16">
        <v>1691</v>
      </c>
      <c r="Q73" s="16">
        <v>1012</v>
      </c>
      <c r="R73" s="49"/>
      <c r="S73" s="49"/>
      <c r="T73" s="49"/>
      <c r="U73" s="49"/>
      <c r="V73" s="49"/>
      <c r="W73" s="49"/>
      <c r="X73" s="49"/>
      <c r="Y73" s="49"/>
      <c r="Z73" s="49"/>
      <c r="AA73" s="49"/>
      <c r="AB73" s="49"/>
      <c r="AC73" s="49"/>
    </row>
    <row r="74" spans="1:29" ht="16.7" customHeight="1">
      <c r="B74" s="97"/>
      <c r="C74" s="97"/>
      <c r="D74" s="97"/>
      <c r="E74" s="97"/>
      <c r="F74" s="97"/>
      <c r="G74" s="97"/>
      <c r="H74" s="97"/>
      <c r="I74" s="97"/>
      <c r="J74" s="97"/>
      <c r="K74" s="97"/>
      <c r="M74" s="97"/>
      <c r="N74" s="97"/>
      <c r="O74" s="97"/>
      <c r="P74" s="97"/>
      <c r="Q74" s="97"/>
      <c r="R74" s="97"/>
      <c r="S74" s="97"/>
      <c r="T74" s="97"/>
      <c r="U74" s="97"/>
      <c r="V74" s="97"/>
      <c r="W74" s="97"/>
      <c r="X74" s="97"/>
      <c r="Y74" s="97"/>
      <c r="Z74" s="97"/>
      <c r="AA74" s="97"/>
      <c r="AB74" s="97"/>
      <c r="AC74" s="97"/>
    </row>
    <row r="75" spans="1:29" ht="16.7" customHeight="1"/>
    <row r="76" spans="1:29" ht="16.7" customHeight="1">
      <c r="B76" s="2" t="s">
        <v>142</v>
      </c>
      <c r="C76" s="2" t="s">
        <v>142</v>
      </c>
    </row>
    <row r="77" spans="1:29" ht="16.7" hidden="1" customHeight="1">
      <c r="A77" s="4"/>
      <c r="B77" s="560" t="s">
        <v>143</v>
      </c>
    </row>
    <row r="78" spans="1:29" ht="16.7" hidden="1" customHeight="1">
      <c r="B78" s="558" t="s">
        <v>239</v>
      </c>
    </row>
    <row r="79" spans="1:29" ht="16.7" hidden="1" customHeight="1">
      <c r="B79" s="558" t="s">
        <v>240</v>
      </c>
    </row>
    <row r="80" spans="1:29" ht="16.7" hidden="1" customHeight="1">
      <c r="B80" s="558" t="s">
        <v>241</v>
      </c>
    </row>
    <row r="81" spans="1:3" ht="16.7" hidden="1" customHeight="1">
      <c r="B81" s="558" t="s">
        <v>242</v>
      </c>
    </row>
    <row r="82" spans="1:3" ht="16.7" hidden="1" customHeight="1">
      <c r="B82" s="558" t="s">
        <v>243</v>
      </c>
    </row>
    <row r="83" spans="1:3" ht="16.7" hidden="1" customHeight="1">
      <c r="B83" s="558" t="s">
        <v>244</v>
      </c>
    </row>
    <row r="84" spans="1:3" ht="16.7" hidden="1" customHeight="1">
      <c r="B84" s="558" t="s">
        <v>245</v>
      </c>
    </row>
    <row r="85" spans="1:3" ht="16.7" hidden="1" customHeight="1">
      <c r="B85" s="558" t="s">
        <v>246</v>
      </c>
    </row>
    <row r="86" spans="1:3" ht="16.7" hidden="1" customHeight="1">
      <c r="B86" s="558" t="s">
        <v>247</v>
      </c>
    </row>
    <row r="87" spans="1:3" ht="16.7" hidden="1" customHeight="1">
      <c r="B87" s="559" t="s">
        <v>147</v>
      </c>
    </row>
    <row r="88" spans="1:3" ht="16.7" hidden="1" customHeight="1"/>
    <row r="89" spans="1:3" ht="16.7" customHeight="1">
      <c r="A89" s="4"/>
      <c r="C89" s="560" t="s">
        <v>148</v>
      </c>
    </row>
    <row r="90" spans="1:3" ht="16.7" customHeight="1">
      <c r="C90" s="558" t="s">
        <v>248</v>
      </c>
    </row>
    <row r="91" spans="1:3" ht="16.7" customHeight="1">
      <c r="C91" s="558" t="s">
        <v>249</v>
      </c>
    </row>
    <row r="92" spans="1:3" ht="16.7" customHeight="1">
      <c r="C92" s="558" t="s">
        <v>250</v>
      </c>
    </row>
    <row r="93" spans="1:3" ht="16.7" customHeight="1">
      <c r="C93" s="558" t="s">
        <v>251</v>
      </c>
    </row>
    <row r="94" spans="1:3" ht="16.7" customHeight="1">
      <c r="C94" s="558" t="s">
        <v>252</v>
      </c>
    </row>
    <row r="95" spans="1:3" ht="16.7" customHeight="1">
      <c r="C95" s="558" t="s">
        <v>253</v>
      </c>
    </row>
    <row r="96" spans="1:3" ht="16.7" customHeight="1">
      <c r="C96" s="558" t="s">
        <v>254</v>
      </c>
    </row>
    <row r="97" spans="3:3" ht="16.7" customHeight="1">
      <c r="C97" s="558" t="s">
        <v>255</v>
      </c>
    </row>
    <row r="98" spans="3:3" ht="16.7" customHeight="1">
      <c r="C98" s="558" t="s">
        <v>256</v>
      </c>
    </row>
    <row r="99" spans="3:3" ht="16.7" customHeight="1">
      <c r="C99" s="559" t="s">
        <v>152</v>
      </c>
    </row>
  </sheetData>
  <hyperlinks>
    <hyperlink ref="B1" location="'Menu &amp; Disclaimer'!A1" display="(Menu)" xr:uid="{C7665D11-1957-427E-B2D3-30B6FFFF3614}"/>
    <hyperlink ref="C1" location="'Menu &amp; Disclaimer'!A1" display="(Menu)" xr:uid="{247F5778-4A19-4AE8-A808-71A0150F265D}"/>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49"/>
  <sheetViews>
    <sheetView showRuler="0" workbookViewId="0">
      <selection activeCell="B1" sqref="B1:B1048576"/>
    </sheetView>
  </sheetViews>
  <sheetFormatPr defaultColWidth="13.7109375" defaultRowHeight="12.6"/>
  <cols>
    <col min="1" max="1" width="1.7109375" customWidth="1"/>
    <col min="2" max="2" width="46" hidden="1" customWidth="1"/>
    <col min="3" max="3" width="35.7109375" customWidth="1"/>
    <col min="4" max="4" width="15.5703125" customWidth="1"/>
    <col min="5" max="5" width="24.28515625" customWidth="1"/>
    <col min="6" max="6" width="16.7109375" customWidth="1"/>
  </cols>
  <sheetData>
    <row r="1" spans="1:6" ht="16.7" customHeight="1">
      <c r="B1" s="557" t="s">
        <v>37</v>
      </c>
      <c r="C1" s="557" t="s">
        <v>38</v>
      </c>
    </row>
    <row r="2" spans="1:6" ht="20.85" customHeight="1">
      <c r="B2" s="460" t="s">
        <v>1736</v>
      </c>
      <c r="C2" s="460" t="s">
        <v>1737</v>
      </c>
    </row>
    <row r="3" spans="1:6" ht="15.75" hidden="1" customHeight="1">
      <c r="A3" s="461"/>
      <c r="B3" s="424" t="s">
        <v>1890</v>
      </c>
      <c r="C3" s="424"/>
      <c r="D3" s="544" t="s">
        <v>1739</v>
      </c>
      <c r="E3" s="544" t="s">
        <v>1740</v>
      </c>
      <c r="F3" s="544" t="s">
        <v>1741</v>
      </c>
    </row>
    <row r="4" spans="1:6" ht="15.75" customHeight="1">
      <c r="B4" s="425"/>
      <c r="C4" s="425" t="s">
        <v>1891</v>
      </c>
      <c r="D4" s="545" t="s">
        <v>1742</v>
      </c>
      <c r="E4" s="545" t="s">
        <v>1892</v>
      </c>
      <c r="F4" s="545" t="s">
        <v>1744</v>
      </c>
    </row>
    <row r="5" spans="1:6" ht="16.7" customHeight="1">
      <c r="B5" s="546" t="s">
        <v>1893</v>
      </c>
      <c r="C5" s="546" t="s">
        <v>1894</v>
      </c>
      <c r="D5" s="428">
        <v>26</v>
      </c>
      <c r="E5" s="596">
        <v>0.54</v>
      </c>
      <c r="F5" s="596">
        <v>0.85</v>
      </c>
    </row>
    <row r="6" spans="1:6" ht="16.7" customHeight="1">
      <c r="B6" s="530"/>
      <c r="C6" s="530"/>
      <c r="D6" s="530"/>
      <c r="E6" s="530"/>
      <c r="F6" s="530"/>
    </row>
    <row r="7" spans="1:6" ht="16.7" customHeight="1"/>
    <row r="8" spans="1:6" ht="20.85" customHeight="1">
      <c r="B8" s="519" t="s">
        <v>142</v>
      </c>
      <c r="C8" s="519" t="s">
        <v>142</v>
      </c>
    </row>
    <row r="9" spans="1:6" ht="16.7" hidden="1" customHeight="1">
      <c r="A9" s="519"/>
      <c r="B9" s="561" t="s">
        <v>143</v>
      </c>
    </row>
    <row r="10" spans="1:6" ht="16.7" hidden="1" customHeight="1">
      <c r="B10" s="562" t="s">
        <v>1751</v>
      </c>
    </row>
    <row r="11" spans="1:6" ht="16.7" hidden="1" customHeight="1">
      <c r="B11" s="563" t="s">
        <v>147</v>
      </c>
    </row>
    <row r="12" spans="1:6" ht="16.7" customHeight="1"/>
    <row r="13" spans="1:6" ht="16.7" customHeight="1">
      <c r="A13" s="519"/>
      <c r="C13" s="561" t="s">
        <v>148</v>
      </c>
    </row>
    <row r="14" spans="1:6" ht="16.7" customHeight="1">
      <c r="C14" s="562" t="s">
        <v>1895</v>
      </c>
    </row>
    <row r="15" spans="1:6" ht="16.7" customHeight="1">
      <c r="C15" s="563" t="s">
        <v>152</v>
      </c>
    </row>
    <row r="16" spans="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sheetData>
  <hyperlinks>
    <hyperlink ref="B1" location="'Menu &amp; Disclaimer'!A1" display="(Menu)" xr:uid="{ABB7554C-3323-472B-A7D1-4C5321C4C38D}"/>
    <hyperlink ref="C1" location="'Menu &amp; Disclaimer'!A1" display="(Menu)" xr:uid="{65CCD75A-513B-462C-9C38-80C4E6CFC2C2}"/>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62"/>
  <sheetViews>
    <sheetView showRuler="0" workbookViewId="0">
      <selection activeCell="E54" sqref="E54"/>
    </sheetView>
  </sheetViews>
  <sheetFormatPr defaultColWidth="13.7109375" defaultRowHeight="12.6"/>
  <cols>
    <col min="1" max="1" width="1.7109375" customWidth="1"/>
    <col min="2" max="2" width="67" hidden="1" customWidth="1"/>
    <col min="3" max="3" width="70.85546875" customWidth="1"/>
    <col min="4" max="8" width="32.7109375" customWidth="1"/>
    <col min="9" max="10" width="9.28515625" customWidth="1"/>
    <col min="11" max="11" width="23.5703125" customWidth="1"/>
  </cols>
  <sheetData>
    <row r="1" spans="1:8" ht="16.7" customHeight="1">
      <c r="B1" s="557" t="s">
        <v>37</v>
      </c>
      <c r="C1" s="557" t="s">
        <v>38</v>
      </c>
    </row>
    <row r="2" spans="1:8" ht="20.85" customHeight="1">
      <c r="B2" s="3" t="s">
        <v>1896</v>
      </c>
      <c r="C2" s="3" t="s">
        <v>1897</v>
      </c>
    </row>
    <row r="3" spans="1:8" ht="15.75" hidden="1" customHeight="1">
      <c r="A3" s="547"/>
      <c r="B3" s="448" t="s">
        <v>259</v>
      </c>
      <c r="C3" s="554"/>
      <c r="D3" s="548" t="s">
        <v>1898</v>
      </c>
      <c r="E3" s="548" t="s">
        <v>1899</v>
      </c>
      <c r="F3" s="548" t="s">
        <v>1900</v>
      </c>
      <c r="G3" s="548" t="s">
        <v>1901</v>
      </c>
      <c r="H3" s="548" t="s">
        <v>1902</v>
      </c>
    </row>
    <row r="4" spans="1:8" ht="15.75" customHeight="1">
      <c r="A4" s="547"/>
      <c r="B4" s="555"/>
      <c r="C4" s="449" t="s">
        <v>1903</v>
      </c>
      <c r="D4" s="549" t="s">
        <v>1904</v>
      </c>
      <c r="E4" s="549" t="s">
        <v>1905</v>
      </c>
      <c r="F4" s="549" t="s">
        <v>1906</v>
      </c>
      <c r="G4" s="549" t="s">
        <v>1907</v>
      </c>
      <c r="H4" s="549" t="s">
        <v>1908</v>
      </c>
    </row>
    <row r="5" spans="1:8" ht="16.7" customHeight="1">
      <c r="B5" s="272" t="s">
        <v>1909</v>
      </c>
      <c r="C5" s="272" t="s">
        <v>1910</v>
      </c>
      <c r="D5" s="583">
        <v>2213</v>
      </c>
      <c r="E5" s="583">
        <v>-9</v>
      </c>
      <c r="F5" s="583">
        <v>-79</v>
      </c>
      <c r="G5" s="583">
        <v>217</v>
      </c>
      <c r="H5" s="583">
        <v>2342</v>
      </c>
    </row>
    <row r="6" spans="1:8" ht="16.7" customHeight="1">
      <c r="B6" s="73" t="s">
        <v>1911</v>
      </c>
      <c r="C6" s="73" t="s">
        <v>1912</v>
      </c>
      <c r="D6" s="583">
        <v>1970</v>
      </c>
      <c r="E6" s="583">
        <v>39</v>
      </c>
      <c r="F6" s="583">
        <v>-84</v>
      </c>
      <c r="G6" s="583">
        <v>207</v>
      </c>
      <c r="H6" s="583">
        <v>2132</v>
      </c>
    </row>
    <row r="7" spans="1:8" ht="16.7" customHeight="1">
      <c r="B7" s="19" t="s">
        <v>1913</v>
      </c>
      <c r="C7" s="19" t="s">
        <v>1914</v>
      </c>
      <c r="D7" s="583">
        <v>4183</v>
      </c>
      <c r="E7" s="583">
        <v>30</v>
      </c>
      <c r="F7" s="583">
        <v>-163</v>
      </c>
      <c r="G7" s="583">
        <v>424</v>
      </c>
      <c r="H7" s="583">
        <v>4474</v>
      </c>
    </row>
    <row r="8" spans="1:8" ht="16.7" customHeight="1">
      <c r="B8" s="73" t="s">
        <v>1915</v>
      </c>
      <c r="C8" s="73" t="s">
        <v>1916</v>
      </c>
      <c r="D8" s="583" t="s">
        <v>163</v>
      </c>
      <c r="E8" s="583">
        <v>67</v>
      </c>
      <c r="F8" s="583">
        <v>-67</v>
      </c>
      <c r="G8" s="583" t="s">
        <v>163</v>
      </c>
      <c r="H8" s="583" t="s">
        <v>163</v>
      </c>
    </row>
    <row r="9" spans="1:8" ht="16.7" customHeight="1">
      <c r="B9" s="23" t="s">
        <v>516</v>
      </c>
      <c r="C9" s="23" t="s">
        <v>516</v>
      </c>
      <c r="D9" s="584">
        <v>4183</v>
      </c>
      <c r="E9" s="584">
        <v>97</v>
      </c>
      <c r="F9" s="584">
        <v>-230</v>
      </c>
      <c r="G9" s="584">
        <v>424</v>
      </c>
      <c r="H9" s="584">
        <v>4474</v>
      </c>
    </row>
    <row r="10" spans="1:8" ht="16.7" customHeight="1">
      <c r="B10" s="202"/>
      <c r="C10" s="202"/>
      <c r="D10" s="202"/>
      <c r="E10" s="202"/>
      <c r="F10" s="202"/>
      <c r="G10" s="202"/>
      <c r="H10" s="202"/>
    </row>
    <row r="11" spans="1:8" ht="20.85" customHeight="1">
      <c r="B11" s="3" t="s">
        <v>1917</v>
      </c>
      <c r="C11" s="609" t="s">
        <v>1918</v>
      </c>
    </row>
    <row r="12" spans="1:8" ht="15.75" hidden="1" customHeight="1">
      <c r="A12" s="2"/>
      <c r="B12" s="448" t="s">
        <v>259</v>
      </c>
      <c r="C12" s="554"/>
      <c r="D12" s="548" t="s">
        <v>1899</v>
      </c>
      <c r="E12" s="548" t="s">
        <v>1900</v>
      </c>
      <c r="F12" s="550" t="s">
        <v>1919</v>
      </c>
      <c r="G12" s="548" t="s">
        <v>1920</v>
      </c>
    </row>
    <row r="13" spans="1:8" ht="15.75" customHeight="1">
      <c r="A13" s="2"/>
      <c r="B13" s="555"/>
      <c r="C13" s="449" t="s">
        <v>1903</v>
      </c>
      <c r="D13" s="549" t="s">
        <v>1921</v>
      </c>
      <c r="E13" s="549" t="s">
        <v>1906</v>
      </c>
      <c r="F13" s="549" t="s">
        <v>1907</v>
      </c>
      <c r="G13" s="549" t="s">
        <v>1908</v>
      </c>
    </row>
    <row r="14" spans="1:8" ht="16.7" customHeight="1">
      <c r="B14" s="272" t="s">
        <v>1909</v>
      </c>
      <c r="C14" s="272" t="s">
        <v>1910</v>
      </c>
      <c r="D14" s="583">
        <v>4976</v>
      </c>
      <c r="E14" s="583">
        <v>-2208</v>
      </c>
      <c r="F14" s="583">
        <v>-426</v>
      </c>
      <c r="G14" s="583">
        <v>2342</v>
      </c>
    </row>
    <row r="15" spans="1:8" ht="16.7" customHeight="1">
      <c r="B15" s="73" t="s">
        <v>1911</v>
      </c>
      <c r="C15" s="73" t="s">
        <v>1912</v>
      </c>
      <c r="D15" s="583">
        <v>9274</v>
      </c>
      <c r="E15" s="583">
        <v>-7325</v>
      </c>
      <c r="F15" s="583">
        <v>183</v>
      </c>
      <c r="G15" s="583">
        <v>2132</v>
      </c>
    </row>
    <row r="16" spans="1:8" ht="16.7" customHeight="1">
      <c r="B16" s="19" t="s">
        <v>1913</v>
      </c>
      <c r="C16" s="19" t="s">
        <v>1922</v>
      </c>
      <c r="D16" s="583">
        <v>14250</v>
      </c>
      <c r="E16" s="583">
        <v>-9533</v>
      </c>
      <c r="F16" s="583">
        <v>-243</v>
      </c>
      <c r="G16" s="583">
        <v>4474</v>
      </c>
    </row>
    <row r="17" spans="1:11" ht="16.7" customHeight="1">
      <c r="B17" s="73" t="s">
        <v>1923</v>
      </c>
      <c r="C17" s="73" t="s">
        <v>1924</v>
      </c>
      <c r="D17" s="583">
        <v>3413</v>
      </c>
      <c r="E17" s="583">
        <v>-3413</v>
      </c>
      <c r="F17" s="583">
        <v>0</v>
      </c>
      <c r="G17" s="583">
        <v>0</v>
      </c>
    </row>
    <row r="18" spans="1:11" ht="16.7" customHeight="1">
      <c r="B18" s="73" t="s">
        <v>193</v>
      </c>
      <c r="C18" s="73" t="s">
        <v>140</v>
      </c>
      <c r="D18" s="583">
        <v>180</v>
      </c>
      <c r="E18" s="583">
        <v>-178</v>
      </c>
      <c r="F18" s="583">
        <v>-2</v>
      </c>
      <c r="G18" s="583">
        <v>0</v>
      </c>
    </row>
    <row r="19" spans="1:11" ht="16.7" customHeight="1">
      <c r="B19" s="23" t="s">
        <v>516</v>
      </c>
      <c r="C19" s="23" t="s">
        <v>516</v>
      </c>
      <c r="D19" s="584">
        <v>17843</v>
      </c>
      <c r="E19" s="584">
        <v>-13124</v>
      </c>
      <c r="F19" s="584">
        <v>-245</v>
      </c>
      <c r="G19" s="584">
        <v>4474</v>
      </c>
    </row>
    <row r="20" spans="1:11" ht="16.7" customHeight="1">
      <c r="B20" s="202"/>
      <c r="C20" s="202"/>
      <c r="D20" s="202"/>
      <c r="E20" s="202"/>
      <c r="F20" s="202"/>
      <c r="G20" s="202"/>
    </row>
    <row r="21" spans="1:11" ht="20.85" customHeight="1">
      <c r="B21" s="3" t="s">
        <v>1925</v>
      </c>
      <c r="C21" s="609" t="s">
        <v>1926</v>
      </c>
    </row>
    <row r="22" spans="1:11" ht="15.75" hidden="1" customHeight="1">
      <c r="A22" s="2"/>
      <c r="B22" s="448" t="s">
        <v>1927</v>
      </c>
      <c r="C22" s="554"/>
      <c r="D22" s="548" t="s">
        <v>1928</v>
      </c>
      <c r="E22" s="548" t="s">
        <v>1929</v>
      </c>
      <c r="F22" s="551">
        <v>2026</v>
      </c>
      <c r="G22" s="551">
        <v>2027</v>
      </c>
      <c r="H22" s="548" t="s">
        <v>1930</v>
      </c>
    </row>
    <row r="23" spans="1:11" ht="15.75" customHeight="1">
      <c r="A23" s="2"/>
      <c r="B23" s="555"/>
      <c r="C23" s="449" t="s">
        <v>1931</v>
      </c>
      <c r="D23" s="549" t="s">
        <v>1932</v>
      </c>
      <c r="E23" s="550" t="s">
        <v>1933</v>
      </c>
      <c r="F23" s="552">
        <v>2026</v>
      </c>
      <c r="G23" s="552">
        <v>2027</v>
      </c>
      <c r="H23" s="549" t="s">
        <v>1934</v>
      </c>
    </row>
    <row r="24" spans="1:11" ht="16.7" customHeight="1">
      <c r="B24" s="272" t="s">
        <v>1909</v>
      </c>
      <c r="C24" s="272" t="s">
        <v>1910</v>
      </c>
      <c r="D24" s="585">
        <v>-2.2000000000000002</v>
      </c>
      <c r="E24" s="586">
        <v>0.4</v>
      </c>
      <c r="F24" s="585">
        <v>0.5</v>
      </c>
      <c r="G24" s="585">
        <v>0.4</v>
      </c>
      <c r="H24" s="585">
        <v>0.2</v>
      </c>
    </row>
    <row r="25" spans="1:11" ht="16.7" customHeight="1">
      <c r="B25" s="73" t="s">
        <v>1935</v>
      </c>
      <c r="C25" s="73" t="s">
        <v>1936</v>
      </c>
      <c r="D25" s="585">
        <v>45771</v>
      </c>
      <c r="E25" s="585">
        <v>0.8</v>
      </c>
      <c r="F25" s="585">
        <v>0.7</v>
      </c>
      <c r="G25" s="585">
        <v>0.4</v>
      </c>
      <c r="H25" s="587" t="s">
        <v>1937</v>
      </c>
    </row>
    <row r="26" spans="1:11" ht="16.7" customHeight="1">
      <c r="B26" s="73" t="s">
        <v>1938</v>
      </c>
      <c r="C26" s="73" t="s">
        <v>1939</v>
      </c>
      <c r="D26" s="585">
        <v>-3.4</v>
      </c>
      <c r="E26" s="585">
        <v>0.3</v>
      </c>
      <c r="F26" s="585">
        <v>0.3</v>
      </c>
      <c r="G26" s="585">
        <v>0.3</v>
      </c>
      <c r="H26" s="587" t="s">
        <v>1940</v>
      </c>
    </row>
    <row r="27" spans="1:11" ht="16.7" customHeight="1">
      <c r="B27" s="23" t="s">
        <v>516</v>
      </c>
      <c r="C27" s="23" t="s">
        <v>516</v>
      </c>
      <c r="D27" s="588">
        <v>-12.9</v>
      </c>
      <c r="E27" s="588">
        <v>1.5</v>
      </c>
      <c r="F27" s="588">
        <v>1.5</v>
      </c>
      <c r="G27" s="588">
        <v>1.1000000000000001</v>
      </c>
      <c r="H27" s="588" t="s">
        <v>163</v>
      </c>
    </row>
    <row r="28" spans="1:11" ht="16.7" customHeight="1">
      <c r="B28" s="202"/>
      <c r="C28" s="202"/>
      <c r="D28" s="202"/>
      <c r="E28" s="202"/>
      <c r="F28" s="202"/>
      <c r="G28" s="202"/>
      <c r="H28" s="202"/>
    </row>
    <row r="29" spans="1:11" ht="20.85" customHeight="1">
      <c r="B29" s="3" t="s">
        <v>1941</v>
      </c>
      <c r="C29" s="3" t="s">
        <v>1942</v>
      </c>
    </row>
    <row r="30" spans="1:11" ht="16.7" hidden="1" customHeight="1">
      <c r="A30" s="2"/>
      <c r="B30" s="448" t="s">
        <v>1927</v>
      </c>
      <c r="C30" s="554"/>
      <c r="D30" s="548" t="s">
        <v>1928</v>
      </c>
      <c r="E30" s="553" t="s">
        <v>1943</v>
      </c>
      <c r="F30" s="551">
        <v>2026</v>
      </c>
      <c r="G30" s="551">
        <v>2027</v>
      </c>
      <c r="H30" s="551">
        <v>2028</v>
      </c>
      <c r="I30" s="551">
        <v>2029</v>
      </c>
      <c r="J30" s="551">
        <v>2030</v>
      </c>
      <c r="K30" s="548" t="s">
        <v>1944</v>
      </c>
    </row>
    <row r="31" spans="1:11" ht="16.7" customHeight="1">
      <c r="A31" s="2"/>
      <c r="B31" s="555"/>
      <c r="C31" s="449" t="s">
        <v>1931</v>
      </c>
      <c r="D31" s="549" t="s">
        <v>1932</v>
      </c>
      <c r="E31" s="548" t="s">
        <v>1929</v>
      </c>
      <c r="F31" s="552">
        <v>2026</v>
      </c>
      <c r="G31" s="552">
        <v>2027</v>
      </c>
      <c r="H31" s="552">
        <v>2028</v>
      </c>
      <c r="I31" s="552">
        <v>2029</v>
      </c>
      <c r="J31" s="552">
        <v>2030</v>
      </c>
      <c r="K31" s="549" t="s">
        <v>1945</v>
      </c>
    </row>
    <row r="32" spans="1:11" ht="16.7" customHeight="1">
      <c r="B32" s="272" t="s">
        <v>1946</v>
      </c>
      <c r="C32" s="272" t="s">
        <v>1947</v>
      </c>
      <c r="D32" s="589">
        <v>48.3</v>
      </c>
      <c r="E32" s="590">
        <v>21.9</v>
      </c>
      <c r="F32" s="589">
        <v>11.6</v>
      </c>
      <c r="G32" s="589">
        <v>6.5</v>
      </c>
      <c r="H32" s="589">
        <v>5.9</v>
      </c>
      <c r="I32" s="589">
        <v>5.4</v>
      </c>
      <c r="J32" s="589">
        <v>5.8</v>
      </c>
      <c r="K32" s="589">
        <v>5.0999999999999996</v>
      </c>
    </row>
    <row r="33" spans="1:11" ht="16.7" customHeight="1">
      <c r="B33" s="73" t="s">
        <v>1948</v>
      </c>
      <c r="C33" s="73" t="s">
        <v>1949</v>
      </c>
      <c r="D33" s="237"/>
      <c r="E33" s="589">
        <v>10.5</v>
      </c>
      <c r="F33" s="589">
        <v>5.8</v>
      </c>
      <c r="G33" s="589">
        <v>3.2</v>
      </c>
      <c r="H33" s="589">
        <v>2.2000000000000002</v>
      </c>
      <c r="I33" s="589">
        <v>1.8</v>
      </c>
      <c r="J33" s="589">
        <v>1.4</v>
      </c>
      <c r="K33" s="585" t="s">
        <v>163</v>
      </c>
    </row>
    <row r="34" spans="1:11" ht="16.7" customHeight="1">
      <c r="B34" s="23" t="s">
        <v>1950</v>
      </c>
      <c r="C34" s="23" t="s">
        <v>1951</v>
      </c>
      <c r="D34" s="591"/>
      <c r="E34" s="592">
        <v>1.8</v>
      </c>
      <c r="F34" s="592">
        <v>1</v>
      </c>
      <c r="G34" s="592">
        <v>0.6</v>
      </c>
      <c r="H34" s="592">
        <v>0.4</v>
      </c>
      <c r="I34" s="592">
        <v>0.3</v>
      </c>
      <c r="J34" s="592">
        <v>0.2</v>
      </c>
      <c r="K34" s="588" t="s">
        <v>163</v>
      </c>
    </row>
    <row r="35" spans="1:11" ht="16.7" customHeight="1">
      <c r="B35" s="202"/>
      <c r="C35" s="202"/>
      <c r="D35" s="202"/>
      <c r="E35" s="202"/>
      <c r="F35" s="202"/>
      <c r="G35" s="202"/>
      <c r="H35" s="202"/>
      <c r="I35" s="202"/>
      <c r="J35" s="202"/>
      <c r="K35" s="202"/>
    </row>
    <row r="36" spans="1:11" ht="16.7" customHeight="1"/>
    <row r="37" spans="1:11" ht="16.7" customHeight="1">
      <c r="B37" s="2" t="s">
        <v>142</v>
      </c>
      <c r="C37" s="2" t="s">
        <v>142</v>
      </c>
    </row>
    <row r="38" spans="1:11" ht="16.7" hidden="1" customHeight="1">
      <c r="A38" s="4"/>
      <c r="B38" s="47" t="s">
        <v>143</v>
      </c>
    </row>
    <row r="39" spans="1:11" ht="16.7" hidden="1" customHeight="1">
      <c r="B39" s="558" t="s">
        <v>1952</v>
      </c>
    </row>
    <row r="40" spans="1:11" ht="16.7" hidden="1" customHeight="1">
      <c r="B40" s="558" t="s">
        <v>1953</v>
      </c>
    </row>
    <row r="41" spans="1:11" ht="16.7" hidden="1" customHeight="1">
      <c r="B41" s="558" t="s">
        <v>1954</v>
      </c>
    </row>
    <row r="42" spans="1:11" ht="16.7" hidden="1" customHeight="1">
      <c r="B42" s="558" t="s">
        <v>1955</v>
      </c>
    </row>
    <row r="43" spans="1:11" ht="16.7" hidden="1" customHeight="1">
      <c r="B43" s="558" t="s">
        <v>1956</v>
      </c>
    </row>
    <row r="44" spans="1:11" ht="16.7" hidden="1" customHeight="1">
      <c r="B44" s="558" t="s">
        <v>1957</v>
      </c>
    </row>
    <row r="45" spans="1:11" ht="16.7" hidden="1" customHeight="1">
      <c r="B45" s="558" t="s">
        <v>1958</v>
      </c>
    </row>
    <row r="46" spans="1:11" ht="16.7" hidden="1" customHeight="1">
      <c r="B46" s="558" t="s">
        <v>1959</v>
      </c>
    </row>
    <row r="47" spans="1:11" ht="16.7" hidden="1" customHeight="1">
      <c r="B47" s="558" t="s">
        <v>1960</v>
      </c>
    </row>
    <row r="48" spans="1:11" ht="16.7" hidden="1" customHeight="1">
      <c r="B48" s="558" t="s">
        <v>1961</v>
      </c>
    </row>
    <row r="49" spans="1:3" ht="16.7" hidden="1" customHeight="1">
      <c r="B49" s="559" t="s">
        <v>147</v>
      </c>
    </row>
    <row r="50" spans="1:3" ht="16.7" customHeight="1"/>
    <row r="51" spans="1:3" ht="16.7" customHeight="1">
      <c r="A51" s="4"/>
      <c r="C51" s="560" t="s">
        <v>148</v>
      </c>
    </row>
    <row r="52" spans="1:3" ht="16.7" customHeight="1">
      <c r="C52" s="558" t="s">
        <v>1962</v>
      </c>
    </row>
    <row r="53" spans="1:3" ht="16.7" customHeight="1">
      <c r="C53" s="558" t="s">
        <v>1963</v>
      </c>
    </row>
    <row r="54" spans="1:3" ht="16.7" customHeight="1">
      <c r="C54" s="558" t="s">
        <v>1964</v>
      </c>
    </row>
    <row r="55" spans="1:3" ht="16.7" customHeight="1">
      <c r="C55" s="558" t="s">
        <v>1965</v>
      </c>
    </row>
    <row r="56" spans="1:3" ht="16.7" customHeight="1">
      <c r="C56" s="558" t="s">
        <v>1966</v>
      </c>
    </row>
    <row r="57" spans="1:3" ht="16.7" customHeight="1">
      <c r="C57" s="558" t="s">
        <v>1967</v>
      </c>
    </row>
    <row r="58" spans="1:3" ht="16.7" customHeight="1">
      <c r="C58" s="558" t="s">
        <v>1968</v>
      </c>
    </row>
    <row r="59" spans="1:3" ht="16.7" customHeight="1">
      <c r="C59" s="558" t="s">
        <v>1969</v>
      </c>
    </row>
    <row r="60" spans="1:3" ht="16.7" customHeight="1">
      <c r="C60" s="558" t="s">
        <v>1970</v>
      </c>
    </row>
    <row r="61" spans="1:3" ht="16.7" customHeight="1">
      <c r="C61" s="558" t="s">
        <v>1971</v>
      </c>
    </row>
    <row r="62" spans="1:3" ht="16.7" customHeight="1">
      <c r="C62" s="559" t="s">
        <v>152</v>
      </c>
    </row>
  </sheetData>
  <hyperlinks>
    <hyperlink ref="B1" location="'Menu &amp; Disclaimer'!A1" display="(Menu)" xr:uid="{054A83E8-7B28-4634-B160-DC335C2ECA2A}"/>
    <hyperlink ref="C1" location="'Menu &amp; Disclaimer'!A1" display="(Menu)" xr:uid="{176CBD74-2CAC-46DF-BD18-A83508B47B6B}"/>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51"/>
  <sheetViews>
    <sheetView workbookViewId="0">
      <pane xSplit="3" ySplit="4" topLeftCell="D20" activePane="bottomRight" state="frozen"/>
      <selection pane="bottomRight" activeCell="C38" sqref="C38"/>
      <selection pane="bottomLeft" activeCell="A5" sqref="A5"/>
      <selection pane="topRight" activeCell="D1" sqref="D1"/>
    </sheetView>
  </sheetViews>
  <sheetFormatPr defaultColWidth="13.7109375" defaultRowHeight="12.6"/>
  <cols>
    <col min="1" max="1" width="1.7109375" customWidth="1"/>
    <col min="2" max="2" width="64.28515625" hidden="1" customWidth="1"/>
    <col min="3" max="3" width="72.140625" customWidth="1"/>
    <col min="4" max="7" width="8.85546875" customWidth="1"/>
    <col min="8" max="29" width="9.28515625" customWidth="1"/>
  </cols>
  <sheetData>
    <row r="1" spans="1:29" ht="16.7" customHeight="1">
      <c r="B1" s="557" t="s">
        <v>37</v>
      </c>
      <c r="C1" s="557" t="s">
        <v>38</v>
      </c>
    </row>
    <row r="2" spans="1:29" ht="20.85" customHeight="1">
      <c r="B2" s="3" t="s">
        <v>257</v>
      </c>
      <c r="C2" s="3" t="s">
        <v>9</v>
      </c>
    </row>
    <row r="3" spans="1:29" ht="16.7" customHeight="1">
      <c r="A3" s="2"/>
      <c r="B3" s="5"/>
      <c r="C3" s="5" t="s">
        <v>258</v>
      </c>
      <c r="D3" s="6">
        <v>2017</v>
      </c>
      <c r="E3" s="6">
        <v>2018</v>
      </c>
      <c r="F3" s="6">
        <v>2019</v>
      </c>
      <c r="G3" s="6">
        <v>2020</v>
      </c>
      <c r="H3" s="6">
        <v>2021</v>
      </c>
      <c r="I3" s="6">
        <v>2022</v>
      </c>
      <c r="J3" s="6">
        <v>2023</v>
      </c>
      <c r="K3" s="6">
        <v>2024</v>
      </c>
      <c r="M3" s="7" t="s">
        <v>42</v>
      </c>
      <c r="N3" s="7" t="s">
        <v>43</v>
      </c>
      <c r="O3" s="7" t="s">
        <v>44</v>
      </c>
      <c r="P3" s="7" t="s">
        <v>45</v>
      </c>
      <c r="Q3" s="7" t="s">
        <v>46</v>
      </c>
      <c r="R3" s="7" t="s">
        <v>47</v>
      </c>
      <c r="S3" s="7" t="s">
        <v>48</v>
      </c>
      <c r="T3" s="7" t="s">
        <v>49</v>
      </c>
      <c r="U3" s="7" t="s">
        <v>50</v>
      </c>
      <c r="V3" s="7" t="s">
        <v>51</v>
      </c>
      <c r="W3" s="7" t="s">
        <v>52</v>
      </c>
      <c r="X3" s="7" t="s">
        <v>53</v>
      </c>
      <c r="Y3" s="7" t="s">
        <v>54</v>
      </c>
      <c r="Z3" s="7" t="s">
        <v>55</v>
      </c>
      <c r="AA3" s="7" t="s">
        <v>56</v>
      </c>
      <c r="AB3" s="7" t="s">
        <v>57</v>
      </c>
      <c r="AC3" s="7" t="s">
        <v>58</v>
      </c>
    </row>
    <row r="4" spans="1:29" ht="16.7" hidden="1" customHeight="1">
      <c r="A4" s="2"/>
      <c r="B4" s="8" t="s">
        <v>259</v>
      </c>
      <c r="C4" s="48"/>
      <c r="D4" s="9">
        <v>2017</v>
      </c>
      <c r="E4" s="9">
        <v>2018</v>
      </c>
      <c r="F4" s="9">
        <v>2019</v>
      </c>
      <c r="G4" s="9">
        <v>2020</v>
      </c>
      <c r="H4" s="9">
        <v>2021</v>
      </c>
      <c r="I4" s="9">
        <v>2022</v>
      </c>
      <c r="J4" s="9">
        <v>2023</v>
      </c>
      <c r="K4" s="9">
        <v>2024</v>
      </c>
      <c r="M4" s="10" t="s">
        <v>60</v>
      </c>
      <c r="N4" s="10" t="s">
        <v>61</v>
      </c>
      <c r="O4" s="10" t="s">
        <v>62</v>
      </c>
      <c r="P4" s="10" t="s">
        <v>63</v>
      </c>
      <c r="Q4" s="10" t="s">
        <v>64</v>
      </c>
      <c r="R4" s="10" t="s">
        <v>65</v>
      </c>
      <c r="S4" s="10" t="s">
        <v>66</v>
      </c>
      <c r="T4" s="10" t="s">
        <v>67</v>
      </c>
      <c r="U4" s="10" t="s">
        <v>68</v>
      </c>
      <c r="V4" s="10" t="s">
        <v>69</v>
      </c>
      <c r="W4" s="10" t="s">
        <v>70</v>
      </c>
      <c r="X4" s="10" t="s">
        <v>71</v>
      </c>
      <c r="Y4" s="10" t="s">
        <v>72</v>
      </c>
      <c r="Z4" s="10" t="s">
        <v>73</v>
      </c>
      <c r="AA4" s="10" t="s">
        <v>74</v>
      </c>
      <c r="AB4" s="10" t="s">
        <v>75</v>
      </c>
      <c r="AC4" s="10" t="s">
        <v>76</v>
      </c>
    </row>
    <row r="5" spans="1:29" ht="16.7" customHeight="1">
      <c r="B5" s="106" t="s">
        <v>260</v>
      </c>
      <c r="C5" s="106" t="s">
        <v>261</v>
      </c>
      <c r="D5" s="94">
        <v>33967</v>
      </c>
      <c r="E5" s="94">
        <v>36575</v>
      </c>
      <c r="F5" s="94">
        <v>37570</v>
      </c>
      <c r="G5" s="94">
        <v>39545</v>
      </c>
      <c r="H5" s="94">
        <v>54502</v>
      </c>
      <c r="I5" s="94">
        <v>43839</v>
      </c>
      <c r="J5" s="94">
        <v>41784</v>
      </c>
      <c r="K5" s="94">
        <v>38056</v>
      </c>
      <c r="M5" s="94">
        <v>12553</v>
      </c>
      <c r="N5" s="94">
        <v>16514</v>
      </c>
      <c r="O5" s="94">
        <v>12330</v>
      </c>
      <c r="P5" s="94">
        <v>13105</v>
      </c>
      <c r="Q5" s="94">
        <v>10812</v>
      </c>
      <c r="R5" s="94">
        <v>11157</v>
      </c>
      <c r="S5" s="94">
        <v>9929</v>
      </c>
      <c r="T5" s="94">
        <v>11941</v>
      </c>
      <c r="U5" s="94">
        <v>8434</v>
      </c>
      <c r="V5" s="94">
        <v>9673</v>
      </c>
      <c r="W5" s="94">
        <v>10623</v>
      </c>
      <c r="X5" s="94">
        <v>13054</v>
      </c>
      <c r="Y5" s="95">
        <v>8459</v>
      </c>
      <c r="Z5" s="94">
        <v>9920</v>
      </c>
      <c r="AA5" s="94">
        <v>9553</v>
      </c>
      <c r="AB5" s="95">
        <v>10124</v>
      </c>
      <c r="AC5" s="568">
        <v>8119</v>
      </c>
    </row>
    <row r="6" spans="1:29" ht="32.450000000000003" customHeight="1">
      <c r="B6" s="73" t="s">
        <v>262</v>
      </c>
      <c r="C6" s="73" t="s">
        <v>263</v>
      </c>
      <c r="D6" s="17">
        <v>-22743</v>
      </c>
      <c r="E6" s="17">
        <v>-23721</v>
      </c>
      <c r="F6" s="17">
        <v>-23775</v>
      </c>
      <c r="G6" s="17">
        <v>-20157</v>
      </c>
      <c r="H6" s="17">
        <v>-23807</v>
      </c>
      <c r="I6" s="17">
        <v>-26253</v>
      </c>
      <c r="J6" s="17">
        <v>-26014</v>
      </c>
      <c r="K6" s="17">
        <v>-26936</v>
      </c>
      <c r="M6" s="17">
        <v>-4660</v>
      </c>
      <c r="N6" s="17">
        <v>-6002</v>
      </c>
      <c r="O6" s="17">
        <v>-5917</v>
      </c>
      <c r="P6" s="17">
        <v>-7228</v>
      </c>
      <c r="Q6" s="17">
        <v>-5124</v>
      </c>
      <c r="R6" s="17">
        <v>-6504</v>
      </c>
      <c r="S6" s="17">
        <v>-6730</v>
      </c>
      <c r="T6" s="17">
        <v>-7895</v>
      </c>
      <c r="U6" s="17">
        <v>-5403</v>
      </c>
      <c r="V6" s="17">
        <v>-6412</v>
      </c>
      <c r="W6" s="17">
        <v>-6921</v>
      </c>
      <c r="X6" s="17">
        <v>-7278</v>
      </c>
      <c r="Y6" s="16">
        <v>-5897</v>
      </c>
      <c r="Z6" s="17">
        <v>-6974</v>
      </c>
      <c r="AA6" s="17">
        <v>-6802</v>
      </c>
      <c r="AB6" s="16">
        <v>-7263</v>
      </c>
      <c r="AC6" s="568">
        <v>-5803</v>
      </c>
    </row>
    <row r="7" spans="1:29" ht="16.7" customHeight="1">
      <c r="B7" s="73" t="s">
        <v>264</v>
      </c>
      <c r="C7" s="73" t="s">
        <v>265</v>
      </c>
      <c r="D7" s="49"/>
      <c r="E7" s="49"/>
      <c r="F7" s="17">
        <v>7402</v>
      </c>
      <c r="G7" s="17">
        <v>-5257</v>
      </c>
      <c r="H7" s="17">
        <v>-2576</v>
      </c>
      <c r="I7" s="17">
        <v>-1151</v>
      </c>
      <c r="J7" s="17">
        <v>-1083</v>
      </c>
      <c r="K7" s="17">
        <v>-277</v>
      </c>
      <c r="M7" s="17">
        <v>-115</v>
      </c>
      <c r="N7" s="17">
        <v>-185</v>
      </c>
      <c r="O7" s="17">
        <v>-161</v>
      </c>
      <c r="P7" s="17">
        <v>-2115</v>
      </c>
      <c r="Q7" s="17">
        <v>-160</v>
      </c>
      <c r="R7" s="17">
        <v>-280</v>
      </c>
      <c r="S7" s="17">
        <v>-336</v>
      </c>
      <c r="T7" s="17">
        <v>-375</v>
      </c>
      <c r="U7" s="17">
        <v>-111</v>
      </c>
      <c r="V7" s="17">
        <v>-271</v>
      </c>
      <c r="W7" s="17">
        <v>-305</v>
      </c>
      <c r="X7" s="17">
        <v>-396</v>
      </c>
      <c r="Y7" s="16">
        <v>-41</v>
      </c>
      <c r="Z7" s="17">
        <v>1</v>
      </c>
      <c r="AA7" s="17">
        <v>-126</v>
      </c>
      <c r="AB7" s="16">
        <v>-111</v>
      </c>
      <c r="AC7" s="568">
        <v>-97</v>
      </c>
    </row>
    <row r="8" spans="1:29" ht="16.7" customHeight="1">
      <c r="B8" s="73" t="s">
        <v>266</v>
      </c>
      <c r="C8" s="73" t="s">
        <v>267</v>
      </c>
      <c r="D8" s="16">
        <v>11630</v>
      </c>
      <c r="E8" s="16">
        <v>13242</v>
      </c>
      <c r="F8" s="17">
        <v>6859</v>
      </c>
      <c r="G8" s="17">
        <v>14304</v>
      </c>
      <c r="H8" s="17">
        <v>28309</v>
      </c>
      <c r="I8" s="17">
        <v>16589</v>
      </c>
      <c r="J8" s="17">
        <v>15531</v>
      </c>
      <c r="K8" s="17">
        <v>11783</v>
      </c>
      <c r="M8" s="17">
        <v>7778</v>
      </c>
      <c r="N8" s="17">
        <v>10370</v>
      </c>
      <c r="O8" s="17">
        <v>6257</v>
      </c>
      <c r="P8" s="17">
        <v>3904</v>
      </c>
      <c r="Q8" s="17">
        <v>5528</v>
      </c>
      <c r="R8" s="17">
        <v>4444</v>
      </c>
      <c r="S8" s="17">
        <v>2891</v>
      </c>
      <c r="T8" s="17">
        <v>3726</v>
      </c>
      <c r="U8" s="17">
        <v>3058</v>
      </c>
      <c r="V8" s="17">
        <v>3219</v>
      </c>
      <c r="W8" s="17">
        <v>3651</v>
      </c>
      <c r="X8" s="17">
        <v>5603</v>
      </c>
      <c r="Y8" s="16">
        <v>2724</v>
      </c>
      <c r="Z8" s="17">
        <v>3200</v>
      </c>
      <c r="AA8" s="17">
        <v>2867</v>
      </c>
      <c r="AB8" s="16">
        <v>2992</v>
      </c>
      <c r="AC8" s="568">
        <v>2411</v>
      </c>
    </row>
    <row r="9" spans="1:29" ht="16.7" customHeight="1">
      <c r="B9" s="19" t="s">
        <v>268</v>
      </c>
      <c r="C9" s="19" t="s">
        <v>269</v>
      </c>
      <c r="D9" s="20">
        <v>15338</v>
      </c>
      <c r="E9" s="20">
        <v>16593</v>
      </c>
      <c r="F9" s="20">
        <v>10585</v>
      </c>
      <c r="G9" s="20">
        <v>17519</v>
      </c>
      <c r="H9" s="20">
        <v>31343</v>
      </c>
      <c r="I9" s="20">
        <v>19760</v>
      </c>
      <c r="J9" s="20">
        <v>18601</v>
      </c>
      <c r="K9" s="20">
        <v>14840</v>
      </c>
      <c r="M9" s="20">
        <v>8509</v>
      </c>
      <c r="N9" s="20">
        <v>11202</v>
      </c>
      <c r="O9" s="20">
        <v>6906</v>
      </c>
      <c r="P9" s="20">
        <v>4726</v>
      </c>
      <c r="Q9" s="20">
        <v>6214</v>
      </c>
      <c r="R9" s="20">
        <v>5254</v>
      </c>
      <c r="S9" s="20">
        <v>3666</v>
      </c>
      <c r="T9" s="20">
        <v>4626</v>
      </c>
      <c r="U9" s="20">
        <v>3576</v>
      </c>
      <c r="V9" s="20">
        <v>3874</v>
      </c>
      <c r="W9" s="20">
        <v>4177</v>
      </c>
      <c r="X9" s="20">
        <v>6458</v>
      </c>
      <c r="Y9" s="21">
        <v>3438</v>
      </c>
      <c r="Z9" s="20">
        <v>3993</v>
      </c>
      <c r="AA9" s="20">
        <v>3615</v>
      </c>
      <c r="AB9" s="21">
        <v>3794</v>
      </c>
      <c r="AC9" s="569">
        <v>3115</v>
      </c>
    </row>
    <row r="10" spans="1:29" ht="16.7" customHeight="1">
      <c r="B10" s="19" t="s">
        <v>270</v>
      </c>
      <c r="C10" s="19" t="s">
        <v>271</v>
      </c>
      <c r="D10" s="63" t="s">
        <v>272</v>
      </c>
      <c r="E10" s="63" t="s">
        <v>272</v>
      </c>
      <c r="F10" s="20">
        <v>17987</v>
      </c>
      <c r="G10" s="20">
        <v>21954</v>
      </c>
      <c r="H10" s="20">
        <v>33963</v>
      </c>
      <c r="I10" s="20">
        <v>20911</v>
      </c>
      <c r="J10" s="20">
        <v>19744</v>
      </c>
      <c r="K10" s="20">
        <v>15392</v>
      </c>
      <c r="M10" s="20">
        <v>8626</v>
      </c>
      <c r="N10" s="20">
        <v>11403</v>
      </c>
      <c r="O10" s="20">
        <v>7077</v>
      </c>
      <c r="P10" s="20">
        <v>6857</v>
      </c>
      <c r="Q10" s="20">
        <v>6374</v>
      </c>
      <c r="R10" s="20">
        <v>5534</v>
      </c>
      <c r="S10" s="20">
        <v>4002</v>
      </c>
      <c r="T10" s="20">
        <v>5001</v>
      </c>
      <c r="U10" s="20">
        <v>3687</v>
      </c>
      <c r="V10" s="20">
        <v>4145</v>
      </c>
      <c r="W10" s="20">
        <v>4482</v>
      </c>
      <c r="X10" s="20">
        <v>6864</v>
      </c>
      <c r="Y10" s="21">
        <v>3503</v>
      </c>
      <c r="Z10" s="20">
        <v>3992</v>
      </c>
      <c r="AA10" s="20">
        <v>3615</v>
      </c>
      <c r="AB10" s="21">
        <v>4119</v>
      </c>
      <c r="AC10" s="569">
        <v>3212</v>
      </c>
    </row>
    <row r="11" spans="1:29" ht="16.7" customHeight="1">
      <c r="B11" s="73" t="s">
        <v>273</v>
      </c>
      <c r="C11" s="73" t="s">
        <v>274</v>
      </c>
      <c r="D11" s="575" t="s">
        <v>163</v>
      </c>
      <c r="E11" s="575" t="s">
        <v>163</v>
      </c>
      <c r="F11" s="573">
        <f>F10/F5</f>
        <v>0.47875964865584242</v>
      </c>
      <c r="G11" s="573">
        <f>G10/G5</f>
        <v>0.55516500189657347</v>
      </c>
      <c r="H11" s="573">
        <f>H10/H5</f>
        <v>0.62315144398370703</v>
      </c>
      <c r="I11" s="573">
        <f>I10/I5</f>
        <v>0.47699536941992288</v>
      </c>
      <c r="J11" s="573">
        <v>0.47</v>
      </c>
      <c r="K11" s="573">
        <v>0.47</v>
      </c>
      <c r="L11" s="576"/>
      <c r="M11" s="573">
        <v>0.69</v>
      </c>
      <c r="N11" s="573">
        <v>0.69</v>
      </c>
      <c r="O11" s="573">
        <v>0.56999999999999995</v>
      </c>
      <c r="P11" s="573">
        <v>0.52</v>
      </c>
      <c r="Q11" s="573">
        <v>0.59</v>
      </c>
      <c r="R11" s="573">
        <v>0.5</v>
      </c>
      <c r="S11" s="573">
        <v>0.4</v>
      </c>
      <c r="T11" s="573">
        <v>0.42</v>
      </c>
      <c r="U11" s="573">
        <v>0.44</v>
      </c>
      <c r="V11" s="573">
        <v>0.43</v>
      </c>
      <c r="W11" s="573">
        <v>0.42</v>
      </c>
      <c r="X11" s="573">
        <v>0.53</v>
      </c>
      <c r="Y11" s="574">
        <v>0.41</v>
      </c>
      <c r="Z11" s="573">
        <v>0.4</v>
      </c>
      <c r="AA11" s="573">
        <v>0.39</v>
      </c>
      <c r="AB11" s="574">
        <v>0.41</v>
      </c>
      <c r="AC11" s="577">
        <v>0.39561522354969803</v>
      </c>
    </row>
    <row r="12" spans="1:29" ht="16.7" customHeight="1">
      <c r="B12" s="73" t="s">
        <v>275</v>
      </c>
      <c r="C12" s="73" t="s">
        <v>276</v>
      </c>
      <c r="D12" s="49"/>
      <c r="E12" s="49"/>
      <c r="F12" s="49"/>
      <c r="G12" s="49"/>
      <c r="H12" s="49"/>
      <c r="I12" s="49"/>
      <c r="J12" s="17">
        <v>8582</v>
      </c>
      <c r="K12" s="17">
        <v>2823</v>
      </c>
      <c r="M12" s="63" t="s">
        <v>272</v>
      </c>
      <c r="N12" s="63" t="s">
        <v>272</v>
      </c>
      <c r="O12" s="63" t="s">
        <v>272</v>
      </c>
      <c r="P12" s="63" t="s">
        <v>272</v>
      </c>
      <c r="Q12" s="17">
        <v>1229</v>
      </c>
      <c r="R12" s="17">
        <v>2295</v>
      </c>
      <c r="S12" s="17">
        <v>2164</v>
      </c>
      <c r="T12" s="17">
        <v>-13</v>
      </c>
      <c r="U12" s="17">
        <v>2284</v>
      </c>
      <c r="V12" s="17">
        <v>776</v>
      </c>
      <c r="W12" s="17">
        <v>1126</v>
      </c>
      <c r="X12" s="17">
        <v>3058</v>
      </c>
      <c r="Y12" s="16">
        <v>2221</v>
      </c>
      <c r="Z12" s="17">
        <v>-178</v>
      </c>
      <c r="AA12" s="17">
        <v>480</v>
      </c>
      <c r="AB12" s="16">
        <v>-100</v>
      </c>
      <c r="AC12" s="570">
        <v>504</v>
      </c>
    </row>
    <row r="13" spans="1:29" ht="16.7" customHeight="1">
      <c r="B13" s="73" t="s">
        <v>277</v>
      </c>
      <c r="C13" s="73" t="s">
        <v>278</v>
      </c>
      <c r="D13" s="49"/>
      <c r="E13" s="49"/>
      <c r="F13" s="49"/>
      <c r="G13" s="49"/>
      <c r="H13" s="49"/>
      <c r="I13" s="49"/>
      <c r="J13" s="17">
        <v>8642</v>
      </c>
      <c r="K13" s="17">
        <v>3710</v>
      </c>
      <c r="M13" s="63" t="s">
        <v>272</v>
      </c>
      <c r="N13" s="63" t="s">
        <v>272</v>
      </c>
      <c r="O13" s="63" t="s">
        <v>272</v>
      </c>
      <c r="P13" s="63" t="s">
        <v>272</v>
      </c>
      <c r="Q13" s="63" t="s">
        <v>272</v>
      </c>
      <c r="R13" s="63" t="s">
        <v>272</v>
      </c>
      <c r="S13" s="63" t="s">
        <v>272</v>
      </c>
      <c r="T13" s="63" t="s">
        <v>272</v>
      </c>
      <c r="U13" s="63" t="s">
        <v>272</v>
      </c>
      <c r="V13" s="63" t="s">
        <v>272</v>
      </c>
      <c r="W13" s="63" t="s">
        <v>272</v>
      </c>
      <c r="X13" s="17">
        <v>3068</v>
      </c>
      <c r="Y13" s="16">
        <v>2245</v>
      </c>
      <c r="Z13" s="50"/>
      <c r="AA13" s="17">
        <v>512</v>
      </c>
      <c r="AB13" s="16">
        <v>817</v>
      </c>
      <c r="AC13" s="570">
        <v>504</v>
      </c>
    </row>
    <row r="14" spans="1:29" ht="16.7" customHeight="1">
      <c r="B14" s="19" t="s">
        <v>279</v>
      </c>
      <c r="C14" s="19" t="s">
        <v>280</v>
      </c>
      <c r="D14" s="20">
        <v>6313</v>
      </c>
      <c r="E14" s="20">
        <v>6860</v>
      </c>
      <c r="F14" s="20">
        <v>-1683</v>
      </c>
      <c r="G14" s="20">
        <v>6258</v>
      </c>
      <c r="H14" s="20">
        <v>24597</v>
      </c>
      <c r="I14" s="20">
        <v>16728</v>
      </c>
      <c r="J14" s="20">
        <v>7983</v>
      </c>
      <c r="K14" s="20">
        <v>6166</v>
      </c>
      <c r="M14" s="52"/>
      <c r="N14" s="52"/>
      <c r="O14" s="52"/>
      <c r="P14" s="52"/>
      <c r="Q14" s="52"/>
      <c r="R14" s="52"/>
      <c r="S14" s="52"/>
      <c r="T14" s="52"/>
      <c r="U14" s="20">
        <v>1837</v>
      </c>
      <c r="V14" s="20">
        <v>892</v>
      </c>
      <c r="W14" s="20">
        <v>2836</v>
      </c>
      <c r="X14" s="20">
        <v>2418</v>
      </c>
      <c r="Y14" s="21">
        <v>1679</v>
      </c>
      <c r="Z14" s="20">
        <v>2769</v>
      </c>
      <c r="AA14" s="20">
        <v>2412</v>
      </c>
      <c r="AB14" s="21">
        <v>-694</v>
      </c>
      <c r="AC14" s="571">
        <v>1394</v>
      </c>
    </row>
    <row r="15" spans="1:29" ht="16.7" customHeight="1">
      <c r="B15" s="19" t="s">
        <v>281</v>
      </c>
      <c r="C15" s="19" t="s">
        <v>282</v>
      </c>
      <c r="D15" s="53"/>
      <c r="E15" s="53"/>
      <c r="F15" s="53"/>
      <c r="G15" s="53"/>
      <c r="H15" s="53"/>
      <c r="I15" s="53"/>
      <c r="J15" s="20">
        <v>8023</v>
      </c>
      <c r="K15" s="20">
        <v>7772</v>
      </c>
      <c r="M15" s="107" t="s">
        <v>272</v>
      </c>
      <c r="N15" s="107" t="s">
        <v>272</v>
      </c>
      <c r="O15" s="107" t="s">
        <v>272</v>
      </c>
      <c r="P15" s="107" t="s">
        <v>272</v>
      </c>
      <c r="Q15" s="107" t="s">
        <v>272</v>
      </c>
      <c r="R15" s="107" t="s">
        <v>272</v>
      </c>
      <c r="S15" s="107" t="s">
        <v>272</v>
      </c>
      <c r="T15" s="107" t="s">
        <v>272</v>
      </c>
      <c r="U15" s="107" t="s">
        <v>272</v>
      </c>
      <c r="V15" s="107" t="s">
        <v>272</v>
      </c>
      <c r="W15" s="107" t="s">
        <v>272</v>
      </c>
      <c r="X15" s="20">
        <v>2425</v>
      </c>
      <c r="Y15" s="21">
        <v>1695</v>
      </c>
      <c r="Z15" s="52"/>
      <c r="AA15" s="20">
        <v>2433</v>
      </c>
      <c r="AB15" s="21">
        <v>872</v>
      </c>
      <c r="AC15" s="571">
        <v>1471</v>
      </c>
    </row>
    <row r="16" spans="1:29" ht="16.7" customHeight="1">
      <c r="B16" s="73" t="s">
        <v>283</v>
      </c>
      <c r="C16" s="73" t="s">
        <v>284</v>
      </c>
      <c r="D16" s="17">
        <v>18143</v>
      </c>
      <c r="E16" s="17">
        <v>9650</v>
      </c>
      <c r="F16" s="17">
        <v>4880</v>
      </c>
      <c r="G16" s="17">
        <v>769</v>
      </c>
      <c r="H16" s="17">
        <v>1877</v>
      </c>
      <c r="I16" s="17">
        <v>7915</v>
      </c>
      <c r="J16" s="17">
        <v>956</v>
      </c>
      <c r="K16" s="17">
        <v>10499</v>
      </c>
      <c r="M16" s="17">
        <v>-505</v>
      </c>
      <c r="N16" s="17">
        <v>-738</v>
      </c>
      <c r="O16" s="17">
        <v>2207</v>
      </c>
      <c r="P16" s="17">
        <v>1877</v>
      </c>
      <c r="Q16" s="17">
        <v>4911</v>
      </c>
      <c r="R16" s="17">
        <v>5375</v>
      </c>
      <c r="S16" s="17">
        <v>6980</v>
      </c>
      <c r="T16" s="17">
        <v>7915</v>
      </c>
      <c r="U16" s="17">
        <v>8226</v>
      </c>
      <c r="V16" s="17">
        <v>8908</v>
      </c>
      <c r="W16" s="17">
        <v>10009</v>
      </c>
      <c r="X16" s="17">
        <v>9560</v>
      </c>
      <c r="Y16" s="16">
        <v>10105</v>
      </c>
      <c r="Z16" s="17">
        <v>8590</v>
      </c>
      <c r="AA16" s="17">
        <v>9536</v>
      </c>
      <c r="AB16" s="16">
        <v>10499</v>
      </c>
      <c r="AC16" s="570">
        <v>12198</v>
      </c>
    </row>
    <row r="17" spans="1:29" ht="16.7" customHeight="1">
      <c r="B17" s="73" t="s">
        <v>285</v>
      </c>
      <c r="C17" s="73" t="s">
        <v>286</v>
      </c>
      <c r="D17" s="63" t="s">
        <v>272</v>
      </c>
      <c r="E17" s="63" t="s">
        <v>272</v>
      </c>
      <c r="F17" s="17">
        <v>17766</v>
      </c>
      <c r="G17" s="17">
        <v>13334</v>
      </c>
      <c r="H17" s="17">
        <v>9048</v>
      </c>
      <c r="I17" s="17">
        <v>14140</v>
      </c>
      <c r="J17" s="17">
        <v>16164</v>
      </c>
      <c r="K17" s="17">
        <v>16466</v>
      </c>
      <c r="M17" s="17">
        <v>10712</v>
      </c>
      <c r="N17" s="17">
        <v>11448</v>
      </c>
      <c r="O17" s="17">
        <v>9410</v>
      </c>
      <c r="P17" s="17">
        <v>9048</v>
      </c>
      <c r="Q17" s="17">
        <v>19372</v>
      </c>
      <c r="R17" s="17">
        <v>12487</v>
      </c>
      <c r="S17" s="17">
        <v>13284</v>
      </c>
      <c r="T17" s="17">
        <v>14140</v>
      </c>
      <c r="U17" s="17">
        <v>14359</v>
      </c>
      <c r="V17" s="17">
        <v>14690</v>
      </c>
      <c r="W17" s="17">
        <v>15494</v>
      </c>
      <c r="X17" s="17">
        <v>16164</v>
      </c>
      <c r="Y17" s="16">
        <v>16388</v>
      </c>
      <c r="Z17" s="17">
        <v>14683</v>
      </c>
      <c r="AA17" s="17">
        <v>16472</v>
      </c>
      <c r="AB17" s="16">
        <v>16466</v>
      </c>
      <c r="AC17" s="570">
        <v>18242</v>
      </c>
    </row>
    <row r="18" spans="1:29" ht="16.7" customHeight="1">
      <c r="B18" s="78" t="s">
        <v>287</v>
      </c>
      <c r="C18" s="78" t="s">
        <v>288</v>
      </c>
      <c r="D18" s="108">
        <v>3848</v>
      </c>
      <c r="E18" s="108">
        <v>3784</v>
      </c>
      <c r="F18" s="108">
        <v>3704</v>
      </c>
      <c r="G18" s="108">
        <v>4430</v>
      </c>
      <c r="H18" s="108">
        <v>5033</v>
      </c>
      <c r="I18" s="108">
        <v>5446</v>
      </c>
      <c r="J18" s="108">
        <v>5920</v>
      </c>
      <c r="K18" s="108">
        <v>6000</v>
      </c>
      <c r="M18" s="108">
        <v>980</v>
      </c>
      <c r="N18" s="108">
        <v>1103</v>
      </c>
      <c r="O18" s="108">
        <v>1199</v>
      </c>
      <c r="P18" s="108">
        <v>1751</v>
      </c>
      <c r="Q18" s="108">
        <v>1136</v>
      </c>
      <c r="R18" s="108">
        <v>1293</v>
      </c>
      <c r="S18" s="108">
        <v>1230</v>
      </c>
      <c r="T18" s="108">
        <v>1787</v>
      </c>
      <c r="U18" s="108">
        <v>1130</v>
      </c>
      <c r="V18" s="108">
        <v>1208</v>
      </c>
      <c r="W18" s="108">
        <v>1464</v>
      </c>
      <c r="X18" s="108">
        <v>2118</v>
      </c>
      <c r="Y18" s="109">
        <v>1395</v>
      </c>
      <c r="Z18" s="108">
        <v>1328</v>
      </c>
      <c r="AA18" s="108">
        <v>1398</v>
      </c>
      <c r="AB18" s="109">
        <v>1766</v>
      </c>
      <c r="AC18" s="572">
        <v>1174</v>
      </c>
    </row>
    <row r="19" spans="1:29" ht="16.7" customHeight="1">
      <c r="B19" s="4"/>
      <c r="C19" s="4"/>
      <c r="D19" s="154"/>
      <c r="E19" s="154"/>
      <c r="F19" s="154"/>
      <c r="G19" s="154"/>
      <c r="H19" s="154"/>
      <c r="I19" s="154"/>
      <c r="J19" s="154"/>
      <c r="K19" s="154"/>
      <c r="M19" s="154"/>
      <c r="N19" s="154"/>
      <c r="O19" s="154"/>
      <c r="P19" s="154"/>
      <c r="Q19" s="154"/>
      <c r="R19" s="154"/>
      <c r="S19" s="154"/>
      <c r="T19" s="154"/>
      <c r="U19" s="154"/>
      <c r="V19" s="154"/>
      <c r="W19" s="154"/>
      <c r="X19" s="154"/>
      <c r="Y19" s="155"/>
      <c r="Z19" s="154"/>
      <c r="AA19" s="154"/>
      <c r="AB19" s="155"/>
      <c r="AC19" s="570"/>
    </row>
    <row r="20" spans="1:29" ht="16.7" customHeight="1">
      <c r="B20" s="111"/>
      <c r="C20" s="111"/>
      <c r="D20" s="112"/>
      <c r="E20" s="112"/>
      <c r="F20" s="112"/>
      <c r="G20" s="112"/>
      <c r="H20" s="112"/>
      <c r="I20" s="112"/>
      <c r="J20" s="112"/>
      <c r="K20" s="112"/>
      <c r="M20" s="112"/>
      <c r="N20" s="112"/>
      <c r="O20" s="112"/>
      <c r="P20" s="112"/>
      <c r="Q20" s="112"/>
      <c r="R20" s="112"/>
      <c r="S20" s="112"/>
      <c r="T20" s="112"/>
      <c r="U20" s="112"/>
      <c r="V20" s="112"/>
      <c r="W20" s="112"/>
      <c r="X20" s="112"/>
      <c r="Y20" s="112"/>
      <c r="Z20" s="112"/>
      <c r="AA20" s="112"/>
      <c r="AB20" s="112"/>
      <c r="AC20" s="113"/>
    </row>
    <row r="21" spans="1:29" ht="16.7" customHeight="1">
      <c r="B21" s="110" t="s">
        <v>142</v>
      </c>
      <c r="C21" s="110" t="s">
        <v>142</v>
      </c>
    </row>
    <row r="22" spans="1:29" ht="16.7" hidden="1" customHeight="1">
      <c r="A22" s="110"/>
      <c r="B22" s="560" t="s">
        <v>143</v>
      </c>
    </row>
    <row r="23" spans="1:29" ht="16.7" hidden="1" customHeight="1">
      <c r="B23" s="558" t="s">
        <v>289</v>
      </c>
    </row>
    <row r="24" spans="1:29" ht="16.7" hidden="1" customHeight="1">
      <c r="B24" s="558" t="s">
        <v>290</v>
      </c>
    </row>
    <row r="25" spans="1:29" ht="16.7" hidden="1" customHeight="1">
      <c r="B25" s="558" t="s">
        <v>291</v>
      </c>
    </row>
    <row r="26" spans="1:29" ht="16.7" hidden="1" customHeight="1">
      <c r="B26" s="558" t="s">
        <v>292</v>
      </c>
    </row>
    <row r="27" spans="1:29" ht="16.7" hidden="1" customHeight="1">
      <c r="B27" s="558" t="s">
        <v>293</v>
      </c>
    </row>
    <row r="28" spans="1:29" ht="16.7" hidden="1" customHeight="1">
      <c r="B28" s="558" t="s">
        <v>294</v>
      </c>
    </row>
    <row r="29" spans="1:29" ht="16.7" hidden="1" customHeight="1">
      <c r="B29" s="558" t="s">
        <v>295</v>
      </c>
    </row>
    <row r="30" spans="1:29" ht="16.7" hidden="1" customHeight="1">
      <c r="B30" s="558" t="s">
        <v>296</v>
      </c>
    </row>
    <row r="31" spans="1:29" ht="16.7" hidden="1" customHeight="1">
      <c r="B31" s="559" t="s">
        <v>147</v>
      </c>
    </row>
    <row r="32" spans="1:29" ht="16.7" hidden="1" customHeight="1"/>
    <row r="33" spans="1:3" ht="16.7" customHeight="1">
      <c r="A33" s="110"/>
      <c r="C33" s="560" t="s">
        <v>148</v>
      </c>
    </row>
    <row r="34" spans="1:3" ht="16.7" customHeight="1">
      <c r="C34" s="558" t="s">
        <v>297</v>
      </c>
    </row>
    <row r="35" spans="1:3" ht="16.7" customHeight="1">
      <c r="C35" s="558" t="s">
        <v>298</v>
      </c>
    </row>
    <row r="36" spans="1:3" ht="16.7" customHeight="1">
      <c r="C36" s="558" t="s">
        <v>299</v>
      </c>
    </row>
    <row r="37" spans="1:3" ht="16.7" customHeight="1">
      <c r="C37" s="558" t="s">
        <v>300</v>
      </c>
    </row>
    <row r="38" spans="1:3" ht="16.7" customHeight="1">
      <c r="C38" s="558" t="s">
        <v>301</v>
      </c>
    </row>
    <row r="39" spans="1:3" ht="16.7" customHeight="1">
      <c r="C39" s="558" t="s">
        <v>302</v>
      </c>
    </row>
    <row r="40" spans="1:3" ht="16.7" customHeight="1">
      <c r="C40" s="558" t="s">
        <v>303</v>
      </c>
    </row>
    <row r="41" spans="1:3" ht="16.7" customHeight="1">
      <c r="C41" s="558" t="s">
        <v>304</v>
      </c>
    </row>
    <row r="42" spans="1:3" ht="16.7" customHeight="1">
      <c r="C42" s="559" t="s">
        <v>152</v>
      </c>
    </row>
    <row r="43" spans="1:3" ht="15" customHeight="1"/>
    <row r="44" spans="1:3" ht="15" customHeight="1"/>
    <row r="45" spans="1:3" ht="15" customHeight="1"/>
    <row r="46" spans="1:3" ht="15" customHeight="1"/>
    <row r="47" spans="1:3" ht="15" customHeight="1"/>
    <row r="48" spans="1:3" ht="15" customHeight="1"/>
    <row r="49" ht="15" customHeight="1"/>
    <row r="50" ht="15" customHeight="1"/>
    <row r="51" ht="15" customHeight="1"/>
  </sheetData>
  <hyperlinks>
    <hyperlink ref="B1" location="'Menu &amp; Disclaimer'!A1" display="(Menu)" xr:uid="{F1336B19-06CB-44D7-B710-B759577B1E30}"/>
    <hyperlink ref="C1" location="'Menu &amp; Disclaimer'!A1" display="(Menu)" xr:uid="{1EB2F5D7-59A6-451E-8D43-F95FFE68EAE7}"/>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80"/>
  <sheetViews>
    <sheetView workbookViewId="0">
      <pane xSplit="3" ySplit="4" topLeftCell="D50" activePane="bottomRight" state="frozen"/>
      <selection pane="bottomRight" activeCell="A71" sqref="A71:XFD71"/>
      <selection pane="bottomLeft" activeCell="A5" sqref="A5"/>
      <selection pane="topRight" activeCell="D1" sqref="D1"/>
    </sheetView>
  </sheetViews>
  <sheetFormatPr defaultColWidth="13.7109375" defaultRowHeight="12.6"/>
  <cols>
    <col min="1" max="1" width="1.7109375" customWidth="1"/>
    <col min="2" max="2" width="62.7109375" hidden="1" customWidth="1"/>
    <col min="3" max="3" width="64.5703125" customWidth="1"/>
    <col min="4" max="9" width="8.85546875" customWidth="1"/>
    <col min="10" max="12" width="9.28515625" customWidth="1"/>
    <col min="13" max="23" width="8.85546875" customWidth="1"/>
    <col min="24" max="24" width="9.28515625" customWidth="1"/>
    <col min="25" max="26" width="8.85546875" customWidth="1"/>
    <col min="27" max="29" width="9.28515625" customWidth="1"/>
  </cols>
  <sheetData>
    <row r="1" spans="1:29" ht="16.7" customHeight="1">
      <c r="B1" s="557" t="s">
        <v>37</v>
      </c>
      <c r="C1" s="557" t="s">
        <v>38</v>
      </c>
    </row>
    <row r="2" spans="1:29" ht="20.85" customHeight="1">
      <c r="B2" s="3" t="s">
        <v>305</v>
      </c>
      <c r="C2" s="3" t="s">
        <v>306</v>
      </c>
    </row>
    <row r="3" spans="1:29" ht="16.7" customHeight="1">
      <c r="A3" s="2"/>
      <c r="B3" s="5"/>
      <c r="C3" s="5" t="s">
        <v>258</v>
      </c>
      <c r="D3" s="6">
        <v>2017</v>
      </c>
      <c r="E3" s="6">
        <v>2018</v>
      </c>
      <c r="F3" s="6">
        <v>2019</v>
      </c>
      <c r="G3" s="6">
        <v>2020</v>
      </c>
      <c r="H3" s="6">
        <v>2021</v>
      </c>
      <c r="I3" s="6">
        <v>2022</v>
      </c>
      <c r="J3" s="6">
        <v>2023</v>
      </c>
      <c r="K3" s="6">
        <v>2024</v>
      </c>
      <c r="M3" s="7" t="s">
        <v>42</v>
      </c>
      <c r="N3" s="7" t="s">
        <v>43</v>
      </c>
      <c r="O3" s="7" t="s">
        <v>44</v>
      </c>
      <c r="P3" s="7" t="s">
        <v>45</v>
      </c>
      <c r="Q3" s="7" t="s">
        <v>46</v>
      </c>
      <c r="R3" s="7" t="s">
        <v>47</v>
      </c>
      <c r="S3" s="7" t="s">
        <v>48</v>
      </c>
      <c r="T3" s="7" t="s">
        <v>49</v>
      </c>
      <c r="U3" s="7" t="s">
        <v>50</v>
      </c>
      <c r="V3" s="7" t="s">
        <v>51</v>
      </c>
      <c r="W3" s="7" t="s">
        <v>52</v>
      </c>
      <c r="X3" s="7" t="s">
        <v>53</v>
      </c>
      <c r="Y3" s="7" t="s">
        <v>54</v>
      </c>
      <c r="Z3" s="7" t="s">
        <v>55</v>
      </c>
      <c r="AA3" s="7" t="s">
        <v>56</v>
      </c>
      <c r="AB3" s="7" t="s">
        <v>57</v>
      </c>
      <c r="AC3" s="7" t="s">
        <v>58</v>
      </c>
    </row>
    <row r="4" spans="1:29" ht="16.7" hidden="1" customHeight="1">
      <c r="A4" s="2"/>
      <c r="B4" s="8" t="s">
        <v>259</v>
      </c>
      <c r="C4" s="48"/>
      <c r="D4" s="9">
        <v>2017</v>
      </c>
      <c r="E4" s="9">
        <v>2018</v>
      </c>
      <c r="F4" s="9">
        <v>2019</v>
      </c>
      <c r="G4" s="9">
        <v>2020</v>
      </c>
      <c r="H4" s="9">
        <v>2021</v>
      </c>
      <c r="I4" s="9">
        <v>2022</v>
      </c>
      <c r="J4" s="9">
        <v>2023</v>
      </c>
      <c r="K4" s="9">
        <v>2024</v>
      </c>
      <c r="M4" s="10" t="s">
        <v>60</v>
      </c>
      <c r="N4" s="10" t="s">
        <v>61</v>
      </c>
      <c r="O4" s="10" t="s">
        <v>62</v>
      </c>
      <c r="P4" s="10" t="s">
        <v>63</v>
      </c>
      <c r="Q4" s="10" t="s">
        <v>64</v>
      </c>
      <c r="R4" s="10" t="s">
        <v>65</v>
      </c>
      <c r="S4" s="10" t="s">
        <v>66</v>
      </c>
      <c r="T4" s="10" t="s">
        <v>67</v>
      </c>
      <c r="U4" s="10" t="s">
        <v>68</v>
      </c>
      <c r="V4" s="10" t="s">
        <v>69</v>
      </c>
      <c r="W4" s="10" t="s">
        <v>70</v>
      </c>
      <c r="X4" s="10" t="s">
        <v>71</v>
      </c>
      <c r="Y4" s="10" t="s">
        <v>72</v>
      </c>
      <c r="Z4" s="10" t="s">
        <v>73</v>
      </c>
      <c r="AA4" s="10" t="s">
        <v>74</v>
      </c>
      <c r="AB4" s="10" t="s">
        <v>75</v>
      </c>
      <c r="AC4" s="10" t="s">
        <v>76</v>
      </c>
    </row>
    <row r="5" spans="1:29" ht="16.7" customHeight="1">
      <c r="B5" s="106" t="s">
        <v>260</v>
      </c>
      <c r="C5" s="106" t="s">
        <v>261</v>
      </c>
      <c r="D5" s="114">
        <v>33967</v>
      </c>
      <c r="E5" s="114">
        <v>36575</v>
      </c>
      <c r="F5" s="114">
        <v>37570</v>
      </c>
      <c r="G5" s="114">
        <v>39545</v>
      </c>
      <c r="H5" s="114">
        <v>54502</v>
      </c>
      <c r="I5" s="114">
        <v>43839</v>
      </c>
      <c r="J5" s="114">
        <v>41784</v>
      </c>
      <c r="K5" s="114">
        <v>38056</v>
      </c>
      <c r="M5" s="94">
        <v>12553</v>
      </c>
      <c r="N5" s="94">
        <v>16514</v>
      </c>
      <c r="O5" s="94">
        <v>12330</v>
      </c>
      <c r="P5" s="94">
        <v>13105</v>
      </c>
      <c r="Q5" s="94">
        <v>10812</v>
      </c>
      <c r="R5" s="94">
        <v>11157</v>
      </c>
      <c r="S5" s="94">
        <v>9929</v>
      </c>
      <c r="T5" s="94">
        <v>11941</v>
      </c>
      <c r="U5" s="94">
        <v>8434</v>
      </c>
      <c r="V5" s="94">
        <v>9673</v>
      </c>
      <c r="W5" s="94">
        <v>10623</v>
      </c>
      <c r="X5" s="94">
        <v>13054</v>
      </c>
      <c r="Y5" s="95">
        <v>8459</v>
      </c>
      <c r="Z5" s="94">
        <v>9920</v>
      </c>
      <c r="AA5" s="94">
        <v>9553</v>
      </c>
      <c r="AB5" s="95">
        <v>10124</v>
      </c>
      <c r="AC5" s="578">
        <v>8119</v>
      </c>
    </row>
    <row r="6" spans="1:29" ht="16.7" customHeight="1">
      <c r="B6" s="73" t="s">
        <v>307</v>
      </c>
      <c r="C6" s="73" t="s">
        <v>308</v>
      </c>
      <c r="D6" s="116">
        <v>-21039</v>
      </c>
      <c r="E6" s="116">
        <v>-22109</v>
      </c>
      <c r="F6" s="116">
        <v>-21187</v>
      </c>
      <c r="G6" s="116">
        <v>-17564</v>
      </c>
      <c r="H6" s="116">
        <v>-21729</v>
      </c>
      <c r="I6" s="116">
        <v>-24028</v>
      </c>
      <c r="J6" s="116">
        <v>-24089</v>
      </c>
      <c r="K6" s="116">
        <v>-24265</v>
      </c>
      <c r="M6" s="17">
        <v>-4298</v>
      </c>
      <c r="N6" s="17">
        <v>-5465</v>
      </c>
      <c r="O6" s="17">
        <v>-5472</v>
      </c>
      <c r="P6" s="17">
        <v>-6494</v>
      </c>
      <c r="Q6" s="17">
        <v>-4622</v>
      </c>
      <c r="R6" s="17">
        <v>-5950</v>
      </c>
      <c r="S6" s="17">
        <v>-6301</v>
      </c>
      <c r="T6" s="17">
        <v>-7155</v>
      </c>
      <c r="U6" s="17">
        <v>-4949</v>
      </c>
      <c r="V6" s="17">
        <v>-5940</v>
      </c>
      <c r="W6" s="17">
        <v>-6309</v>
      </c>
      <c r="X6" s="17">
        <v>-6891</v>
      </c>
      <c r="Y6" s="16">
        <v>-5367</v>
      </c>
      <c r="Z6" s="17">
        <v>-6349</v>
      </c>
      <c r="AA6" s="17">
        <v>-6281</v>
      </c>
      <c r="AB6" s="16">
        <v>-6268</v>
      </c>
      <c r="AC6" s="578">
        <v>-5451</v>
      </c>
    </row>
    <row r="7" spans="1:29" ht="16.7" customHeight="1">
      <c r="B7" s="73" t="s">
        <v>309</v>
      </c>
      <c r="C7" s="73" t="s">
        <v>310</v>
      </c>
      <c r="D7" s="116">
        <v>-531</v>
      </c>
      <c r="E7" s="116">
        <v>-523</v>
      </c>
      <c r="F7" s="116">
        <v>-487</v>
      </c>
      <c r="G7" s="116">
        <v>-547</v>
      </c>
      <c r="H7" s="116">
        <v>-481</v>
      </c>
      <c r="I7" s="116">
        <v>-515</v>
      </c>
      <c r="J7" s="116">
        <v>-553</v>
      </c>
      <c r="K7" s="116">
        <v>-622</v>
      </c>
      <c r="M7" s="17">
        <v>-104</v>
      </c>
      <c r="N7" s="17">
        <v>-132</v>
      </c>
      <c r="O7" s="17">
        <v>-114</v>
      </c>
      <c r="P7" s="17">
        <v>-131</v>
      </c>
      <c r="Q7" s="17">
        <v>-121</v>
      </c>
      <c r="R7" s="17">
        <v>-127</v>
      </c>
      <c r="S7" s="17">
        <v>-119</v>
      </c>
      <c r="T7" s="17">
        <v>-148</v>
      </c>
      <c r="U7" s="17">
        <v>-118</v>
      </c>
      <c r="V7" s="17">
        <v>-139</v>
      </c>
      <c r="W7" s="17">
        <v>-150</v>
      </c>
      <c r="X7" s="17">
        <v>-146</v>
      </c>
      <c r="Y7" s="16">
        <v>-140</v>
      </c>
      <c r="Z7" s="17">
        <v>-137</v>
      </c>
      <c r="AA7" s="17">
        <v>-139</v>
      </c>
      <c r="AB7" s="16">
        <v>-206</v>
      </c>
      <c r="AC7" s="578">
        <v>-145</v>
      </c>
    </row>
    <row r="8" spans="1:29" ht="16.7" customHeight="1">
      <c r="B8" s="73" t="s">
        <v>311</v>
      </c>
      <c r="C8" s="73" t="s">
        <v>312</v>
      </c>
      <c r="D8" s="116">
        <v>-340</v>
      </c>
      <c r="E8" s="116">
        <v>-373</v>
      </c>
      <c r="F8" s="116">
        <v>-443</v>
      </c>
      <c r="G8" s="116">
        <v>-415</v>
      </c>
      <c r="H8" s="116">
        <v>-549</v>
      </c>
      <c r="I8" s="116">
        <v>-660</v>
      </c>
      <c r="J8" s="116">
        <v>-723</v>
      </c>
      <c r="K8" s="116">
        <v>-790</v>
      </c>
      <c r="M8" s="17">
        <v>-98</v>
      </c>
      <c r="N8" s="17">
        <v>-139</v>
      </c>
      <c r="O8" s="17">
        <v>-135</v>
      </c>
      <c r="P8" s="17">
        <v>-177</v>
      </c>
      <c r="Q8" s="17">
        <v>-121</v>
      </c>
      <c r="R8" s="17">
        <v>-151</v>
      </c>
      <c r="S8" s="17">
        <v>-170</v>
      </c>
      <c r="T8" s="17">
        <v>-218</v>
      </c>
      <c r="U8" s="17">
        <v>-139</v>
      </c>
      <c r="V8" s="17">
        <v>-165</v>
      </c>
      <c r="W8" s="17">
        <v>-188</v>
      </c>
      <c r="X8" s="17">
        <v>-231</v>
      </c>
      <c r="Y8" s="16">
        <v>-156</v>
      </c>
      <c r="Z8" s="17">
        <v>-189</v>
      </c>
      <c r="AA8" s="17">
        <v>-192</v>
      </c>
      <c r="AB8" s="16">
        <v>-253</v>
      </c>
      <c r="AC8" s="578">
        <v>-123</v>
      </c>
    </row>
    <row r="9" spans="1:29" ht="16.7" customHeight="1">
      <c r="B9" s="73" t="s">
        <v>313</v>
      </c>
      <c r="C9" s="73" t="s">
        <v>314</v>
      </c>
      <c r="D9" s="116">
        <v>-413</v>
      </c>
      <c r="E9" s="116">
        <v>-271</v>
      </c>
      <c r="F9" s="116">
        <v>-1153</v>
      </c>
      <c r="G9" s="116">
        <v>-887</v>
      </c>
      <c r="H9" s="116">
        <v>-648</v>
      </c>
      <c r="I9" s="116">
        <v>-479</v>
      </c>
      <c r="J9" s="116">
        <v>-450</v>
      </c>
      <c r="K9" s="116">
        <v>-403</v>
      </c>
      <c r="M9" s="17">
        <v>-145</v>
      </c>
      <c r="N9" s="17">
        <v>-191</v>
      </c>
      <c r="O9" s="17">
        <v>-165</v>
      </c>
      <c r="P9" s="17">
        <v>-147</v>
      </c>
      <c r="Q9" s="17">
        <v>-154</v>
      </c>
      <c r="R9" s="17">
        <v>-111</v>
      </c>
      <c r="S9" s="17">
        <v>-89</v>
      </c>
      <c r="T9" s="17">
        <v>-125</v>
      </c>
      <c r="U9" s="17">
        <v>-124</v>
      </c>
      <c r="V9" s="17">
        <v>-103</v>
      </c>
      <c r="W9" s="17">
        <v>-115</v>
      </c>
      <c r="X9" s="17">
        <v>-108</v>
      </c>
      <c r="Y9" s="16">
        <v>-92</v>
      </c>
      <c r="Z9" s="17">
        <v>-91</v>
      </c>
      <c r="AA9" s="17">
        <v>-89</v>
      </c>
      <c r="AB9" s="16">
        <v>-131</v>
      </c>
      <c r="AC9" s="578">
        <v>-90</v>
      </c>
    </row>
    <row r="10" spans="1:29" ht="16.7" customHeight="1">
      <c r="B10" s="73" t="s">
        <v>315</v>
      </c>
      <c r="C10" s="73" t="s">
        <v>316</v>
      </c>
      <c r="D10" s="49"/>
      <c r="E10" s="49"/>
      <c r="F10" s="116">
        <v>-7402</v>
      </c>
      <c r="G10" s="116">
        <v>-5257</v>
      </c>
      <c r="H10" s="116">
        <v>-2576</v>
      </c>
      <c r="I10" s="116">
        <v>-1151</v>
      </c>
      <c r="J10" s="116">
        <v>-1083</v>
      </c>
      <c r="K10" s="116">
        <v>-277</v>
      </c>
      <c r="M10" s="17">
        <v>-115</v>
      </c>
      <c r="N10" s="17">
        <v>-185</v>
      </c>
      <c r="O10" s="17">
        <v>-161</v>
      </c>
      <c r="P10" s="17">
        <v>-2115</v>
      </c>
      <c r="Q10" s="17">
        <v>-160</v>
      </c>
      <c r="R10" s="17">
        <v>-280</v>
      </c>
      <c r="S10" s="17">
        <v>-336</v>
      </c>
      <c r="T10" s="17">
        <v>-375</v>
      </c>
      <c r="U10" s="17">
        <v>-111</v>
      </c>
      <c r="V10" s="17">
        <v>-271</v>
      </c>
      <c r="W10" s="17">
        <v>-305</v>
      </c>
      <c r="X10" s="17">
        <v>-396</v>
      </c>
      <c r="Y10" s="16">
        <v>-41</v>
      </c>
      <c r="Z10" s="17">
        <v>1</v>
      </c>
      <c r="AA10" s="17">
        <v>-126</v>
      </c>
      <c r="AB10" s="16">
        <v>-111</v>
      </c>
      <c r="AC10" s="578">
        <v>-97</v>
      </c>
    </row>
    <row r="11" spans="1:29" ht="16.7" customHeight="1">
      <c r="B11" s="73" t="s">
        <v>317</v>
      </c>
      <c r="C11" s="73" t="s">
        <v>318</v>
      </c>
      <c r="D11" s="49"/>
      <c r="E11" s="49"/>
      <c r="F11" s="49"/>
      <c r="G11" s="49"/>
      <c r="H11" s="49"/>
      <c r="I11" s="49"/>
      <c r="J11" s="116">
        <v>-60</v>
      </c>
      <c r="K11" s="116">
        <v>-275</v>
      </c>
      <c r="M11" s="49"/>
      <c r="N11" s="49"/>
      <c r="O11" s="49"/>
      <c r="P11" s="49"/>
      <c r="Q11" s="49"/>
      <c r="R11" s="49"/>
      <c r="S11" s="49"/>
      <c r="T11" s="49"/>
      <c r="U11" s="17">
        <v>0</v>
      </c>
      <c r="V11" s="17">
        <v>0</v>
      </c>
      <c r="W11" s="17">
        <v>-50</v>
      </c>
      <c r="X11" s="17">
        <v>-10</v>
      </c>
      <c r="Y11" s="16">
        <v>-24</v>
      </c>
      <c r="Z11" s="17">
        <v>-5</v>
      </c>
      <c r="AA11" s="17">
        <v>-32</v>
      </c>
      <c r="AB11" s="16">
        <v>-214</v>
      </c>
      <c r="AC11" s="578">
        <v>0</v>
      </c>
    </row>
    <row r="12" spans="1:29" ht="16.7" customHeight="1">
      <c r="B12" s="73" t="s">
        <v>319</v>
      </c>
      <c r="C12" s="73" t="s">
        <v>320</v>
      </c>
      <c r="D12" s="49"/>
      <c r="E12" s="49"/>
      <c r="F12" s="49"/>
      <c r="G12" s="49"/>
      <c r="H12" s="49"/>
      <c r="I12" s="49"/>
      <c r="J12" s="116">
        <v>-139</v>
      </c>
      <c r="K12" s="116">
        <v>-581</v>
      </c>
      <c r="M12" s="49"/>
      <c r="N12" s="49"/>
      <c r="O12" s="49"/>
      <c r="P12" s="49"/>
      <c r="Q12" s="49"/>
      <c r="R12" s="49"/>
      <c r="S12" s="49"/>
      <c r="T12" s="49"/>
      <c r="U12" s="17">
        <v>-73</v>
      </c>
      <c r="V12" s="17">
        <v>-65</v>
      </c>
      <c r="W12" s="17">
        <v>-109</v>
      </c>
      <c r="X12" s="17">
        <v>108</v>
      </c>
      <c r="Y12" s="16">
        <v>-118</v>
      </c>
      <c r="Z12" s="17">
        <v>-203</v>
      </c>
      <c r="AA12" s="17">
        <v>-69</v>
      </c>
      <c r="AB12" s="16">
        <v>-191</v>
      </c>
      <c r="AC12" s="578">
        <v>6</v>
      </c>
    </row>
    <row r="13" spans="1:29" ht="16.7" customHeight="1">
      <c r="B13" s="73" t="s">
        <v>321</v>
      </c>
      <c r="C13" s="73" t="s">
        <v>322</v>
      </c>
      <c r="D13" s="49"/>
      <c r="E13" s="49"/>
      <c r="F13" s="49"/>
      <c r="G13" s="116">
        <v>-109</v>
      </c>
      <c r="H13" s="116">
        <v>-44</v>
      </c>
      <c r="I13" s="49"/>
      <c r="J13" s="49"/>
      <c r="K13" s="49"/>
      <c r="M13" s="17">
        <v>-2</v>
      </c>
      <c r="N13" s="17">
        <v>-16</v>
      </c>
      <c r="O13" s="17">
        <v>-10</v>
      </c>
      <c r="P13" s="17">
        <v>-16</v>
      </c>
      <c r="Q13" s="49"/>
      <c r="R13" s="49"/>
      <c r="S13" s="49"/>
      <c r="T13" s="49"/>
      <c r="U13" s="49"/>
      <c r="V13" s="49"/>
      <c r="W13" s="49"/>
      <c r="X13" s="49"/>
      <c r="Y13" s="49"/>
      <c r="Z13" s="49"/>
      <c r="AA13" s="49"/>
      <c r="AB13" s="49"/>
      <c r="AC13" s="117"/>
    </row>
    <row r="14" spans="1:29" ht="16.7" customHeight="1">
      <c r="B14" s="73" t="s">
        <v>323</v>
      </c>
      <c r="C14" s="73" t="s">
        <v>324</v>
      </c>
      <c r="D14" s="116">
        <v>-420</v>
      </c>
      <c r="E14" s="116">
        <v>-445</v>
      </c>
      <c r="F14" s="116">
        <v>-505</v>
      </c>
      <c r="G14" s="116">
        <v>-635</v>
      </c>
      <c r="H14" s="116">
        <v>-356</v>
      </c>
      <c r="I14" s="116">
        <v>-571</v>
      </c>
      <c r="J14" s="49"/>
      <c r="K14" s="49"/>
      <c r="M14" s="17">
        <v>-13</v>
      </c>
      <c r="N14" s="17">
        <v>-59</v>
      </c>
      <c r="O14" s="17">
        <v>-21</v>
      </c>
      <c r="P14" s="17">
        <v>-263</v>
      </c>
      <c r="Q14" s="17">
        <v>-106</v>
      </c>
      <c r="R14" s="17">
        <v>-165</v>
      </c>
      <c r="S14" s="17">
        <v>-51</v>
      </c>
      <c r="T14" s="17">
        <v>-249</v>
      </c>
      <c r="U14" s="49"/>
      <c r="V14" s="49"/>
      <c r="W14" s="49"/>
      <c r="X14" s="49"/>
      <c r="Y14" s="49"/>
      <c r="Z14" s="49"/>
      <c r="AA14" s="49"/>
      <c r="AB14" s="49"/>
      <c r="AC14" s="117"/>
    </row>
    <row r="15" spans="1:29" ht="16.7" customHeight="1">
      <c r="B15" s="73" t="s">
        <v>325</v>
      </c>
      <c r="C15" s="73" t="s">
        <v>326</v>
      </c>
      <c r="D15" s="49"/>
      <c r="E15" s="49"/>
      <c r="F15" s="49"/>
      <c r="G15" s="49"/>
      <c r="H15" s="49"/>
      <c r="I15" s="49"/>
      <c r="J15" s="116">
        <v>844</v>
      </c>
      <c r="K15" s="116">
        <v>940</v>
      </c>
      <c r="M15" s="49"/>
      <c r="N15" s="49"/>
      <c r="O15" s="49"/>
      <c r="P15" s="49"/>
      <c r="Q15" s="49"/>
      <c r="R15" s="49"/>
      <c r="S15" s="49"/>
      <c r="T15" s="49"/>
      <c r="U15" s="17">
        <v>138</v>
      </c>
      <c r="V15" s="17">
        <v>229</v>
      </c>
      <c r="W15" s="17">
        <v>254</v>
      </c>
      <c r="X15" s="17">
        <v>223</v>
      </c>
      <c r="Y15" s="16">
        <v>203</v>
      </c>
      <c r="Z15" s="17">
        <v>253</v>
      </c>
      <c r="AA15" s="17">
        <v>242</v>
      </c>
      <c r="AB15" s="16">
        <v>242</v>
      </c>
      <c r="AC15" s="578">
        <v>192</v>
      </c>
    </row>
    <row r="16" spans="1:29" ht="16.7" customHeight="1">
      <c r="B16" s="73" t="s">
        <v>327</v>
      </c>
      <c r="C16" s="73" t="s">
        <v>328</v>
      </c>
      <c r="D16" s="116">
        <v>406</v>
      </c>
      <c r="E16" s="116">
        <v>388</v>
      </c>
      <c r="F16" s="116">
        <v>466</v>
      </c>
      <c r="G16" s="116">
        <v>173</v>
      </c>
      <c r="H16" s="116">
        <v>190</v>
      </c>
      <c r="I16" s="116">
        <v>154</v>
      </c>
      <c r="J16" s="49"/>
      <c r="K16" s="49"/>
      <c r="M16" s="17">
        <v>0</v>
      </c>
      <c r="N16" s="17">
        <v>43</v>
      </c>
      <c r="O16" s="17">
        <v>5</v>
      </c>
      <c r="P16" s="17">
        <v>142</v>
      </c>
      <c r="Q16" s="17">
        <v>0</v>
      </c>
      <c r="R16" s="17">
        <v>71</v>
      </c>
      <c r="S16" s="17">
        <v>28</v>
      </c>
      <c r="T16" s="17">
        <v>55</v>
      </c>
      <c r="U16" s="49"/>
      <c r="V16" s="49"/>
      <c r="W16" s="49"/>
      <c r="X16" s="49"/>
      <c r="Y16" s="49"/>
      <c r="Z16" s="49"/>
      <c r="AA16" s="49"/>
      <c r="AB16" s="49"/>
      <c r="AC16" s="117"/>
    </row>
    <row r="17" spans="1:29" ht="16.7" customHeight="1">
      <c r="B17" s="19" t="s">
        <v>329</v>
      </c>
      <c r="C17" s="19" t="s">
        <v>330</v>
      </c>
      <c r="D17" s="118">
        <v>11630</v>
      </c>
      <c r="E17" s="118">
        <v>13242</v>
      </c>
      <c r="F17" s="118">
        <v>6859</v>
      </c>
      <c r="G17" s="118">
        <v>14304</v>
      </c>
      <c r="H17" s="118">
        <v>28309</v>
      </c>
      <c r="I17" s="118">
        <v>16589</v>
      </c>
      <c r="J17" s="118">
        <v>15531</v>
      </c>
      <c r="K17" s="118">
        <v>11783</v>
      </c>
      <c r="M17" s="20">
        <v>7778</v>
      </c>
      <c r="N17" s="20">
        <v>10370</v>
      </c>
      <c r="O17" s="20">
        <v>6257</v>
      </c>
      <c r="P17" s="20">
        <v>3904</v>
      </c>
      <c r="Q17" s="20">
        <v>5528</v>
      </c>
      <c r="R17" s="20">
        <v>4444</v>
      </c>
      <c r="S17" s="20">
        <v>2891</v>
      </c>
      <c r="T17" s="20">
        <v>3726</v>
      </c>
      <c r="U17" s="20">
        <v>3058</v>
      </c>
      <c r="V17" s="20">
        <v>3219</v>
      </c>
      <c r="W17" s="20">
        <v>3651</v>
      </c>
      <c r="X17" s="20">
        <v>5603</v>
      </c>
      <c r="Y17" s="21">
        <v>2724</v>
      </c>
      <c r="Z17" s="20">
        <v>3200</v>
      </c>
      <c r="AA17" s="20">
        <v>2867</v>
      </c>
      <c r="AB17" s="21">
        <v>2992</v>
      </c>
      <c r="AC17" s="579">
        <v>2411</v>
      </c>
    </row>
    <row r="18" spans="1:29" ht="16.7" customHeight="1">
      <c r="B18" s="73" t="s">
        <v>331</v>
      </c>
      <c r="C18" s="73" t="s">
        <v>332</v>
      </c>
      <c r="D18" s="116">
        <v>3708</v>
      </c>
      <c r="E18" s="116">
        <v>3351</v>
      </c>
      <c r="F18" s="116">
        <v>3726</v>
      </c>
      <c r="G18" s="116">
        <v>3215</v>
      </c>
      <c r="H18" s="116">
        <v>3034</v>
      </c>
      <c r="I18" s="116">
        <v>3171</v>
      </c>
      <c r="J18" s="116">
        <v>3070</v>
      </c>
      <c r="K18" s="116">
        <v>3057</v>
      </c>
      <c r="M18" s="17">
        <v>731</v>
      </c>
      <c r="N18" s="17">
        <v>832</v>
      </c>
      <c r="O18" s="17">
        <v>649</v>
      </c>
      <c r="P18" s="17">
        <v>822</v>
      </c>
      <c r="Q18" s="17">
        <v>686</v>
      </c>
      <c r="R18" s="17">
        <v>810</v>
      </c>
      <c r="S18" s="17">
        <v>775</v>
      </c>
      <c r="T18" s="17">
        <v>900</v>
      </c>
      <c r="U18" s="17">
        <v>656</v>
      </c>
      <c r="V18" s="17">
        <v>779</v>
      </c>
      <c r="W18" s="17">
        <v>780</v>
      </c>
      <c r="X18" s="17">
        <v>855</v>
      </c>
      <c r="Y18" s="16">
        <v>714</v>
      </c>
      <c r="Z18" s="17">
        <v>793</v>
      </c>
      <c r="AA18" s="17">
        <v>748</v>
      </c>
      <c r="AB18" s="16">
        <v>802</v>
      </c>
      <c r="AC18" s="578">
        <v>704</v>
      </c>
    </row>
    <row r="19" spans="1:29" ht="16.7" customHeight="1">
      <c r="B19" s="19" t="s">
        <v>333</v>
      </c>
      <c r="C19" s="19" t="s">
        <v>334</v>
      </c>
      <c r="D19" s="118">
        <v>15338</v>
      </c>
      <c r="E19" s="118">
        <v>16593</v>
      </c>
      <c r="F19" s="118">
        <v>10585</v>
      </c>
      <c r="G19" s="118">
        <v>17519</v>
      </c>
      <c r="H19" s="118">
        <v>31343</v>
      </c>
      <c r="I19" s="118">
        <v>19760</v>
      </c>
      <c r="J19" s="118">
        <v>18601</v>
      </c>
      <c r="K19" s="118">
        <v>14840</v>
      </c>
      <c r="M19" s="20">
        <v>8509</v>
      </c>
      <c r="N19" s="20">
        <v>11202</v>
      </c>
      <c r="O19" s="20">
        <v>6906</v>
      </c>
      <c r="P19" s="20">
        <v>4726</v>
      </c>
      <c r="Q19" s="20">
        <v>6214</v>
      </c>
      <c r="R19" s="20">
        <v>5254</v>
      </c>
      <c r="S19" s="20">
        <v>3666</v>
      </c>
      <c r="T19" s="20">
        <v>4626</v>
      </c>
      <c r="U19" s="20">
        <v>3714</v>
      </c>
      <c r="V19" s="20">
        <v>3998</v>
      </c>
      <c r="W19" s="20">
        <v>4431</v>
      </c>
      <c r="X19" s="20">
        <v>6458</v>
      </c>
      <c r="Y19" s="21">
        <v>3438</v>
      </c>
      <c r="Z19" s="20">
        <v>3993</v>
      </c>
      <c r="AA19" s="20">
        <v>3615</v>
      </c>
      <c r="AB19" s="21">
        <v>3794</v>
      </c>
      <c r="AC19" s="579">
        <v>3115</v>
      </c>
    </row>
    <row r="20" spans="1:29" ht="16.7" customHeight="1">
      <c r="B20" s="86" t="s">
        <v>335</v>
      </c>
      <c r="C20" s="86" t="s">
        <v>336</v>
      </c>
      <c r="D20" s="101"/>
      <c r="E20" s="101"/>
      <c r="F20" s="119">
        <v>17987</v>
      </c>
      <c r="G20" s="101"/>
      <c r="H20" s="119">
        <v>33963</v>
      </c>
      <c r="I20" s="119">
        <v>20911</v>
      </c>
      <c r="J20" s="119">
        <v>19744</v>
      </c>
      <c r="K20" s="119">
        <v>15392</v>
      </c>
      <c r="M20" s="120">
        <v>8626</v>
      </c>
      <c r="N20" s="120">
        <v>11403</v>
      </c>
      <c r="O20" s="120">
        <v>7077</v>
      </c>
      <c r="P20" s="120">
        <v>6857</v>
      </c>
      <c r="Q20" s="120">
        <v>6374</v>
      </c>
      <c r="R20" s="120">
        <v>5534</v>
      </c>
      <c r="S20" s="120">
        <v>4002</v>
      </c>
      <c r="T20" s="120">
        <v>5001</v>
      </c>
      <c r="U20" s="120">
        <v>3825</v>
      </c>
      <c r="V20" s="120">
        <v>4269</v>
      </c>
      <c r="W20" s="120">
        <v>4786</v>
      </c>
      <c r="X20" s="120">
        <v>6864</v>
      </c>
      <c r="Y20" s="121">
        <v>3503</v>
      </c>
      <c r="Z20" s="120">
        <v>3997</v>
      </c>
      <c r="AA20" s="120">
        <v>3773</v>
      </c>
      <c r="AB20" s="121">
        <v>4119</v>
      </c>
      <c r="AC20" s="579">
        <v>3212</v>
      </c>
    </row>
    <row r="21" spans="1:29" ht="15" hidden="1" customHeight="1">
      <c r="B21" s="122" t="s">
        <v>337</v>
      </c>
      <c r="C21" s="122" t="s">
        <v>338</v>
      </c>
      <c r="D21" s="123">
        <v>15338</v>
      </c>
      <c r="E21" s="123">
        <v>16593</v>
      </c>
      <c r="F21" s="123">
        <v>10585</v>
      </c>
      <c r="G21" s="123">
        <v>17519</v>
      </c>
      <c r="H21" s="123">
        <v>31343</v>
      </c>
      <c r="I21" s="123">
        <v>19760</v>
      </c>
      <c r="J21" s="124">
        <v>17961</v>
      </c>
      <c r="K21" s="159"/>
      <c r="M21" s="125">
        <v>8509</v>
      </c>
      <c r="N21" s="125">
        <v>11202</v>
      </c>
      <c r="O21" s="125">
        <v>6906</v>
      </c>
      <c r="P21" s="125">
        <v>4726</v>
      </c>
      <c r="Q21" s="125">
        <v>6214</v>
      </c>
      <c r="R21" s="125">
        <v>5254</v>
      </c>
      <c r="S21" s="125">
        <v>3666</v>
      </c>
      <c r="T21" s="125">
        <v>4626</v>
      </c>
      <c r="U21" s="125">
        <v>3576</v>
      </c>
      <c r="V21" s="125">
        <v>3874</v>
      </c>
      <c r="W21" s="125">
        <v>4177</v>
      </c>
      <c r="X21" s="126">
        <v>6334</v>
      </c>
      <c r="Z21" s="160"/>
      <c r="AA21" s="161"/>
      <c r="AC21" s="162"/>
    </row>
    <row r="22" spans="1:29" ht="15" hidden="1" customHeight="1">
      <c r="B22" s="127" t="s">
        <v>339</v>
      </c>
      <c r="C22" s="127" t="s">
        <v>340</v>
      </c>
      <c r="F22" s="128">
        <v>17987</v>
      </c>
      <c r="G22" s="128">
        <v>21954</v>
      </c>
      <c r="H22" s="128">
        <v>33963</v>
      </c>
      <c r="I22" s="128">
        <v>20911</v>
      </c>
      <c r="J22" s="129">
        <v>19044</v>
      </c>
      <c r="K22" s="163"/>
      <c r="M22" s="130">
        <v>8626</v>
      </c>
      <c r="N22" s="130">
        <v>11403</v>
      </c>
      <c r="O22" s="130">
        <v>7077</v>
      </c>
      <c r="P22" s="130">
        <v>6857</v>
      </c>
      <c r="Q22" s="130">
        <v>6374</v>
      </c>
      <c r="R22" s="130">
        <v>5534</v>
      </c>
      <c r="S22" s="130">
        <v>4002</v>
      </c>
      <c r="T22" s="130">
        <v>5001</v>
      </c>
      <c r="U22" s="130">
        <v>3687</v>
      </c>
      <c r="V22" s="130">
        <v>4145</v>
      </c>
      <c r="W22" s="130">
        <v>4482</v>
      </c>
      <c r="X22" s="131">
        <v>6730</v>
      </c>
      <c r="AC22" s="162"/>
    </row>
    <row r="23" spans="1:29" ht="16.7" customHeight="1">
      <c r="B23" s="106" t="s">
        <v>341</v>
      </c>
      <c r="C23" s="106" t="s">
        <v>342</v>
      </c>
      <c r="D23" s="105"/>
      <c r="E23" s="105"/>
      <c r="F23" s="105"/>
      <c r="G23" s="114">
        <v>-931</v>
      </c>
      <c r="H23" s="114">
        <v>-189</v>
      </c>
      <c r="I23" s="114">
        <v>171</v>
      </c>
      <c r="J23" s="105"/>
      <c r="K23" s="105"/>
      <c r="M23" s="94">
        <v>-159</v>
      </c>
      <c r="N23" s="94">
        <v>-164</v>
      </c>
      <c r="O23" s="94">
        <v>32</v>
      </c>
      <c r="P23" s="94">
        <v>102</v>
      </c>
      <c r="Q23" s="94">
        <v>171</v>
      </c>
      <c r="R23" s="105"/>
      <c r="S23" s="105"/>
      <c r="T23" s="105"/>
      <c r="U23" s="105"/>
      <c r="V23" s="105"/>
      <c r="W23" s="105"/>
      <c r="X23" s="105"/>
      <c r="Y23" s="105"/>
      <c r="Z23" s="105"/>
      <c r="AA23" s="105"/>
      <c r="AB23" s="105"/>
      <c r="AC23" s="117"/>
    </row>
    <row r="24" spans="1:29" ht="16.7" customHeight="1">
      <c r="B24" s="19" t="s">
        <v>343</v>
      </c>
      <c r="C24" s="19" t="s">
        <v>344</v>
      </c>
      <c r="D24" s="53"/>
      <c r="E24" s="53"/>
      <c r="F24" s="53"/>
      <c r="G24" s="118">
        <v>16588</v>
      </c>
      <c r="H24" s="118">
        <v>31154</v>
      </c>
      <c r="I24" s="118">
        <v>19931</v>
      </c>
      <c r="J24" s="53"/>
      <c r="K24" s="53"/>
      <c r="M24" s="20">
        <v>8350</v>
      </c>
      <c r="N24" s="20">
        <v>11038</v>
      </c>
      <c r="O24" s="20">
        <v>6938</v>
      </c>
      <c r="P24" s="20">
        <v>4828</v>
      </c>
      <c r="Q24" s="20">
        <v>6385</v>
      </c>
      <c r="R24" s="53"/>
      <c r="S24" s="53"/>
      <c r="T24" s="53"/>
      <c r="U24" s="53"/>
      <c r="V24" s="53"/>
      <c r="W24" s="53"/>
      <c r="X24" s="53"/>
      <c r="Y24" s="53"/>
      <c r="Z24" s="53"/>
      <c r="AA24" s="53"/>
      <c r="AB24" s="53"/>
      <c r="AC24" s="164"/>
    </row>
    <row r="25" spans="1:29" ht="16.7" customHeight="1">
      <c r="B25" s="86" t="s">
        <v>345</v>
      </c>
      <c r="C25" s="86" t="s">
        <v>346</v>
      </c>
      <c r="D25" s="148"/>
      <c r="E25" s="148"/>
      <c r="F25" s="148"/>
      <c r="G25" s="119">
        <v>21954</v>
      </c>
      <c r="H25" s="119">
        <v>33774</v>
      </c>
      <c r="I25" s="119">
        <v>21082</v>
      </c>
      <c r="J25" s="148"/>
      <c r="K25" s="148"/>
      <c r="M25" s="119">
        <v>8467</v>
      </c>
      <c r="N25" s="119">
        <v>11239</v>
      </c>
      <c r="O25" s="119">
        <v>7109</v>
      </c>
      <c r="P25" s="119">
        <v>6959</v>
      </c>
      <c r="Q25" s="119">
        <v>6545</v>
      </c>
      <c r="R25" s="148"/>
      <c r="S25" s="148"/>
      <c r="T25" s="148"/>
      <c r="U25" s="148"/>
      <c r="V25" s="148"/>
      <c r="W25" s="148"/>
      <c r="X25" s="148"/>
      <c r="Y25" s="165"/>
      <c r="Z25" s="148"/>
      <c r="AA25" s="148"/>
      <c r="AB25" s="165"/>
      <c r="AC25" s="164"/>
    </row>
    <row r="26" spans="1:29" ht="15" hidden="1" customHeight="1">
      <c r="B26" s="122" t="s">
        <v>321</v>
      </c>
      <c r="C26" s="122" t="s">
        <v>322</v>
      </c>
      <c r="D26" s="166"/>
      <c r="E26" s="166"/>
      <c r="F26" s="166"/>
      <c r="G26" s="123">
        <v>-109</v>
      </c>
      <c r="H26" s="123">
        <v>-44</v>
      </c>
      <c r="I26" s="166"/>
      <c r="J26" s="167"/>
      <c r="K26" s="159"/>
      <c r="M26" s="125">
        <v>-2</v>
      </c>
      <c r="N26" s="125">
        <v>-16</v>
      </c>
      <c r="O26" s="125">
        <v>-10</v>
      </c>
      <c r="P26" s="125">
        <v>-16</v>
      </c>
      <c r="Q26" s="160"/>
      <c r="R26" s="160"/>
      <c r="S26" s="160"/>
      <c r="T26" s="160"/>
      <c r="U26" s="160"/>
      <c r="V26" s="160"/>
      <c r="W26" s="160"/>
      <c r="X26" s="161"/>
      <c r="Z26" s="160"/>
      <c r="AA26" s="161"/>
      <c r="AC26" s="162"/>
    </row>
    <row r="27" spans="1:29" ht="15" hidden="1" customHeight="1">
      <c r="B27" s="127" t="s">
        <v>347</v>
      </c>
      <c r="C27" s="127" t="s">
        <v>324</v>
      </c>
      <c r="D27" s="128">
        <v>-420</v>
      </c>
      <c r="E27" s="128">
        <v>-445</v>
      </c>
      <c r="F27" s="128">
        <v>-505</v>
      </c>
      <c r="G27" s="128">
        <v>-635</v>
      </c>
      <c r="H27" s="128">
        <v>-356</v>
      </c>
      <c r="I27" s="128">
        <v>-571</v>
      </c>
      <c r="J27" s="129">
        <v>-199</v>
      </c>
      <c r="K27" s="163"/>
      <c r="M27" s="130">
        <v>-13</v>
      </c>
      <c r="N27" s="130">
        <v>-59</v>
      </c>
      <c r="O27" s="130">
        <v>-21</v>
      </c>
      <c r="P27" s="130">
        <v>-263</v>
      </c>
      <c r="Q27" s="130">
        <v>-106</v>
      </c>
      <c r="R27" s="130">
        <v>-165</v>
      </c>
      <c r="S27" s="130">
        <v>-51</v>
      </c>
      <c r="T27" s="130">
        <v>-249</v>
      </c>
      <c r="U27" s="130">
        <v>-73</v>
      </c>
      <c r="V27" s="130">
        <v>-65</v>
      </c>
      <c r="W27" s="130">
        <v>-159</v>
      </c>
      <c r="Y27" s="131">
        <v>-142</v>
      </c>
      <c r="Z27" s="130">
        <v>-208</v>
      </c>
      <c r="AC27" s="162"/>
    </row>
    <row r="28" spans="1:29" ht="15" hidden="1" customHeight="1">
      <c r="B28" s="132" t="s">
        <v>327</v>
      </c>
      <c r="C28" s="132" t="s">
        <v>328</v>
      </c>
      <c r="D28" s="133">
        <v>406</v>
      </c>
      <c r="E28" s="133">
        <v>388</v>
      </c>
      <c r="F28" s="133">
        <v>466</v>
      </c>
      <c r="G28" s="133">
        <v>173</v>
      </c>
      <c r="H28" s="133">
        <v>190</v>
      </c>
      <c r="I28" s="133">
        <v>154</v>
      </c>
      <c r="J28" s="168"/>
      <c r="K28" s="168"/>
      <c r="N28" s="134">
        <v>43</v>
      </c>
      <c r="O28" s="134">
        <v>5</v>
      </c>
      <c r="P28" s="134">
        <v>142</v>
      </c>
      <c r="Q28" s="134">
        <v>0</v>
      </c>
      <c r="R28" s="134">
        <v>71</v>
      </c>
      <c r="S28" s="134">
        <v>28</v>
      </c>
      <c r="T28" s="134">
        <v>55</v>
      </c>
      <c r="U28" s="134">
        <v>0</v>
      </c>
      <c r="V28" s="134">
        <v>105</v>
      </c>
      <c r="W28" s="134">
        <v>0</v>
      </c>
      <c r="AC28" s="162"/>
    </row>
    <row r="29" spans="1:29" ht="15" hidden="1" customHeight="1">
      <c r="B29" s="135" t="s">
        <v>329</v>
      </c>
      <c r="C29" s="135" t="s">
        <v>348</v>
      </c>
      <c r="D29" s="136">
        <v>11630</v>
      </c>
      <c r="E29" s="136">
        <v>13242</v>
      </c>
      <c r="F29" s="136">
        <v>6859</v>
      </c>
      <c r="G29" s="136">
        <v>14304</v>
      </c>
      <c r="H29" s="136">
        <v>28309</v>
      </c>
      <c r="I29" s="136">
        <v>16589</v>
      </c>
      <c r="J29" s="137">
        <v>14891</v>
      </c>
      <c r="K29" s="169"/>
      <c r="M29" s="138">
        <v>7778</v>
      </c>
      <c r="N29" s="138">
        <v>10370</v>
      </c>
      <c r="O29" s="138">
        <v>6257</v>
      </c>
      <c r="P29" s="138">
        <v>3904</v>
      </c>
      <c r="Q29" s="138">
        <v>5528</v>
      </c>
      <c r="R29" s="138">
        <v>4444</v>
      </c>
      <c r="S29" s="138">
        <v>2891</v>
      </c>
      <c r="T29" s="138">
        <v>3726</v>
      </c>
      <c r="U29" s="138">
        <v>2920</v>
      </c>
      <c r="V29" s="138">
        <v>3095</v>
      </c>
      <c r="W29" s="138">
        <v>3397</v>
      </c>
      <c r="X29" s="139">
        <v>5479</v>
      </c>
      <c r="Z29" s="170"/>
      <c r="AA29" s="171"/>
      <c r="AC29" s="162"/>
    </row>
    <row r="30" spans="1:29" ht="16.7" customHeight="1"/>
    <row r="31" spans="1:29" ht="20.85" customHeight="1">
      <c r="B31" s="3" t="s">
        <v>349</v>
      </c>
      <c r="C31" s="3" t="s">
        <v>350</v>
      </c>
    </row>
    <row r="32" spans="1:29" ht="16.7" customHeight="1">
      <c r="A32" s="2"/>
      <c r="B32" s="5"/>
      <c r="C32" s="5" t="s">
        <v>258</v>
      </c>
      <c r="D32" s="6">
        <v>2017</v>
      </c>
      <c r="E32" s="6">
        <v>2018</v>
      </c>
      <c r="F32" s="6">
        <v>2019</v>
      </c>
      <c r="G32" s="6">
        <v>2020</v>
      </c>
      <c r="H32" s="6">
        <v>2021</v>
      </c>
      <c r="I32" s="6">
        <v>2022</v>
      </c>
      <c r="J32" s="6">
        <v>2023</v>
      </c>
      <c r="K32" s="6">
        <v>2024</v>
      </c>
      <c r="M32" s="7" t="s">
        <v>42</v>
      </c>
      <c r="N32" s="7" t="s">
        <v>43</v>
      </c>
      <c r="O32" s="7" t="s">
        <v>44</v>
      </c>
      <c r="P32" s="7" t="s">
        <v>45</v>
      </c>
      <c r="Q32" s="7" t="s">
        <v>46</v>
      </c>
      <c r="R32" s="7" t="s">
        <v>47</v>
      </c>
      <c r="S32" s="7" t="s">
        <v>48</v>
      </c>
      <c r="T32" s="7" t="s">
        <v>49</v>
      </c>
      <c r="U32" s="7" t="s">
        <v>50</v>
      </c>
      <c r="V32" s="7" t="s">
        <v>51</v>
      </c>
      <c r="W32" s="7" t="s">
        <v>52</v>
      </c>
      <c r="X32" s="7" t="s">
        <v>53</v>
      </c>
      <c r="Y32" s="7" t="s">
        <v>54</v>
      </c>
      <c r="Z32" s="7" t="s">
        <v>55</v>
      </c>
      <c r="AA32" s="7" t="s">
        <v>56</v>
      </c>
      <c r="AB32" s="7" t="s">
        <v>57</v>
      </c>
      <c r="AC32" s="7" t="s">
        <v>58</v>
      </c>
    </row>
    <row r="33" spans="1:29" ht="16.7" hidden="1" customHeight="1">
      <c r="A33" s="2"/>
      <c r="B33" s="8" t="s">
        <v>259</v>
      </c>
      <c r="C33" s="48"/>
      <c r="D33" s="9">
        <v>2017</v>
      </c>
      <c r="E33" s="9">
        <v>2018</v>
      </c>
      <c r="F33" s="9">
        <v>2019</v>
      </c>
      <c r="G33" s="9">
        <v>2020</v>
      </c>
      <c r="H33" s="9">
        <v>2021</v>
      </c>
      <c r="I33" s="9">
        <v>2022</v>
      </c>
      <c r="J33" s="9">
        <v>2023</v>
      </c>
      <c r="K33" s="9">
        <v>2024</v>
      </c>
      <c r="M33" s="10" t="s">
        <v>60</v>
      </c>
      <c r="N33" s="10" t="s">
        <v>61</v>
      </c>
      <c r="O33" s="10" t="s">
        <v>62</v>
      </c>
      <c r="P33" s="10" t="s">
        <v>63</v>
      </c>
      <c r="Q33" s="10" t="s">
        <v>64</v>
      </c>
      <c r="R33" s="10" t="s">
        <v>65</v>
      </c>
      <c r="S33" s="10" t="s">
        <v>66</v>
      </c>
      <c r="T33" s="10" t="s">
        <v>67</v>
      </c>
      <c r="U33" s="10" t="s">
        <v>68</v>
      </c>
      <c r="V33" s="10" t="s">
        <v>69</v>
      </c>
      <c r="W33" s="10" t="s">
        <v>70</v>
      </c>
      <c r="X33" s="10" t="s">
        <v>71</v>
      </c>
      <c r="Y33" s="10" t="s">
        <v>72</v>
      </c>
      <c r="Z33" s="10" t="s">
        <v>73</v>
      </c>
      <c r="AA33" s="10" t="s">
        <v>74</v>
      </c>
      <c r="AB33" s="10" t="s">
        <v>75</v>
      </c>
      <c r="AC33" s="10" t="s">
        <v>76</v>
      </c>
    </row>
    <row r="34" spans="1:29" ht="16.7" customHeight="1">
      <c r="B34" s="140" t="s">
        <v>335</v>
      </c>
      <c r="C34" s="11" t="s">
        <v>351</v>
      </c>
      <c r="D34" s="105"/>
      <c r="E34" s="105"/>
      <c r="F34" s="105"/>
      <c r="G34" s="105"/>
      <c r="H34" s="141">
        <f>H20</f>
        <v>33963</v>
      </c>
      <c r="I34" s="141">
        <f>I20</f>
        <v>20911</v>
      </c>
      <c r="J34" s="141">
        <v>19744</v>
      </c>
      <c r="K34" s="141">
        <v>15392</v>
      </c>
      <c r="M34" s="12">
        <v>8626</v>
      </c>
      <c r="N34" s="12">
        <v>11403</v>
      </c>
      <c r="O34" s="12">
        <v>7077</v>
      </c>
      <c r="P34" s="12">
        <v>6857</v>
      </c>
      <c r="Q34" s="12">
        <v>6374</v>
      </c>
      <c r="R34" s="12">
        <v>5534</v>
      </c>
      <c r="S34" s="12">
        <v>4002</v>
      </c>
      <c r="T34" s="12">
        <v>5001</v>
      </c>
      <c r="U34" s="12">
        <v>3825</v>
      </c>
      <c r="V34" s="12">
        <v>4269</v>
      </c>
      <c r="W34" s="12">
        <v>4786</v>
      </c>
      <c r="X34" s="12">
        <v>6864</v>
      </c>
      <c r="Y34" s="13">
        <v>3503</v>
      </c>
      <c r="Z34" s="12">
        <v>3997</v>
      </c>
      <c r="AA34" s="12">
        <v>3773</v>
      </c>
      <c r="AB34" s="13">
        <v>4119</v>
      </c>
      <c r="AC34" s="579">
        <v>3212</v>
      </c>
    </row>
    <row r="35" spans="1:29" ht="33.4" customHeight="1">
      <c r="B35" s="73" t="s">
        <v>352</v>
      </c>
      <c r="C35" s="73" t="s">
        <v>353</v>
      </c>
      <c r="D35" s="49"/>
      <c r="E35" s="49"/>
      <c r="F35" s="49"/>
      <c r="G35" s="49"/>
      <c r="H35" s="116">
        <v>-2620</v>
      </c>
      <c r="I35" s="116">
        <v>-1151</v>
      </c>
      <c r="J35" s="116">
        <v>-1143</v>
      </c>
      <c r="K35" s="116">
        <v>-552</v>
      </c>
      <c r="M35" s="17">
        <v>-117</v>
      </c>
      <c r="N35" s="17">
        <v>-201</v>
      </c>
      <c r="O35" s="17">
        <v>-171</v>
      </c>
      <c r="P35" s="17">
        <v>-2131</v>
      </c>
      <c r="Q35" s="17">
        <v>-160</v>
      </c>
      <c r="R35" s="17">
        <v>-280</v>
      </c>
      <c r="S35" s="17">
        <v>-336</v>
      </c>
      <c r="T35" s="17">
        <v>-375</v>
      </c>
      <c r="U35" s="17">
        <v>-111</v>
      </c>
      <c r="V35" s="17">
        <v>-271</v>
      </c>
      <c r="W35" s="17">
        <f>-305+W11</f>
        <v>-355</v>
      </c>
      <c r="X35" s="17">
        <v>-406</v>
      </c>
      <c r="Y35" s="16">
        <v>-65</v>
      </c>
      <c r="Z35" s="17">
        <v>-4</v>
      </c>
      <c r="AA35" s="17">
        <v>-158</v>
      </c>
      <c r="AB35" s="16">
        <v>-325</v>
      </c>
      <c r="AC35" s="605">
        <v>-97</v>
      </c>
    </row>
    <row r="36" spans="1:29" ht="16.7" customHeight="1">
      <c r="B36" s="142" t="s">
        <v>333</v>
      </c>
      <c r="C36" s="19" t="s">
        <v>334</v>
      </c>
      <c r="D36" s="118">
        <v>15338</v>
      </c>
      <c r="E36" s="118">
        <v>16593</v>
      </c>
      <c r="F36" s="118">
        <v>10585</v>
      </c>
      <c r="G36" s="118">
        <v>17519</v>
      </c>
      <c r="H36" s="49"/>
      <c r="I36" s="49"/>
      <c r="J36" s="49"/>
      <c r="K36" s="49"/>
      <c r="M36" s="49"/>
      <c r="N36" s="49"/>
      <c r="O36" s="49"/>
      <c r="P36" s="49"/>
      <c r="Q36" s="49"/>
      <c r="R36" s="49"/>
      <c r="S36" s="49"/>
      <c r="T36" s="49"/>
      <c r="U36" s="49"/>
      <c r="V36" s="49"/>
      <c r="W36" s="49"/>
      <c r="X36" s="49"/>
      <c r="Y36" s="49"/>
      <c r="Z36" s="49"/>
      <c r="AA36" s="49"/>
      <c r="AB36" s="49"/>
      <c r="AC36" s="117"/>
    </row>
    <row r="37" spans="1:29" ht="33.4" customHeight="1">
      <c r="B37" s="143" t="s">
        <v>354</v>
      </c>
      <c r="C37" s="73" t="s">
        <v>355</v>
      </c>
      <c r="D37" s="116">
        <v>-294</v>
      </c>
      <c r="E37" s="116">
        <v>-899</v>
      </c>
      <c r="F37" s="116">
        <v>-5074</v>
      </c>
      <c r="G37" s="116">
        <v>-1308</v>
      </c>
      <c r="H37" s="116">
        <v>-426</v>
      </c>
      <c r="I37" s="116">
        <v>773</v>
      </c>
      <c r="J37" s="116">
        <v>-482</v>
      </c>
      <c r="K37" s="116">
        <v>-55</v>
      </c>
      <c r="M37" s="17">
        <v>-117</v>
      </c>
      <c r="N37" s="17">
        <v>-41</v>
      </c>
      <c r="O37" s="17">
        <v>-63</v>
      </c>
      <c r="P37" s="17">
        <v>-205</v>
      </c>
      <c r="Q37" s="17">
        <v>1072</v>
      </c>
      <c r="R37" s="17">
        <v>-82</v>
      </c>
      <c r="S37" s="17">
        <v>-40</v>
      </c>
      <c r="T37" s="17">
        <v>-177</v>
      </c>
      <c r="U37" s="17">
        <v>-39</v>
      </c>
      <c r="V37" s="17">
        <v>-118</v>
      </c>
      <c r="W37" s="17">
        <v>-122</v>
      </c>
      <c r="X37" s="17">
        <v>-203</v>
      </c>
      <c r="Y37" s="16">
        <v>-73</v>
      </c>
      <c r="Z37" s="17">
        <v>928</v>
      </c>
      <c r="AA37" s="17">
        <v>1050</v>
      </c>
      <c r="AB37" s="16">
        <v>-1960</v>
      </c>
      <c r="AC37" s="605">
        <v>-420</v>
      </c>
    </row>
    <row r="38" spans="1:29" ht="16.7" customHeight="1">
      <c r="B38" s="143" t="s">
        <v>356</v>
      </c>
      <c r="C38" s="73" t="s">
        <v>326</v>
      </c>
      <c r="D38" s="49"/>
      <c r="E38" s="49"/>
      <c r="F38" s="49"/>
      <c r="G38" s="49"/>
      <c r="H38" s="49"/>
      <c r="I38" s="49"/>
      <c r="J38" s="116">
        <v>-844</v>
      </c>
      <c r="K38" s="116">
        <v>-940</v>
      </c>
      <c r="M38" s="50"/>
      <c r="N38" s="50"/>
      <c r="O38" s="50"/>
      <c r="P38" s="50"/>
      <c r="Q38" s="50"/>
      <c r="R38" s="50"/>
      <c r="S38" s="50"/>
      <c r="T38" s="50"/>
      <c r="U38" s="17">
        <v>-138</v>
      </c>
      <c r="V38" s="17">
        <v>-229</v>
      </c>
      <c r="W38" s="17">
        <v>-254</v>
      </c>
      <c r="X38" s="17">
        <v>-223</v>
      </c>
      <c r="Y38" s="16">
        <v>-203</v>
      </c>
      <c r="Z38" s="17">
        <v>-253</v>
      </c>
      <c r="AA38" s="17">
        <v>-242</v>
      </c>
      <c r="AB38" s="16">
        <v>-242</v>
      </c>
      <c r="AC38" s="605">
        <v>-192</v>
      </c>
    </row>
    <row r="39" spans="1:29" ht="16.7" customHeight="1">
      <c r="B39" s="143" t="s">
        <v>327</v>
      </c>
      <c r="C39" s="73" t="s">
        <v>328</v>
      </c>
      <c r="D39" s="116">
        <v>-406</v>
      </c>
      <c r="E39" s="116">
        <v>-388</v>
      </c>
      <c r="F39" s="116">
        <v>-466</v>
      </c>
      <c r="G39" s="116">
        <v>-173</v>
      </c>
      <c r="H39" s="116">
        <v>-190</v>
      </c>
      <c r="I39" s="116">
        <v>-154</v>
      </c>
      <c r="J39" s="172"/>
      <c r="K39" s="172"/>
      <c r="M39" s="50"/>
      <c r="N39" s="17">
        <v>-43</v>
      </c>
      <c r="O39" s="17">
        <v>-5</v>
      </c>
      <c r="P39" s="17">
        <v>-142</v>
      </c>
      <c r="Q39" s="50"/>
      <c r="R39" s="17">
        <v>-71</v>
      </c>
      <c r="S39" s="17">
        <v>-28</v>
      </c>
      <c r="T39" s="17">
        <v>-55</v>
      </c>
      <c r="U39" s="50"/>
      <c r="V39" s="50"/>
      <c r="W39" s="50"/>
      <c r="X39" s="50"/>
      <c r="Y39" s="172"/>
      <c r="Z39" s="50"/>
      <c r="AA39" s="50"/>
      <c r="AB39" s="172"/>
      <c r="AC39" s="606"/>
    </row>
    <row r="40" spans="1:29" ht="16.7" customHeight="1">
      <c r="B40" s="143" t="s">
        <v>357</v>
      </c>
      <c r="C40" s="73" t="s">
        <v>358</v>
      </c>
      <c r="D40" s="116">
        <v>-82</v>
      </c>
      <c r="E40" s="116">
        <v>-182</v>
      </c>
      <c r="F40" s="116">
        <v>-681</v>
      </c>
      <c r="G40" s="116">
        <v>-1020</v>
      </c>
      <c r="H40" s="116">
        <v>-1271</v>
      </c>
      <c r="I40" s="116">
        <v>305</v>
      </c>
      <c r="J40" s="116">
        <v>-1108</v>
      </c>
      <c r="K40" s="116">
        <v>-269</v>
      </c>
      <c r="M40" s="17">
        <v>-1</v>
      </c>
      <c r="N40" s="17">
        <v>-443</v>
      </c>
      <c r="O40" s="17">
        <v>128</v>
      </c>
      <c r="P40" s="17">
        <v>-955</v>
      </c>
      <c r="Q40" s="17">
        <v>211</v>
      </c>
      <c r="R40" s="17">
        <v>-56</v>
      </c>
      <c r="S40" s="17">
        <v>78</v>
      </c>
      <c r="T40" s="17">
        <v>72</v>
      </c>
      <c r="U40" s="17">
        <v>-55</v>
      </c>
      <c r="V40" s="17">
        <v>5</v>
      </c>
      <c r="W40" s="17">
        <v>94</v>
      </c>
      <c r="X40" s="17">
        <v>-1152</v>
      </c>
      <c r="Y40" s="16">
        <v>124</v>
      </c>
      <c r="Z40" s="17">
        <v>112</v>
      </c>
      <c r="AA40" s="17">
        <v>-574</v>
      </c>
      <c r="AB40" s="16">
        <v>69</v>
      </c>
      <c r="AC40" s="605">
        <v>59</v>
      </c>
    </row>
    <row r="41" spans="1:29" ht="16.7" customHeight="1">
      <c r="B41" s="143" t="s">
        <v>359</v>
      </c>
      <c r="C41" s="73" t="s">
        <v>360</v>
      </c>
      <c r="D41" s="116">
        <v>-3019</v>
      </c>
      <c r="E41" s="116">
        <v>-4957</v>
      </c>
      <c r="F41" s="116">
        <v>-3413</v>
      </c>
      <c r="G41" s="116">
        <v>-4813</v>
      </c>
      <c r="H41" s="116">
        <v>3119</v>
      </c>
      <c r="I41" s="116">
        <v>2268</v>
      </c>
      <c r="J41" s="116">
        <v>-1946</v>
      </c>
      <c r="K41" s="116">
        <v>-3823</v>
      </c>
      <c r="M41" s="17">
        <v>-78</v>
      </c>
      <c r="N41" s="17">
        <v>389</v>
      </c>
      <c r="O41" s="17">
        <v>-350</v>
      </c>
      <c r="P41" s="17">
        <v>3158</v>
      </c>
      <c r="Q41" s="17">
        <v>-242</v>
      </c>
      <c r="R41" s="17">
        <v>821</v>
      </c>
      <c r="S41" s="17">
        <v>2347</v>
      </c>
      <c r="T41" s="17">
        <v>-658</v>
      </c>
      <c r="U41" s="17">
        <v>-530</v>
      </c>
      <c r="V41" s="17">
        <v>-157</v>
      </c>
      <c r="W41" s="17">
        <v>-385</v>
      </c>
      <c r="X41" s="17">
        <v>-874</v>
      </c>
      <c r="Y41" s="16">
        <v>-437</v>
      </c>
      <c r="Z41" s="17">
        <v>-1252</v>
      </c>
      <c r="AA41" s="17">
        <v>-374</v>
      </c>
      <c r="AB41" s="16">
        <v>-1760</v>
      </c>
      <c r="AC41" s="605">
        <v>185</v>
      </c>
    </row>
    <row r="42" spans="1:29" ht="16.7" customHeight="1">
      <c r="B42" s="143" t="s">
        <v>361</v>
      </c>
      <c r="C42" s="73" t="s">
        <v>362</v>
      </c>
      <c r="D42" s="116">
        <v>-1495</v>
      </c>
      <c r="E42" s="116">
        <v>172</v>
      </c>
      <c r="F42" s="116">
        <v>595</v>
      </c>
      <c r="G42" s="116">
        <v>-735</v>
      </c>
      <c r="H42" s="116">
        <v>-4697</v>
      </c>
      <c r="I42" s="116">
        <v>-2971</v>
      </c>
      <c r="J42" s="116">
        <v>-3046</v>
      </c>
      <c r="K42" s="116">
        <v>-721</v>
      </c>
      <c r="M42" s="17">
        <v>-1810</v>
      </c>
      <c r="N42" s="17">
        <v>-2073</v>
      </c>
      <c r="O42" s="17">
        <v>-461</v>
      </c>
      <c r="P42" s="17">
        <v>-353</v>
      </c>
      <c r="Q42" s="17">
        <v>-2091</v>
      </c>
      <c r="R42" s="17">
        <v>-911</v>
      </c>
      <c r="S42" s="17">
        <v>-804</v>
      </c>
      <c r="T42" s="17">
        <v>835</v>
      </c>
      <c r="U42" s="17">
        <v>-418</v>
      </c>
      <c r="V42" s="17">
        <v>-1792</v>
      </c>
      <c r="W42" s="17">
        <v>-127</v>
      </c>
      <c r="X42" s="17">
        <v>-709</v>
      </c>
      <c r="Y42" s="16">
        <v>-448</v>
      </c>
      <c r="Z42" s="17">
        <v>34</v>
      </c>
      <c r="AA42" s="17">
        <v>-336</v>
      </c>
      <c r="AB42" s="16">
        <v>29</v>
      </c>
      <c r="AC42" s="605">
        <v>-647</v>
      </c>
    </row>
    <row r="43" spans="1:29" ht="17.45" customHeight="1">
      <c r="B43" s="143" t="s">
        <v>363</v>
      </c>
      <c r="C43" s="73" t="s">
        <v>332</v>
      </c>
      <c r="D43" s="116">
        <v>-3708</v>
      </c>
      <c r="E43" s="116">
        <v>-3351</v>
      </c>
      <c r="F43" s="116">
        <v>-3726</v>
      </c>
      <c r="G43" s="116">
        <v>-3215</v>
      </c>
      <c r="H43" s="116">
        <v>-3034</v>
      </c>
      <c r="I43" s="116">
        <v>-3171</v>
      </c>
      <c r="J43" s="116">
        <v>-3070</v>
      </c>
      <c r="K43" s="116">
        <v>-3057</v>
      </c>
      <c r="M43" s="17">
        <v>-731</v>
      </c>
      <c r="N43" s="17">
        <v>-832</v>
      </c>
      <c r="O43" s="17">
        <v>-649</v>
      </c>
      <c r="P43" s="17">
        <v>-822</v>
      </c>
      <c r="Q43" s="17">
        <v>-686</v>
      </c>
      <c r="R43" s="17">
        <v>-810</v>
      </c>
      <c r="S43" s="17">
        <v>-775</v>
      </c>
      <c r="T43" s="17">
        <v>-900</v>
      </c>
      <c r="U43" s="17">
        <v>-656</v>
      </c>
      <c r="V43" s="17">
        <v>-779</v>
      </c>
      <c r="W43" s="17">
        <v>-780</v>
      </c>
      <c r="X43" s="17">
        <v>-855</v>
      </c>
      <c r="Y43" s="16">
        <v>-714</v>
      </c>
      <c r="Z43" s="17">
        <v>-793</v>
      </c>
      <c r="AA43" s="17">
        <v>-748</v>
      </c>
      <c r="AB43" s="16">
        <v>-802</v>
      </c>
      <c r="AC43" s="605">
        <v>-704</v>
      </c>
    </row>
    <row r="44" spans="1:29" ht="16.7" customHeight="1">
      <c r="B44" s="142" t="s">
        <v>364</v>
      </c>
      <c r="C44" s="19" t="s">
        <v>365</v>
      </c>
      <c r="D44" s="118">
        <v>6334</v>
      </c>
      <c r="E44" s="118">
        <v>6988</v>
      </c>
      <c r="F44" s="118">
        <v>-2180</v>
      </c>
      <c r="G44" s="118">
        <v>6255</v>
      </c>
      <c r="H44" s="118">
        <v>24844</v>
      </c>
      <c r="I44" s="118">
        <v>16810</v>
      </c>
      <c r="J44" s="118">
        <v>8105</v>
      </c>
      <c r="K44" s="118">
        <v>5975</v>
      </c>
      <c r="M44" s="17">
        <v>5772</v>
      </c>
      <c r="N44" s="17">
        <v>8159</v>
      </c>
      <c r="O44" s="17">
        <v>5506</v>
      </c>
      <c r="P44" s="17">
        <v>5407</v>
      </c>
      <c r="Q44" s="20">
        <v>4478</v>
      </c>
      <c r="R44" s="20">
        <v>4145</v>
      </c>
      <c r="S44" s="20">
        <v>4444</v>
      </c>
      <c r="T44" s="20">
        <v>3743</v>
      </c>
      <c r="U44" s="20">
        <v>1878</v>
      </c>
      <c r="V44" s="20">
        <v>928</v>
      </c>
      <c r="W44" s="20">
        <v>2857</v>
      </c>
      <c r="X44" s="20">
        <v>2442</v>
      </c>
      <c r="Y44" s="21">
        <v>1687</v>
      </c>
      <c r="Z44" s="20">
        <v>2769</v>
      </c>
      <c r="AA44" s="20">
        <v>2391</v>
      </c>
      <c r="AB44" s="21">
        <v>-872</v>
      </c>
      <c r="AC44" s="607">
        <v>1396</v>
      </c>
    </row>
    <row r="45" spans="1:29" ht="16.7" customHeight="1">
      <c r="B45" s="143" t="s">
        <v>366</v>
      </c>
      <c r="C45" s="73" t="s">
        <v>367</v>
      </c>
      <c r="D45" s="116">
        <v>-21</v>
      </c>
      <c r="E45" s="116">
        <f>-36</f>
        <v>-36</v>
      </c>
      <c r="F45" s="116">
        <v>497</v>
      </c>
      <c r="G45" s="116">
        <v>3</v>
      </c>
      <c r="H45" s="116">
        <v>-108</v>
      </c>
      <c r="I45" s="116">
        <v>-82</v>
      </c>
      <c r="J45" s="116">
        <v>-122</v>
      </c>
      <c r="K45" s="116">
        <v>191</v>
      </c>
      <c r="M45" s="17">
        <v>-12</v>
      </c>
      <c r="N45" s="17">
        <v>-12</v>
      </c>
      <c r="O45" s="17">
        <v>-29</v>
      </c>
      <c r="P45" s="17">
        <v>-55</v>
      </c>
      <c r="Q45" s="17">
        <v>-22</v>
      </c>
      <c r="R45" s="17">
        <v>-52</v>
      </c>
      <c r="S45" s="17">
        <v>11</v>
      </c>
      <c r="T45" s="17">
        <v>-19</v>
      </c>
      <c r="U45" s="17">
        <v>-41</v>
      </c>
      <c r="V45" s="17">
        <v>-36</v>
      </c>
      <c r="W45" s="17">
        <v>-21</v>
      </c>
      <c r="X45" s="17">
        <v>-24</v>
      </c>
      <c r="Y45" s="16">
        <v>-8</v>
      </c>
      <c r="Z45" s="17">
        <v>0</v>
      </c>
      <c r="AA45" s="17">
        <v>21</v>
      </c>
      <c r="AB45" s="16">
        <v>-178</v>
      </c>
      <c r="AC45" s="605">
        <v>2</v>
      </c>
    </row>
    <row r="46" spans="1:29" ht="16.7" customHeight="1">
      <c r="B46" s="142" t="s">
        <v>279</v>
      </c>
      <c r="C46" s="19" t="s">
        <v>368</v>
      </c>
      <c r="D46" s="118">
        <v>6313</v>
      </c>
      <c r="E46" s="118">
        <v>6952</v>
      </c>
      <c r="F46" s="118">
        <v>-1683</v>
      </c>
      <c r="G46" s="118">
        <v>6258</v>
      </c>
      <c r="H46" s="118">
        <v>24736</v>
      </c>
      <c r="I46" s="118">
        <v>16728</v>
      </c>
      <c r="J46" s="118">
        <v>7983</v>
      </c>
      <c r="K46" s="118">
        <v>6166</v>
      </c>
      <c r="M46" s="20">
        <v>5760</v>
      </c>
      <c r="N46" s="20">
        <v>8147</v>
      </c>
      <c r="O46" s="20">
        <v>5477</v>
      </c>
      <c r="P46" s="20">
        <v>5352</v>
      </c>
      <c r="Q46" s="20">
        <v>4456</v>
      </c>
      <c r="R46" s="20">
        <v>4093</v>
      </c>
      <c r="S46" s="20">
        <v>4455</v>
      </c>
      <c r="T46" s="20">
        <v>3724</v>
      </c>
      <c r="U46" s="20">
        <v>1837</v>
      </c>
      <c r="V46" s="20">
        <v>892</v>
      </c>
      <c r="W46" s="20">
        <v>2836</v>
      </c>
      <c r="X46" s="20">
        <v>2418</v>
      </c>
      <c r="Y46" s="121">
        <v>1679</v>
      </c>
      <c r="Z46" s="20">
        <v>2769</v>
      </c>
      <c r="AA46" s="20">
        <v>2412</v>
      </c>
      <c r="AB46" s="121">
        <v>-694</v>
      </c>
      <c r="AC46" s="607">
        <v>1394</v>
      </c>
    </row>
    <row r="47" spans="1:29" ht="16.7" customHeight="1">
      <c r="B47" s="143" t="s">
        <v>369</v>
      </c>
      <c r="C47" s="73" t="s">
        <v>370</v>
      </c>
      <c r="D47" s="49"/>
      <c r="E47" s="49"/>
      <c r="F47" s="49"/>
      <c r="G47" s="49"/>
      <c r="H47" s="49"/>
      <c r="I47" s="49"/>
      <c r="J47" s="116">
        <v>40</v>
      </c>
      <c r="K47" s="116">
        <v>1606</v>
      </c>
      <c r="M47" s="49"/>
      <c r="N47" s="49"/>
      <c r="O47" s="49"/>
      <c r="P47" s="49"/>
      <c r="Q47" s="49"/>
      <c r="R47" s="49"/>
      <c r="S47" s="49"/>
      <c r="T47" s="49"/>
      <c r="U47" s="49"/>
      <c r="V47" s="49"/>
      <c r="W47" s="49"/>
      <c r="X47" s="67">
        <v>7</v>
      </c>
      <c r="Y47" s="95">
        <v>16</v>
      </c>
      <c r="Z47" s="50"/>
      <c r="AA47" s="17">
        <v>21</v>
      </c>
      <c r="AB47" s="95">
        <v>1566</v>
      </c>
      <c r="AC47" s="605">
        <v>77</v>
      </c>
    </row>
    <row r="48" spans="1:29" ht="16.7" customHeight="1">
      <c r="B48" s="144" t="s">
        <v>371</v>
      </c>
      <c r="C48" s="86" t="s">
        <v>372</v>
      </c>
      <c r="D48" s="148"/>
      <c r="E48" s="148"/>
      <c r="F48" s="148"/>
      <c r="G48" s="148"/>
      <c r="H48" s="148"/>
      <c r="I48" s="148"/>
      <c r="J48" s="119">
        <v>8023</v>
      </c>
      <c r="K48" s="119">
        <v>7772</v>
      </c>
      <c r="M48" s="148"/>
      <c r="N48" s="148"/>
      <c r="O48" s="148"/>
      <c r="P48" s="148"/>
      <c r="Q48" s="148"/>
      <c r="R48" s="148"/>
      <c r="S48" s="148"/>
      <c r="T48" s="148"/>
      <c r="U48" s="148"/>
      <c r="V48" s="148"/>
      <c r="W48" s="148"/>
      <c r="X48" s="87">
        <v>2425</v>
      </c>
      <c r="Y48" s="145">
        <v>1695</v>
      </c>
      <c r="Z48" s="173"/>
      <c r="AA48" s="87">
        <v>2433</v>
      </c>
      <c r="AB48" s="145">
        <v>872</v>
      </c>
      <c r="AC48" s="608">
        <v>1471</v>
      </c>
    </row>
    <row r="49" spans="1:29" ht="33.4" customHeight="1">
      <c r="B49" s="146" t="s">
        <v>373</v>
      </c>
      <c r="C49" s="90" t="s">
        <v>374</v>
      </c>
      <c r="D49" s="102"/>
      <c r="E49" s="102"/>
      <c r="F49" s="102"/>
      <c r="G49" s="147">
        <v>-1377</v>
      </c>
      <c r="H49" s="147">
        <v>-2291</v>
      </c>
      <c r="I49" s="147">
        <v>2060</v>
      </c>
      <c r="J49" s="102"/>
      <c r="K49" s="102"/>
      <c r="M49" s="102"/>
      <c r="N49" s="102"/>
      <c r="O49" s="102"/>
      <c r="P49" s="102"/>
      <c r="Q49" s="102"/>
      <c r="R49" s="102"/>
      <c r="S49" s="102"/>
      <c r="T49" s="102"/>
      <c r="U49" s="102"/>
      <c r="V49" s="102"/>
      <c r="W49" s="102"/>
      <c r="X49" s="102"/>
      <c r="Y49" s="102"/>
      <c r="Z49" s="102"/>
      <c r="AA49" s="102"/>
      <c r="AB49" s="102"/>
      <c r="AC49" s="102"/>
    </row>
    <row r="50" spans="1:29" ht="33.4" customHeight="1">
      <c r="B50" s="144" t="s">
        <v>375</v>
      </c>
      <c r="C50" s="86" t="s">
        <v>376</v>
      </c>
      <c r="D50" s="148"/>
      <c r="E50" s="148"/>
      <c r="F50" s="148"/>
      <c r="G50" s="119">
        <v>4881</v>
      </c>
      <c r="H50" s="119">
        <v>22445</v>
      </c>
      <c r="I50" s="119">
        <v>18788</v>
      </c>
      <c r="J50" s="148"/>
      <c r="K50" s="148"/>
      <c r="M50" s="148"/>
      <c r="N50" s="148"/>
      <c r="O50" s="148"/>
      <c r="P50" s="148"/>
      <c r="Q50" s="148"/>
      <c r="R50" s="148"/>
      <c r="S50" s="148"/>
      <c r="T50" s="148"/>
      <c r="U50" s="148"/>
      <c r="V50" s="148"/>
      <c r="W50" s="148"/>
      <c r="X50" s="148"/>
      <c r="Y50" s="148"/>
      <c r="Z50" s="148"/>
      <c r="AA50" s="148"/>
      <c r="AB50" s="148"/>
      <c r="AC50" s="148"/>
    </row>
    <row r="51" spans="1:29" ht="16.7" customHeight="1">
      <c r="B51" s="149"/>
      <c r="C51" s="149"/>
      <c r="D51" s="149"/>
      <c r="E51" s="149"/>
      <c r="F51" s="149"/>
      <c r="G51" s="149"/>
      <c r="H51" s="149"/>
      <c r="I51" s="149"/>
      <c r="J51" s="149"/>
      <c r="K51" s="149"/>
      <c r="M51" s="149"/>
      <c r="N51" s="149"/>
      <c r="O51" s="149"/>
      <c r="P51" s="149"/>
      <c r="Q51" s="149"/>
      <c r="R51" s="149"/>
      <c r="S51" s="149"/>
      <c r="T51" s="149"/>
      <c r="U51" s="149"/>
      <c r="V51" s="149"/>
      <c r="W51" s="149"/>
      <c r="X51" s="149"/>
      <c r="Y51" s="149"/>
      <c r="Z51" s="149"/>
      <c r="AA51" s="149"/>
      <c r="AB51" s="149"/>
      <c r="AC51" s="149"/>
    </row>
    <row r="52" spans="1:29" ht="15" hidden="1" customHeight="1">
      <c r="A52" s="2"/>
      <c r="B52" s="150" t="s">
        <v>259</v>
      </c>
      <c r="C52" s="174"/>
      <c r="D52" s="151">
        <v>2017</v>
      </c>
      <c r="E52" s="151">
        <v>2018</v>
      </c>
      <c r="F52" s="151">
        <v>2019</v>
      </c>
      <c r="G52" s="151">
        <v>2020</v>
      </c>
      <c r="H52" s="151">
        <v>2021</v>
      </c>
      <c r="I52" s="151">
        <v>2022</v>
      </c>
      <c r="J52" s="151">
        <v>2023</v>
      </c>
      <c r="K52" s="151">
        <v>2024</v>
      </c>
      <c r="M52" s="152" t="s">
        <v>60</v>
      </c>
      <c r="N52" s="152" t="s">
        <v>61</v>
      </c>
      <c r="O52" s="152" t="s">
        <v>62</v>
      </c>
      <c r="P52" s="152" t="s">
        <v>63</v>
      </c>
      <c r="Q52" s="152" t="s">
        <v>64</v>
      </c>
      <c r="R52" s="152" t="s">
        <v>65</v>
      </c>
      <c r="S52" s="152" t="s">
        <v>66</v>
      </c>
      <c r="T52" s="152" t="s">
        <v>67</v>
      </c>
      <c r="U52" s="152" t="s">
        <v>68</v>
      </c>
      <c r="V52" s="152" t="s">
        <v>69</v>
      </c>
      <c r="W52" s="152" t="s">
        <v>70</v>
      </c>
      <c r="X52" s="152" t="s">
        <v>71</v>
      </c>
      <c r="Y52" s="153" t="s">
        <v>72</v>
      </c>
      <c r="Z52" s="152" t="s">
        <v>73</v>
      </c>
      <c r="AA52" s="152" t="s">
        <v>74</v>
      </c>
      <c r="AB52" s="153" t="s">
        <v>75</v>
      </c>
      <c r="AC52" s="152"/>
    </row>
    <row r="53" spans="1:29" ht="15" hidden="1" customHeight="1">
      <c r="B53" s="4" t="s">
        <v>377</v>
      </c>
      <c r="D53" s="154">
        <v>15338</v>
      </c>
      <c r="E53" s="154">
        <v>16593</v>
      </c>
      <c r="F53" s="154">
        <v>17987</v>
      </c>
      <c r="G53" s="154">
        <v>21954</v>
      </c>
      <c r="H53" s="154">
        <v>33774</v>
      </c>
      <c r="I53" s="154">
        <v>21082</v>
      </c>
      <c r="J53" s="155">
        <v>19044</v>
      </c>
      <c r="K53" s="175"/>
      <c r="M53" s="154">
        <v>8467</v>
      </c>
      <c r="N53" s="154">
        <v>11239</v>
      </c>
      <c r="O53" s="154">
        <v>7109</v>
      </c>
      <c r="P53" s="154">
        <v>6959</v>
      </c>
      <c r="Q53" s="154">
        <v>6545</v>
      </c>
      <c r="R53" s="154">
        <v>5534</v>
      </c>
      <c r="S53" s="154">
        <v>4002</v>
      </c>
      <c r="T53" s="154">
        <v>5001</v>
      </c>
      <c r="U53" s="154">
        <v>3687</v>
      </c>
      <c r="V53" s="154">
        <v>4269</v>
      </c>
      <c r="W53" s="154">
        <v>4482</v>
      </c>
      <c r="X53" s="131">
        <v>6730</v>
      </c>
      <c r="Y53" s="131">
        <v>3479</v>
      </c>
      <c r="Z53" s="154">
        <v>3992</v>
      </c>
      <c r="AA53" s="131">
        <v>3741</v>
      </c>
      <c r="AC53" s="175"/>
    </row>
    <row r="54" spans="1:29" ht="15" hidden="1" customHeight="1">
      <c r="B54" s="4" t="s">
        <v>378</v>
      </c>
      <c r="G54" s="154">
        <v>-109</v>
      </c>
      <c r="J54" s="117"/>
      <c r="K54" s="175"/>
      <c r="AC54" s="175"/>
    </row>
    <row r="55" spans="1:29" ht="15" hidden="1" customHeight="1">
      <c r="B55" s="4" t="s">
        <v>193</v>
      </c>
      <c r="J55" s="117"/>
      <c r="K55" s="175"/>
      <c r="AC55" s="175"/>
    </row>
    <row r="56" spans="1:29" ht="15" hidden="1" customHeight="1">
      <c r="B56" s="4" t="s">
        <v>379</v>
      </c>
      <c r="H56" s="154">
        <v>189</v>
      </c>
      <c r="I56" s="154">
        <v>-171</v>
      </c>
      <c r="J56" s="117"/>
      <c r="K56" s="175"/>
      <c r="M56" s="154">
        <v>159</v>
      </c>
      <c r="N56" s="154">
        <v>164</v>
      </c>
      <c r="O56" s="154">
        <v>-32</v>
      </c>
      <c r="P56" s="154">
        <v>-102</v>
      </c>
      <c r="Q56" s="154">
        <v>-171</v>
      </c>
      <c r="AC56" s="175"/>
    </row>
    <row r="57" spans="1:29" ht="15" hidden="1" customHeight="1">
      <c r="B57" s="106" t="s">
        <v>380</v>
      </c>
      <c r="J57" s="105"/>
      <c r="K57" s="176"/>
      <c r="AC57" s="175"/>
    </row>
    <row r="58" spans="1:29" ht="15" hidden="1" customHeight="1">
      <c r="B58" s="156" t="s">
        <v>337</v>
      </c>
      <c r="C58" s="97"/>
      <c r="D58" s="157">
        <v>15338</v>
      </c>
      <c r="E58" s="157">
        <v>16593</v>
      </c>
      <c r="F58" s="157">
        <v>10585</v>
      </c>
      <c r="G58" s="157">
        <v>16588</v>
      </c>
      <c r="H58" s="157">
        <v>31343</v>
      </c>
      <c r="I58" s="157">
        <v>19760</v>
      </c>
      <c r="J58" s="158">
        <v>17961</v>
      </c>
      <c r="K58" s="177"/>
      <c r="M58" s="154">
        <v>8509</v>
      </c>
      <c r="N58" s="154">
        <v>11202</v>
      </c>
      <c r="O58" s="154">
        <v>6906</v>
      </c>
      <c r="P58" s="154">
        <v>4726</v>
      </c>
      <c r="Q58" s="154">
        <v>6214</v>
      </c>
      <c r="R58" s="154">
        <v>5254</v>
      </c>
      <c r="S58" s="154">
        <v>3666</v>
      </c>
      <c r="T58" s="154">
        <v>4626</v>
      </c>
      <c r="U58" s="154">
        <v>3825</v>
      </c>
      <c r="V58" s="154">
        <v>3998</v>
      </c>
      <c r="W58" s="154">
        <v>4177</v>
      </c>
      <c r="X58" s="131">
        <v>6850</v>
      </c>
      <c r="Y58" s="131">
        <v>3438</v>
      </c>
      <c r="Z58" s="154">
        <v>3993</v>
      </c>
      <c r="AC58" s="175"/>
    </row>
    <row r="59" spans="1:29" ht="15" hidden="1" customHeight="1"/>
    <row r="60" spans="1:29" ht="16.7" customHeight="1"/>
    <row r="61" spans="1:29" ht="16.7" customHeight="1">
      <c r="B61" s="566" t="s">
        <v>142</v>
      </c>
      <c r="C61" s="566" t="s">
        <v>142</v>
      </c>
    </row>
    <row r="62" spans="1:29" ht="16.7" hidden="1" customHeight="1">
      <c r="A62" s="2"/>
      <c r="B62" s="560" t="s">
        <v>143</v>
      </c>
    </row>
    <row r="63" spans="1:29" ht="16.7" hidden="1" customHeight="1">
      <c r="B63" s="558" t="s">
        <v>381</v>
      </c>
    </row>
    <row r="64" spans="1:29" ht="16.7" hidden="1" customHeight="1">
      <c r="B64" s="558" t="s">
        <v>382</v>
      </c>
    </row>
    <row r="65" spans="1:3" ht="16.7" hidden="1" customHeight="1">
      <c r="B65" s="558" t="s">
        <v>383</v>
      </c>
    </row>
    <row r="66" spans="1:3" ht="16.7" hidden="1" customHeight="1">
      <c r="B66" s="558" t="s">
        <v>384</v>
      </c>
    </row>
    <row r="67" spans="1:3" ht="16.7" hidden="1" customHeight="1">
      <c r="B67" s="558" t="s">
        <v>385</v>
      </c>
    </row>
    <row r="68" spans="1:3" ht="16.7" hidden="1" customHeight="1">
      <c r="B68" s="558" t="s">
        <v>386</v>
      </c>
    </row>
    <row r="69" spans="1:3" ht="16.7" hidden="1" customHeight="1">
      <c r="B69" s="558" t="s">
        <v>387</v>
      </c>
    </row>
    <row r="70" spans="1:3" ht="16.7" hidden="1" customHeight="1">
      <c r="B70" s="559" t="s">
        <v>147</v>
      </c>
    </row>
    <row r="71" spans="1:3" ht="16.7" hidden="1" customHeight="1"/>
    <row r="72" spans="1:3" ht="16.7" customHeight="1">
      <c r="A72" s="2"/>
      <c r="C72" s="560" t="s">
        <v>148</v>
      </c>
    </row>
    <row r="73" spans="1:3" ht="16.7" customHeight="1">
      <c r="C73" s="558" t="s">
        <v>388</v>
      </c>
    </row>
    <row r="74" spans="1:3" ht="16.7" customHeight="1">
      <c r="C74" s="558" t="s">
        <v>389</v>
      </c>
    </row>
    <row r="75" spans="1:3" ht="16.7" customHeight="1">
      <c r="C75" s="558" t="s">
        <v>390</v>
      </c>
    </row>
    <row r="76" spans="1:3" ht="16.7" customHeight="1">
      <c r="C76" s="558" t="s">
        <v>391</v>
      </c>
    </row>
    <row r="77" spans="1:3" ht="16.7" customHeight="1">
      <c r="C77" s="558" t="s">
        <v>392</v>
      </c>
    </row>
    <row r="78" spans="1:3" ht="16.7" customHeight="1">
      <c r="C78" s="558" t="s">
        <v>393</v>
      </c>
    </row>
    <row r="79" spans="1:3" ht="16.7" customHeight="1">
      <c r="C79" s="558" t="s">
        <v>394</v>
      </c>
    </row>
    <row r="80" spans="1:3" ht="14.45">
      <c r="C80" s="559" t="s">
        <v>152</v>
      </c>
    </row>
  </sheetData>
  <hyperlinks>
    <hyperlink ref="B1" location="'Menu &amp; Disclaimer'!A1" display="(Menu)" xr:uid="{3197F0C9-EE53-422C-8009-6356E1C7AB55}"/>
    <hyperlink ref="C1" location="'Menu &amp; Disclaimer'!A1" display="(Menu)" xr:uid="{44382ECA-2864-41FF-ADB1-7D5845BC42F6}"/>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50"/>
  <sheetViews>
    <sheetView workbookViewId="0">
      <pane xSplit="3" ySplit="4" topLeftCell="D22" activePane="bottomRight" state="frozen"/>
      <selection pane="bottomRight" activeCell="A31" sqref="A31:XFD31"/>
      <selection pane="bottomLeft" activeCell="A5" sqref="A5"/>
      <selection pane="topRight" activeCell="D1" sqref="D1"/>
    </sheetView>
  </sheetViews>
  <sheetFormatPr defaultColWidth="13.7109375" defaultRowHeight="12.6"/>
  <cols>
    <col min="1" max="1" width="1.7109375" customWidth="1"/>
    <col min="2" max="2" width="61.85546875" hidden="1" customWidth="1"/>
    <col min="3" max="3" width="68.85546875" customWidth="1"/>
    <col min="4" max="29" width="9.28515625" customWidth="1"/>
  </cols>
  <sheetData>
    <row r="1" spans="1:29" ht="16.7" customHeight="1">
      <c r="B1" s="557" t="s">
        <v>37</v>
      </c>
      <c r="C1" s="557" t="s">
        <v>38</v>
      </c>
    </row>
    <row r="2" spans="1:29" ht="20.85" customHeight="1">
      <c r="B2" s="3" t="s">
        <v>395</v>
      </c>
      <c r="C2" s="3" t="s">
        <v>11</v>
      </c>
    </row>
    <row r="3" spans="1:29" ht="16.7" customHeight="1">
      <c r="A3" s="2"/>
      <c r="B3" s="5"/>
      <c r="C3" s="5" t="s">
        <v>258</v>
      </c>
      <c r="D3" s="6">
        <v>2017</v>
      </c>
      <c r="E3" s="6">
        <v>2018</v>
      </c>
      <c r="F3" s="6">
        <v>2019</v>
      </c>
      <c r="G3" s="6">
        <v>2020</v>
      </c>
      <c r="H3" s="6">
        <v>2021</v>
      </c>
      <c r="I3" s="6">
        <v>2022</v>
      </c>
      <c r="J3" s="6">
        <v>2023</v>
      </c>
      <c r="K3" s="6">
        <v>2024</v>
      </c>
      <c r="M3" s="7" t="s">
        <v>42</v>
      </c>
      <c r="N3" s="7" t="s">
        <v>43</v>
      </c>
      <c r="O3" s="7" t="s">
        <v>44</v>
      </c>
      <c r="P3" s="7" t="s">
        <v>45</v>
      </c>
      <c r="Q3" s="7" t="s">
        <v>46</v>
      </c>
      <c r="R3" s="7" t="s">
        <v>47</v>
      </c>
      <c r="S3" s="7" t="s">
        <v>48</v>
      </c>
      <c r="T3" s="7" t="s">
        <v>49</v>
      </c>
      <c r="U3" s="7" t="s">
        <v>50</v>
      </c>
      <c r="V3" s="7" t="s">
        <v>51</v>
      </c>
      <c r="W3" s="7" t="s">
        <v>52</v>
      </c>
      <c r="X3" s="7" t="s">
        <v>53</v>
      </c>
      <c r="Y3" s="7" t="s">
        <v>54</v>
      </c>
      <c r="Z3" s="7" t="s">
        <v>55</v>
      </c>
      <c r="AA3" s="7" t="s">
        <v>56</v>
      </c>
      <c r="AB3" s="7" t="s">
        <v>57</v>
      </c>
      <c r="AC3" s="7" t="s">
        <v>58</v>
      </c>
    </row>
    <row r="4" spans="1:29" ht="16.7" hidden="1" customHeight="1">
      <c r="A4" s="2"/>
      <c r="B4" s="8" t="s">
        <v>259</v>
      </c>
      <c r="C4" s="48"/>
      <c r="D4" s="9">
        <v>2017</v>
      </c>
      <c r="E4" s="9">
        <v>2018</v>
      </c>
      <c r="F4" s="9">
        <v>2019</v>
      </c>
      <c r="G4" s="9">
        <v>2020</v>
      </c>
      <c r="H4" s="9">
        <v>2021</v>
      </c>
      <c r="I4" s="9">
        <v>2022</v>
      </c>
      <c r="J4" s="9">
        <v>2023</v>
      </c>
      <c r="K4" s="9">
        <v>2024</v>
      </c>
      <c r="M4" s="10" t="s">
        <v>60</v>
      </c>
      <c r="N4" s="10" t="s">
        <v>61</v>
      </c>
      <c r="O4" s="10" t="s">
        <v>62</v>
      </c>
      <c r="P4" s="10" t="s">
        <v>63</v>
      </c>
      <c r="Q4" s="10" t="s">
        <v>64</v>
      </c>
      <c r="R4" s="10" t="s">
        <v>65</v>
      </c>
      <c r="S4" s="10" t="s">
        <v>66</v>
      </c>
      <c r="T4" s="10" t="s">
        <v>67</v>
      </c>
      <c r="U4" s="10" t="s">
        <v>68</v>
      </c>
      <c r="V4" s="10" t="s">
        <v>69</v>
      </c>
      <c r="W4" s="10" t="s">
        <v>70</v>
      </c>
      <c r="X4" s="10" t="s">
        <v>71</v>
      </c>
      <c r="Y4" s="10" t="s">
        <v>72</v>
      </c>
      <c r="Z4" s="10" t="s">
        <v>73</v>
      </c>
      <c r="AA4" s="10" t="s">
        <v>74</v>
      </c>
      <c r="AB4" s="10" t="s">
        <v>75</v>
      </c>
      <c r="AC4" s="10" t="s">
        <v>76</v>
      </c>
    </row>
    <row r="5" spans="1:29" ht="16.7" customHeight="1">
      <c r="B5" s="106" t="s">
        <v>396</v>
      </c>
      <c r="C5" s="106" t="s">
        <v>397</v>
      </c>
      <c r="D5" s="94">
        <v>2680</v>
      </c>
      <c r="E5" s="94">
        <v>2392</v>
      </c>
      <c r="F5" s="94">
        <v>2070</v>
      </c>
      <c r="G5" s="94">
        <v>2392</v>
      </c>
      <c r="H5" s="94">
        <v>3012</v>
      </c>
      <c r="I5" s="94">
        <v>3102</v>
      </c>
      <c r="J5" s="95">
        <v>3758</v>
      </c>
      <c r="K5" s="14">
        <v>3943</v>
      </c>
      <c r="M5" s="178">
        <v>607</v>
      </c>
      <c r="N5" s="178">
        <v>644</v>
      </c>
      <c r="O5" s="178">
        <v>719</v>
      </c>
      <c r="P5" s="178">
        <v>1042</v>
      </c>
      <c r="Q5" s="178">
        <v>681</v>
      </c>
      <c r="R5" s="178">
        <v>676</v>
      </c>
      <c r="S5" s="178">
        <v>697</v>
      </c>
      <c r="T5" s="178">
        <v>1049</v>
      </c>
      <c r="U5" s="178">
        <v>748</v>
      </c>
      <c r="V5" s="178">
        <v>727</v>
      </c>
      <c r="W5" s="178">
        <v>963</v>
      </c>
      <c r="X5" s="178">
        <v>1320</v>
      </c>
      <c r="Y5" s="179">
        <v>1001</v>
      </c>
      <c r="Z5" s="178">
        <v>906</v>
      </c>
      <c r="AA5" s="178">
        <v>1000</v>
      </c>
      <c r="AB5" s="179">
        <v>1036</v>
      </c>
      <c r="AC5" s="180">
        <v>907</v>
      </c>
    </row>
    <row r="6" spans="1:29" ht="16.7" customHeight="1">
      <c r="B6" s="73" t="s">
        <v>398</v>
      </c>
      <c r="C6" s="73" t="s">
        <v>399</v>
      </c>
      <c r="D6" s="17">
        <v>1009</v>
      </c>
      <c r="E6" s="17">
        <v>1223</v>
      </c>
      <c r="F6" s="17">
        <v>1376</v>
      </c>
      <c r="G6" s="17">
        <v>1805</v>
      </c>
      <c r="H6" s="17">
        <v>1862</v>
      </c>
      <c r="I6" s="17">
        <v>1859</v>
      </c>
      <c r="J6" s="16">
        <v>1968</v>
      </c>
      <c r="K6" s="22">
        <v>1940</v>
      </c>
      <c r="M6" s="181">
        <v>359</v>
      </c>
      <c r="N6" s="181">
        <v>426</v>
      </c>
      <c r="O6" s="181">
        <v>438</v>
      </c>
      <c r="P6" s="181">
        <v>639</v>
      </c>
      <c r="Q6" s="181">
        <v>337</v>
      </c>
      <c r="R6" s="181">
        <v>433</v>
      </c>
      <c r="S6" s="181">
        <v>422</v>
      </c>
      <c r="T6" s="181">
        <v>667</v>
      </c>
      <c r="U6" s="181">
        <v>335</v>
      </c>
      <c r="V6" s="181">
        <v>421</v>
      </c>
      <c r="W6" s="181">
        <v>453</v>
      </c>
      <c r="X6" s="181">
        <v>759</v>
      </c>
      <c r="Y6" s="182">
        <v>367</v>
      </c>
      <c r="Z6" s="181">
        <v>465</v>
      </c>
      <c r="AA6" s="181">
        <v>376</v>
      </c>
      <c r="AB6" s="182">
        <v>679</v>
      </c>
      <c r="AC6" s="183">
        <v>256</v>
      </c>
    </row>
    <row r="7" spans="1:29" ht="16.7" customHeight="1">
      <c r="B7" s="184" t="s">
        <v>400</v>
      </c>
      <c r="C7" s="184" t="s">
        <v>401</v>
      </c>
      <c r="D7" s="17">
        <v>856</v>
      </c>
      <c r="E7" s="17">
        <v>1027</v>
      </c>
      <c r="F7" s="17">
        <v>1068</v>
      </c>
      <c r="G7" s="17">
        <v>1393</v>
      </c>
      <c r="H7" s="17">
        <v>1367</v>
      </c>
      <c r="I7" s="17">
        <v>1336</v>
      </c>
      <c r="J7" s="16">
        <v>1540</v>
      </c>
      <c r="K7" s="22">
        <v>1572</v>
      </c>
      <c r="M7" s="181">
        <v>266</v>
      </c>
      <c r="N7" s="181">
        <v>329</v>
      </c>
      <c r="O7" s="181">
        <v>295</v>
      </c>
      <c r="P7" s="181">
        <v>477</v>
      </c>
      <c r="Q7" s="181">
        <v>232</v>
      </c>
      <c r="R7" s="181">
        <v>302</v>
      </c>
      <c r="S7" s="181">
        <v>307</v>
      </c>
      <c r="T7" s="181">
        <v>496</v>
      </c>
      <c r="U7" s="181">
        <v>224</v>
      </c>
      <c r="V7" s="181">
        <v>345</v>
      </c>
      <c r="W7" s="181">
        <v>365</v>
      </c>
      <c r="X7" s="181">
        <v>604</v>
      </c>
      <c r="Y7" s="182">
        <v>306</v>
      </c>
      <c r="Z7" s="181">
        <v>404</v>
      </c>
      <c r="AA7" s="181">
        <v>298</v>
      </c>
      <c r="AB7" s="182">
        <v>511</v>
      </c>
      <c r="AC7" s="183">
        <v>199</v>
      </c>
    </row>
    <row r="8" spans="1:29" ht="16.7" customHeight="1">
      <c r="B8" s="184" t="s">
        <v>402</v>
      </c>
      <c r="C8" s="184" t="s">
        <v>403</v>
      </c>
      <c r="D8" s="17">
        <v>104</v>
      </c>
      <c r="E8" s="17">
        <v>162</v>
      </c>
      <c r="F8" s="17">
        <v>157</v>
      </c>
      <c r="G8" s="17">
        <v>173</v>
      </c>
      <c r="H8" s="17">
        <v>495</v>
      </c>
      <c r="I8" s="17">
        <v>523</v>
      </c>
      <c r="J8" s="16">
        <v>428</v>
      </c>
      <c r="K8" s="22">
        <v>368</v>
      </c>
      <c r="M8" s="181">
        <v>93</v>
      </c>
      <c r="N8" s="181">
        <v>97</v>
      </c>
      <c r="O8" s="181">
        <v>143</v>
      </c>
      <c r="P8" s="181">
        <v>162</v>
      </c>
      <c r="Q8" s="181">
        <v>106</v>
      </c>
      <c r="R8" s="181">
        <v>131</v>
      </c>
      <c r="S8" s="181">
        <v>115</v>
      </c>
      <c r="T8" s="181">
        <v>171</v>
      </c>
      <c r="U8" s="181">
        <v>111</v>
      </c>
      <c r="V8" s="181">
        <v>76</v>
      </c>
      <c r="W8" s="181">
        <v>88</v>
      </c>
      <c r="X8" s="181">
        <v>155</v>
      </c>
      <c r="Y8" s="182">
        <v>61</v>
      </c>
      <c r="Z8" s="181">
        <v>61</v>
      </c>
      <c r="AA8" s="181">
        <v>78</v>
      </c>
      <c r="AB8" s="182">
        <v>168</v>
      </c>
      <c r="AC8" s="183">
        <v>57</v>
      </c>
    </row>
    <row r="9" spans="1:29" ht="16.7" customHeight="1">
      <c r="B9" s="73" t="s">
        <v>404</v>
      </c>
      <c r="C9" s="73" t="s">
        <v>405</v>
      </c>
      <c r="D9" s="17">
        <v>118</v>
      </c>
      <c r="E9" s="17">
        <v>156</v>
      </c>
      <c r="F9" s="17">
        <v>240</v>
      </c>
      <c r="G9" s="17">
        <v>203</v>
      </c>
      <c r="H9" s="49"/>
      <c r="I9" s="49"/>
      <c r="J9" s="49"/>
      <c r="K9" s="49"/>
      <c r="M9" s="193"/>
      <c r="N9" s="193"/>
      <c r="O9" s="193"/>
      <c r="P9" s="193"/>
      <c r="Q9" s="193"/>
      <c r="R9" s="193"/>
      <c r="S9" s="193"/>
      <c r="T9" s="193"/>
      <c r="U9" s="193"/>
      <c r="V9" s="193"/>
      <c r="W9" s="193"/>
      <c r="X9" s="193"/>
      <c r="Y9" s="193"/>
      <c r="Z9" s="193"/>
      <c r="AA9" s="193"/>
      <c r="AB9" s="193"/>
      <c r="AC9" s="49"/>
    </row>
    <row r="10" spans="1:29" ht="16.7" customHeight="1">
      <c r="B10" s="73" t="s">
        <v>406</v>
      </c>
      <c r="C10" s="73" t="s">
        <v>407</v>
      </c>
      <c r="D10" s="17">
        <v>40</v>
      </c>
      <c r="E10" s="17">
        <v>13</v>
      </c>
      <c r="F10" s="17">
        <v>18</v>
      </c>
      <c r="G10" s="17">
        <v>30</v>
      </c>
      <c r="H10" s="17">
        <v>159</v>
      </c>
      <c r="I10" s="17">
        <v>485</v>
      </c>
      <c r="J10" s="17">
        <v>194</v>
      </c>
      <c r="K10" s="20">
        <v>117</v>
      </c>
      <c r="M10" s="17">
        <v>14</v>
      </c>
      <c r="N10" s="17">
        <v>33</v>
      </c>
      <c r="O10" s="17">
        <v>42</v>
      </c>
      <c r="P10" s="17">
        <v>70</v>
      </c>
      <c r="Q10" s="17">
        <v>118</v>
      </c>
      <c r="R10" s="17">
        <v>184</v>
      </c>
      <c r="S10" s="17">
        <v>111</v>
      </c>
      <c r="T10" s="17">
        <v>71</v>
      </c>
      <c r="U10" s="17">
        <v>47</v>
      </c>
      <c r="V10" s="17">
        <v>60</v>
      </c>
      <c r="W10" s="17">
        <v>48</v>
      </c>
      <c r="X10" s="17">
        <v>39</v>
      </c>
      <c r="Y10" s="16">
        <v>27</v>
      </c>
      <c r="Z10" s="17">
        <v>17</v>
      </c>
      <c r="AA10" s="17">
        <v>22</v>
      </c>
      <c r="AB10" s="16">
        <v>51</v>
      </c>
      <c r="AC10" s="183">
        <v>11</v>
      </c>
    </row>
    <row r="11" spans="1:29" ht="16.7" customHeight="1">
      <c r="B11" s="86" t="s">
        <v>395</v>
      </c>
      <c r="C11" s="86" t="s">
        <v>11</v>
      </c>
      <c r="D11" s="120">
        <v>3848</v>
      </c>
      <c r="E11" s="120">
        <v>3784</v>
      </c>
      <c r="F11" s="120">
        <v>3704</v>
      </c>
      <c r="G11" s="120">
        <v>4430</v>
      </c>
      <c r="H11" s="120">
        <v>5033</v>
      </c>
      <c r="I11" s="120">
        <v>5446</v>
      </c>
      <c r="J11" s="120">
        <v>5920</v>
      </c>
      <c r="K11" s="120">
        <v>6000</v>
      </c>
      <c r="M11" s="120">
        <v>980</v>
      </c>
      <c r="N11" s="120">
        <v>1103</v>
      </c>
      <c r="O11" s="120">
        <v>1199</v>
      </c>
      <c r="P11" s="120">
        <v>1751</v>
      </c>
      <c r="Q11" s="120">
        <v>1136</v>
      </c>
      <c r="R11" s="120">
        <v>1293</v>
      </c>
      <c r="S11" s="120">
        <v>1230</v>
      </c>
      <c r="T11" s="120">
        <v>1787</v>
      </c>
      <c r="U11" s="120">
        <v>1130</v>
      </c>
      <c r="V11" s="120">
        <v>1208</v>
      </c>
      <c r="W11" s="120">
        <v>1464</v>
      </c>
      <c r="X11" s="120">
        <v>2118</v>
      </c>
      <c r="Y11" s="145">
        <v>1395</v>
      </c>
      <c r="Z11" s="120">
        <v>1388</v>
      </c>
      <c r="AA11" s="120">
        <v>1398</v>
      </c>
      <c r="AB11" s="145">
        <v>1766</v>
      </c>
      <c r="AC11" s="185">
        <v>1174</v>
      </c>
    </row>
    <row r="12" spans="1:29" ht="16.7" customHeight="1">
      <c r="B12" s="90" t="s">
        <v>396</v>
      </c>
      <c r="C12" s="90" t="s">
        <v>397</v>
      </c>
      <c r="D12" s="186">
        <v>1485</v>
      </c>
      <c r="E12" s="186">
        <v>823</v>
      </c>
      <c r="F12" s="186">
        <v>385</v>
      </c>
      <c r="G12" s="186">
        <v>258</v>
      </c>
      <c r="H12" s="186">
        <v>531</v>
      </c>
      <c r="I12" s="186">
        <v>866</v>
      </c>
      <c r="J12" s="186">
        <v>1219</v>
      </c>
      <c r="K12" s="187">
        <v>1173</v>
      </c>
      <c r="M12" s="188">
        <v>82</v>
      </c>
      <c r="N12" s="188">
        <v>113</v>
      </c>
      <c r="O12" s="188">
        <v>136</v>
      </c>
      <c r="P12" s="188">
        <v>200</v>
      </c>
      <c r="Q12" s="188">
        <v>182</v>
      </c>
      <c r="R12" s="188">
        <v>199</v>
      </c>
      <c r="S12" s="188">
        <v>200</v>
      </c>
      <c r="T12" s="188">
        <v>285</v>
      </c>
      <c r="U12" s="188">
        <v>236</v>
      </c>
      <c r="V12" s="188">
        <v>255</v>
      </c>
      <c r="W12" s="188">
        <v>354</v>
      </c>
      <c r="X12" s="188">
        <v>374</v>
      </c>
      <c r="Y12" s="189">
        <v>320</v>
      </c>
      <c r="Z12" s="188">
        <v>293</v>
      </c>
      <c r="AA12" s="188">
        <v>323</v>
      </c>
      <c r="AB12" s="189">
        <v>237</v>
      </c>
      <c r="AC12" s="190">
        <v>282</v>
      </c>
    </row>
    <row r="13" spans="1:29" ht="16.7" customHeight="1">
      <c r="B13" s="73" t="s">
        <v>398</v>
      </c>
      <c r="C13" s="73" t="s">
        <v>399</v>
      </c>
      <c r="D13" s="17">
        <v>50</v>
      </c>
      <c r="E13" s="17">
        <v>34</v>
      </c>
      <c r="F13" s="17">
        <v>151</v>
      </c>
      <c r="G13" s="17">
        <v>239</v>
      </c>
      <c r="H13" s="17">
        <v>344</v>
      </c>
      <c r="I13" s="17">
        <v>338</v>
      </c>
      <c r="J13" s="17">
        <v>358</v>
      </c>
      <c r="K13" s="20">
        <v>268</v>
      </c>
      <c r="M13" s="181">
        <v>68</v>
      </c>
      <c r="N13" s="181">
        <v>69</v>
      </c>
      <c r="O13" s="181">
        <v>113</v>
      </c>
      <c r="P13" s="181">
        <v>94</v>
      </c>
      <c r="Q13" s="181">
        <v>67</v>
      </c>
      <c r="R13" s="181">
        <v>90</v>
      </c>
      <c r="S13" s="181">
        <v>81</v>
      </c>
      <c r="T13" s="181">
        <v>100</v>
      </c>
      <c r="U13" s="181">
        <v>72</v>
      </c>
      <c r="V13" s="181">
        <v>95</v>
      </c>
      <c r="W13" s="181">
        <v>96</v>
      </c>
      <c r="X13" s="181">
        <v>95</v>
      </c>
      <c r="Y13" s="182">
        <v>39</v>
      </c>
      <c r="Z13" s="181">
        <v>73</v>
      </c>
      <c r="AA13" s="181">
        <v>49</v>
      </c>
      <c r="AB13" s="182">
        <v>80</v>
      </c>
      <c r="AC13" s="183">
        <v>30</v>
      </c>
    </row>
    <row r="14" spans="1:29" ht="16.7" customHeight="1">
      <c r="B14" s="184" t="s">
        <v>400</v>
      </c>
      <c r="C14" s="184" t="s">
        <v>401</v>
      </c>
      <c r="D14" s="49"/>
      <c r="E14" s="49"/>
      <c r="F14" s="49"/>
      <c r="G14" s="49"/>
      <c r="H14" s="17">
        <v>14</v>
      </c>
      <c r="I14" s="17">
        <v>49</v>
      </c>
      <c r="J14" s="17">
        <v>235</v>
      </c>
      <c r="K14" s="20">
        <v>247</v>
      </c>
      <c r="M14" s="194"/>
      <c r="N14" s="181">
        <v>2</v>
      </c>
      <c r="O14" s="181">
        <v>5</v>
      </c>
      <c r="P14" s="181">
        <v>7</v>
      </c>
      <c r="Q14" s="181">
        <v>6</v>
      </c>
      <c r="R14" s="181">
        <v>9</v>
      </c>
      <c r="S14" s="181">
        <v>19</v>
      </c>
      <c r="T14" s="181">
        <v>16</v>
      </c>
      <c r="U14" s="181">
        <v>20</v>
      </c>
      <c r="V14" s="181">
        <v>63</v>
      </c>
      <c r="W14" s="181">
        <v>67</v>
      </c>
      <c r="X14" s="181">
        <v>84</v>
      </c>
      <c r="Y14" s="182">
        <v>32</v>
      </c>
      <c r="Z14" s="181">
        <v>69</v>
      </c>
      <c r="AA14" s="181">
        <v>46</v>
      </c>
      <c r="AB14" s="182">
        <v>73</v>
      </c>
      <c r="AC14" s="183">
        <v>27</v>
      </c>
    </row>
    <row r="15" spans="1:29" ht="16.7" customHeight="1">
      <c r="B15" s="184" t="s">
        <v>402</v>
      </c>
      <c r="C15" s="184" t="s">
        <v>403</v>
      </c>
      <c r="D15" s="49"/>
      <c r="E15" s="49"/>
      <c r="F15" s="49"/>
      <c r="G15" s="49"/>
      <c r="H15" s="17">
        <v>330</v>
      </c>
      <c r="I15" s="17">
        <v>289</v>
      </c>
      <c r="J15" s="17">
        <v>123</v>
      </c>
      <c r="K15" s="20">
        <v>21</v>
      </c>
      <c r="M15" s="181">
        <v>68</v>
      </c>
      <c r="N15" s="181">
        <v>67</v>
      </c>
      <c r="O15" s="181">
        <v>108</v>
      </c>
      <c r="P15" s="181">
        <v>87</v>
      </c>
      <c r="Q15" s="181">
        <v>62</v>
      </c>
      <c r="R15" s="181">
        <v>81</v>
      </c>
      <c r="S15" s="181">
        <v>62</v>
      </c>
      <c r="T15" s="181">
        <v>84</v>
      </c>
      <c r="U15" s="181">
        <v>52</v>
      </c>
      <c r="V15" s="181">
        <v>32</v>
      </c>
      <c r="W15" s="181">
        <v>29</v>
      </c>
      <c r="X15" s="181">
        <v>11</v>
      </c>
      <c r="Y15" s="182">
        <v>7</v>
      </c>
      <c r="Z15" s="181">
        <v>4</v>
      </c>
      <c r="AA15" s="181">
        <v>3</v>
      </c>
      <c r="AB15" s="182">
        <v>7</v>
      </c>
      <c r="AC15" s="183">
        <v>3</v>
      </c>
    </row>
    <row r="16" spans="1:29" ht="16.7" customHeight="1">
      <c r="B16" s="73" t="s">
        <v>404</v>
      </c>
      <c r="C16" s="73" t="s">
        <v>405</v>
      </c>
      <c r="D16" s="17">
        <v>45</v>
      </c>
      <c r="E16" s="17">
        <v>24</v>
      </c>
      <c r="F16" s="17">
        <v>0</v>
      </c>
      <c r="G16" s="17">
        <v>0</v>
      </c>
      <c r="H16" s="49"/>
      <c r="I16" s="49"/>
      <c r="J16" s="49"/>
      <c r="K16" s="49"/>
      <c r="M16" s="193"/>
      <c r="N16" s="193"/>
      <c r="O16" s="193"/>
      <c r="P16" s="193"/>
      <c r="Q16" s="193"/>
      <c r="R16" s="193"/>
      <c r="S16" s="193"/>
      <c r="T16" s="193"/>
      <c r="U16" s="193"/>
      <c r="V16" s="193"/>
      <c r="W16" s="193"/>
      <c r="X16" s="193"/>
      <c r="Y16" s="193"/>
      <c r="Z16" s="193"/>
      <c r="AA16" s="193"/>
      <c r="AB16" s="193"/>
      <c r="AC16" s="49"/>
    </row>
    <row r="17" spans="1:29" ht="16.7" customHeight="1">
      <c r="B17" s="73" t="s">
        <v>406</v>
      </c>
      <c r="C17" s="73" t="s">
        <v>407</v>
      </c>
      <c r="D17" s="17">
        <v>37</v>
      </c>
      <c r="E17" s="17">
        <v>7</v>
      </c>
      <c r="F17" s="17">
        <v>8</v>
      </c>
      <c r="G17" s="17">
        <v>25</v>
      </c>
      <c r="H17" s="17">
        <v>124</v>
      </c>
      <c r="I17" s="17">
        <v>383</v>
      </c>
      <c r="J17" s="17">
        <v>74</v>
      </c>
      <c r="K17" s="20">
        <v>21</v>
      </c>
      <c r="M17" s="17">
        <v>2</v>
      </c>
      <c r="N17" s="17">
        <v>28</v>
      </c>
      <c r="O17" s="17">
        <v>36</v>
      </c>
      <c r="P17" s="17">
        <v>58</v>
      </c>
      <c r="Q17" s="17">
        <v>88</v>
      </c>
      <c r="R17" s="17">
        <v>160</v>
      </c>
      <c r="S17" s="17">
        <v>94</v>
      </c>
      <c r="T17" s="17">
        <v>41</v>
      </c>
      <c r="U17" s="17">
        <v>18</v>
      </c>
      <c r="V17" s="17">
        <v>26</v>
      </c>
      <c r="W17" s="17">
        <v>18</v>
      </c>
      <c r="X17" s="17">
        <v>12</v>
      </c>
      <c r="Y17" s="16">
        <v>8</v>
      </c>
      <c r="Z17" s="17">
        <v>2</v>
      </c>
      <c r="AA17" s="17">
        <v>4</v>
      </c>
      <c r="AB17" s="16">
        <v>7</v>
      </c>
      <c r="AC17" s="183">
        <v>0</v>
      </c>
    </row>
    <row r="18" spans="1:29" ht="16.7" customHeight="1">
      <c r="B18" s="86" t="s">
        <v>408</v>
      </c>
      <c r="C18" s="86" t="s">
        <v>409</v>
      </c>
      <c r="D18" s="120">
        <v>1617</v>
      </c>
      <c r="E18" s="120">
        <v>888</v>
      </c>
      <c r="F18" s="120">
        <v>544</v>
      </c>
      <c r="G18" s="120">
        <v>522</v>
      </c>
      <c r="H18" s="120">
        <v>999</v>
      </c>
      <c r="I18" s="120">
        <v>1587</v>
      </c>
      <c r="J18" s="120">
        <v>1651</v>
      </c>
      <c r="K18" s="120">
        <v>1462</v>
      </c>
      <c r="M18" s="120">
        <v>152</v>
      </c>
      <c r="N18" s="120">
        <v>210</v>
      </c>
      <c r="O18" s="120">
        <v>285</v>
      </c>
      <c r="P18" s="120">
        <v>352</v>
      </c>
      <c r="Q18" s="120">
        <v>337</v>
      </c>
      <c r="R18" s="120">
        <v>449</v>
      </c>
      <c r="S18" s="120">
        <v>375</v>
      </c>
      <c r="T18" s="120">
        <v>426</v>
      </c>
      <c r="U18" s="120">
        <v>326</v>
      </c>
      <c r="V18" s="120">
        <v>376</v>
      </c>
      <c r="W18" s="120">
        <v>468</v>
      </c>
      <c r="X18" s="120">
        <v>481</v>
      </c>
      <c r="Y18" s="145">
        <v>367</v>
      </c>
      <c r="Z18" s="120">
        <v>368</v>
      </c>
      <c r="AA18" s="120">
        <v>376</v>
      </c>
      <c r="AB18" s="145">
        <v>324</v>
      </c>
      <c r="AC18" s="185">
        <v>312</v>
      </c>
    </row>
    <row r="19" spans="1:29" ht="16.7" customHeight="1">
      <c r="B19" s="90" t="s">
        <v>396</v>
      </c>
      <c r="C19" s="90" t="s">
        <v>397</v>
      </c>
      <c r="D19" s="186">
        <v>1195</v>
      </c>
      <c r="E19" s="186">
        <v>1569</v>
      </c>
      <c r="F19" s="186">
        <v>1685</v>
      </c>
      <c r="G19" s="186">
        <v>2134</v>
      </c>
      <c r="H19" s="186">
        <v>2481</v>
      </c>
      <c r="I19" s="186">
        <v>2236</v>
      </c>
      <c r="J19" s="186">
        <v>2539</v>
      </c>
      <c r="K19" s="187">
        <v>2770</v>
      </c>
      <c r="M19" s="188">
        <v>525</v>
      </c>
      <c r="N19" s="188">
        <v>531</v>
      </c>
      <c r="O19" s="188">
        <v>583</v>
      </c>
      <c r="P19" s="188">
        <v>842</v>
      </c>
      <c r="Q19" s="188">
        <v>499</v>
      </c>
      <c r="R19" s="188">
        <v>477</v>
      </c>
      <c r="S19" s="188">
        <v>497</v>
      </c>
      <c r="T19" s="188">
        <v>764</v>
      </c>
      <c r="U19" s="188">
        <v>512</v>
      </c>
      <c r="V19" s="188">
        <v>472</v>
      </c>
      <c r="W19" s="188">
        <v>609</v>
      </c>
      <c r="X19" s="188">
        <v>946</v>
      </c>
      <c r="Y19" s="189">
        <v>681</v>
      </c>
      <c r="Z19" s="188">
        <v>613</v>
      </c>
      <c r="AA19" s="188">
        <v>677</v>
      </c>
      <c r="AB19" s="189">
        <v>799</v>
      </c>
      <c r="AC19" s="190">
        <v>625</v>
      </c>
    </row>
    <row r="20" spans="1:29" ht="16.7" customHeight="1">
      <c r="B20" s="73" t="s">
        <v>398</v>
      </c>
      <c r="C20" s="73" t="s">
        <v>399</v>
      </c>
      <c r="D20" s="17">
        <v>959</v>
      </c>
      <c r="E20" s="17">
        <v>1189</v>
      </c>
      <c r="F20" s="17">
        <v>1225</v>
      </c>
      <c r="G20" s="17">
        <v>1566</v>
      </c>
      <c r="H20" s="17">
        <v>1518</v>
      </c>
      <c r="I20" s="17">
        <v>1521</v>
      </c>
      <c r="J20" s="17">
        <v>1610</v>
      </c>
      <c r="K20" s="20">
        <v>1672</v>
      </c>
      <c r="M20" s="181">
        <v>291</v>
      </c>
      <c r="N20" s="181">
        <v>357</v>
      </c>
      <c r="O20" s="181">
        <v>325</v>
      </c>
      <c r="P20" s="181">
        <v>545</v>
      </c>
      <c r="Q20" s="181">
        <v>270</v>
      </c>
      <c r="R20" s="181">
        <v>343</v>
      </c>
      <c r="S20" s="181">
        <v>341</v>
      </c>
      <c r="T20" s="181">
        <v>567</v>
      </c>
      <c r="U20" s="181">
        <v>263</v>
      </c>
      <c r="V20" s="181">
        <v>326</v>
      </c>
      <c r="W20" s="181">
        <v>357</v>
      </c>
      <c r="X20" s="181">
        <v>664</v>
      </c>
      <c r="Y20" s="182">
        <v>328</v>
      </c>
      <c r="Z20" s="181">
        <v>392</v>
      </c>
      <c r="AA20" s="181">
        <v>327</v>
      </c>
      <c r="AB20" s="182">
        <v>599</v>
      </c>
      <c r="AC20" s="183">
        <v>226</v>
      </c>
    </row>
    <row r="21" spans="1:29" ht="16.7" customHeight="1">
      <c r="B21" s="184" t="s">
        <v>400</v>
      </c>
      <c r="C21" s="184" t="s">
        <v>401</v>
      </c>
      <c r="D21" s="49"/>
      <c r="E21" s="49"/>
      <c r="F21" s="49"/>
      <c r="G21" s="49"/>
      <c r="H21" s="17">
        <v>1353</v>
      </c>
      <c r="I21" s="17">
        <v>1287</v>
      </c>
      <c r="J21" s="17">
        <v>1305</v>
      </c>
      <c r="K21" s="20">
        <v>1325</v>
      </c>
      <c r="M21" s="181">
        <v>266</v>
      </c>
      <c r="N21" s="181">
        <v>327</v>
      </c>
      <c r="O21" s="181">
        <v>290</v>
      </c>
      <c r="P21" s="181">
        <v>470</v>
      </c>
      <c r="Q21" s="181">
        <v>226</v>
      </c>
      <c r="R21" s="181">
        <v>293</v>
      </c>
      <c r="S21" s="181">
        <v>288</v>
      </c>
      <c r="T21" s="181">
        <v>480</v>
      </c>
      <c r="U21" s="181">
        <v>204</v>
      </c>
      <c r="V21" s="181">
        <v>282</v>
      </c>
      <c r="W21" s="181">
        <v>298</v>
      </c>
      <c r="X21" s="181">
        <v>520</v>
      </c>
      <c r="Y21" s="182">
        <v>274</v>
      </c>
      <c r="Z21" s="181">
        <v>335</v>
      </c>
      <c r="AA21" s="181">
        <v>252</v>
      </c>
      <c r="AB21" s="182">
        <v>438</v>
      </c>
      <c r="AC21" s="183">
        <v>172</v>
      </c>
    </row>
    <row r="22" spans="1:29" ht="16.7" customHeight="1">
      <c r="B22" s="184" t="s">
        <v>402</v>
      </c>
      <c r="C22" s="184" t="s">
        <v>403</v>
      </c>
      <c r="D22" s="49"/>
      <c r="E22" s="49"/>
      <c r="F22" s="49"/>
      <c r="G22" s="49"/>
      <c r="H22" s="17">
        <v>165</v>
      </c>
      <c r="I22" s="17">
        <v>234</v>
      </c>
      <c r="J22" s="17">
        <v>305</v>
      </c>
      <c r="K22" s="20">
        <v>347</v>
      </c>
      <c r="M22" s="181">
        <v>25</v>
      </c>
      <c r="N22" s="181">
        <v>30</v>
      </c>
      <c r="O22" s="181">
        <v>35</v>
      </c>
      <c r="P22" s="181">
        <v>75</v>
      </c>
      <c r="Q22" s="181">
        <v>44</v>
      </c>
      <c r="R22" s="181">
        <v>50</v>
      </c>
      <c r="S22" s="181">
        <v>53</v>
      </c>
      <c r="T22" s="181">
        <v>87</v>
      </c>
      <c r="U22" s="181">
        <v>59</v>
      </c>
      <c r="V22" s="181">
        <v>44</v>
      </c>
      <c r="W22" s="181">
        <v>59</v>
      </c>
      <c r="X22" s="181">
        <v>144</v>
      </c>
      <c r="Y22" s="182">
        <v>54</v>
      </c>
      <c r="Z22" s="181">
        <v>57</v>
      </c>
      <c r="AA22" s="181">
        <v>75</v>
      </c>
      <c r="AB22" s="182">
        <v>161</v>
      </c>
      <c r="AC22" s="183">
        <v>54</v>
      </c>
    </row>
    <row r="23" spans="1:29" ht="16.7" customHeight="1">
      <c r="B23" s="156" t="s">
        <v>404</v>
      </c>
      <c r="C23" s="156" t="s">
        <v>405</v>
      </c>
      <c r="D23" s="191">
        <v>73</v>
      </c>
      <c r="E23" s="191">
        <v>132</v>
      </c>
      <c r="F23" s="191">
        <v>240</v>
      </c>
      <c r="G23" s="191">
        <v>203</v>
      </c>
      <c r="H23" s="192"/>
      <c r="I23" s="192"/>
      <c r="J23" s="192"/>
      <c r="K23" s="192"/>
      <c r="M23" s="193"/>
      <c r="N23" s="193"/>
      <c r="O23" s="193"/>
      <c r="P23" s="193"/>
      <c r="Q23" s="193"/>
      <c r="R23" s="193"/>
      <c r="S23" s="193"/>
      <c r="T23" s="193"/>
      <c r="U23" s="193"/>
      <c r="V23" s="193"/>
      <c r="W23" s="193"/>
      <c r="X23" s="193"/>
      <c r="Y23" s="193"/>
      <c r="Z23" s="193"/>
      <c r="AA23" s="193"/>
      <c r="AB23" s="193"/>
      <c r="AC23" s="49"/>
    </row>
    <row r="24" spans="1:29" ht="16.7" customHeight="1">
      <c r="B24" s="106" t="s">
        <v>406</v>
      </c>
      <c r="C24" s="106" t="s">
        <v>407</v>
      </c>
      <c r="D24" s="94">
        <v>3</v>
      </c>
      <c r="E24" s="94">
        <v>6</v>
      </c>
      <c r="F24" s="94">
        <v>10</v>
      </c>
      <c r="G24" s="94">
        <v>5</v>
      </c>
      <c r="H24" s="94">
        <v>35</v>
      </c>
      <c r="I24" s="94">
        <v>102</v>
      </c>
      <c r="J24" s="94">
        <v>120</v>
      </c>
      <c r="K24" s="12">
        <v>96</v>
      </c>
      <c r="M24" s="17">
        <v>12</v>
      </c>
      <c r="N24" s="17">
        <v>5</v>
      </c>
      <c r="O24" s="17">
        <v>6</v>
      </c>
      <c r="P24" s="17">
        <v>12</v>
      </c>
      <c r="Q24" s="17">
        <v>30</v>
      </c>
      <c r="R24" s="17">
        <v>24</v>
      </c>
      <c r="S24" s="17">
        <v>17</v>
      </c>
      <c r="T24" s="17">
        <v>30</v>
      </c>
      <c r="U24" s="17">
        <v>29</v>
      </c>
      <c r="V24" s="17">
        <v>34</v>
      </c>
      <c r="W24" s="17">
        <v>30</v>
      </c>
      <c r="X24" s="17">
        <v>27</v>
      </c>
      <c r="Y24" s="16">
        <v>19</v>
      </c>
      <c r="Z24" s="17">
        <v>15</v>
      </c>
      <c r="AA24" s="17">
        <v>18</v>
      </c>
      <c r="AB24" s="16">
        <v>44</v>
      </c>
      <c r="AC24" s="183">
        <v>11</v>
      </c>
    </row>
    <row r="25" spans="1:29" ht="16.7" customHeight="1">
      <c r="B25" s="86" t="s">
        <v>410</v>
      </c>
      <c r="C25" s="86" t="s">
        <v>411</v>
      </c>
      <c r="D25" s="120">
        <v>2231</v>
      </c>
      <c r="E25" s="120">
        <v>2896</v>
      </c>
      <c r="F25" s="120">
        <v>3160</v>
      </c>
      <c r="G25" s="120">
        <v>3908</v>
      </c>
      <c r="H25" s="120">
        <v>4034</v>
      </c>
      <c r="I25" s="120">
        <v>3859</v>
      </c>
      <c r="J25" s="120">
        <v>4269</v>
      </c>
      <c r="K25" s="120">
        <v>4538</v>
      </c>
      <c r="M25" s="120">
        <v>828</v>
      </c>
      <c r="N25" s="120">
        <v>893</v>
      </c>
      <c r="O25" s="120">
        <v>914</v>
      </c>
      <c r="P25" s="120">
        <v>1.399</v>
      </c>
      <c r="Q25" s="120">
        <v>799</v>
      </c>
      <c r="R25" s="120">
        <v>844</v>
      </c>
      <c r="S25" s="120">
        <v>855</v>
      </c>
      <c r="T25" s="120">
        <v>1.361</v>
      </c>
      <c r="U25" s="120">
        <v>804</v>
      </c>
      <c r="V25" s="120">
        <v>832</v>
      </c>
      <c r="W25" s="120">
        <v>996</v>
      </c>
      <c r="X25" s="120">
        <v>1637</v>
      </c>
      <c r="Y25" s="145">
        <v>1028</v>
      </c>
      <c r="Z25" s="120">
        <v>1020</v>
      </c>
      <c r="AA25" s="120">
        <v>1022</v>
      </c>
      <c r="AB25" s="145">
        <v>1442</v>
      </c>
      <c r="AC25" s="185">
        <v>862</v>
      </c>
    </row>
    <row r="26" spans="1:29" ht="16.7" customHeight="1">
      <c r="B26" s="149"/>
      <c r="C26" s="149"/>
      <c r="D26" s="149"/>
      <c r="E26" s="149"/>
      <c r="F26" s="149"/>
      <c r="G26" s="149"/>
      <c r="H26" s="149"/>
      <c r="I26" s="149"/>
      <c r="J26" s="149"/>
      <c r="K26" s="149"/>
      <c r="M26" s="149"/>
      <c r="N26" s="149"/>
      <c r="O26" s="149"/>
      <c r="P26" s="149"/>
      <c r="Q26" s="149"/>
      <c r="R26" s="149"/>
      <c r="S26" s="149"/>
      <c r="T26" s="149"/>
      <c r="U26" s="149"/>
      <c r="V26" s="149"/>
      <c r="W26" s="149"/>
      <c r="X26" s="149"/>
      <c r="Y26" s="149"/>
      <c r="Z26" s="149"/>
      <c r="AA26" s="149"/>
      <c r="AB26" s="149"/>
      <c r="AC26" s="149"/>
    </row>
    <row r="27" spans="1:29" ht="16.7" customHeight="1"/>
    <row r="28" spans="1:29" ht="16.7" customHeight="1">
      <c r="B28" s="566" t="s">
        <v>142</v>
      </c>
      <c r="C28" s="566" t="s">
        <v>142</v>
      </c>
    </row>
    <row r="29" spans="1:29" ht="16.7" hidden="1" customHeight="1">
      <c r="A29" s="2"/>
      <c r="B29" s="560" t="s">
        <v>143</v>
      </c>
    </row>
    <row r="30" spans="1:29" ht="16.7" hidden="1" customHeight="1">
      <c r="B30" s="559" t="s">
        <v>147</v>
      </c>
    </row>
    <row r="31" spans="1:29" ht="16.7" hidden="1" customHeight="1"/>
    <row r="32" spans="1:29" ht="16.7" customHeight="1">
      <c r="A32" s="2"/>
      <c r="C32" s="560" t="s">
        <v>148</v>
      </c>
    </row>
    <row r="33" spans="3:3" ht="16.7" customHeight="1">
      <c r="C33" s="567" t="s">
        <v>152</v>
      </c>
    </row>
    <row r="34" spans="3:3" ht="15" customHeight="1"/>
    <row r="35" spans="3:3" ht="15" customHeight="1"/>
    <row r="36" spans="3:3" ht="15" customHeight="1"/>
    <row r="37" spans="3:3" ht="15" customHeight="1"/>
    <row r="38" spans="3:3" ht="15" customHeight="1"/>
    <row r="39" spans="3:3" ht="15" customHeight="1"/>
    <row r="40" spans="3:3" ht="15" customHeight="1"/>
    <row r="41" spans="3:3" ht="15" customHeight="1"/>
    <row r="42" spans="3:3" ht="15" customHeight="1"/>
    <row r="43" spans="3:3" ht="15" customHeight="1"/>
    <row r="44" spans="3:3" ht="15" customHeight="1"/>
    <row r="45" spans="3:3" ht="15" customHeight="1"/>
    <row r="46" spans="3:3" ht="15" customHeight="1"/>
    <row r="47" spans="3:3" ht="15" customHeight="1"/>
    <row r="48" spans="3:3" ht="15" customHeight="1"/>
    <row r="49" ht="15" customHeight="1"/>
    <row r="50" ht="15" customHeight="1"/>
  </sheetData>
  <hyperlinks>
    <hyperlink ref="B1" location="'Menu &amp; Disclaimer'!A1" display="(Menu)" xr:uid="{9C101482-A261-4BFB-BCB8-5B8C2BB62112}"/>
    <hyperlink ref="C1" location="'Menu &amp; Disclaimer'!A1" display="(Menu)" xr:uid="{34E45554-D8A9-479A-8E90-B66AC7811AD4}"/>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50"/>
  <sheetViews>
    <sheetView workbookViewId="0">
      <pane xSplit="3" ySplit="4" topLeftCell="D23" activePane="bottomRight" state="frozen"/>
      <selection pane="bottomRight" activeCell="A33" sqref="A33:XFD33"/>
      <selection pane="bottomLeft" activeCell="A5" sqref="A5"/>
      <selection pane="topRight" activeCell="D1" sqref="D1"/>
    </sheetView>
  </sheetViews>
  <sheetFormatPr defaultColWidth="13.7109375" defaultRowHeight="12.6"/>
  <cols>
    <col min="1" max="1" width="1.7109375" customWidth="1"/>
    <col min="2" max="2" width="57.5703125" hidden="1" customWidth="1"/>
    <col min="3" max="3" width="72.140625" customWidth="1"/>
    <col min="4" max="29" width="9.28515625" customWidth="1"/>
  </cols>
  <sheetData>
    <row r="1" spans="1:29" ht="16.7" customHeight="1">
      <c r="B1" s="557" t="s">
        <v>37</v>
      </c>
      <c r="C1" s="557" t="s">
        <v>38</v>
      </c>
    </row>
    <row r="2" spans="1:29" ht="20.85" customHeight="1">
      <c r="B2" s="3" t="s">
        <v>412</v>
      </c>
      <c r="C2" s="3" t="s">
        <v>413</v>
      </c>
    </row>
    <row r="3" spans="1:29" ht="16.7" customHeight="1">
      <c r="A3" s="2"/>
      <c r="B3" s="5"/>
      <c r="C3" s="5" t="s">
        <v>258</v>
      </c>
      <c r="D3" s="6">
        <v>2017</v>
      </c>
      <c r="E3" s="6">
        <v>2018</v>
      </c>
      <c r="F3" s="6">
        <v>2019</v>
      </c>
      <c r="G3" s="6">
        <v>2020</v>
      </c>
      <c r="H3" s="6">
        <v>2021</v>
      </c>
      <c r="I3" s="6">
        <v>2022</v>
      </c>
      <c r="J3" s="6">
        <v>2023</v>
      </c>
      <c r="K3" s="6">
        <v>2024</v>
      </c>
      <c r="M3" s="7" t="s">
        <v>42</v>
      </c>
      <c r="N3" s="7" t="s">
        <v>43</v>
      </c>
      <c r="O3" s="7" t="s">
        <v>44</v>
      </c>
      <c r="P3" s="7" t="s">
        <v>45</v>
      </c>
      <c r="Q3" s="7" t="s">
        <v>46</v>
      </c>
      <c r="R3" s="7" t="s">
        <v>47</v>
      </c>
      <c r="S3" s="7" t="s">
        <v>48</v>
      </c>
      <c r="T3" s="7" t="s">
        <v>49</v>
      </c>
      <c r="U3" s="7" t="s">
        <v>50</v>
      </c>
      <c r="V3" s="7" t="s">
        <v>51</v>
      </c>
      <c r="W3" s="7" t="s">
        <v>52</v>
      </c>
      <c r="X3" s="7" t="s">
        <v>53</v>
      </c>
      <c r="Y3" s="7" t="s">
        <v>54</v>
      </c>
      <c r="Z3" s="7" t="s">
        <v>55</v>
      </c>
      <c r="AA3" s="7" t="s">
        <v>56</v>
      </c>
      <c r="AB3" s="7" t="s">
        <v>57</v>
      </c>
      <c r="AC3" s="7" t="s">
        <v>58</v>
      </c>
    </row>
    <row r="4" spans="1:29" ht="16.7" hidden="1" customHeight="1">
      <c r="A4" s="2"/>
      <c r="B4" s="8" t="s">
        <v>259</v>
      </c>
      <c r="C4" s="48"/>
      <c r="D4" s="9">
        <v>2017</v>
      </c>
      <c r="E4" s="9">
        <v>2018</v>
      </c>
      <c r="F4" s="9">
        <v>2019</v>
      </c>
      <c r="G4" s="9">
        <v>2020</v>
      </c>
      <c r="H4" s="9">
        <v>2021</v>
      </c>
      <c r="I4" s="9">
        <v>2022</v>
      </c>
      <c r="J4" s="9">
        <v>2023</v>
      </c>
      <c r="K4" s="9">
        <v>2024</v>
      </c>
      <c r="M4" s="10" t="s">
        <v>60</v>
      </c>
      <c r="N4" s="10" t="s">
        <v>61</v>
      </c>
      <c r="O4" s="10" t="s">
        <v>62</v>
      </c>
      <c r="P4" s="10" t="s">
        <v>63</v>
      </c>
      <c r="Q4" s="10" t="s">
        <v>64</v>
      </c>
      <c r="R4" s="10" t="s">
        <v>65</v>
      </c>
      <c r="S4" s="10" t="s">
        <v>66</v>
      </c>
      <c r="T4" s="10" t="s">
        <v>67</v>
      </c>
      <c r="U4" s="10" t="s">
        <v>68</v>
      </c>
      <c r="V4" s="10" t="s">
        <v>69</v>
      </c>
      <c r="W4" s="10" t="s">
        <v>70</v>
      </c>
      <c r="X4" s="10" t="s">
        <v>71</v>
      </c>
      <c r="Y4" s="10" t="s">
        <v>72</v>
      </c>
      <c r="Z4" s="10" t="s">
        <v>73</v>
      </c>
      <c r="AA4" s="10" t="s">
        <v>74</v>
      </c>
      <c r="AB4" s="10" t="s">
        <v>75</v>
      </c>
      <c r="AC4" s="10" t="s">
        <v>76</v>
      </c>
    </row>
    <row r="5" spans="1:29" ht="16.7" customHeight="1">
      <c r="B5" s="11" t="s">
        <v>414</v>
      </c>
      <c r="C5" s="11" t="s">
        <v>415</v>
      </c>
      <c r="D5" s="12">
        <v>22489</v>
      </c>
      <c r="E5" s="12">
        <v>15466</v>
      </c>
      <c r="F5" s="12">
        <v>13056</v>
      </c>
      <c r="G5" s="12">
        <v>13360</v>
      </c>
      <c r="H5" s="12">
        <v>12180</v>
      </c>
      <c r="I5" s="12">
        <v>11181</v>
      </c>
      <c r="J5" s="12">
        <v>12471</v>
      </c>
      <c r="K5" s="12">
        <v>14792</v>
      </c>
      <c r="M5" s="12">
        <v>12176</v>
      </c>
      <c r="N5" s="12">
        <v>12154</v>
      </c>
      <c r="O5" s="12">
        <v>11951</v>
      </c>
      <c r="P5" s="12">
        <v>12180</v>
      </c>
      <c r="Q5" s="12">
        <v>12349</v>
      </c>
      <c r="R5" s="12">
        <v>11031</v>
      </c>
      <c r="S5" s="12">
        <v>10666</v>
      </c>
      <c r="T5" s="12">
        <v>11181</v>
      </c>
      <c r="U5" s="12">
        <v>11464</v>
      </c>
      <c r="V5" s="12">
        <v>12417</v>
      </c>
      <c r="W5" s="12">
        <v>12556</v>
      </c>
      <c r="X5" s="12">
        <v>12471</v>
      </c>
      <c r="Y5" s="13">
        <v>13248</v>
      </c>
      <c r="Z5" s="12">
        <v>13770</v>
      </c>
      <c r="AA5" s="12">
        <v>13420</v>
      </c>
      <c r="AB5" s="13">
        <v>14792</v>
      </c>
      <c r="AC5" s="195">
        <v>15415</v>
      </c>
    </row>
    <row r="6" spans="1:29" ht="16.7" customHeight="1">
      <c r="B6" s="73" t="s">
        <v>416</v>
      </c>
      <c r="C6" s="73" t="s">
        <v>417</v>
      </c>
      <c r="D6" s="50"/>
      <c r="E6" s="49"/>
      <c r="F6" s="49"/>
      <c r="G6" s="17">
        <v>1667</v>
      </c>
      <c r="H6" s="17">
        <v>1602</v>
      </c>
      <c r="I6" s="17">
        <v>1531</v>
      </c>
      <c r="J6" s="17">
        <v>1452</v>
      </c>
      <c r="K6" s="17">
        <v>713</v>
      </c>
      <c r="M6" s="17">
        <v>1631</v>
      </c>
      <c r="N6" s="17">
        <v>1708</v>
      </c>
      <c r="O6" s="17">
        <v>1634</v>
      </c>
      <c r="P6" s="17">
        <v>1602</v>
      </c>
      <c r="Q6" s="17">
        <v>1666</v>
      </c>
      <c r="R6" s="17">
        <v>1577</v>
      </c>
      <c r="S6" s="17">
        <v>1538</v>
      </c>
      <c r="T6" s="17">
        <v>1531</v>
      </c>
      <c r="U6" s="17">
        <v>1520</v>
      </c>
      <c r="V6" s="17">
        <v>1520</v>
      </c>
      <c r="W6" s="17">
        <v>1480</v>
      </c>
      <c r="X6" s="17">
        <v>1452</v>
      </c>
      <c r="Y6" s="16">
        <v>1426</v>
      </c>
      <c r="Z6" s="17">
        <v>1360</v>
      </c>
      <c r="AA6" s="17">
        <v>765</v>
      </c>
      <c r="AB6" s="16">
        <v>713</v>
      </c>
      <c r="AC6" s="196">
        <v>781</v>
      </c>
    </row>
    <row r="7" spans="1:29" ht="16.7" customHeight="1">
      <c r="B7" s="19" t="s">
        <v>418</v>
      </c>
      <c r="C7" s="19" t="s">
        <v>419</v>
      </c>
      <c r="D7" s="52"/>
      <c r="E7" s="49"/>
      <c r="F7" s="49"/>
      <c r="G7" s="20">
        <v>15027</v>
      </c>
      <c r="H7" s="20">
        <v>13782</v>
      </c>
      <c r="I7" s="20">
        <v>12712</v>
      </c>
      <c r="J7" s="20">
        <v>13923</v>
      </c>
      <c r="K7" s="20">
        <v>15505</v>
      </c>
      <c r="M7" s="20">
        <v>13807</v>
      </c>
      <c r="N7" s="20">
        <v>13862</v>
      </c>
      <c r="O7" s="20">
        <v>13585</v>
      </c>
      <c r="P7" s="20">
        <v>13782</v>
      </c>
      <c r="Q7" s="20">
        <v>14015</v>
      </c>
      <c r="R7" s="20">
        <v>12608</v>
      </c>
      <c r="S7" s="20">
        <v>12204</v>
      </c>
      <c r="T7" s="20">
        <v>12712</v>
      </c>
      <c r="U7" s="20">
        <v>12984</v>
      </c>
      <c r="V7" s="20">
        <v>13937</v>
      </c>
      <c r="W7" s="20">
        <v>14036</v>
      </c>
      <c r="X7" s="20">
        <v>13923</v>
      </c>
      <c r="Y7" s="21">
        <v>14674</v>
      </c>
      <c r="Z7" s="20">
        <v>15130</v>
      </c>
      <c r="AA7" s="20">
        <v>14185</v>
      </c>
      <c r="AB7" s="21">
        <v>15505</v>
      </c>
      <c r="AC7" s="195">
        <v>16196</v>
      </c>
    </row>
    <row r="8" spans="1:29" ht="16.7" customHeight="1">
      <c r="B8" s="73" t="s">
        <v>420</v>
      </c>
      <c r="C8" s="73" t="s">
        <v>421</v>
      </c>
      <c r="D8" s="50"/>
      <c r="E8" s="17">
        <v>5816</v>
      </c>
      <c r="F8" s="17">
        <v>8176</v>
      </c>
      <c r="G8" s="17">
        <v>14258</v>
      </c>
      <c r="H8" s="17">
        <v>11905</v>
      </c>
      <c r="I8" s="17">
        <v>4797</v>
      </c>
      <c r="J8" s="17">
        <v>-4363</v>
      </c>
      <c r="K8" s="17">
        <v>-5006</v>
      </c>
      <c r="M8" s="17">
        <v>14312</v>
      </c>
      <c r="N8" s="17">
        <v>14600</v>
      </c>
      <c r="O8" s="17">
        <v>11378</v>
      </c>
      <c r="P8" s="17">
        <v>11905</v>
      </c>
      <c r="Q8" s="17">
        <v>9104</v>
      </c>
      <c r="R8" s="17">
        <v>7233</v>
      </c>
      <c r="S8" s="17">
        <v>5224</v>
      </c>
      <c r="T8" s="17">
        <v>4797</v>
      </c>
      <c r="U8" s="17">
        <v>4758</v>
      </c>
      <c r="V8" s="17">
        <v>-5029</v>
      </c>
      <c r="W8" s="17">
        <v>-4027</v>
      </c>
      <c r="X8" s="17">
        <v>-4363</v>
      </c>
      <c r="Y8" s="16">
        <v>-4569</v>
      </c>
      <c r="Z8" s="17">
        <v>-6540</v>
      </c>
      <c r="AA8" s="17">
        <v>-4649</v>
      </c>
      <c r="AB8" s="16">
        <v>-5006</v>
      </c>
      <c r="AC8" s="18">
        <v>-3998</v>
      </c>
    </row>
    <row r="9" spans="1:29" ht="16.7" customHeight="1">
      <c r="B9" s="19" t="s">
        <v>422</v>
      </c>
      <c r="C9" s="19" t="s">
        <v>423</v>
      </c>
      <c r="D9" s="20">
        <v>18143</v>
      </c>
      <c r="E9" s="20">
        <v>9650</v>
      </c>
      <c r="F9" s="20">
        <v>4880</v>
      </c>
      <c r="G9" s="20">
        <v>769</v>
      </c>
      <c r="H9" s="20">
        <v>1877</v>
      </c>
      <c r="I9" s="20">
        <v>7915</v>
      </c>
      <c r="J9" s="20">
        <v>9560</v>
      </c>
      <c r="K9" s="20">
        <v>10499</v>
      </c>
      <c r="M9" s="20">
        <v>-505</v>
      </c>
      <c r="N9" s="20">
        <v>-738</v>
      </c>
      <c r="O9" s="20">
        <v>2207</v>
      </c>
      <c r="P9" s="20">
        <v>1877</v>
      </c>
      <c r="Q9" s="20">
        <v>4911</v>
      </c>
      <c r="R9" s="20">
        <v>5375</v>
      </c>
      <c r="S9" s="20">
        <v>6980</v>
      </c>
      <c r="T9" s="20">
        <v>7915</v>
      </c>
      <c r="U9" s="20">
        <v>8226</v>
      </c>
      <c r="V9" s="20">
        <v>8908</v>
      </c>
      <c r="W9" s="20">
        <v>10009</v>
      </c>
      <c r="X9" s="20">
        <v>9560</v>
      </c>
      <c r="Y9" s="21">
        <v>10105</v>
      </c>
      <c r="Z9" s="20">
        <v>8590</v>
      </c>
      <c r="AA9" s="20">
        <v>9536</v>
      </c>
      <c r="AB9" s="21">
        <v>10499</v>
      </c>
      <c r="AC9" s="195">
        <v>12198</v>
      </c>
    </row>
    <row r="10" spans="1:29" ht="16.7" customHeight="1">
      <c r="B10" s="73" t="s">
        <v>424</v>
      </c>
      <c r="C10" s="73" t="s">
        <v>424</v>
      </c>
      <c r="D10" s="50"/>
      <c r="E10" s="49"/>
      <c r="F10" s="17">
        <v>1791</v>
      </c>
      <c r="G10" s="49"/>
      <c r="H10" s="49"/>
      <c r="I10" s="49"/>
      <c r="J10" s="49"/>
      <c r="K10" s="49"/>
      <c r="M10" s="49"/>
      <c r="N10" s="49"/>
      <c r="O10" s="49"/>
      <c r="P10" s="49"/>
      <c r="Q10" s="49"/>
      <c r="R10" s="49"/>
      <c r="S10" s="49"/>
      <c r="T10" s="49"/>
      <c r="U10" s="49"/>
      <c r="V10" s="49"/>
      <c r="W10" s="49"/>
      <c r="X10" s="49"/>
      <c r="Y10" s="49"/>
      <c r="Z10" s="49"/>
      <c r="AA10" s="49"/>
      <c r="AB10" s="49"/>
      <c r="AC10" s="117"/>
    </row>
    <row r="11" spans="1:29" ht="16.7" customHeight="1">
      <c r="B11" s="73" t="s">
        <v>425</v>
      </c>
      <c r="C11" s="73" t="s">
        <v>426</v>
      </c>
      <c r="D11" s="50"/>
      <c r="E11" s="49"/>
      <c r="F11" s="17">
        <v>16</v>
      </c>
      <c r="G11" s="17">
        <v>883</v>
      </c>
      <c r="H11" s="17">
        <v>724</v>
      </c>
      <c r="I11" s="17">
        <v>-211</v>
      </c>
      <c r="J11" s="17">
        <v>-664</v>
      </c>
      <c r="K11" s="17">
        <v>334</v>
      </c>
      <c r="M11" s="17">
        <v>1077</v>
      </c>
      <c r="N11" s="17">
        <v>357</v>
      </c>
      <c r="O11" s="17">
        <v>786</v>
      </c>
      <c r="P11" s="17">
        <v>724</v>
      </c>
      <c r="Q11" s="17">
        <v>-89</v>
      </c>
      <c r="R11" s="17">
        <v>241</v>
      </c>
      <c r="S11" s="17">
        <v>119</v>
      </c>
      <c r="T11" s="17">
        <v>-211</v>
      </c>
      <c r="U11" s="17">
        <v>-421</v>
      </c>
      <c r="V11" s="17">
        <v>-895</v>
      </c>
      <c r="W11" s="17">
        <v>-722</v>
      </c>
      <c r="X11" s="17">
        <v>-664</v>
      </c>
      <c r="Y11" s="16">
        <v>-589</v>
      </c>
      <c r="Z11" s="17">
        <v>-26</v>
      </c>
      <c r="AA11" s="17">
        <v>-128</v>
      </c>
      <c r="AB11" s="16">
        <v>334</v>
      </c>
      <c r="AC11" s="196">
        <v>75</v>
      </c>
    </row>
    <row r="12" spans="1:29" ht="16.7" customHeight="1">
      <c r="B12" s="73" t="s">
        <v>427</v>
      </c>
      <c r="C12" s="73" t="s">
        <v>428</v>
      </c>
      <c r="D12" s="50"/>
      <c r="E12" s="49"/>
      <c r="F12" s="17">
        <v>5472</v>
      </c>
      <c r="G12" s="17">
        <v>4575</v>
      </c>
      <c r="H12" s="17">
        <v>3537</v>
      </c>
      <c r="I12" s="17">
        <v>3312</v>
      </c>
      <c r="J12" s="17">
        <v>3060</v>
      </c>
      <c r="K12" s="17">
        <v>1970</v>
      </c>
      <c r="M12" s="17">
        <v>4014</v>
      </c>
      <c r="N12" s="17">
        <v>4491</v>
      </c>
      <c r="O12" s="17">
        <v>4356</v>
      </c>
      <c r="P12" s="17">
        <v>3537</v>
      </c>
      <c r="Q12" s="17">
        <v>4192</v>
      </c>
      <c r="R12" s="17">
        <v>3680</v>
      </c>
      <c r="S12" s="17">
        <v>3231</v>
      </c>
      <c r="T12" s="17">
        <v>3312</v>
      </c>
      <c r="U12" s="17">
        <v>3358</v>
      </c>
      <c r="V12" s="17">
        <v>3276</v>
      </c>
      <c r="W12" s="17">
        <v>3197</v>
      </c>
      <c r="X12" s="17">
        <v>3060</v>
      </c>
      <c r="Y12" s="16">
        <v>2894</v>
      </c>
      <c r="Z12" s="17">
        <v>2412</v>
      </c>
      <c r="AA12" s="17">
        <v>2390</v>
      </c>
      <c r="AB12" s="16">
        <v>1970</v>
      </c>
      <c r="AC12" s="196">
        <v>2132</v>
      </c>
    </row>
    <row r="13" spans="1:29" ht="16.7" customHeight="1">
      <c r="B13" s="73" t="s">
        <v>429</v>
      </c>
      <c r="C13" s="73" t="s">
        <v>430</v>
      </c>
      <c r="D13" s="50"/>
      <c r="E13" s="49"/>
      <c r="F13" s="17">
        <v>1700</v>
      </c>
      <c r="G13" s="17">
        <v>2074</v>
      </c>
      <c r="H13" s="17">
        <v>2910</v>
      </c>
      <c r="I13" s="17">
        <v>3124</v>
      </c>
      <c r="J13" s="17">
        <v>4208</v>
      </c>
      <c r="K13" s="17">
        <v>3663</v>
      </c>
      <c r="M13" s="17">
        <v>1732</v>
      </c>
      <c r="N13" s="17">
        <v>2491</v>
      </c>
      <c r="O13" s="17">
        <v>2061</v>
      </c>
      <c r="P13" s="17">
        <v>2910</v>
      </c>
      <c r="Q13" s="17">
        <v>3649</v>
      </c>
      <c r="R13" s="17">
        <v>3191</v>
      </c>
      <c r="S13" s="17">
        <v>2954</v>
      </c>
      <c r="T13" s="17">
        <v>3124</v>
      </c>
      <c r="U13" s="17">
        <v>3196</v>
      </c>
      <c r="V13" s="17">
        <v>3401</v>
      </c>
      <c r="W13" s="17">
        <v>3010</v>
      </c>
      <c r="X13" s="17">
        <v>4208</v>
      </c>
      <c r="Y13" s="16">
        <v>3978</v>
      </c>
      <c r="Z13" s="17">
        <v>3707</v>
      </c>
      <c r="AA13" s="17">
        <v>4674</v>
      </c>
      <c r="AB13" s="16">
        <v>3663</v>
      </c>
      <c r="AC13" s="196">
        <v>3837</v>
      </c>
    </row>
    <row r="14" spans="1:29" ht="16.7" customHeight="1">
      <c r="B14" s="73" t="s">
        <v>431</v>
      </c>
      <c r="C14" s="73" t="s">
        <v>431</v>
      </c>
      <c r="D14" s="50"/>
      <c r="E14" s="49"/>
      <c r="F14" s="17">
        <v>3907</v>
      </c>
      <c r="G14" s="17">
        <v>2744</v>
      </c>
      <c r="H14" s="49"/>
      <c r="I14" s="49"/>
      <c r="J14" s="49"/>
      <c r="K14" s="49"/>
      <c r="M14" s="17">
        <v>2432</v>
      </c>
      <c r="N14" s="17">
        <v>2692</v>
      </c>
      <c r="O14" s="49"/>
      <c r="P14" s="49"/>
      <c r="Q14" s="17">
        <v>2634</v>
      </c>
      <c r="R14" s="49"/>
      <c r="S14" s="49"/>
      <c r="T14" s="49"/>
      <c r="U14" s="49"/>
      <c r="V14" s="49"/>
      <c r="W14" s="49"/>
      <c r="X14" s="49"/>
      <c r="Y14" s="49"/>
      <c r="Z14" s="49"/>
      <c r="AA14" s="49"/>
      <c r="AB14" s="49"/>
      <c r="AC14" s="117"/>
    </row>
    <row r="15" spans="1:29" ht="16.7" customHeight="1">
      <c r="B15" s="73" t="s">
        <v>432</v>
      </c>
      <c r="C15" s="73" t="s">
        <v>433</v>
      </c>
      <c r="D15" s="50"/>
      <c r="E15" s="49"/>
      <c r="F15" s="50"/>
      <c r="G15" s="17">
        <v>2074</v>
      </c>
      <c r="H15" s="49"/>
      <c r="I15" s="49"/>
      <c r="J15" s="49"/>
      <c r="K15" s="49"/>
      <c r="M15" s="17">
        <v>1962</v>
      </c>
      <c r="N15" s="17">
        <v>2155</v>
      </c>
      <c r="O15" s="49"/>
      <c r="P15" s="49"/>
      <c r="Q15" s="17">
        <v>4075</v>
      </c>
      <c r="R15" s="49"/>
      <c r="S15" s="49"/>
      <c r="T15" s="49"/>
      <c r="U15" s="49"/>
      <c r="V15" s="49"/>
      <c r="W15" s="49"/>
      <c r="X15" s="49"/>
      <c r="Y15" s="49"/>
      <c r="Z15" s="49"/>
      <c r="AA15" s="49"/>
      <c r="AB15" s="49"/>
      <c r="AC15" s="117"/>
    </row>
    <row r="16" spans="1:29" ht="16.7" customHeight="1">
      <c r="B16" s="86" t="s">
        <v>434</v>
      </c>
      <c r="C16" s="86" t="s">
        <v>435</v>
      </c>
      <c r="D16" s="173"/>
      <c r="E16" s="148"/>
      <c r="F16" s="120">
        <v>17766</v>
      </c>
      <c r="G16" s="120">
        <v>13334</v>
      </c>
      <c r="H16" s="120">
        <v>9048</v>
      </c>
      <c r="I16" s="120">
        <v>14140</v>
      </c>
      <c r="J16" s="120">
        <v>16164</v>
      </c>
      <c r="K16" s="120">
        <v>16466</v>
      </c>
      <c r="M16" s="120">
        <v>10712</v>
      </c>
      <c r="N16" s="120">
        <v>11448</v>
      </c>
      <c r="O16" s="120">
        <v>9410</v>
      </c>
      <c r="P16" s="120">
        <v>9048</v>
      </c>
      <c r="Q16" s="120">
        <v>19372</v>
      </c>
      <c r="R16" s="120">
        <v>12487</v>
      </c>
      <c r="S16" s="120">
        <v>13284</v>
      </c>
      <c r="T16" s="120">
        <v>14140</v>
      </c>
      <c r="U16" s="120">
        <v>14359</v>
      </c>
      <c r="V16" s="120">
        <v>14690</v>
      </c>
      <c r="W16" s="120">
        <v>15494</v>
      </c>
      <c r="X16" s="120">
        <v>16164</v>
      </c>
      <c r="Y16" s="145">
        <v>16388</v>
      </c>
      <c r="Z16" s="120">
        <v>14683</v>
      </c>
      <c r="AA16" s="120">
        <v>16472</v>
      </c>
      <c r="AB16" s="145">
        <v>16466</v>
      </c>
      <c r="AC16" s="197">
        <v>18242</v>
      </c>
    </row>
    <row r="17" spans="1:29" ht="16.7" customHeight="1">
      <c r="B17" s="90" t="s">
        <v>436</v>
      </c>
      <c r="C17" s="90" t="s">
        <v>437</v>
      </c>
      <c r="D17" s="102"/>
      <c r="E17" s="102"/>
      <c r="F17" s="102"/>
      <c r="G17" s="102"/>
      <c r="H17" s="91">
        <v>8.6999999999999993</v>
      </c>
      <c r="I17" s="91">
        <v>8.6999999999999993</v>
      </c>
      <c r="J17" s="91">
        <v>7.9</v>
      </c>
      <c r="K17" s="91">
        <v>8.6999999999999993</v>
      </c>
      <c r="M17" s="102"/>
      <c r="N17" s="91">
        <v>8.9</v>
      </c>
      <c r="O17" s="91">
        <v>8.6999999999999993</v>
      </c>
      <c r="P17" s="91">
        <v>8.6999999999999993</v>
      </c>
      <c r="Q17" s="91">
        <v>8.5</v>
      </c>
      <c r="R17" s="91">
        <v>9.1</v>
      </c>
      <c r="S17" s="91">
        <v>9.1999999999999993</v>
      </c>
      <c r="T17" s="91">
        <v>8.6999999999999993</v>
      </c>
      <c r="U17" s="91">
        <v>8.4</v>
      </c>
      <c r="V17" s="91">
        <v>8.4</v>
      </c>
      <c r="W17" s="91">
        <v>8.1999999999999993</v>
      </c>
      <c r="X17" s="91">
        <v>7.9</v>
      </c>
      <c r="Y17" s="198">
        <v>7.5</v>
      </c>
      <c r="Z17" s="91">
        <v>9.1999999999999993</v>
      </c>
      <c r="AA17" s="91">
        <v>8.9</v>
      </c>
      <c r="AB17" s="198">
        <v>8.6999999999999993</v>
      </c>
      <c r="AC17" s="199">
        <v>9.5</v>
      </c>
    </row>
    <row r="18" spans="1:29" ht="16.7" customHeight="1">
      <c r="B18" s="73" t="s">
        <v>438</v>
      </c>
      <c r="C18" s="73" t="s">
        <v>439</v>
      </c>
      <c r="D18" s="49"/>
      <c r="E18" s="49"/>
      <c r="F18" s="49"/>
      <c r="G18" s="49"/>
      <c r="H18" s="67">
        <v>4.5999999999999996</v>
      </c>
      <c r="I18" s="67">
        <v>5.5</v>
      </c>
      <c r="J18" s="67">
        <v>5.6</v>
      </c>
      <c r="K18" s="67">
        <v>5.7</v>
      </c>
      <c r="M18" s="49"/>
      <c r="N18" s="67">
        <v>4.5999999999999996</v>
      </c>
      <c r="O18" s="67">
        <v>4.5999999999999996</v>
      </c>
      <c r="P18" s="67">
        <v>4.5999999999999996</v>
      </c>
      <c r="Q18" s="67">
        <v>4.8899999999999997</v>
      </c>
      <c r="R18" s="67">
        <v>5</v>
      </c>
      <c r="S18" s="67">
        <v>5.5</v>
      </c>
      <c r="T18" s="67">
        <v>5.5</v>
      </c>
      <c r="U18" s="67">
        <v>5.3</v>
      </c>
      <c r="V18" s="67">
        <v>5.7</v>
      </c>
      <c r="W18" s="67">
        <v>5.6</v>
      </c>
      <c r="X18" s="67">
        <v>5.6</v>
      </c>
      <c r="Y18" s="68">
        <v>5.7</v>
      </c>
      <c r="Z18" s="67">
        <v>5.8</v>
      </c>
      <c r="AA18" s="67">
        <v>5.6</v>
      </c>
      <c r="AB18" s="68">
        <v>5.7</v>
      </c>
      <c r="AC18" s="200">
        <v>5.5</v>
      </c>
    </row>
    <row r="19" spans="1:29" ht="16.7" customHeight="1">
      <c r="B19" s="73" t="s">
        <v>440</v>
      </c>
      <c r="C19" s="73" t="s">
        <v>441</v>
      </c>
      <c r="D19" s="67">
        <v>1.5</v>
      </c>
      <c r="E19" s="67">
        <v>0.9</v>
      </c>
      <c r="F19" s="67">
        <v>1.2</v>
      </c>
      <c r="G19" s="67">
        <v>0.8</v>
      </c>
      <c r="H19" s="67">
        <v>0.4</v>
      </c>
      <c r="I19" s="67">
        <v>0.6</v>
      </c>
      <c r="J19" s="67">
        <v>0.8</v>
      </c>
      <c r="K19" s="67">
        <v>1</v>
      </c>
      <c r="M19" s="67">
        <v>0.6</v>
      </c>
      <c r="N19" s="67">
        <v>0.5</v>
      </c>
      <c r="O19" s="67">
        <v>0.4</v>
      </c>
      <c r="P19" s="73" t="s">
        <v>442</v>
      </c>
      <c r="Q19" s="67">
        <v>0.5</v>
      </c>
      <c r="R19" s="67">
        <v>0.5</v>
      </c>
      <c r="S19" s="67">
        <v>0.6</v>
      </c>
      <c r="T19" s="67">
        <v>0.6</v>
      </c>
      <c r="U19" s="67">
        <v>0.8</v>
      </c>
      <c r="V19" s="67">
        <v>0.9</v>
      </c>
      <c r="W19" s="67">
        <v>0.9</v>
      </c>
      <c r="X19" s="67">
        <v>0.8</v>
      </c>
      <c r="Y19" s="68">
        <v>0.8</v>
      </c>
      <c r="Z19" s="67">
        <v>0.8</v>
      </c>
      <c r="AA19" s="67">
        <v>0.8</v>
      </c>
      <c r="AB19" s="68">
        <v>1</v>
      </c>
      <c r="AC19" s="200">
        <v>1.11565750499414</v>
      </c>
    </row>
    <row r="20" spans="1:29" ht="16.7" customHeight="1">
      <c r="B20" s="73" t="s">
        <v>443</v>
      </c>
      <c r="C20" s="73" t="s">
        <v>444</v>
      </c>
      <c r="D20" s="67">
        <v>1.2</v>
      </c>
      <c r="E20" s="67">
        <v>0.6</v>
      </c>
      <c r="F20" s="67">
        <v>0.5</v>
      </c>
      <c r="G20" s="67">
        <v>0.04</v>
      </c>
      <c r="H20" s="67">
        <v>0.06</v>
      </c>
      <c r="I20" s="67">
        <v>0.4</v>
      </c>
      <c r="J20" s="67">
        <v>0.5</v>
      </c>
      <c r="K20" s="67">
        <v>0.7</v>
      </c>
      <c r="M20" s="67">
        <v>-0.2</v>
      </c>
      <c r="N20" s="67">
        <v>0</v>
      </c>
      <c r="O20" s="67">
        <v>0.1</v>
      </c>
      <c r="P20" s="67">
        <v>0.1</v>
      </c>
      <c r="Q20" s="67">
        <v>0.17</v>
      </c>
      <c r="R20" s="67">
        <v>0.2</v>
      </c>
      <c r="S20" s="67">
        <v>0.3</v>
      </c>
      <c r="T20" s="67">
        <v>0.4</v>
      </c>
      <c r="U20" s="67">
        <v>0.5</v>
      </c>
      <c r="V20" s="67">
        <v>0.6</v>
      </c>
      <c r="W20" s="67">
        <v>0.6</v>
      </c>
      <c r="X20" s="67">
        <v>0.5</v>
      </c>
      <c r="Y20" s="68">
        <v>0.6</v>
      </c>
      <c r="Z20" s="67">
        <v>0.5</v>
      </c>
      <c r="AA20" s="67">
        <v>0.5</v>
      </c>
      <c r="AB20" s="68">
        <v>0.7</v>
      </c>
      <c r="AC20" s="200">
        <v>0.84025625129158898</v>
      </c>
    </row>
    <row r="21" spans="1:29" ht="16.7" customHeight="1">
      <c r="B21" s="78" t="s">
        <v>445</v>
      </c>
      <c r="C21" s="78" t="s">
        <v>446</v>
      </c>
      <c r="D21" s="79">
        <v>9</v>
      </c>
      <c r="E21" s="79">
        <v>14</v>
      </c>
      <c r="F21" s="79">
        <v>10.7</v>
      </c>
      <c r="G21" s="79">
        <v>20.3</v>
      </c>
      <c r="H21" s="79">
        <v>46.7</v>
      </c>
      <c r="I21" s="79">
        <v>32.299999999999997</v>
      </c>
      <c r="J21" s="79">
        <v>24.1</v>
      </c>
      <c r="K21" s="79">
        <v>17.899999999999999</v>
      </c>
      <c r="M21" s="79">
        <v>28</v>
      </c>
      <c r="N21" s="79">
        <v>39.1</v>
      </c>
      <c r="O21" s="79">
        <v>43.1</v>
      </c>
      <c r="P21" s="79">
        <v>46.7</v>
      </c>
      <c r="Q21" s="79">
        <v>47.7</v>
      </c>
      <c r="R21" s="79">
        <v>38.1</v>
      </c>
      <c r="S21" s="79">
        <v>33.700000000000003</v>
      </c>
      <c r="T21" s="79">
        <v>32.299999999999997</v>
      </c>
      <c r="U21" s="79">
        <v>27.1</v>
      </c>
      <c r="V21" s="79">
        <v>24.1</v>
      </c>
      <c r="W21" s="79">
        <v>23</v>
      </c>
      <c r="X21" s="79">
        <v>24.1</v>
      </c>
      <c r="Y21" s="80">
        <v>24.3</v>
      </c>
      <c r="Z21" s="79">
        <v>23.6</v>
      </c>
      <c r="AA21" s="79">
        <v>22.4</v>
      </c>
      <c r="AB21" s="80">
        <v>17.899999999999999</v>
      </c>
      <c r="AC21" s="201">
        <v>16.496590909090902</v>
      </c>
    </row>
    <row r="22" spans="1:29" ht="16.7" customHeight="1">
      <c r="B22" s="149"/>
      <c r="C22" s="149"/>
      <c r="D22" s="149"/>
      <c r="E22" s="149"/>
      <c r="F22" s="149"/>
      <c r="G22" s="149"/>
      <c r="H22" s="149"/>
      <c r="I22" s="149"/>
      <c r="J22" s="149"/>
      <c r="K22" s="149"/>
      <c r="M22" s="149"/>
      <c r="N22" s="149"/>
      <c r="O22" s="149"/>
      <c r="P22" s="149"/>
      <c r="Q22" s="149"/>
      <c r="R22" s="149"/>
      <c r="S22" s="149"/>
      <c r="T22" s="149"/>
      <c r="U22" s="149"/>
      <c r="V22" s="149"/>
      <c r="W22" s="149"/>
      <c r="X22" s="149"/>
      <c r="Y22" s="149"/>
      <c r="Z22" s="149"/>
      <c r="AA22" s="149"/>
      <c r="AB22" s="149"/>
      <c r="AC22" s="202"/>
    </row>
    <row r="23" spans="1:29" ht="16.7" customHeight="1"/>
    <row r="24" spans="1:29" ht="16.7" customHeight="1"/>
    <row r="25" spans="1:29" ht="16.7" customHeight="1">
      <c r="B25" s="2" t="s">
        <v>142</v>
      </c>
      <c r="C25" s="2" t="s">
        <v>142</v>
      </c>
    </row>
    <row r="26" spans="1:29" ht="16.7" hidden="1" customHeight="1">
      <c r="A26" s="2"/>
      <c r="B26" s="47" t="s">
        <v>143</v>
      </c>
    </row>
    <row r="27" spans="1:29" ht="16.7" hidden="1" customHeight="1">
      <c r="B27" s="558" t="s">
        <v>447</v>
      </c>
    </row>
    <row r="28" spans="1:29" ht="16.7" hidden="1" customHeight="1">
      <c r="B28" s="558" t="s">
        <v>448</v>
      </c>
    </row>
    <row r="29" spans="1:29" ht="16.7" hidden="1" customHeight="1">
      <c r="B29" s="558" t="s">
        <v>449</v>
      </c>
    </row>
    <row r="30" spans="1:29" ht="16.7" hidden="1" customHeight="1">
      <c r="B30" s="558" t="s">
        <v>450</v>
      </c>
    </row>
    <row r="31" spans="1:29" ht="16.7" hidden="1" customHeight="1">
      <c r="B31" s="558" t="s">
        <v>451</v>
      </c>
    </row>
    <row r="32" spans="1:29" ht="16.7" hidden="1" customHeight="1">
      <c r="B32" s="559" t="s">
        <v>147</v>
      </c>
    </row>
    <row r="33" spans="1:3" ht="16.7" hidden="1" customHeight="1"/>
    <row r="34" spans="1:3" ht="16.7" customHeight="1">
      <c r="A34" s="2"/>
      <c r="C34" s="560" t="s">
        <v>148</v>
      </c>
    </row>
    <row r="35" spans="1:3" ht="16.7" customHeight="1">
      <c r="C35" s="558" t="s">
        <v>452</v>
      </c>
    </row>
    <row r="36" spans="1:3" ht="16.7" customHeight="1">
      <c r="C36" s="558" t="s">
        <v>453</v>
      </c>
    </row>
    <row r="37" spans="1:3" ht="16.7" customHeight="1">
      <c r="C37" s="558" t="s">
        <v>454</v>
      </c>
    </row>
    <row r="38" spans="1:3" ht="16.7" customHeight="1">
      <c r="C38" s="558" t="s">
        <v>455</v>
      </c>
    </row>
    <row r="39" spans="1:3" ht="16.7" customHeight="1">
      <c r="C39" s="558" t="s">
        <v>456</v>
      </c>
    </row>
    <row r="40" spans="1:3" ht="16.7" customHeight="1">
      <c r="C40" s="559" t="s">
        <v>152</v>
      </c>
    </row>
    <row r="41" spans="1:3" ht="15" customHeight="1"/>
    <row r="42" spans="1:3" ht="15" customHeight="1"/>
    <row r="43" spans="1:3" ht="15" customHeight="1"/>
    <row r="44" spans="1:3" ht="15" customHeight="1"/>
    <row r="45" spans="1:3" ht="15" customHeight="1"/>
    <row r="46" spans="1:3" ht="15" customHeight="1"/>
    <row r="47" spans="1:3" ht="15" customHeight="1"/>
    <row r="48" spans="1:3" ht="15" customHeight="1"/>
    <row r="49" ht="15" customHeight="1"/>
    <row r="50" ht="15" customHeight="1"/>
  </sheetData>
  <hyperlinks>
    <hyperlink ref="B1" location="'Menu &amp; Disclaimer'!A1" display="(Menu)" xr:uid="{74D00046-F5FE-4A23-BA4F-648CDEBBFD05}"/>
    <hyperlink ref="C1" location="'Menu &amp; Disclaimer'!A1" display="(Menu)" xr:uid="{2280F7E8-3CCB-4848-852B-D03DBF33D70B}"/>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51"/>
  <sheetViews>
    <sheetView workbookViewId="0">
      <pane xSplit="3" ySplit="4" topLeftCell="S5" activePane="bottomRight" state="frozen"/>
      <selection pane="bottomRight" activeCell="AC5" sqref="AC5:AC11"/>
      <selection pane="bottomLeft" activeCell="A5" sqref="A5"/>
      <selection pane="topRight" activeCell="D1" sqref="D1"/>
    </sheetView>
  </sheetViews>
  <sheetFormatPr defaultColWidth="13.7109375" defaultRowHeight="12.6"/>
  <cols>
    <col min="1" max="1" width="1.7109375" customWidth="1"/>
    <col min="2" max="2" width="45.7109375" hidden="1" customWidth="1"/>
    <col min="3" max="3" width="49.42578125" customWidth="1"/>
    <col min="4" max="9" width="8.85546875" customWidth="1"/>
    <col min="10" max="29" width="9.28515625" customWidth="1"/>
  </cols>
  <sheetData>
    <row r="1" spans="1:30" ht="16.7" customHeight="1">
      <c r="B1" s="557" t="s">
        <v>37</v>
      </c>
      <c r="C1" s="557" t="s">
        <v>38</v>
      </c>
    </row>
    <row r="2" spans="1:30" ht="20.85" customHeight="1">
      <c r="B2" s="3" t="s">
        <v>457</v>
      </c>
      <c r="C2" s="3" t="s">
        <v>13</v>
      </c>
    </row>
    <row r="3" spans="1:30" ht="16.7" customHeight="1">
      <c r="A3" s="2"/>
      <c r="B3" s="150"/>
      <c r="C3" s="150" t="s">
        <v>258</v>
      </c>
      <c r="D3" s="203">
        <v>2017</v>
      </c>
      <c r="E3" s="203">
        <v>2018</v>
      </c>
      <c r="F3" s="203">
        <v>2019</v>
      </c>
      <c r="G3" s="203">
        <v>2020</v>
      </c>
      <c r="H3" s="203">
        <v>2021</v>
      </c>
      <c r="I3" s="203">
        <v>2022</v>
      </c>
      <c r="J3" s="203">
        <v>2023</v>
      </c>
      <c r="K3" s="203">
        <v>2024</v>
      </c>
      <c r="M3" s="7" t="s">
        <v>42</v>
      </c>
      <c r="N3" s="7" t="s">
        <v>43</v>
      </c>
      <c r="O3" s="7" t="s">
        <v>44</v>
      </c>
      <c r="P3" s="7" t="s">
        <v>45</v>
      </c>
      <c r="Q3" s="7" t="s">
        <v>46</v>
      </c>
      <c r="R3" s="7" t="s">
        <v>47</v>
      </c>
      <c r="S3" s="7" t="s">
        <v>48</v>
      </c>
      <c r="T3" s="7" t="s">
        <v>49</v>
      </c>
      <c r="U3" s="7" t="s">
        <v>50</v>
      </c>
      <c r="V3" s="7" t="s">
        <v>51</v>
      </c>
      <c r="W3" s="7" t="s">
        <v>52</v>
      </c>
      <c r="X3" s="7" t="s">
        <v>53</v>
      </c>
      <c r="Y3" s="7" t="s">
        <v>54</v>
      </c>
      <c r="Z3" s="7" t="s">
        <v>55</v>
      </c>
      <c r="AA3" s="7" t="s">
        <v>56</v>
      </c>
      <c r="AB3" s="7" t="s">
        <v>57</v>
      </c>
      <c r="AC3" s="7" t="s">
        <v>58</v>
      </c>
    </row>
    <row r="4" spans="1:30" ht="16.7" hidden="1" customHeight="1">
      <c r="A4" s="2"/>
      <c r="B4" s="150" t="s">
        <v>259</v>
      </c>
      <c r="C4" s="174"/>
      <c r="D4" s="151">
        <v>2017</v>
      </c>
      <c r="E4" s="151">
        <v>2018</v>
      </c>
      <c r="F4" s="151">
        <v>2019</v>
      </c>
      <c r="G4" s="151">
        <v>2020</v>
      </c>
      <c r="H4" s="151">
        <v>2021</v>
      </c>
      <c r="I4" s="151">
        <v>2022</v>
      </c>
      <c r="J4" s="151">
        <v>2023</v>
      </c>
      <c r="K4" s="151">
        <v>2024</v>
      </c>
      <c r="M4" s="10" t="s">
        <v>60</v>
      </c>
      <c r="N4" s="10" t="s">
        <v>61</v>
      </c>
      <c r="O4" s="10" t="s">
        <v>62</v>
      </c>
      <c r="P4" s="10" t="s">
        <v>63</v>
      </c>
      <c r="Q4" s="10" t="s">
        <v>64</v>
      </c>
      <c r="R4" s="10" t="s">
        <v>65</v>
      </c>
      <c r="S4" s="10" t="s">
        <v>66</v>
      </c>
      <c r="T4" s="10" t="s">
        <v>67</v>
      </c>
      <c r="U4" s="10" t="s">
        <v>68</v>
      </c>
      <c r="V4" s="10" t="s">
        <v>69</v>
      </c>
      <c r="W4" s="10" t="s">
        <v>70</v>
      </c>
      <c r="X4" s="10" t="s">
        <v>71</v>
      </c>
      <c r="Y4" s="10" t="s">
        <v>72</v>
      </c>
      <c r="Z4" s="10" t="s">
        <v>73</v>
      </c>
      <c r="AA4" s="10" t="s">
        <v>74</v>
      </c>
      <c r="AB4" s="10" t="s">
        <v>75</v>
      </c>
      <c r="AC4" s="10" t="s">
        <v>76</v>
      </c>
    </row>
    <row r="5" spans="1:30" ht="16.7" customHeight="1">
      <c r="B5" s="638" t="s">
        <v>335</v>
      </c>
      <c r="C5" s="638" t="s">
        <v>458</v>
      </c>
      <c r="D5" s="104"/>
      <c r="E5" s="104"/>
      <c r="F5" s="104"/>
      <c r="G5" s="104"/>
      <c r="H5" s="104"/>
      <c r="I5" s="104"/>
      <c r="J5" s="12">
        <v>19744</v>
      </c>
      <c r="K5" s="12">
        <v>15392</v>
      </c>
      <c r="M5" s="104"/>
      <c r="N5" s="104"/>
      <c r="O5" s="104"/>
      <c r="P5" s="104"/>
      <c r="Q5" s="12">
        <v>6374</v>
      </c>
      <c r="R5" s="12">
        <v>5534</v>
      </c>
      <c r="S5" s="12">
        <v>4002</v>
      </c>
      <c r="T5" s="12">
        <v>5001</v>
      </c>
      <c r="U5" s="12">
        <v>3825</v>
      </c>
      <c r="V5" s="12">
        <v>4269</v>
      </c>
      <c r="W5" s="12">
        <v>4736</v>
      </c>
      <c r="X5" s="12">
        <v>6864</v>
      </c>
      <c r="Y5" s="13">
        <v>3503</v>
      </c>
      <c r="Z5" s="12">
        <v>3992</v>
      </c>
      <c r="AA5" s="12">
        <v>3773</v>
      </c>
      <c r="AB5" s="13">
        <v>4119</v>
      </c>
      <c r="AC5" s="337">
        <v>3212</v>
      </c>
      <c r="AD5" s="654"/>
    </row>
    <row r="6" spans="1:30" ht="16.7" customHeight="1">
      <c r="B6" s="600" t="s">
        <v>459</v>
      </c>
      <c r="C6" s="600" t="s">
        <v>460</v>
      </c>
      <c r="D6" s="49"/>
      <c r="E6" s="49"/>
      <c r="F6" s="49"/>
      <c r="G6" s="49"/>
      <c r="H6" s="49"/>
      <c r="I6" s="49"/>
      <c r="J6" s="17">
        <v>-585</v>
      </c>
      <c r="K6" s="17">
        <v>207</v>
      </c>
      <c r="M6" s="53"/>
      <c r="N6" s="53"/>
      <c r="O6" s="53"/>
      <c r="P6" s="49"/>
      <c r="Q6" s="17">
        <v>-720</v>
      </c>
      <c r="R6" s="17">
        <v>428</v>
      </c>
      <c r="S6" s="17">
        <v>777</v>
      </c>
      <c r="T6" s="17">
        <v>-1800</v>
      </c>
      <c r="U6" s="17">
        <v>739</v>
      </c>
      <c r="V6" s="17">
        <v>-598</v>
      </c>
      <c r="W6" s="17">
        <v>-186</v>
      </c>
      <c r="X6" s="17">
        <v>-737</v>
      </c>
      <c r="Y6" s="16">
        <v>1524</v>
      </c>
      <c r="Z6" s="17">
        <v>-1111</v>
      </c>
      <c r="AA6" s="17">
        <v>-428</v>
      </c>
      <c r="AB6" s="16">
        <v>168</v>
      </c>
      <c r="AC6" s="296">
        <v>-252</v>
      </c>
      <c r="AD6" s="654"/>
    </row>
    <row r="7" spans="1:30" ht="16.7" customHeight="1">
      <c r="B7" s="600" t="s">
        <v>461</v>
      </c>
      <c r="C7" s="600" t="s">
        <v>461</v>
      </c>
      <c r="D7" s="49"/>
      <c r="E7" s="49"/>
      <c r="F7" s="49"/>
      <c r="G7" s="49"/>
      <c r="H7" s="49"/>
      <c r="I7" s="49"/>
      <c r="J7" s="17">
        <v>-5920</v>
      </c>
      <c r="K7" s="17">
        <v>-6000</v>
      </c>
      <c r="M7" s="53"/>
      <c r="N7" s="53"/>
      <c r="O7" s="53"/>
      <c r="P7" s="49"/>
      <c r="Q7" s="17">
        <v>-1136</v>
      </c>
      <c r="R7" s="17">
        <v>-1293</v>
      </c>
      <c r="S7" s="17">
        <v>-1230</v>
      </c>
      <c r="T7" s="17">
        <v>-1787</v>
      </c>
      <c r="U7" s="17">
        <v>-1130</v>
      </c>
      <c r="V7" s="17">
        <v>-1208</v>
      </c>
      <c r="W7" s="17">
        <v>-1464</v>
      </c>
      <c r="X7" s="17">
        <v>-2118</v>
      </c>
      <c r="Y7" s="16">
        <v>-1395</v>
      </c>
      <c r="Z7" s="17">
        <v>-1328</v>
      </c>
      <c r="AA7" s="17">
        <v>-1398</v>
      </c>
      <c r="AB7" s="16">
        <v>-1766</v>
      </c>
      <c r="AC7" s="296">
        <v>-1174</v>
      </c>
      <c r="AD7" s="654"/>
    </row>
    <row r="8" spans="1:30" ht="16.7" customHeight="1">
      <c r="B8" s="600" t="s">
        <v>462</v>
      </c>
      <c r="C8" s="600" t="s">
        <v>463</v>
      </c>
      <c r="D8" s="49"/>
      <c r="E8" s="49"/>
      <c r="F8" s="49"/>
      <c r="G8" s="49"/>
      <c r="H8" s="49"/>
      <c r="I8" s="49"/>
      <c r="J8" s="17">
        <v>-948</v>
      </c>
      <c r="K8" s="17">
        <v>-1005</v>
      </c>
      <c r="M8" s="53"/>
      <c r="N8" s="53"/>
      <c r="O8" s="53"/>
      <c r="P8" s="49"/>
      <c r="Q8" s="49"/>
      <c r="R8" s="49"/>
      <c r="S8" s="49"/>
      <c r="T8" s="49"/>
      <c r="U8" s="49"/>
      <c r="V8" s="49"/>
      <c r="W8" s="49"/>
      <c r="X8" s="17">
        <v>-294</v>
      </c>
      <c r="Y8" s="16">
        <v>-227</v>
      </c>
      <c r="Z8" s="50"/>
      <c r="AA8" s="17">
        <v>-295</v>
      </c>
      <c r="AB8" s="16">
        <v>-274</v>
      </c>
      <c r="AC8" s="296">
        <v>-253</v>
      </c>
      <c r="AD8" s="654"/>
    </row>
    <row r="9" spans="1:30" ht="16.7" customHeight="1">
      <c r="B9" s="600" t="s">
        <v>464</v>
      </c>
      <c r="C9" s="600" t="s">
        <v>465</v>
      </c>
      <c r="D9" s="49"/>
      <c r="E9" s="49"/>
      <c r="F9" s="49"/>
      <c r="G9" s="49"/>
      <c r="H9" s="49"/>
      <c r="I9" s="49"/>
      <c r="J9" s="17">
        <v>-1890</v>
      </c>
      <c r="K9" s="17">
        <v>-1859</v>
      </c>
      <c r="M9" s="53"/>
      <c r="N9" s="53"/>
      <c r="O9" s="53"/>
      <c r="P9" s="49"/>
      <c r="Q9" s="17">
        <v>-2577</v>
      </c>
      <c r="R9" s="17">
        <v>-1213</v>
      </c>
      <c r="S9" s="17">
        <v>-582</v>
      </c>
      <c r="T9" s="17">
        <v>-265</v>
      </c>
      <c r="U9" s="17">
        <v>-337</v>
      </c>
      <c r="V9" s="17">
        <v>-574</v>
      </c>
      <c r="W9" s="17">
        <v>-720</v>
      </c>
      <c r="X9" s="17">
        <v>-259</v>
      </c>
      <c r="Y9" s="16">
        <v>-506</v>
      </c>
      <c r="Z9" s="17">
        <v>-466</v>
      </c>
      <c r="AA9" s="17">
        <v>-471</v>
      </c>
      <c r="AB9" s="16">
        <v>-416</v>
      </c>
      <c r="AC9" s="296">
        <v>-596</v>
      </c>
      <c r="AD9" s="654"/>
    </row>
    <row r="10" spans="1:30" ht="16.7" customHeight="1">
      <c r="B10" s="600" t="s">
        <v>466</v>
      </c>
      <c r="C10" s="600" t="s">
        <v>467</v>
      </c>
      <c r="D10" s="49"/>
      <c r="E10" s="49"/>
      <c r="F10" s="49"/>
      <c r="G10" s="49"/>
      <c r="H10" s="49"/>
      <c r="I10" s="49"/>
      <c r="J10" s="17">
        <v>-844</v>
      </c>
      <c r="K10" s="17">
        <v>-940</v>
      </c>
      <c r="M10" s="53"/>
      <c r="N10" s="53"/>
      <c r="O10" s="53"/>
      <c r="P10" s="49"/>
      <c r="Q10" s="49"/>
      <c r="R10" s="49"/>
      <c r="S10" s="49"/>
      <c r="T10" s="49"/>
      <c r="U10" s="17">
        <v>-138</v>
      </c>
      <c r="V10" s="17">
        <v>-229</v>
      </c>
      <c r="W10" s="17">
        <v>-254</v>
      </c>
      <c r="X10" s="17">
        <v>-223</v>
      </c>
      <c r="Y10" s="16">
        <v>-200</v>
      </c>
      <c r="Z10" s="17">
        <v>-253</v>
      </c>
      <c r="AA10" s="17">
        <v>-242</v>
      </c>
      <c r="AB10" s="16">
        <v>-215</v>
      </c>
      <c r="AC10" s="296">
        <v>-173</v>
      </c>
      <c r="AD10" s="654"/>
    </row>
    <row r="11" spans="1:30" ht="16.7" customHeight="1">
      <c r="B11" s="600" t="s">
        <v>468</v>
      </c>
      <c r="C11" s="600" t="s">
        <v>469</v>
      </c>
      <c r="D11" s="49"/>
      <c r="E11" s="49"/>
      <c r="F11" s="49"/>
      <c r="G11" s="49"/>
      <c r="H11" s="49"/>
      <c r="I11" s="49"/>
      <c r="J11" s="17">
        <v>-912</v>
      </c>
      <c r="K11" s="17">
        <v>-900</v>
      </c>
      <c r="M11" s="53"/>
      <c r="N11" s="53"/>
      <c r="O11" s="53"/>
      <c r="P11" s="49"/>
      <c r="Q11" s="49"/>
      <c r="R11" s="49"/>
      <c r="S11" s="49"/>
      <c r="T11" s="49"/>
      <c r="U11" s="49"/>
      <c r="V11" s="49"/>
      <c r="W11" s="49"/>
      <c r="X11" s="17">
        <v>-251</v>
      </c>
      <c r="Y11" s="16">
        <v>-227</v>
      </c>
      <c r="Z11" s="50"/>
      <c r="AA11" s="17">
        <v>-232</v>
      </c>
      <c r="AB11" s="16">
        <v>-226</v>
      </c>
      <c r="AC11" s="296">
        <v>-146</v>
      </c>
      <c r="AD11" s="654"/>
    </row>
    <row r="12" spans="1:30" ht="16.7" customHeight="1">
      <c r="B12" s="600" t="s">
        <v>470</v>
      </c>
      <c r="C12" s="600" t="s">
        <v>471</v>
      </c>
      <c r="D12" s="49"/>
      <c r="E12" s="49"/>
      <c r="F12" s="49"/>
      <c r="G12" s="49"/>
      <c r="H12" s="49"/>
      <c r="I12" s="49"/>
      <c r="J12" s="49"/>
      <c r="K12" s="49"/>
      <c r="M12" s="53"/>
      <c r="N12" s="53"/>
      <c r="O12" s="53"/>
      <c r="P12" s="49"/>
      <c r="Q12" s="17">
        <v>-256</v>
      </c>
      <c r="R12" s="17">
        <v>-556</v>
      </c>
      <c r="S12" s="17">
        <v>-678</v>
      </c>
      <c r="T12" s="17">
        <v>-573</v>
      </c>
      <c r="U12" s="17">
        <v>-313</v>
      </c>
      <c r="V12" s="17">
        <v>-723</v>
      </c>
      <c r="W12" s="17">
        <v>-559</v>
      </c>
      <c r="X12" s="49"/>
      <c r="Y12" s="49"/>
      <c r="Z12" s="17">
        <v>-480</v>
      </c>
      <c r="AA12" s="49"/>
      <c r="AB12" s="49"/>
      <c r="AC12" s="49"/>
    </row>
    <row r="13" spans="1:30" ht="16.7" customHeight="1">
      <c r="B13" s="600" t="s">
        <v>472</v>
      </c>
      <c r="C13" s="600" t="s">
        <v>473</v>
      </c>
      <c r="D13" s="49"/>
      <c r="E13" s="49"/>
      <c r="F13" s="49"/>
      <c r="G13" s="49"/>
      <c r="H13" s="49"/>
      <c r="I13" s="49"/>
      <c r="J13" s="17">
        <v>-3</v>
      </c>
      <c r="K13" s="17">
        <v>-1185</v>
      </c>
      <c r="M13" s="53"/>
      <c r="N13" s="53"/>
      <c r="O13" s="53"/>
      <c r="P13" s="49"/>
      <c r="Q13" s="17">
        <v>-456</v>
      </c>
      <c r="R13" s="17">
        <v>-605</v>
      </c>
      <c r="S13" s="17">
        <v>-125</v>
      </c>
      <c r="T13" s="17">
        <v>-589</v>
      </c>
      <c r="U13" s="17">
        <v>-362</v>
      </c>
      <c r="V13" s="17">
        <v>-161</v>
      </c>
      <c r="W13" s="17">
        <v>-427</v>
      </c>
      <c r="X13" s="17">
        <v>86</v>
      </c>
      <c r="Y13" s="16">
        <v>-227</v>
      </c>
      <c r="Z13" s="17">
        <v>-532</v>
      </c>
      <c r="AA13" s="17">
        <v>-195</v>
      </c>
      <c r="AB13" s="16">
        <v>-573</v>
      </c>
      <c r="AC13" s="296">
        <v>-114</v>
      </c>
      <c r="AD13" s="654"/>
    </row>
    <row r="14" spans="1:30" ht="16.7" customHeight="1">
      <c r="B14" s="601" t="s">
        <v>474</v>
      </c>
      <c r="C14" s="601" t="s">
        <v>475</v>
      </c>
      <c r="D14" s="49"/>
      <c r="E14" s="49"/>
      <c r="F14" s="49"/>
      <c r="G14" s="49"/>
      <c r="H14" s="49"/>
      <c r="I14" s="49"/>
      <c r="J14" s="20">
        <v>8642</v>
      </c>
      <c r="K14" s="20">
        <v>3710</v>
      </c>
      <c r="M14" s="53"/>
      <c r="N14" s="53"/>
      <c r="O14" s="53"/>
      <c r="P14" s="49"/>
      <c r="Q14" s="49"/>
      <c r="R14" s="49"/>
      <c r="S14" s="49"/>
      <c r="T14" s="49"/>
      <c r="U14" s="49"/>
      <c r="V14" s="49"/>
      <c r="W14" s="49"/>
      <c r="X14" s="20">
        <v>3068</v>
      </c>
      <c r="Y14" s="21">
        <v>2245</v>
      </c>
      <c r="Z14" s="52"/>
      <c r="AA14" s="20">
        <v>512</v>
      </c>
      <c r="AB14" s="21">
        <v>817</v>
      </c>
      <c r="AC14" s="302">
        <v>504</v>
      </c>
      <c r="AD14" s="654"/>
    </row>
    <row r="15" spans="1:30" ht="16.7" customHeight="1">
      <c r="B15" s="600" t="s">
        <v>476</v>
      </c>
      <c r="C15" s="600" t="s">
        <v>477</v>
      </c>
      <c r="D15" s="49"/>
      <c r="E15" s="49"/>
      <c r="F15" s="49"/>
      <c r="G15" s="49"/>
      <c r="H15" s="49"/>
      <c r="I15" s="49"/>
      <c r="J15" s="17">
        <v>-60</v>
      </c>
      <c r="K15" s="17">
        <v>-887</v>
      </c>
      <c r="M15" s="53"/>
      <c r="N15" s="53"/>
      <c r="O15" s="53"/>
      <c r="P15" s="49"/>
      <c r="Q15" s="49"/>
      <c r="R15" s="49"/>
      <c r="S15" s="49"/>
      <c r="T15" s="49"/>
      <c r="U15" s="49"/>
      <c r="V15" s="49"/>
      <c r="W15" s="49"/>
      <c r="X15" s="17">
        <v>-10</v>
      </c>
      <c r="Y15" s="16">
        <v>-24</v>
      </c>
      <c r="Z15" s="50"/>
      <c r="AA15" s="17">
        <v>-32</v>
      </c>
      <c r="AB15" s="16">
        <v>-887</v>
      </c>
      <c r="AC15" s="296">
        <v>0</v>
      </c>
      <c r="AD15" s="654"/>
    </row>
    <row r="16" spans="1:30" ht="16.7" customHeight="1">
      <c r="B16" s="600" t="s">
        <v>478</v>
      </c>
      <c r="C16" s="600" t="s">
        <v>479</v>
      </c>
      <c r="D16" s="49"/>
      <c r="E16" s="49"/>
      <c r="F16" s="49"/>
      <c r="G16" s="49"/>
      <c r="H16" s="49"/>
      <c r="I16" s="49"/>
      <c r="J16" s="17">
        <v>-269</v>
      </c>
      <c r="K16" s="17">
        <v>2687</v>
      </c>
      <c r="M16" s="53"/>
      <c r="N16" s="53"/>
      <c r="O16" s="53"/>
      <c r="P16" s="49"/>
      <c r="Q16" s="49"/>
      <c r="R16" s="49"/>
      <c r="S16" s="49"/>
      <c r="T16" s="49"/>
      <c r="U16" s="49"/>
      <c r="V16" s="49"/>
      <c r="W16" s="49"/>
      <c r="X16" s="17">
        <v>-72</v>
      </c>
      <c r="Y16" s="16">
        <v>0</v>
      </c>
      <c r="Z16" s="50"/>
      <c r="AA16" s="17">
        <v>107</v>
      </c>
      <c r="AB16" s="16">
        <v>-30</v>
      </c>
      <c r="AC16" s="296">
        <v>0</v>
      </c>
      <c r="AD16" s="654"/>
    </row>
    <row r="17" spans="2:30" ht="16.7" customHeight="1">
      <c r="B17" s="601" t="s">
        <v>457</v>
      </c>
      <c r="C17" s="601" t="s">
        <v>480</v>
      </c>
      <c r="D17" s="49"/>
      <c r="E17" s="49"/>
      <c r="F17" s="49"/>
      <c r="G17" s="49"/>
      <c r="H17" s="49"/>
      <c r="I17" s="49"/>
      <c r="J17" s="20">
        <v>8313</v>
      </c>
      <c r="K17" s="20">
        <v>5510</v>
      </c>
      <c r="M17" s="53"/>
      <c r="N17" s="53"/>
      <c r="O17" s="53"/>
      <c r="P17" s="53"/>
      <c r="Q17" s="20">
        <v>1229</v>
      </c>
      <c r="R17" s="20">
        <v>2295</v>
      </c>
      <c r="S17" s="20">
        <v>2164</v>
      </c>
      <c r="T17" s="20">
        <v>-13</v>
      </c>
      <c r="U17" s="20">
        <v>2284</v>
      </c>
      <c r="V17" s="20">
        <v>776</v>
      </c>
      <c r="W17" s="20">
        <v>1126</v>
      </c>
      <c r="X17" s="20">
        <v>3058</v>
      </c>
      <c r="Y17" s="21">
        <v>2221</v>
      </c>
      <c r="Z17" s="20">
        <v>-178</v>
      </c>
      <c r="AA17" s="20">
        <v>480</v>
      </c>
      <c r="AB17" s="21">
        <v>-100</v>
      </c>
      <c r="AC17" s="302">
        <v>504</v>
      </c>
      <c r="AD17" s="654"/>
    </row>
    <row r="18" spans="2:30" ht="16.7" customHeight="1">
      <c r="B18" s="600" t="s">
        <v>481</v>
      </c>
      <c r="C18" s="600" t="s">
        <v>481</v>
      </c>
      <c r="D18" s="49"/>
      <c r="E18" s="49"/>
      <c r="F18" s="49"/>
      <c r="G18" s="49"/>
      <c r="H18" s="49"/>
      <c r="I18" s="49"/>
      <c r="J18" s="17">
        <v>-1330</v>
      </c>
      <c r="K18" s="17">
        <v>-909</v>
      </c>
      <c r="M18" s="53"/>
      <c r="N18" s="53"/>
      <c r="O18" s="53"/>
      <c r="P18" s="49"/>
      <c r="Q18" s="49"/>
      <c r="R18" s="49"/>
      <c r="S18" s="49"/>
      <c r="T18" s="49"/>
      <c r="U18" s="49"/>
      <c r="V18" s="49"/>
      <c r="W18" s="49"/>
      <c r="X18" s="17">
        <v>-417</v>
      </c>
      <c r="Y18" s="16">
        <v>-135</v>
      </c>
      <c r="Z18" s="50"/>
      <c r="AA18" s="17">
        <v>-188</v>
      </c>
      <c r="AB18" s="16">
        <v>-321</v>
      </c>
      <c r="AC18" s="296">
        <v>-84</v>
      </c>
      <c r="AD18" s="654"/>
    </row>
    <row r="19" spans="2:30" ht="16.7" customHeight="1">
      <c r="B19" s="600" t="s">
        <v>482</v>
      </c>
      <c r="C19" s="600" t="s">
        <v>482</v>
      </c>
      <c r="D19" s="49"/>
      <c r="E19" s="49"/>
      <c r="F19" s="49"/>
      <c r="G19" s="49"/>
      <c r="H19" s="49"/>
      <c r="I19" s="49"/>
      <c r="J19" s="17">
        <v>-553</v>
      </c>
      <c r="K19" s="17">
        <v>-808</v>
      </c>
      <c r="M19" s="53"/>
      <c r="N19" s="53"/>
      <c r="O19" s="53"/>
      <c r="P19" s="49"/>
      <c r="Q19" s="49"/>
      <c r="R19" s="49"/>
      <c r="S19" s="49"/>
      <c r="T19" s="49"/>
      <c r="U19" s="49"/>
      <c r="V19" s="49"/>
      <c r="W19" s="49"/>
      <c r="X19" s="17">
        <v>-128</v>
      </c>
      <c r="Y19" s="16">
        <v>-86</v>
      </c>
      <c r="Z19" s="50"/>
      <c r="AA19" s="17">
        <v>-113</v>
      </c>
      <c r="AB19" s="16">
        <v>-504</v>
      </c>
      <c r="AC19" s="296">
        <v>-162</v>
      </c>
      <c r="AD19" s="654"/>
    </row>
    <row r="20" spans="2:30" ht="16.7" customHeight="1">
      <c r="B20" s="600" t="s">
        <v>483</v>
      </c>
      <c r="C20" s="600" t="s">
        <v>484</v>
      </c>
      <c r="D20" s="49"/>
      <c r="E20" s="49"/>
      <c r="F20" s="49"/>
      <c r="G20" s="49"/>
      <c r="H20" s="49"/>
      <c r="I20" s="49"/>
      <c r="J20" s="17">
        <v>-6935</v>
      </c>
      <c r="K20" s="17">
        <v>-2073</v>
      </c>
      <c r="M20" s="53"/>
      <c r="N20" s="53"/>
      <c r="O20" s="53"/>
      <c r="P20" s="53"/>
      <c r="Q20" s="17">
        <v>-4736</v>
      </c>
      <c r="R20" s="17">
        <v>-3749</v>
      </c>
      <c r="S20" s="17">
        <v>-3954</v>
      </c>
      <c r="T20" s="17">
        <v>-490</v>
      </c>
      <c r="U20" s="17">
        <v>-2364</v>
      </c>
      <c r="V20" s="17">
        <v>-572</v>
      </c>
      <c r="W20" s="17">
        <v>-2087</v>
      </c>
      <c r="X20" s="17">
        <v>-2109</v>
      </c>
      <c r="Y20" s="16">
        <v>-1795</v>
      </c>
      <c r="Z20" s="17">
        <v>3056</v>
      </c>
      <c r="AA20" s="17">
        <v>-2228</v>
      </c>
      <c r="AB20" s="16">
        <v>1504</v>
      </c>
      <c r="AC20" s="296">
        <v>-1308</v>
      </c>
      <c r="AD20" s="654"/>
    </row>
    <row r="21" spans="2:30" ht="16.7" customHeight="1">
      <c r="B21" s="629" t="s">
        <v>485</v>
      </c>
      <c r="C21" s="629" t="s">
        <v>486</v>
      </c>
      <c r="D21" s="101"/>
      <c r="E21" s="101"/>
      <c r="F21" s="101"/>
      <c r="G21" s="101"/>
      <c r="H21" s="101"/>
      <c r="I21" s="101"/>
      <c r="J21" s="120">
        <v>-505</v>
      </c>
      <c r="K21" s="120">
        <v>1720</v>
      </c>
      <c r="M21" s="148"/>
      <c r="N21" s="148"/>
      <c r="O21" s="148"/>
      <c r="P21" s="148"/>
      <c r="Q21" s="120">
        <v>-3507</v>
      </c>
      <c r="R21" s="120">
        <v>-1454</v>
      </c>
      <c r="S21" s="120">
        <v>-1790</v>
      </c>
      <c r="T21" s="120">
        <v>-503</v>
      </c>
      <c r="U21" s="120">
        <v>-80</v>
      </c>
      <c r="V21" s="120">
        <v>204</v>
      </c>
      <c r="W21" s="120">
        <v>-961</v>
      </c>
      <c r="X21" s="120">
        <v>332</v>
      </c>
      <c r="Y21" s="145">
        <v>205</v>
      </c>
      <c r="Z21" s="120">
        <v>2878</v>
      </c>
      <c r="AA21" s="120">
        <v>-1942</v>
      </c>
      <c r="AB21" s="145">
        <v>579</v>
      </c>
      <c r="AC21" s="655">
        <v>-1050</v>
      </c>
      <c r="AD21" s="654"/>
    </row>
    <row r="22" spans="2:30" ht="15" hidden="1" customHeight="1">
      <c r="B22" s="149"/>
      <c r="C22" s="149"/>
      <c r="D22" s="149"/>
      <c r="E22" s="149"/>
      <c r="F22" s="149"/>
      <c r="G22" s="149"/>
      <c r="H22" s="149"/>
      <c r="I22" s="149"/>
      <c r="J22" s="149"/>
      <c r="K22" s="149"/>
      <c r="M22" s="204" t="s">
        <v>42</v>
      </c>
      <c r="N22" s="204" t="s">
        <v>43</v>
      </c>
      <c r="O22" s="204" t="s">
        <v>44</v>
      </c>
      <c r="P22" s="204" t="s">
        <v>45</v>
      </c>
      <c r="Q22" s="204" t="s">
        <v>46</v>
      </c>
      <c r="R22" s="204" t="s">
        <v>47</v>
      </c>
      <c r="S22" s="204" t="s">
        <v>48</v>
      </c>
      <c r="T22" s="204" t="s">
        <v>49</v>
      </c>
      <c r="U22" s="204" t="s">
        <v>50</v>
      </c>
      <c r="V22" s="204" t="s">
        <v>51</v>
      </c>
      <c r="W22" s="204" t="s">
        <v>52</v>
      </c>
      <c r="X22" s="204" t="s">
        <v>53</v>
      </c>
      <c r="Y22" s="204" t="s">
        <v>54</v>
      </c>
      <c r="Z22" s="204" t="s">
        <v>55</v>
      </c>
      <c r="AA22" s="204" t="s">
        <v>56</v>
      </c>
      <c r="AB22" s="204" t="s">
        <v>57</v>
      </c>
      <c r="AC22" s="204"/>
    </row>
    <row r="23" spans="2:30" ht="15" hidden="1" customHeight="1">
      <c r="B23" s="150" t="s">
        <v>259</v>
      </c>
      <c r="C23" s="174"/>
      <c r="D23" s="151">
        <v>2017</v>
      </c>
      <c r="E23" s="151">
        <v>2018</v>
      </c>
      <c r="F23" s="151">
        <v>2019</v>
      </c>
      <c r="G23" s="151">
        <v>2020</v>
      </c>
      <c r="H23" s="151">
        <v>2021</v>
      </c>
      <c r="I23" s="151">
        <v>2022</v>
      </c>
      <c r="J23" s="151">
        <v>2023</v>
      </c>
      <c r="K23" s="151">
        <v>2024</v>
      </c>
      <c r="M23" s="152" t="s">
        <v>60</v>
      </c>
      <c r="N23" s="152" t="s">
        <v>61</v>
      </c>
      <c r="O23" s="152" t="s">
        <v>62</v>
      </c>
      <c r="P23" s="152" t="s">
        <v>63</v>
      </c>
      <c r="Q23" s="152" t="s">
        <v>64</v>
      </c>
      <c r="R23" s="152" t="s">
        <v>65</v>
      </c>
      <c r="S23" s="152" t="s">
        <v>66</v>
      </c>
      <c r="T23" s="152" t="s">
        <v>67</v>
      </c>
      <c r="U23" s="152" t="s">
        <v>68</v>
      </c>
      <c r="V23" s="152" t="s">
        <v>69</v>
      </c>
      <c r="W23" s="152" t="s">
        <v>70</v>
      </c>
      <c r="X23" s="152" t="s">
        <v>71</v>
      </c>
      <c r="Y23" s="152" t="s">
        <v>72</v>
      </c>
      <c r="Z23" s="152" t="s">
        <v>73</v>
      </c>
      <c r="AA23" s="152" t="s">
        <v>74</v>
      </c>
      <c r="AB23" s="152" t="s">
        <v>75</v>
      </c>
      <c r="AC23" s="152"/>
    </row>
    <row r="24" spans="2:30" ht="15" hidden="1" customHeight="1">
      <c r="B24" s="4" t="s">
        <v>487</v>
      </c>
      <c r="D24" s="154">
        <v>15338</v>
      </c>
      <c r="E24" s="154">
        <v>16593</v>
      </c>
      <c r="F24" s="154">
        <v>17987</v>
      </c>
      <c r="G24" s="154">
        <v>21954</v>
      </c>
      <c r="H24" s="154">
        <v>33774</v>
      </c>
      <c r="I24" s="154">
        <v>21082</v>
      </c>
      <c r="J24" s="155">
        <v>19044</v>
      </c>
      <c r="K24" s="207"/>
      <c r="M24" s="154">
        <v>8467</v>
      </c>
      <c r="N24" s="154">
        <v>11239</v>
      </c>
      <c r="O24" s="154">
        <v>7109</v>
      </c>
      <c r="P24" s="154">
        <v>6959</v>
      </c>
      <c r="Q24" s="154">
        <v>6545</v>
      </c>
      <c r="R24" s="154">
        <v>5534</v>
      </c>
      <c r="S24" s="154">
        <v>4002</v>
      </c>
      <c r="T24" s="154">
        <v>5001</v>
      </c>
      <c r="U24" s="154">
        <v>3687</v>
      </c>
      <c r="V24" s="154">
        <v>4269</v>
      </c>
      <c r="W24" s="154">
        <v>4736</v>
      </c>
      <c r="X24" s="155">
        <v>6730</v>
      </c>
      <c r="Y24" s="154">
        <v>3479</v>
      </c>
      <c r="Z24" s="154">
        <v>3992</v>
      </c>
      <c r="AA24" s="155">
        <v>3741</v>
      </c>
    </row>
    <row r="25" spans="2:30" ht="15" hidden="1" customHeight="1">
      <c r="B25" s="4" t="s">
        <v>459</v>
      </c>
      <c r="J25" s="117"/>
      <c r="K25" s="207"/>
      <c r="W25" s="154">
        <v>-186</v>
      </c>
      <c r="X25" s="117"/>
      <c r="Z25" s="154">
        <v>-1111</v>
      </c>
      <c r="AA25" s="155">
        <v>-570</v>
      </c>
    </row>
    <row r="26" spans="2:30" ht="15" hidden="1" customHeight="1">
      <c r="B26" s="4" t="s">
        <v>461</v>
      </c>
      <c r="D26" s="154">
        <v>-3848</v>
      </c>
      <c r="E26" s="154">
        <v>-3784</v>
      </c>
      <c r="F26" s="154">
        <v>-3704</v>
      </c>
      <c r="G26" s="154">
        <v>-4430</v>
      </c>
      <c r="H26" s="154">
        <v>-5033</v>
      </c>
      <c r="I26" s="154">
        <v>-5446</v>
      </c>
      <c r="J26" s="117"/>
      <c r="K26" s="207"/>
      <c r="M26" s="154">
        <v>-980</v>
      </c>
      <c r="N26" s="154">
        <v>-1103</v>
      </c>
      <c r="O26" s="154">
        <v>-1199</v>
      </c>
      <c r="P26" s="154">
        <v>-1751</v>
      </c>
      <c r="Q26" s="154">
        <v>-1136</v>
      </c>
      <c r="R26" s="154">
        <v>-1293</v>
      </c>
      <c r="S26" s="154">
        <v>-1230</v>
      </c>
      <c r="T26" s="154">
        <v>-1787</v>
      </c>
      <c r="U26" s="154">
        <v>-1130</v>
      </c>
      <c r="V26" s="154">
        <v>-1208</v>
      </c>
      <c r="W26" s="154">
        <v>-1464</v>
      </c>
      <c r="X26" s="155">
        <v>-2118</v>
      </c>
      <c r="Y26" s="154">
        <v>-1395</v>
      </c>
      <c r="Z26" s="154">
        <v>-1328</v>
      </c>
      <c r="AA26" s="155">
        <v>-1398</v>
      </c>
      <c r="AB26" s="131">
        <v>-1766</v>
      </c>
    </row>
    <row r="27" spans="2:30" ht="15" hidden="1" customHeight="1">
      <c r="B27" s="4" t="s">
        <v>193</v>
      </c>
      <c r="J27" s="117"/>
      <c r="K27" s="207"/>
      <c r="W27" s="154">
        <v>-427</v>
      </c>
      <c r="X27" s="117"/>
      <c r="Z27" s="154">
        <v>-532</v>
      </c>
      <c r="AA27" s="155">
        <v>-461</v>
      </c>
    </row>
    <row r="28" spans="2:30" ht="15" hidden="1" customHeight="1">
      <c r="B28" s="4" t="s">
        <v>457</v>
      </c>
      <c r="J28" s="117"/>
      <c r="K28" s="207"/>
      <c r="W28" s="154">
        <v>1126</v>
      </c>
      <c r="X28" s="117"/>
      <c r="Z28" s="154">
        <v>-178</v>
      </c>
      <c r="AA28" s="155">
        <v>179</v>
      </c>
    </row>
    <row r="29" spans="2:30" ht="15" hidden="1" customHeight="1">
      <c r="B29" s="106" t="s">
        <v>483</v>
      </c>
      <c r="D29" s="94">
        <v>87</v>
      </c>
      <c r="G29" s="94">
        <v>-1055</v>
      </c>
      <c r="H29" s="94">
        <v>-316</v>
      </c>
      <c r="I29" s="94">
        <v>41</v>
      </c>
      <c r="J29" s="105"/>
      <c r="K29" s="208"/>
      <c r="M29" s="178">
        <v>-249</v>
      </c>
      <c r="N29" s="178">
        <v>-211</v>
      </c>
      <c r="O29" s="178">
        <v>55</v>
      </c>
      <c r="P29" s="178">
        <v>90</v>
      </c>
      <c r="Q29" s="178">
        <v>41</v>
      </c>
      <c r="W29" s="178">
        <v>-2087</v>
      </c>
      <c r="X29" s="209"/>
      <c r="Z29" s="178">
        <v>3056</v>
      </c>
      <c r="AA29" s="179">
        <v>-2121</v>
      </c>
    </row>
    <row r="30" spans="2:30" ht="15" hidden="1" customHeight="1">
      <c r="B30" s="156" t="s">
        <v>488</v>
      </c>
      <c r="C30" s="97"/>
      <c r="D30" s="97"/>
      <c r="E30" s="97"/>
      <c r="F30" s="97"/>
      <c r="G30" s="97"/>
      <c r="H30" s="97"/>
      <c r="I30" s="97"/>
      <c r="J30" s="192"/>
      <c r="K30" s="210"/>
      <c r="M30" s="211"/>
      <c r="N30" s="211"/>
      <c r="O30" s="211"/>
      <c r="P30" s="211"/>
      <c r="Q30" s="211"/>
      <c r="R30" s="211"/>
      <c r="S30" s="211"/>
      <c r="T30" s="211"/>
      <c r="U30" s="211"/>
      <c r="V30" s="211"/>
      <c r="W30" s="205">
        <v>-961</v>
      </c>
      <c r="X30" s="212"/>
      <c r="Y30" s="211"/>
      <c r="Z30" s="205">
        <v>2878</v>
      </c>
      <c r="AA30" s="206">
        <v>-1942</v>
      </c>
    </row>
    <row r="31" spans="2:30" ht="15" customHeight="1">
      <c r="B31" s="4"/>
      <c r="C31" s="237"/>
      <c r="D31" s="237"/>
      <c r="E31" s="237"/>
      <c r="F31" s="237"/>
      <c r="G31" s="237"/>
      <c r="H31" s="237"/>
      <c r="I31" s="237"/>
      <c r="J31" s="237"/>
      <c r="K31" s="656"/>
      <c r="M31" s="237"/>
      <c r="N31" s="237"/>
      <c r="O31" s="237"/>
      <c r="P31" s="237"/>
      <c r="Q31" s="237"/>
      <c r="R31" s="237"/>
      <c r="S31" s="237"/>
      <c r="T31" s="237"/>
      <c r="U31" s="237"/>
      <c r="V31" s="237"/>
      <c r="W31" s="154"/>
      <c r="X31" s="237"/>
      <c r="Y31" s="237"/>
      <c r="Z31" s="154"/>
      <c r="AA31" s="154"/>
    </row>
    <row r="32" spans="2:30" ht="16.7" customHeight="1"/>
    <row r="33" spans="1:3" ht="16.7" customHeight="1">
      <c r="B33" s="2" t="s">
        <v>142</v>
      </c>
      <c r="C33" s="2" t="s">
        <v>142</v>
      </c>
    </row>
    <row r="34" spans="1:3" ht="16.7" hidden="1" customHeight="1">
      <c r="A34" s="2"/>
      <c r="B34" s="47" t="s">
        <v>143</v>
      </c>
    </row>
    <row r="35" spans="1:3" ht="16.7" hidden="1" customHeight="1">
      <c r="B35" s="558" t="s">
        <v>489</v>
      </c>
    </row>
    <row r="36" spans="1:3" ht="16.7" hidden="1" customHeight="1">
      <c r="B36" s="558" t="s">
        <v>490</v>
      </c>
    </row>
    <row r="37" spans="1:3" ht="16.7" hidden="1" customHeight="1">
      <c r="B37" s="558" t="s">
        <v>491</v>
      </c>
    </row>
    <row r="38" spans="1:3" ht="16.7" hidden="1" customHeight="1">
      <c r="B38" s="558" t="s">
        <v>492</v>
      </c>
    </row>
    <row r="39" spans="1:3" ht="16.7" hidden="1" customHeight="1">
      <c r="B39" s="558" t="s">
        <v>493</v>
      </c>
    </row>
    <row r="40" spans="1:3" ht="16.7" hidden="1" customHeight="1">
      <c r="B40" s="558" t="s">
        <v>494</v>
      </c>
    </row>
    <row r="41" spans="1:3" ht="16.7" hidden="1" customHeight="1">
      <c r="B41" s="559" t="s">
        <v>147</v>
      </c>
    </row>
    <row r="42" spans="1:3" ht="16.7" hidden="1" customHeight="1"/>
    <row r="43" spans="1:3" ht="16.7" customHeight="1">
      <c r="A43" s="2"/>
      <c r="C43" s="560" t="s">
        <v>148</v>
      </c>
    </row>
    <row r="44" spans="1:3" ht="16.7" customHeight="1">
      <c r="C44" s="558" t="s">
        <v>495</v>
      </c>
    </row>
    <row r="45" spans="1:3" ht="16.7" customHeight="1">
      <c r="C45" s="558" t="s">
        <v>496</v>
      </c>
    </row>
    <row r="46" spans="1:3" ht="16.7" customHeight="1">
      <c r="C46" s="558" t="s">
        <v>497</v>
      </c>
    </row>
    <row r="47" spans="1:3" ht="16.7" customHeight="1">
      <c r="C47" s="558" t="s">
        <v>498</v>
      </c>
    </row>
    <row r="48" spans="1:3" ht="16.7" customHeight="1">
      <c r="C48" s="558" t="s">
        <v>499</v>
      </c>
    </row>
    <row r="49" spans="3:3" ht="16.7" customHeight="1">
      <c r="C49" s="558" t="s">
        <v>500</v>
      </c>
    </row>
    <row r="50" spans="3:3" ht="16.7" customHeight="1">
      <c r="C50" s="559" t="s">
        <v>152</v>
      </c>
    </row>
    <row r="51" spans="3:3" ht="15" customHeight="1"/>
  </sheetData>
  <hyperlinks>
    <hyperlink ref="B1" location="'Menu &amp; Disclaimer'!A1" display="(Menu)" xr:uid="{22AF799F-3B05-43AF-919D-E23C5EAA96CE}"/>
    <hyperlink ref="C1" location="'Menu &amp; Disclaimer'!A1" display="(Menu)" xr:uid="{8DD39E6F-2E4A-46EE-BA45-6A8E642BC1B3}"/>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52"/>
  <sheetViews>
    <sheetView workbookViewId="0">
      <pane xSplit="3" ySplit="4" topLeftCell="D18" activePane="bottomRight" state="frozen"/>
      <selection pane="bottomRight" activeCell="C14" sqref="C14"/>
      <selection pane="bottomLeft" activeCell="A5" sqref="A5"/>
      <selection pane="topRight" activeCell="D1" sqref="D1"/>
    </sheetView>
  </sheetViews>
  <sheetFormatPr defaultColWidth="13.7109375" defaultRowHeight="12.6"/>
  <cols>
    <col min="1" max="1" width="1.7109375" customWidth="1"/>
    <col min="2" max="2" width="38" hidden="1" customWidth="1"/>
    <col min="3" max="3" width="47.5703125" customWidth="1"/>
    <col min="4" max="30" width="8.85546875" customWidth="1"/>
  </cols>
  <sheetData>
    <row r="1" spans="1:29" ht="16.7" customHeight="1">
      <c r="B1" s="557" t="s">
        <v>37</v>
      </c>
      <c r="C1" s="557" t="s">
        <v>38</v>
      </c>
    </row>
    <row r="2" spans="1:29" ht="20.85" customHeight="1">
      <c r="B2" s="3" t="s">
        <v>501</v>
      </c>
      <c r="C2" s="3" t="s">
        <v>502</v>
      </c>
    </row>
    <row r="3" spans="1:29" ht="16.7" customHeight="1">
      <c r="A3" s="4"/>
      <c r="B3" s="5"/>
      <c r="C3" s="5" t="s">
        <v>258</v>
      </c>
      <c r="D3" s="6">
        <v>2017</v>
      </c>
      <c r="E3" s="6">
        <v>2018</v>
      </c>
      <c r="F3" s="6">
        <v>2019</v>
      </c>
      <c r="G3" s="6">
        <v>2020</v>
      </c>
      <c r="H3" s="6">
        <v>2021</v>
      </c>
      <c r="I3" s="6">
        <v>2022</v>
      </c>
      <c r="J3" s="6">
        <v>2023</v>
      </c>
      <c r="K3" s="6">
        <v>2024</v>
      </c>
      <c r="M3" s="7" t="s">
        <v>42</v>
      </c>
      <c r="N3" s="7" t="s">
        <v>43</v>
      </c>
      <c r="O3" s="7" t="s">
        <v>44</v>
      </c>
      <c r="P3" s="7" t="s">
        <v>45</v>
      </c>
      <c r="Q3" s="7" t="s">
        <v>46</v>
      </c>
      <c r="R3" s="7" t="s">
        <v>47</v>
      </c>
      <c r="S3" s="7" t="s">
        <v>48</v>
      </c>
      <c r="T3" s="7" t="s">
        <v>49</v>
      </c>
      <c r="U3" s="7" t="s">
        <v>50</v>
      </c>
      <c r="V3" s="7" t="s">
        <v>51</v>
      </c>
      <c r="W3" s="7" t="s">
        <v>52</v>
      </c>
      <c r="X3" s="7" t="s">
        <v>53</v>
      </c>
      <c r="Y3" s="7" t="s">
        <v>54</v>
      </c>
      <c r="Z3" s="7" t="s">
        <v>55</v>
      </c>
      <c r="AA3" s="7" t="s">
        <v>56</v>
      </c>
      <c r="AB3" s="7" t="s">
        <v>57</v>
      </c>
      <c r="AC3" s="7" t="s">
        <v>58</v>
      </c>
    </row>
    <row r="4" spans="1:29" ht="16.7" hidden="1" customHeight="1">
      <c r="A4" s="4"/>
      <c r="B4" s="8" t="s">
        <v>259</v>
      </c>
      <c r="C4" s="48"/>
      <c r="D4" s="9">
        <v>2017</v>
      </c>
      <c r="E4" s="9">
        <v>2018</v>
      </c>
      <c r="F4" s="9">
        <v>2019</v>
      </c>
      <c r="G4" s="9">
        <v>2020</v>
      </c>
      <c r="H4" s="9">
        <v>2021</v>
      </c>
      <c r="I4" s="9">
        <v>2022</v>
      </c>
      <c r="J4" s="9">
        <v>2023</v>
      </c>
      <c r="K4" s="9">
        <v>2024</v>
      </c>
      <c r="M4" s="10" t="s">
        <v>60</v>
      </c>
      <c r="N4" s="10" t="s">
        <v>61</v>
      </c>
      <c r="O4" s="10" t="s">
        <v>62</v>
      </c>
      <c r="P4" s="10" t="s">
        <v>63</v>
      </c>
      <c r="Q4" s="10" t="s">
        <v>64</v>
      </c>
      <c r="R4" s="10" t="s">
        <v>65</v>
      </c>
      <c r="S4" s="10" t="s">
        <v>66</v>
      </c>
      <c r="T4" s="10" t="s">
        <v>67</v>
      </c>
      <c r="U4" s="10" t="s">
        <v>68</v>
      </c>
      <c r="V4" s="10" t="s">
        <v>69</v>
      </c>
      <c r="W4" s="10" t="s">
        <v>70</v>
      </c>
      <c r="X4" s="10" t="s">
        <v>71</v>
      </c>
      <c r="Y4" s="10" t="s">
        <v>72</v>
      </c>
      <c r="Z4" s="10" t="s">
        <v>73</v>
      </c>
      <c r="AA4" s="10" t="s">
        <v>74</v>
      </c>
      <c r="AB4" s="10" t="s">
        <v>75</v>
      </c>
      <c r="AC4" s="10" t="s">
        <v>76</v>
      </c>
    </row>
    <row r="5" spans="1:29" ht="16.7" customHeight="1">
      <c r="B5" s="11" t="s">
        <v>503</v>
      </c>
      <c r="C5" s="11" t="s">
        <v>397</v>
      </c>
      <c r="D5" s="12">
        <v>13553</v>
      </c>
      <c r="E5" s="12">
        <v>14711</v>
      </c>
      <c r="F5" s="12">
        <v>16997</v>
      </c>
      <c r="G5" s="12">
        <v>21005</v>
      </c>
      <c r="H5" s="12">
        <v>31480</v>
      </c>
      <c r="I5" s="12">
        <v>19443</v>
      </c>
      <c r="J5" s="12">
        <v>18814</v>
      </c>
      <c r="K5" s="12">
        <v>15085</v>
      </c>
      <c r="M5" s="12">
        <v>7777</v>
      </c>
      <c r="N5" s="12">
        <v>10633</v>
      </c>
      <c r="O5" s="12">
        <v>6690</v>
      </c>
      <c r="P5" s="12">
        <v>6380</v>
      </c>
      <c r="Q5" s="12">
        <v>5802</v>
      </c>
      <c r="R5" s="12">
        <v>5147</v>
      </c>
      <c r="S5" s="12">
        <v>3773</v>
      </c>
      <c r="T5" s="12">
        <v>4721</v>
      </c>
      <c r="U5" s="12">
        <v>3458</v>
      </c>
      <c r="V5" s="12">
        <v>4082</v>
      </c>
      <c r="W5" s="12">
        <v>4696</v>
      </c>
      <c r="X5" s="12">
        <v>6578</v>
      </c>
      <c r="Y5" s="13">
        <v>3459</v>
      </c>
      <c r="Z5" s="12">
        <v>3887</v>
      </c>
      <c r="AA5" s="12">
        <v>3731</v>
      </c>
      <c r="AB5" s="13">
        <v>4008</v>
      </c>
      <c r="AC5" s="213">
        <v>2887</v>
      </c>
    </row>
    <row r="6" spans="1:29" ht="16.7" customHeight="1">
      <c r="B6" s="15" t="s">
        <v>504</v>
      </c>
      <c r="C6" s="15" t="s">
        <v>505</v>
      </c>
      <c r="D6" s="49"/>
      <c r="E6" s="49"/>
      <c r="F6" s="49"/>
      <c r="G6" s="49"/>
      <c r="H6" s="17">
        <v>26471</v>
      </c>
      <c r="I6" s="17">
        <v>15670</v>
      </c>
      <c r="J6" s="17">
        <v>15205</v>
      </c>
      <c r="K6" s="17">
        <v>11598</v>
      </c>
      <c r="M6" s="17">
        <v>6886</v>
      </c>
      <c r="N6" s="17">
        <v>9160</v>
      </c>
      <c r="O6" s="17">
        <v>5280</v>
      </c>
      <c r="P6" s="17">
        <v>5145</v>
      </c>
      <c r="Q6" s="17">
        <v>4934</v>
      </c>
      <c r="R6" s="17">
        <v>3975</v>
      </c>
      <c r="S6" s="17">
        <v>2806</v>
      </c>
      <c r="T6" s="17">
        <v>3955</v>
      </c>
      <c r="U6" s="17">
        <v>2696</v>
      </c>
      <c r="V6" s="17">
        <v>3175</v>
      </c>
      <c r="W6" s="17">
        <v>3799</v>
      </c>
      <c r="X6" s="17">
        <v>5535</v>
      </c>
      <c r="Y6" s="16">
        <v>2507</v>
      </c>
      <c r="Z6" s="17">
        <v>3071</v>
      </c>
      <c r="AA6" s="17">
        <v>2844</v>
      </c>
      <c r="AB6" s="16">
        <v>3176</v>
      </c>
      <c r="AC6" s="214">
        <v>2333</v>
      </c>
    </row>
    <row r="7" spans="1:29" ht="16.7" customHeight="1">
      <c r="B7" s="15" t="s">
        <v>506</v>
      </c>
      <c r="C7" s="15" t="s">
        <v>507</v>
      </c>
      <c r="D7" s="49"/>
      <c r="E7" s="49"/>
      <c r="F7" s="49"/>
      <c r="G7" s="49"/>
      <c r="H7" s="17">
        <v>4873</v>
      </c>
      <c r="I7" s="17">
        <v>3653</v>
      </c>
      <c r="J7" s="17">
        <v>3136</v>
      </c>
      <c r="K7" s="17">
        <v>3166</v>
      </c>
      <c r="M7" s="17">
        <v>840</v>
      </c>
      <c r="N7" s="17">
        <v>1438</v>
      </c>
      <c r="O7" s="17">
        <v>1384</v>
      </c>
      <c r="P7" s="17">
        <v>1211</v>
      </c>
      <c r="Q7" s="17">
        <v>837</v>
      </c>
      <c r="R7" s="17">
        <v>1140</v>
      </c>
      <c r="S7" s="17">
        <v>933</v>
      </c>
      <c r="T7" s="17">
        <v>743</v>
      </c>
      <c r="U7" s="17">
        <v>692</v>
      </c>
      <c r="V7" s="17">
        <v>757</v>
      </c>
      <c r="W7" s="17">
        <v>751</v>
      </c>
      <c r="X7" s="17">
        <v>936</v>
      </c>
      <c r="Y7" s="16">
        <v>882</v>
      </c>
      <c r="Z7" s="17">
        <v>724</v>
      </c>
      <c r="AA7" s="17">
        <v>790</v>
      </c>
      <c r="AB7" s="16">
        <v>770</v>
      </c>
      <c r="AC7" s="214">
        <v>536</v>
      </c>
    </row>
    <row r="8" spans="1:29" ht="16.7" customHeight="1">
      <c r="B8" s="15" t="s">
        <v>508</v>
      </c>
      <c r="C8" s="15" t="s">
        <v>509</v>
      </c>
      <c r="D8" s="49"/>
      <c r="E8" s="49"/>
      <c r="F8" s="49"/>
      <c r="G8" s="49"/>
      <c r="H8" s="17">
        <v>136</v>
      </c>
      <c r="I8" s="17">
        <v>120</v>
      </c>
      <c r="J8" s="17">
        <v>473</v>
      </c>
      <c r="K8" s="17">
        <v>321</v>
      </c>
      <c r="M8" s="17">
        <v>51</v>
      </c>
      <c r="N8" s="17">
        <v>35</v>
      </c>
      <c r="O8" s="17">
        <v>26</v>
      </c>
      <c r="P8" s="17">
        <v>24</v>
      </c>
      <c r="Q8" s="17">
        <v>31</v>
      </c>
      <c r="R8" s="17">
        <v>32</v>
      </c>
      <c r="S8" s="17">
        <v>34</v>
      </c>
      <c r="T8" s="17">
        <v>23</v>
      </c>
      <c r="U8" s="17">
        <v>70</v>
      </c>
      <c r="V8" s="17">
        <v>150</v>
      </c>
      <c r="W8" s="17">
        <v>146</v>
      </c>
      <c r="X8" s="17">
        <v>107</v>
      </c>
      <c r="Y8" s="16">
        <v>70</v>
      </c>
      <c r="Z8" s="17">
        <v>92</v>
      </c>
      <c r="AA8" s="17">
        <v>97</v>
      </c>
      <c r="AB8" s="16">
        <v>62</v>
      </c>
      <c r="AC8" s="214">
        <v>18</v>
      </c>
    </row>
    <row r="9" spans="1:29" ht="16.7" customHeight="1">
      <c r="B9" s="19" t="s">
        <v>510</v>
      </c>
      <c r="C9" s="19" t="s">
        <v>511</v>
      </c>
      <c r="D9" s="20">
        <v>2256</v>
      </c>
      <c r="E9" s="20">
        <v>2542</v>
      </c>
      <c r="F9" s="20">
        <v>2174</v>
      </c>
      <c r="G9" s="20">
        <v>3131</v>
      </c>
      <c r="H9" s="20">
        <v>3193</v>
      </c>
      <c r="I9" s="20">
        <v>2493</v>
      </c>
      <c r="J9" s="20">
        <v>1963</v>
      </c>
      <c r="K9" s="20">
        <v>1453</v>
      </c>
      <c r="M9" s="20">
        <v>1011</v>
      </c>
      <c r="N9" s="20">
        <v>866</v>
      </c>
      <c r="O9" s="20">
        <v>505</v>
      </c>
      <c r="P9" s="20">
        <v>811</v>
      </c>
      <c r="Q9" s="20">
        <v>751</v>
      </c>
      <c r="R9" s="20">
        <v>603</v>
      </c>
      <c r="S9" s="20">
        <v>364</v>
      </c>
      <c r="T9" s="20">
        <v>775</v>
      </c>
      <c r="U9" s="20">
        <v>573</v>
      </c>
      <c r="V9" s="20">
        <v>476</v>
      </c>
      <c r="W9" s="20">
        <v>385</v>
      </c>
      <c r="X9" s="20">
        <v>529</v>
      </c>
      <c r="Y9" s="21">
        <v>257</v>
      </c>
      <c r="Z9" s="20">
        <v>407</v>
      </c>
      <c r="AA9" s="20">
        <v>248</v>
      </c>
      <c r="AB9" s="21">
        <v>541</v>
      </c>
      <c r="AC9" s="213">
        <v>554</v>
      </c>
    </row>
    <row r="10" spans="1:29" ht="16.7" customHeight="1">
      <c r="B10" s="15" t="s">
        <v>512</v>
      </c>
      <c r="C10" s="15" t="s">
        <v>19</v>
      </c>
      <c r="D10" s="49"/>
      <c r="E10" s="49"/>
      <c r="F10" s="49"/>
      <c r="G10" s="49"/>
      <c r="H10" s="17">
        <v>1576</v>
      </c>
      <c r="I10" s="17">
        <v>1924</v>
      </c>
      <c r="J10" s="17">
        <v>815</v>
      </c>
      <c r="K10" s="17">
        <v>114</v>
      </c>
      <c r="M10" s="17">
        <v>642</v>
      </c>
      <c r="N10" s="17">
        <v>430</v>
      </c>
      <c r="O10" s="17">
        <v>99</v>
      </c>
      <c r="P10" s="17">
        <v>405</v>
      </c>
      <c r="Q10" s="17">
        <v>525</v>
      </c>
      <c r="R10" s="17">
        <v>580</v>
      </c>
      <c r="S10" s="17">
        <v>209</v>
      </c>
      <c r="T10" s="17">
        <v>610</v>
      </c>
      <c r="U10" s="17">
        <v>328</v>
      </c>
      <c r="V10" s="17">
        <v>235</v>
      </c>
      <c r="W10" s="17">
        <v>100</v>
      </c>
      <c r="X10" s="17">
        <v>152</v>
      </c>
      <c r="Y10" s="16">
        <v>17</v>
      </c>
      <c r="Z10" s="17">
        <v>108</v>
      </c>
      <c r="AA10" s="17">
        <v>-66</v>
      </c>
      <c r="AB10" s="16">
        <v>55</v>
      </c>
      <c r="AC10" s="214">
        <v>41</v>
      </c>
    </row>
    <row r="11" spans="1:29" ht="16.7" customHeight="1">
      <c r="B11" s="15" t="s">
        <v>513</v>
      </c>
      <c r="C11" s="15" t="s">
        <v>18</v>
      </c>
      <c r="D11" s="49"/>
      <c r="E11" s="49"/>
      <c r="F11" s="49"/>
      <c r="G11" s="49"/>
      <c r="H11" s="17">
        <v>1617</v>
      </c>
      <c r="I11" s="17">
        <v>569</v>
      </c>
      <c r="J11" s="17">
        <v>1100</v>
      </c>
      <c r="K11" s="17">
        <v>1521</v>
      </c>
      <c r="M11" s="17">
        <v>369</v>
      </c>
      <c r="N11" s="17">
        <v>436</v>
      </c>
      <c r="O11" s="17">
        <v>406</v>
      </c>
      <c r="P11" s="17">
        <v>406</v>
      </c>
      <c r="Q11" s="17">
        <v>226</v>
      </c>
      <c r="R11" s="17">
        <v>23</v>
      </c>
      <c r="S11" s="17">
        <v>155</v>
      </c>
      <c r="T11" s="17">
        <v>165</v>
      </c>
      <c r="U11" s="17">
        <v>220</v>
      </c>
      <c r="V11" s="17">
        <v>236</v>
      </c>
      <c r="W11" s="17">
        <v>269</v>
      </c>
      <c r="X11" s="17">
        <v>375</v>
      </c>
      <c r="Y11" s="16">
        <v>284</v>
      </c>
      <c r="Z11" s="17">
        <v>351</v>
      </c>
      <c r="AA11" s="17">
        <v>360</v>
      </c>
      <c r="AB11" s="16">
        <v>526</v>
      </c>
      <c r="AC11" s="214">
        <v>546</v>
      </c>
    </row>
    <row r="12" spans="1:29" ht="16.7" customHeight="1">
      <c r="B12" s="15" t="s">
        <v>193</v>
      </c>
      <c r="C12" s="15" t="s">
        <v>140</v>
      </c>
      <c r="D12" s="49"/>
      <c r="E12" s="49"/>
      <c r="F12" s="49"/>
      <c r="G12" s="49"/>
      <c r="H12" s="49"/>
      <c r="I12" s="49"/>
      <c r="J12" s="17">
        <v>48</v>
      </c>
      <c r="K12" s="17">
        <v>-182</v>
      </c>
      <c r="M12" s="50"/>
      <c r="N12" s="50"/>
      <c r="O12" s="50"/>
      <c r="P12" s="50"/>
      <c r="Q12" s="50"/>
      <c r="R12" s="50"/>
      <c r="S12" s="50"/>
      <c r="T12" s="50"/>
      <c r="U12" s="17">
        <v>25</v>
      </c>
      <c r="V12" s="17">
        <v>5</v>
      </c>
      <c r="W12" s="17">
        <v>16</v>
      </c>
      <c r="X12" s="17">
        <v>2</v>
      </c>
      <c r="Y12" s="16">
        <v>-44</v>
      </c>
      <c r="Z12" s="17">
        <v>-52</v>
      </c>
      <c r="AA12" s="17">
        <v>-46</v>
      </c>
      <c r="AB12" s="16">
        <v>-40</v>
      </c>
      <c r="AC12" s="18">
        <v>-33</v>
      </c>
    </row>
    <row r="13" spans="1:29" ht="16.7" customHeight="1">
      <c r="B13" s="19" t="s">
        <v>514</v>
      </c>
      <c r="C13" s="19" t="s">
        <v>515</v>
      </c>
      <c r="D13" s="20">
        <v>-833</v>
      </c>
      <c r="E13" s="20">
        <v>-841</v>
      </c>
      <c r="F13" s="20">
        <v>-651</v>
      </c>
      <c r="G13" s="20">
        <v>-1251</v>
      </c>
      <c r="H13" s="20">
        <v>-710</v>
      </c>
      <c r="I13" s="20">
        <v>-1025</v>
      </c>
      <c r="J13" s="20">
        <v>-1033</v>
      </c>
      <c r="K13" s="20">
        <v>-1146</v>
      </c>
      <c r="M13" s="20">
        <v>-162</v>
      </c>
      <c r="N13" s="20">
        <v>-96</v>
      </c>
      <c r="O13" s="20">
        <v>-118</v>
      </c>
      <c r="P13" s="20">
        <v>-334</v>
      </c>
      <c r="Q13" s="20">
        <v>-179</v>
      </c>
      <c r="R13" s="20">
        <v>-216</v>
      </c>
      <c r="S13" s="20">
        <v>-135</v>
      </c>
      <c r="T13" s="20">
        <v>-495</v>
      </c>
      <c r="U13" s="20">
        <v>-206</v>
      </c>
      <c r="V13" s="20">
        <v>-289</v>
      </c>
      <c r="W13" s="20">
        <v>-345</v>
      </c>
      <c r="X13" s="20">
        <v>-243</v>
      </c>
      <c r="Y13" s="21">
        <v>-213</v>
      </c>
      <c r="Z13" s="20">
        <v>-302</v>
      </c>
      <c r="AA13" s="20">
        <v>-206</v>
      </c>
      <c r="AB13" s="21">
        <v>-430</v>
      </c>
      <c r="AC13" s="22">
        <v>-229</v>
      </c>
    </row>
    <row r="14" spans="1:29" ht="16.7" customHeight="1">
      <c r="B14" s="19" t="s">
        <v>516</v>
      </c>
      <c r="C14" s="19" t="s">
        <v>516</v>
      </c>
      <c r="D14" s="49"/>
      <c r="E14" s="49"/>
      <c r="F14" s="49"/>
      <c r="G14" s="49"/>
      <c r="H14" s="20">
        <v>33963</v>
      </c>
      <c r="I14" s="20">
        <v>20911</v>
      </c>
      <c r="J14" s="20">
        <v>19744</v>
      </c>
      <c r="K14" s="20">
        <v>15392</v>
      </c>
      <c r="M14" s="20">
        <v>8626</v>
      </c>
      <c r="N14" s="20">
        <v>11403</v>
      </c>
      <c r="O14" s="20">
        <v>7077</v>
      </c>
      <c r="P14" s="20">
        <v>6857</v>
      </c>
      <c r="Q14" s="20">
        <v>6374</v>
      </c>
      <c r="R14" s="20">
        <v>5534</v>
      </c>
      <c r="S14" s="20">
        <v>4002</v>
      </c>
      <c r="T14" s="20">
        <v>5001</v>
      </c>
      <c r="U14" s="20">
        <v>3825</v>
      </c>
      <c r="V14" s="20">
        <v>4269</v>
      </c>
      <c r="W14" s="20">
        <v>4736</v>
      </c>
      <c r="X14" s="20">
        <v>6864</v>
      </c>
      <c r="Y14" s="21">
        <v>3503</v>
      </c>
      <c r="Z14" s="20">
        <v>3992</v>
      </c>
      <c r="AA14" s="20">
        <v>3773</v>
      </c>
      <c r="AB14" s="21">
        <v>4119</v>
      </c>
      <c r="AC14" s="213">
        <v>3212</v>
      </c>
    </row>
    <row r="15" spans="1:29" ht="16.7" customHeight="1">
      <c r="B15" s="73" t="s">
        <v>404</v>
      </c>
      <c r="C15" s="73" t="s">
        <v>405</v>
      </c>
      <c r="D15" s="17">
        <v>362</v>
      </c>
      <c r="E15" s="17">
        <v>181</v>
      </c>
      <c r="F15" s="17">
        <v>-533</v>
      </c>
      <c r="G15" s="17">
        <v>-931</v>
      </c>
      <c r="H15" s="49"/>
      <c r="I15" s="49"/>
      <c r="J15" s="49"/>
      <c r="K15" s="49"/>
      <c r="M15" s="49"/>
      <c r="N15" s="49"/>
      <c r="O15" s="49"/>
      <c r="P15" s="49"/>
      <c r="Q15" s="49"/>
      <c r="R15" s="49"/>
      <c r="S15" s="49"/>
      <c r="T15" s="49"/>
      <c r="U15" s="49"/>
      <c r="V15" s="49"/>
      <c r="W15" s="49"/>
      <c r="X15" s="49"/>
      <c r="Y15" s="49"/>
      <c r="Z15" s="49"/>
      <c r="AA15" s="49"/>
      <c r="AB15" s="49"/>
      <c r="AC15" s="105"/>
    </row>
    <row r="16" spans="1:29" ht="16.7" customHeight="1">
      <c r="B16" s="73" t="s">
        <v>517</v>
      </c>
      <c r="C16" s="73" t="s">
        <v>518</v>
      </c>
      <c r="D16" s="49"/>
      <c r="E16" s="49"/>
      <c r="F16" s="17">
        <v>-7402</v>
      </c>
      <c r="G16" s="17">
        <v>-5257</v>
      </c>
      <c r="H16" s="49"/>
      <c r="I16" s="49"/>
      <c r="J16" s="49"/>
      <c r="K16" s="49"/>
      <c r="M16" s="49"/>
      <c r="N16" s="49"/>
      <c r="O16" s="49"/>
      <c r="P16" s="49"/>
      <c r="Q16" s="49"/>
      <c r="R16" s="49"/>
      <c r="S16" s="49"/>
      <c r="T16" s="49"/>
      <c r="U16" s="49"/>
      <c r="V16" s="49"/>
      <c r="W16" s="49"/>
      <c r="X16" s="49"/>
      <c r="Y16" s="49"/>
      <c r="Z16" s="49"/>
      <c r="AA16" s="49"/>
      <c r="AB16" s="49"/>
      <c r="AC16" s="49"/>
    </row>
    <row r="17" spans="1:29" ht="16.7" customHeight="1">
      <c r="B17" s="73" t="s">
        <v>519</v>
      </c>
      <c r="C17" s="73" t="s">
        <v>520</v>
      </c>
      <c r="D17" s="49"/>
      <c r="E17" s="49"/>
      <c r="F17" s="50"/>
      <c r="G17" s="17">
        <v>-109</v>
      </c>
      <c r="H17" s="49"/>
      <c r="I17" s="49"/>
      <c r="J17" s="49"/>
      <c r="K17" s="49"/>
      <c r="M17" s="49"/>
      <c r="N17" s="49"/>
      <c r="O17" s="49"/>
      <c r="P17" s="49"/>
      <c r="Q17" s="49"/>
      <c r="R17" s="49"/>
      <c r="S17" s="49"/>
      <c r="T17" s="49"/>
      <c r="U17" s="49"/>
      <c r="V17" s="49"/>
      <c r="W17" s="49"/>
      <c r="X17" s="49"/>
      <c r="Y17" s="49"/>
      <c r="Z17" s="49"/>
      <c r="AA17" s="49"/>
      <c r="AB17" s="49"/>
      <c r="AC17" s="49"/>
    </row>
    <row r="18" spans="1:29" ht="16.7" customHeight="1">
      <c r="B18" s="86" t="s">
        <v>516</v>
      </c>
      <c r="C18" s="86" t="s">
        <v>516</v>
      </c>
      <c r="D18" s="120">
        <v>15338</v>
      </c>
      <c r="E18" s="120">
        <v>16593</v>
      </c>
      <c r="F18" s="120">
        <v>10585</v>
      </c>
      <c r="G18" s="120">
        <v>16588</v>
      </c>
      <c r="H18" s="101"/>
      <c r="I18" s="101"/>
      <c r="J18" s="101"/>
      <c r="K18" s="101"/>
      <c r="M18" s="101"/>
      <c r="N18" s="101"/>
      <c r="O18" s="101"/>
      <c r="P18" s="101"/>
      <c r="Q18" s="101"/>
      <c r="R18" s="101"/>
      <c r="S18" s="101"/>
      <c r="T18" s="101"/>
      <c r="U18" s="101"/>
      <c r="V18" s="101"/>
      <c r="W18" s="101"/>
      <c r="X18" s="101"/>
      <c r="Y18" s="101"/>
      <c r="Z18" s="101"/>
      <c r="AA18" s="101"/>
      <c r="AB18" s="101"/>
      <c r="AC18" s="101"/>
    </row>
    <row r="19" spans="1:29" ht="16.7" customHeight="1">
      <c r="B19" s="47"/>
      <c r="C19" s="47"/>
      <c r="D19" s="652"/>
      <c r="E19" s="652"/>
      <c r="F19" s="652"/>
      <c r="G19" s="652"/>
      <c r="H19" s="117"/>
      <c r="I19" s="117"/>
      <c r="J19" s="117"/>
      <c r="K19" s="117"/>
      <c r="M19" s="117"/>
      <c r="N19" s="117"/>
      <c r="O19" s="117"/>
      <c r="P19" s="117"/>
      <c r="Q19" s="117"/>
      <c r="R19" s="117"/>
      <c r="S19" s="117"/>
      <c r="T19" s="117"/>
      <c r="U19" s="117"/>
      <c r="V19" s="117"/>
      <c r="W19" s="117"/>
      <c r="X19" s="117"/>
      <c r="Y19" s="117"/>
      <c r="Z19" s="117"/>
      <c r="AA19" s="117"/>
      <c r="AB19" s="117"/>
      <c r="AC19" s="117"/>
    </row>
    <row r="20" spans="1:29" ht="16.7" customHeight="1">
      <c r="B20" s="47"/>
      <c r="C20" s="47"/>
      <c r="D20" s="652"/>
      <c r="E20" s="652"/>
      <c r="F20" s="652"/>
      <c r="G20" s="652"/>
      <c r="H20" s="117"/>
      <c r="I20" s="117"/>
      <c r="J20" s="117"/>
      <c r="K20" s="117"/>
      <c r="M20" s="117"/>
      <c r="N20" s="117"/>
      <c r="O20" s="117"/>
      <c r="P20" s="117"/>
      <c r="Q20" s="117"/>
      <c r="R20" s="117"/>
      <c r="S20" s="117"/>
      <c r="T20" s="117"/>
      <c r="U20" s="117"/>
      <c r="V20" s="117"/>
      <c r="W20" s="117"/>
      <c r="X20" s="117"/>
      <c r="Y20" s="117"/>
      <c r="Z20" s="117"/>
      <c r="AA20" s="117"/>
      <c r="AB20" s="117"/>
      <c r="AC20" s="117"/>
    </row>
    <row r="21" spans="1:29" ht="16.7" customHeight="1">
      <c r="B21" s="2" t="s">
        <v>142</v>
      </c>
      <c r="C21" s="2" t="s">
        <v>142</v>
      </c>
      <c r="D21" s="237"/>
      <c r="E21" s="237"/>
      <c r="F21" s="237"/>
      <c r="G21" s="237"/>
      <c r="H21" s="237"/>
      <c r="I21" s="237"/>
      <c r="J21" s="237"/>
      <c r="K21" s="237"/>
      <c r="M21" s="237"/>
      <c r="N21" s="237"/>
      <c r="O21" s="237"/>
      <c r="P21" s="237"/>
      <c r="Q21" s="237"/>
      <c r="R21" s="237"/>
      <c r="S21" s="237"/>
      <c r="T21" s="237"/>
      <c r="U21" s="237"/>
      <c r="V21" s="237"/>
      <c r="W21" s="237"/>
      <c r="X21" s="237"/>
      <c r="Y21" s="237"/>
      <c r="Z21" s="237"/>
      <c r="AA21" s="237"/>
      <c r="AB21" s="237"/>
      <c r="AC21" s="237"/>
    </row>
    <row r="22" spans="1:29" ht="16.7" hidden="1" customHeight="1">
      <c r="A22" s="4"/>
      <c r="B22" s="560" t="s">
        <v>143</v>
      </c>
    </row>
    <row r="23" spans="1:29" ht="16.7" hidden="1" customHeight="1">
      <c r="B23" s="558" t="s">
        <v>521</v>
      </c>
    </row>
    <row r="24" spans="1:29" ht="16.7" hidden="1" customHeight="1">
      <c r="B24" s="558" t="s">
        <v>522</v>
      </c>
    </row>
    <row r="25" spans="1:29" ht="16.7" hidden="1" customHeight="1">
      <c r="B25" s="559" t="s">
        <v>147</v>
      </c>
    </row>
    <row r="26" spans="1:29" ht="16.7" hidden="1" customHeight="1"/>
    <row r="27" spans="1:29" ht="16.7" customHeight="1">
      <c r="A27" s="4"/>
      <c r="C27" s="560" t="s">
        <v>148</v>
      </c>
    </row>
    <row r="28" spans="1:29" ht="16.7" customHeight="1">
      <c r="C28" s="558" t="s">
        <v>523</v>
      </c>
    </row>
    <row r="29" spans="1:29" ht="16.7" customHeight="1">
      <c r="C29" s="558" t="s">
        <v>524</v>
      </c>
    </row>
    <row r="30" spans="1:29" ht="16.7" customHeight="1">
      <c r="C30" s="559" t="s">
        <v>152</v>
      </c>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sheetData>
  <hyperlinks>
    <hyperlink ref="B1" location="'Menu &amp; Disclaimer'!A1" display="(Menu)" xr:uid="{7BF1F0A2-FB21-4F49-BD8B-00895D9346CD}"/>
    <hyperlink ref="C1" location="'Menu &amp; Disclaimer'!A1" display="(Menu)" xr:uid="{80836C0D-A70B-48A2-BEC1-21E453F464CE}"/>
  </hyperlink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A7BC553B1AB464791587BD776C2622B" ma:contentTypeVersion="16" ma:contentTypeDescription="Crie um novo documento." ma:contentTypeScope="" ma:versionID="22bc9c2c2028081ee99f8a543b37b8f6">
  <xsd:schema xmlns:xsd="http://www.w3.org/2001/XMLSchema" xmlns:xs="http://www.w3.org/2001/XMLSchema" xmlns:p="http://schemas.microsoft.com/office/2006/metadata/properties" xmlns:ns2="3de029d9-6573-4c97-b2e7-c66b3517d04c" xmlns:ns3="00badbb9-504d-407c-a7f8-0bf3c4b40227" targetNamespace="http://schemas.microsoft.com/office/2006/metadata/properties" ma:root="true" ma:fieldsID="62c2410b6ad604751dee4c6098f49ba3" ns2:_="" ns3:_="">
    <xsd:import namespace="3de029d9-6573-4c97-b2e7-c66b3517d04c"/>
    <xsd:import namespace="00badbb9-504d-407c-a7f8-0bf3c4b4022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e029d9-6573-4c97-b2e7-c66b3517d0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7bfb4e49-6f5d-460f-8245-f0e15177ea6b"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badbb9-504d-407c-a7f8-0bf3c4b40227"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4fef1574-bb00-4567-8f8e-2505c0f427b7}" ma:internalName="TaxCatchAll" ma:showField="CatchAllData" ma:web="00badbb9-504d-407c-a7f8-0bf3c4b402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e029d9-6573-4c97-b2e7-c66b3517d04c">
      <Terms xmlns="http://schemas.microsoft.com/office/infopath/2007/PartnerControls"/>
    </lcf76f155ced4ddcb4097134ff3c332f>
    <TaxCatchAll xmlns="00badbb9-504d-407c-a7f8-0bf3c4b40227" xsi:nil="true"/>
  </documentManagement>
</p:properties>
</file>

<file path=customXml/itemProps1.xml><?xml version="1.0" encoding="utf-8"?>
<ds:datastoreItem xmlns:ds="http://schemas.openxmlformats.org/officeDocument/2006/customXml" ds:itemID="{F3D2B0E8-55C6-47B1-A622-C74CACF2D9F5}"/>
</file>

<file path=customXml/itemProps2.xml><?xml version="1.0" encoding="utf-8"?>
<ds:datastoreItem xmlns:ds="http://schemas.openxmlformats.org/officeDocument/2006/customXml" ds:itemID="{003618D1-6E77-4FC2-975F-D099B79BEE03}"/>
</file>

<file path=customXml/itemProps3.xml><?xml version="1.0" encoding="utf-8"?>
<ds:datastoreItem xmlns:ds="http://schemas.openxmlformats.org/officeDocument/2006/customXml" ds:itemID="{E7BE2134-4C07-483E-860B-4A20A6809DFA}"/>
</file>

<file path=docMetadata/LabelInfo.xml><?xml version="1.0" encoding="utf-8"?>
<clbl:labelList xmlns:clbl="http://schemas.microsoft.com/office/2020/mipLabelMetadata">
  <clbl:label id="{340ed6a7-0f03-43d9-901d-02d4a7e408aa}" enabled="1" method="Privileged" siteId="{7893571b-6c2c-4cef-b4da-7d4b266a0626}"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Workiva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
  <cp:revision>2</cp:revision>
  <dcterms:created xsi:type="dcterms:W3CDTF">2025-04-24T22:56:17Z</dcterms:created>
  <dcterms:modified xsi:type="dcterms:W3CDTF">2025-04-25T18:20:32Z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0x0101001A7BC553B1AB464791587BD776C2622B</vt:lpwstr>
  </property>
  <property fmtid="{D5CDD505-2E9C-101B-9397-08002B2CF9AE}" pid="3" name="MediaServiceImageTags">
    <vt:lpwstr/>
  </property>
</Properties>
</file>