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investiments.sharepoint.com/sites/Portfolio/Shared Documents/Portfolio/3.Portfolio/4. G2D/4. Website and Public Relations/2. Planilha Interativa/2026/"/>
    </mc:Choice>
  </mc:AlternateContent>
  <xr:revisionPtr revIDLastSave="513" documentId="8_{FE05F21E-3058-43CB-A864-3DFD74533491}" xr6:coauthVersionLast="47" xr6:coauthVersionMax="47" xr10:uidLastSave="{DBB64E4B-DFAA-460B-8464-14C56B7CB050}"/>
  <bookViews>
    <workbookView xWindow="28680" yWindow="-120" windowWidth="29040" windowHeight="15720" xr2:uid="{3E24D2BE-1CE8-4E7C-A142-40B6159BE96A}"/>
  </bookViews>
  <sheets>
    <sheet name="Capa" sheetId="4" r:id="rId1"/>
    <sheet name="Evolução do NAV" sheetId="3" r:id="rId2"/>
    <sheet name="Disclaimers" sheetId="7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\v\sfdasf" hidden="1">#REF!</definedName>
    <definedName name="__________a1" localSheetId="1" hidden="1">{#N/A,#N/A,FALSE,"FlCx99";#N/A,#N/A,FALSE,"Dívida99"}</definedName>
    <definedName name="__________a1" hidden="1">{#N/A,#N/A,FALSE,"FlCx99";#N/A,#N/A,FALSE,"Dívida99"}</definedName>
    <definedName name="__________a3" localSheetId="1" hidden="1">{#N/A,#N/A,FALSE,"FlCx99";#N/A,#N/A,FALSE,"Dívida99"}</definedName>
    <definedName name="__________a3" hidden="1">{#N/A,#N/A,FALSE,"FlCx99";#N/A,#N/A,FALSE,"Dívida99"}</definedName>
    <definedName name="__________a4" localSheetId="1" hidden="1">{#N/A,#N/A,FALSE,"FlCx99";#N/A,#N/A,FALSE,"Dívida99"}</definedName>
    <definedName name="__________a4" hidden="1">{#N/A,#N/A,FALSE,"FlCx99";#N/A,#N/A,FALSE,"Dívida99"}</definedName>
    <definedName name="__________V1" localSheetId="1" hidden="1">{#N/A,#N/A,FALSE,"FlCx99";#N/A,#N/A,FALSE,"Dívida99"}</definedName>
    <definedName name="__________V1" hidden="1">{#N/A,#N/A,FALSE,"FlCx99";#N/A,#N/A,FALSE,"Dívida99"}</definedName>
    <definedName name="__________V10" localSheetId="1" hidden="1">{#N/A,#N/A,FALSE,"FlCx99";#N/A,#N/A,FALSE,"Dívida99"}</definedName>
    <definedName name="__________V10" hidden="1">{#N/A,#N/A,FALSE,"FlCx99";#N/A,#N/A,FALSE,"Dívida99"}</definedName>
    <definedName name="__________V11" localSheetId="1" hidden="1">{#N/A,#N/A,FALSE,"FlCx99";#N/A,#N/A,FALSE,"Dívida99"}</definedName>
    <definedName name="__________V11" hidden="1">{#N/A,#N/A,FALSE,"FlCx99";#N/A,#N/A,FALSE,"Dívida99"}</definedName>
    <definedName name="__________V12" localSheetId="1" hidden="1">{#N/A,#N/A,FALSE,"FlCx99";#N/A,#N/A,FALSE,"Dívida99"}</definedName>
    <definedName name="__________V12" hidden="1">{#N/A,#N/A,FALSE,"FlCx99";#N/A,#N/A,FALSE,"Dívida99"}</definedName>
    <definedName name="__________V13" localSheetId="1" hidden="1">{#N/A,#N/A,FALSE,"FlCx99";#N/A,#N/A,FALSE,"Dívida99"}</definedName>
    <definedName name="__________V13" hidden="1">{#N/A,#N/A,FALSE,"FlCx99";#N/A,#N/A,FALSE,"Dívida99"}</definedName>
    <definedName name="__________V14" localSheetId="1" hidden="1">{#N/A,#N/A,FALSE,"FlCx99";#N/A,#N/A,FALSE,"Dívida99"}</definedName>
    <definedName name="__________V14" hidden="1">{#N/A,#N/A,FALSE,"FlCx99";#N/A,#N/A,FALSE,"Dívida99"}</definedName>
    <definedName name="__________V15" localSheetId="1" hidden="1">{#N/A,#N/A,FALSE,"FlCx99";#N/A,#N/A,FALSE,"Dívida99"}</definedName>
    <definedName name="__________V15" hidden="1">{#N/A,#N/A,FALSE,"FlCx99";#N/A,#N/A,FALSE,"Dívida99"}</definedName>
    <definedName name="__________V3" localSheetId="1" hidden="1">{#N/A,#N/A,FALSE,"FlCx99";#N/A,#N/A,FALSE,"Dívida99"}</definedName>
    <definedName name="__________V3" hidden="1">{#N/A,#N/A,FALSE,"FlCx99";#N/A,#N/A,FALSE,"Dívida99"}</definedName>
    <definedName name="__________V4" localSheetId="1" hidden="1">{#N/A,#N/A,FALSE,"FlCx99";#N/A,#N/A,FALSE,"Dívida99"}</definedName>
    <definedName name="__________V4" hidden="1">{#N/A,#N/A,FALSE,"FlCx99";#N/A,#N/A,FALSE,"Dívida99"}</definedName>
    <definedName name="__________V5" localSheetId="1" hidden="1">{#N/A,#N/A,FALSE,"FlCx99";#N/A,#N/A,FALSE,"Dívida99"}</definedName>
    <definedName name="__________V5" hidden="1">{#N/A,#N/A,FALSE,"FlCx99";#N/A,#N/A,FALSE,"Dívida99"}</definedName>
    <definedName name="__________V6" localSheetId="1" hidden="1">{#N/A,#N/A,FALSE,"FlCx99";#N/A,#N/A,FALSE,"Dívida99"}</definedName>
    <definedName name="__________V6" hidden="1">{#N/A,#N/A,FALSE,"FlCx99";#N/A,#N/A,FALSE,"Dívida99"}</definedName>
    <definedName name="__________V7" localSheetId="1" hidden="1">{#N/A,#N/A,FALSE,"FlCx99";#N/A,#N/A,FALSE,"Dívida99"}</definedName>
    <definedName name="__________V7" hidden="1">{#N/A,#N/A,FALSE,"FlCx99";#N/A,#N/A,FALSE,"Dívida99"}</definedName>
    <definedName name="__________V8" localSheetId="1" hidden="1">{#N/A,#N/A,FALSE,"FlCx99";#N/A,#N/A,FALSE,"Dívida99"}</definedName>
    <definedName name="__________V8" hidden="1">{#N/A,#N/A,FALSE,"FlCx99";#N/A,#N/A,FALSE,"Dívida99"}</definedName>
    <definedName name="__________V9" localSheetId="1" hidden="1">{#N/A,#N/A,FALSE,"FlCx99";#N/A,#N/A,FALSE,"Dívida99"}</definedName>
    <definedName name="__________V9" hidden="1">{#N/A,#N/A,FALSE,"FlCx99";#N/A,#N/A,FALSE,"Dívida99"}</definedName>
    <definedName name="__________vhc1" localSheetId="1" hidden="1">{#N/A,#N/A,FALSE,"FlCx99";#N/A,#N/A,FALSE,"Dívida99"}</definedName>
    <definedName name="__________vhc1" hidden="1">{#N/A,#N/A,FALSE,"FlCx99";#N/A,#N/A,FALSE,"Dívida99"}</definedName>
    <definedName name="_________a1" localSheetId="1" hidden="1">{#N/A,#N/A,FALSE,"FlCx99";#N/A,#N/A,FALSE,"Dívida99"}</definedName>
    <definedName name="_________a1" hidden="1">{#N/A,#N/A,FALSE,"FlCx99";#N/A,#N/A,FALSE,"Dívida99"}</definedName>
    <definedName name="_________a3" localSheetId="1" hidden="1">{#N/A,#N/A,FALSE,"FlCx99";#N/A,#N/A,FALSE,"Dívida99"}</definedName>
    <definedName name="_________a3" hidden="1">{#N/A,#N/A,FALSE,"FlCx99";#N/A,#N/A,FALSE,"Dívida99"}</definedName>
    <definedName name="_________a4" localSheetId="1" hidden="1">{#N/A,#N/A,FALSE,"FlCx99";#N/A,#N/A,FALSE,"Dívida99"}</definedName>
    <definedName name="_________a4" hidden="1">{#N/A,#N/A,FALSE,"FlCx99";#N/A,#N/A,FALSE,"Dívida99"}</definedName>
    <definedName name="_________V1" localSheetId="1" hidden="1">{#N/A,#N/A,FALSE,"FlCx99";#N/A,#N/A,FALSE,"Dívida99"}</definedName>
    <definedName name="_________V1" hidden="1">{#N/A,#N/A,FALSE,"FlCx99";#N/A,#N/A,FALSE,"Dívida99"}</definedName>
    <definedName name="_________V10" localSheetId="1" hidden="1">{#N/A,#N/A,FALSE,"FlCx99";#N/A,#N/A,FALSE,"Dívida99"}</definedName>
    <definedName name="_________V10" hidden="1">{#N/A,#N/A,FALSE,"FlCx99";#N/A,#N/A,FALSE,"Dívida99"}</definedName>
    <definedName name="_________V11" localSheetId="1" hidden="1">{#N/A,#N/A,FALSE,"FlCx99";#N/A,#N/A,FALSE,"Dívida99"}</definedName>
    <definedName name="_________V11" hidden="1">{#N/A,#N/A,FALSE,"FlCx99";#N/A,#N/A,FALSE,"Dívida99"}</definedName>
    <definedName name="_________V12" localSheetId="1" hidden="1">{#N/A,#N/A,FALSE,"FlCx99";#N/A,#N/A,FALSE,"Dívida99"}</definedName>
    <definedName name="_________V12" hidden="1">{#N/A,#N/A,FALSE,"FlCx99";#N/A,#N/A,FALSE,"Dívida99"}</definedName>
    <definedName name="_________V13" localSheetId="1" hidden="1">{#N/A,#N/A,FALSE,"FlCx99";#N/A,#N/A,FALSE,"Dívida99"}</definedName>
    <definedName name="_________V13" hidden="1">{#N/A,#N/A,FALSE,"FlCx99";#N/A,#N/A,FALSE,"Dívida99"}</definedName>
    <definedName name="_________V14" localSheetId="1" hidden="1">{#N/A,#N/A,FALSE,"FlCx99";#N/A,#N/A,FALSE,"Dívida99"}</definedName>
    <definedName name="_________V14" hidden="1">{#N/A,#N/A,FALSE,"FlCx99";#N/A,#N/A,FALSE,"Dívida99"}</definedName>
    <definedName name="_________V15" localSheetId="1" hidden="1">{#N/A,#N/A,FALSE,"FlCx99";#N/A,#N/A,FALSE,"Dívida99"}</definedName>
    <definedName name="_________V15" hidden="1">{#N/A,#N/A,FALSE,"FlCx99";#N/A,#N/A,FALSE,"Dívida99"}</definedName>
    <definedName name="_________V3" localSheetId="1" hidden="1">{#N/A,#N/A,FALSE,"FlCx99";#N/A,#N/A,FALSE,"Dívida99"}</definedName>
    <definedName name="_________V3" hidden="1">{#N/A,#N/A,FALSE,"FlCx99";#N/A,#N/A,FALSE,"Dívida99"}</definedName>
    <definedName name="_________V4" localSheetId="1" hidden="1">{#N/A,#N/A,FALSE,"FlCx99";#N/A,#N/A,FALSE,"Dívida99"}</definedName>
    <definedName name="_________V4" hidden="1">{#N/A,#N/A,FALSE,"FlCx99";#N/A,#N/A,FALSE,"Dívida99"}</definedName>
    <definedName name="_________V5" localSheetId="1" hidden="1">{#N/A,#N/A,FALSE,"FlCx99";#N/A,#N/A,FALSE,"Dívida99"}</definedName>
    <definedName name="_________V5" hidden="1">{#N/A,#N/A,FALSE,"FlCx99";#N/A,#N/A,FALSE,"Dívida99"}</definedName>
    <definedName name="_________V6" localSheetId="1" hidden="1">{#N/A,#N/A,FALSE,"FlCx99";#N/A,#N/A,FALSE,"Dívida99"}</definedName>
    <definedName name="_________V6" hidden="1">{#N/A,#N/A,FALSE,"FlCx99";#N/A,#N/A,FALSE,"Dívida99"}</definedName>
    <definedName name="_________V7" localSheetId="1" hidden="1">{#N/A,#N/A,FALSE,"FlCx99";#N/A,#N/A,FALSE,"Dívida99"}</definedName>
    <definedName name="_________V7" hidden="1">{#N/A,#N/A,FALSE,"FlCx99";#N/A,#N/A,FALSE,"Dívida99"}</definedName>
    <definedName name="_________V8" localSheetId="1" hidden="1">{#N/A,#N/A,FALSE,"FlCx99";#N/A,#N/A,FALSE,"Dívida99"}</definedName>
    <definedName name="_________V8" hidden="1">{#N/A,#N/A,FALSE,"FlCx99";#N/A,#N/A,FALSE,"Dívida99"}</definedName>
    <definedName name="_________V9" localSheetId="1" hidden="1">{#N/A,#N/A,FALSE,"FlCx99";#N/A,#N/A,FALSE,"Dívida99"}</definedName>
    <definedName name="_________V9" hidden="1">{#N/A,#N/A,FALSE,"FlCx99";#N/A,#N/A,FALSE,"Dívida99"}</definedName>
    <definedName name="_________vhc1" localSheetId="1" hidden="1">{#N/A,#N/A,FALSE,"FlCx99";#N/A,#N/A,FALSE,"Dívida99"}</definedName>
    <definedName name="_________vhc1" hidden="1">{#N/A,#N/A,FALSE,"FlCx99";#N/A,#N/A,FALSE,"Dívida99"}</definedName>
    <definedName name="________a1" localSheetId="1" hidden="1">{#N/A,#N/A,FALSE,"FlCx99";#N/A,#N/A,FALSE,"Dívida99"}</definedName>
    <definedName name="________a1" hidden="1">{#N/A,#N/A,FALSE,"FlCx99";#N/A,#N/A,FALSE,"Dívida99"}</definedName>
    <definedName name="________a3" localSheetId="1" hidden="1">{#N/A,#N/A,FALSE,"FlCx99";#N/A,#N/A,FALSE,"Dívida99"}</definedName>
    <definedName name="________a3" hidden="1">{#N/A,#N/A,FALSE,"FlCx99";#N/A,#N/A,FALSE,"Dívida99"}</definedName>
    <definedName name="________a4" localSheetId="1" hidden="1">{#N/A,#N/A,FALSE,"FlCx99";#N/A,#N/A,FALSE,"Dívida99"}</definedName>
    <definedName name="________a4" hidden="1">{#N/A,#N/A,FALSE,"FlCx99";#N/A,#N/A,FALSE,"Dívida99"}</definedName>
    <definedName name="________bca0299" hidden="1">#REF!</definedName>
    <definedName name="________V1" localSheetId="1" hidden="1">{#N/A,#N/A,FALSE,"FlCx99";#N/A,#N/A,FALSE,"Dívida99"}</definedName>
    <definedName name="________V1" hidden="1">{#N/A,#N/A,FALSE,"FlCx99";#N/A,#N/A,FALSE,"Dívida99"}</definedName>
    <definedName name="________V10" localSheetId="1" hidden="1">{#N/A,#N/A,FALSE,"FlCx99";#N/A,#N/A,FALSE,"Dívida99"}</definedName>
    <definedName name="________V10" hidden="1">{#N/A,#N/A,FALSE,"FlCx99";#N/A,#N/A,FALSE,"Dívida99"}</definedName>
    <definedName name="________V11" localSheetId="1" hidden="1">{#N/A,#N/A,FALSE,"FlCx99";#N/A,#N/A,FALSE,"Dívida99"}</definedName>
    <definedName name="________V11" hidden="1">{#N/A,#N/A,FALSE,"FlCx99";#N/A,#N/A,FALSE,"Dívida99"}</definedName>
    <definedName name="________V12" localSheetId="1" hidden="1">{#N/A,#N/A,FALSE,"FlCx99";#N/A,#N/A,FALSE,"Dívida99"}</definedName>
    <definedName name="________V12" hidden="1">{#N/A,#N/A,FALSE,"FlCx99";#N/A,#N/A,FALSE,"Dívida99"}</definedName>
    <definedName name="________V13" localSheetId="1" hidden="1">{#N/A,#N/A,FALSE,"FlCx99";#N/A,#N/A,FALSE,"Dívida99"}</definedName>
    <definedName name="________V13" hidden="1">{#N/A,#N/A,FALSE,"FlCx99";#N/A,#N/A,FALSE,"Dívida99"}</definedName>
    <definedName name="________V14" localSheetId="1" hidden="1">{#N/A,#N/A,FALSE,"FlCx99";#N/A,#N/A,FALSE,"Dívida99"}</definedName>
    <definedName name="________V14" hidden="1">{#N/A,#N/A,FALSE,"FlCx99";#N/A,#N/A,FALSE,"Dívida99"}</definedName>
    <definedName name="________V15" localSheetId="1" hidden="1">{#N/A,#N/A,FALSE,"FlCx99";#N/A,#N/A,FALSE,"Dívida99"}</definedName>
    <definedName name="________V15" hidden="1">{#N/A,#N/A,FALSE,"FlCx99";#N/A,#N/A,FALSE,"Dívida99"}</definedName>
    <definedName name="________V3" localSheetId="1" hidden="1">{#N/A,#N/A,FALSE,"FlCx99";#N/A,#N/A,FALSE,"Dívida99"}</definedName>
    <definedName name="________V3" hidden="1">{#N/A,#N/A,FALSE,"FlCx99";#N/A,#N/A,FALSE,"Dívida99"}</definedName>
    <definedName name="________V4" localSheetId="1" hidden="1">{#N/A,#N/A,FALSE,"FlCx99";#N/A,#N/A,FALSE,"Dívida99"}</definedName>
    <definedName name="________V4" hidden="1">{#N/A,#N/A,FALSE,"FlCx99";#N/A,#N/A,FALSE,"Dívida99"}</definedName>
    <definedName name="________V5" localSheetId="1" hidden="1">{#N/A,#N/A,FALSE,"FlCx99";#N/A,#N/A,FALSE,"Dívida99"}</definedName>
    <definedName name="________V5" hidden="1">{#N/A,#N/A,FALSE,"FlCx99";#N/A,#N/A,FALSE,"Dívida99"}</definedName>
    <definedName name="________V6" localSheetId="1" hidden="1">{#N/A,#N/A,FALSE,"FlCx99";#N/A,#N/A,FALSE,"Dívida99"}</definedName>
    <definedName name="________V6" hidden="1">{#N/A,#N/A,FALSE,"FlCx99";#N/A,#N/A,FALSE,"Dívida99"}</definedName>
    <definedName name="________V7" localSheetId="1" hidden="1">{#N/A,#N/A,FALSE,"FlCx99";#N/A,#N/A,FALSE,"Dívida99"}</definedName>
    <definedName name="________V7" hidden="1">{#N/A,#N/A,FALSE,"FlCx99";#N/A,#N/A,FALSE,"Dívida99"}</definedName>
    <definedName name="________V8" localSheetId="1" hidden="1">{#N/A,#N/A,FALSE,"FlCx99";#N/A,#N/A,FALSE,"Dívida99"}</definedName>
    <definedName name="________V8" hidden="1">{#N/A,#N/A,FALSE,"FlCx99";#N/A,#N/A,FALSE,"Dívida99"}</definedName>
    <definedName name="________V9" localSheetId="1" hidden="1">{#N/A,#N/A,FALSE,"FlCx99";#N/A,#N/A,FALSE,"Dívida99"}</definedName>
    <definedName name="________V9" hidden="1">{#N/A,#N/A,FALSE,"FlCx99";#N/A,#N/A,FALSE,"Dívida99"}</definedName>
    <definedName name="________vhc1" localSheetId="1" hidden="1">{#N/A,#N/A,FALSE,"FlCx99";#N/A,#N/A,FALSE,"Dívida99"}</definedName>
    <definedName name="________vhc1" hidden="1">{#N/A,#N/A,FALSE,"FlCx99";#N/A,#N/A,FALSE,"Dívida99"}</definedName>
    <definedName name="_______a1" localSheetId="1" hidden="1">{#N/A,#N/A,FALSE,"FlCx99";#N/A,#N/A,FALSE,"Dívida99"}</definedName>
    <definedName name="_______a1" hidden="1">{#N/A,#N/A,FALSE,"FlCx99";#N/A,#N/A,FALSE,"Dívida99"}</definedName>
    <definedName name="_______a3" localSheetId="1" hidden="1">{#N/A,#N/A,FALSE,"FlCx99";#N/A,#N/A,FALSE,"Dívida99"}</definedName>
    <definedName name="_______a3" hidden="1">{#N/A,#N/A,FALSE,"FlCx99";#N/A,#N/A,FALSE,"Dívida99"}</definedName>
    <definedName name="_______a4" localSheetId="1" hidden="1">{#N/A,#N/A,FALSE,"FlCx99";#N/A,#N/A,FALSE,"Dívida99"}</definedName>
    <definedName name="_______a4" hidden="1">{#N/A,#N/A,FALSE,"FlCx99";#N/A,#N/A,FALSE,"Dívida99"}</definedName>
    <definedName name="_______bca0299" hidden="1">#REF!</definedName>
    <definedName name="_______V1" localSheetId="1" hidden="1">{#N/A,#N/A,FALSE,"FlCx99";#N/A,#N/A,FALSE,"Dívida99"}</definedName>
    <definedName name="_______V1" hidden="1">{#N/A,#N/A,FALSE,"FlCx99";#N/A,#N/A,FALSE,"Dívida99"}</definedName>
    <definedName name="_______V10" localSheetId="1" hidden="1">{#N/A,#N/A,FALSE,"FlCx99";#N/A,#N/A,FALSE,"Dívida99"}</definedName>
    <definedName name="_______V10" hidden="1">{#N/A,#N/A,FALSE,"FlCx99";#N/A,#N/A,FALSE,"Dívida99"}</definedName>
    <definedName name="_______V11" localSheetId="1" hidden="1">{#N/A,#N/A,FALSE,"FlCx99";#N/A,#N/A,FALSE,"Dívida99"}</definedName>
    <definedName name="_______V11" hidden="1">{#N/A,#N/A,FALSE,"FlCx99";#N/A,#N/A,FALSE,"Dívida99"}</definedName>
    <definedName name="_______V12" localSheetId="1" hidden="1">{#N/A,#N/A,FALSE,"FlCx99";#N/A,#N/A,FALSE,"Dívida99"}</definedName>
    <definedName name="_______V12" hidden="1">{#N/A,#N/A,FALSE,"FlCx99";#N/A,#N/A,FALSE,"Dívida99"}</definedName>
    <definedName name="_______V13" localSheetId="1" hidden="1">{#N/A,#N/A,FALSE,"FlCx99";#N/A,#N/A,FALSE,"Dívida99"}</definedName>
    <definedName name="_______V13" hidden="1">{#N/A,#N/A,FALSE,"FlCx99";#N/A,#N/A,FALSE,"Dívida99"}</definedName>
    <definedName name="_______V14" localSheetId="1" hidden="1">{#N/A,#N/A,FALSE,"FlCx99";#N/A,#N/A,FALSE,"Dívida99"}</definedName>
    <definedName name="_______V14" hidden="1">{#N/A,#N/A,FALSE,"FlCx99";#N/A,#N/A,FALSE,"Dívida99"}</definedName>
    <definedName name="_______V15" localSheetId="1" hidden="1">{#N/A,#N/A,FALSE,"FlCx99";#N/A,#N/A,FALSE,"Dívida99"}</definedName>
    <definedName name="_______V15" hidden="1">{#N/A,#N/A,FALSE,"FlCx99";#N/A,#N/A,FALSE,"Dívida99"}</definedName>
    <definedName name="_______V3" localSheetId="1" hidden="1">{#N/A,#N/A,FALSE,"FlCx99";#N/A,#N/A,FALSE,"Dívida99"}</definedName>
    <definedName name="_______V3" hidden="1">{#N/A,#N/A,FALSE,"FlCx99";#N/A,#N/A,FALSE,"Dívida99"}</definedName>
    <definedName name="_______V4" localSheetId="1" hidden="1">{#N/A,#N/A,FALSE,"FlCx99";#N/A,#N/A,FALSE,"Dívida99"}</definedName>
    <definedName name="_______V4" hidden="1">{#N/A,#N/A,FALSE,"FlCx99";#N/A,#N/A,FALSE,"Dívida99"}</definedName>
    <definedName name="_______V5" localSheetId="1" hidden="1">{#N/A,#N/A,FALSE,"FlCx99";#N/A,#N/A,FALSE,"Dívida99"}</definedName>
    <definedName name="_______V5" hidden="1">{#N/A,#N/A,FALSE,"FlCx99";#N/A,#N/A,FALSE,"Dívida99"}</definedName>
    <definedName name="_______V6" localSheetId="1" hidden="1">{#N/A,#N/A,FALSE,"FlCx99";#N/A,#N/A,FALSE,"Dívida99"}</definedName>
    <definedName name="_______V6" hidden="1">{#N/A,#N/A,FALSE,"FlCx99";#N/A,#N/A,FALSE,"Dívida99"}</definedName>
    <definedName name="_______V7" localSheetId="1" hidden="1">{#N/A,#N/A,FALSE,"FlCx99";#N/A,#N/A,FALSE,"Dívida99"}</definedName>
    <definedName name="_______V7" hidden="1">{#N/A,#N/A,FALSE,"FlCx99";#N/A,#N/A,FALSE,"Dívida99"}</definedName>
    <definedName name="_______V8" localSheetId="1" hidden="1">{#N/A,#N/A,FALSE,"FlCx99";#N/A,#N/A,FALSE,"Dívida99"}</definedName>
    <definedName name="_______V8" hidden="1">{#N/A,#N/A,FALSE,"FlCx99";#N/A,#N/A,FALSE,"Dívida99"}</definedName>
    <definedName name="_______V9" localSheetId="1" hidden="1">{#N/A,#N/A,FALSE,"FlCx99";#N/A,#N/A,FALSE,"Dívida99"}</definedName>
    <definedName name="_______V9" hidden="1">{#N/A,#N/A,FALSE,"FlCx99";#N/A,#N/A,FALSE,"Dívida99"}</definedName>
    <definedName name="_______vhc1" localSheetId="1" hidden="1">{#N/A,#N/A,FALSE,"FlCx99";#N/A,#N/A,FALSE,"Dívida99"}</definedName>
    <definedName name="_______vhc1" hidden="1">{#N/A,#N/A,FALSE,"FlCx99";#N/A,#N/A,FALSE,"Dívida99"}</definedName>
    <definedName name="______a1" localSheetId="1" hidden="1">{#N/A,#N/A,FALSE,"FlCx99";#N/A,#N/A,FALSE,"Dívida99"}</definedName>
    <definedName name="______a1" hidden="1">{#N/A,#N/A,FALSE,"FlCx99";#N/A,#N/A,FALSE,"Dívida99"}</definedName>
    <definedName name="______a3" localSheetId="1" hidden="1">{#N/A,#N/A,FALSE,"FlCx99";#N/A,#N/A,FALSE,"Dívida99"}</definedName>
    <definedName name="______a3" hidden="1">{#N/A,#N/A,FALSE,"FlCx99";#N/A,#N/A,FALSE,"Dívida99"}</definedName>
    <definedName name="______a4" localSheetId="1" hidden="1">{#N/A,#N/A,FALSE,"FlCx99";#N/A,#N/A,FALSE,"Dívida99"}</definedName>
    <definedName name="______a4" hidden="1">{#N/A,#N/A,FALSE,"FlCx99";#N/A,#N/A,FALSE,"Dívida99"}</definedName>
    <definedName name="______bca0299" hidden="1">#REF!</definedName>
    <definedName name="______FEV2002" localSheetId="1" hidden="1">{#N/A,#N/A,FALSE,"Grafico vendas"}</definedName>
    <definedName name="______FEV2002" hidden="1">{#N/A,#N/A,FALSE,"Grafico vendas"}</definedName>
    <definedName name="______V1" localSheetId="1" hidden="1">{#N/A,#N/A,FALSE,"FlCx99";#N/A,#N/A,FALSE,"Dívida99"}</definedName>
    <definedName name="______V1" hidden="1">{#N/A,#N/A,FALSE,"FlCx99";#N/A,#N/A,FALSE,"Dívida99"}</definedName>
    <definedName name="______V10" localSheetId="1" hidden="1">{#N/A,#N/A,FALSE,"FlCx99";#N/A,#N/A,FALSE,"Dívida99"}</definedName>
    <definedName name="______V10" hidden="1">{#N/A,#N/A,FALSE,"FlCx99";#N/A,#N/A,FALSE,"Dívida99"}</definedName>
    <definedName name="______V11" localSheetId="1" hidden="1">{#N/A,#N/A,FALSE,"FlCx99";#N/A,#N/A,FALSE,"Dívida99"}</definedName>
    <definedName name="______V11" hidden="1">{#N/A,#N/A,FALSE,"FlCx99";#N/A,#N/A,FALSE,"Dívida99"}</definedName>
    <definedName name="______V12" localSheetId="1" hidden="1">{#N/A,#N/A,FALSE,"FlCx99";#N/A,#N/A,FALSE,"Dívida99"}</definedName>
    <definedName name="______V12" hidden="1">{#N/A,#N/A,FALSE,"FlCx99";#N/A,#N/A,FALSE,"Dívida99"}</definedName>
    <definedName name="______V13" localSheetId="1" hidden="1">{#N/A,#N/A,FALSE,"FlCx99";#N/A,#N/A,FALSE,"Dívida99"}</definedName>
    <definedName name="______V13" hidden="1">{#N/A,#N/A,FALSE,"FlCx99";#N/A,#N/A,FALSE,"Dívida99"}</definedName>
    <definedName name="______V14" localSheetId="1" hidden="1">{#N/A,#N/A,FALSE,"FlCx99";#N/A,#N/A,FALSE,"Dívida99"}</definedName>
    <definedName name="______V14" hidden="1">{#N/A,#N/A,FALSE,"FlCx99";#N/A,#N/A,FALSE,"Dívida99"}</definedName>
    <definedName name="______V15" localSheetId="1" hidden="1">{#N/A,#N/A,FALSE,"FlCx99";#N/A,#N/A,FALSE,"Dívida99"}</definedName>
    <definedName name="______V15" hidden="1">{#N/A,#N/A,FALSE,"FlCx99";#N/A,#N/A,FALSE,"Dívida99"}</definedName>
    <definedName name="______V3" localSheetId="1" hidden="1">{#N/A,#N/A,FALSE,"FlCx99";#N/A,#N/A,FALSE,"Dívida99"}</definedName>
    <definedName name="______V3" hidden="1">{#N/A,#N/A,FALSE,"FlCx99";#N/A,#N/A,FALSE,"Dívida99"}</definedName>
    <definedName name="______V4" localSheetId="1" hidden="1">{#N/A,#N/A,FALSE,"FlCx99";#N/A,#N/A,FALSE,"Dívida99"}</definedName>
    <definedName name="______V4" hidden="1">{#N/A,#N/A,FALSE,"FlCx99";#N/A,#N/A,FALSE,"Dívida99"}</definedName>
    <definedName name="______V5" localSheetId="1" hidden="1">{#N/A,#N/A,FALSE,"FlCx99";#N/A,#N/A,FALSE,"Dívida99"}</definedName>
    <definedName name="______V5" hidden="1">{#N/A,#N/A,FALSE,"FlCx99";#N/A,#N/A,FALSE,"Dívida99"}</definedName>
    <definedName name="______V6" localSheetId="1" hidden="1">{#N/A,#N/A,FALSE,"FlCx99";#N/A,#N/A,FALSE,"Dívida99"}</definedName>
    <definedName name="______V6" hidden="1">{#N/A,#N/A,FALSE,"FlCx99";#N/A,#N/A,FALSE,"Dívida99"}</definedName>
    <definedName name="______V7" localSheetId="1" hidden="1">{#N/A,#N/A,FALSE,"FlCx99";#N/A,#N/A,FALSE,"Dívida99"}</definedName>
    <definedName name="______V7" hidden="1">{#N/A,#N/A,FALSE,"FlCx99";#N/A,#N/A,FALSE,"Dívida99"}</definedName>
    <definedName name="______V8" localSheetId="1" hidden="1">{#N/A,#N/A,FALSE,"FlCx99";#N/A,#N/A,FALSE,"Dívida99"}</definedName>
    <definedName name="______V8" hidden="1">{#N/A,#N/A,FALSE,"FlCx99";#N/A,#N/A,FALSE,"Dívida99"}</definedName>
    <definedName name="______V9" localSheetId="1" hidden="1">{#N/A,#N/A,FALSE,"FlCx99";#N/A,#N/A,FALSE,"Dívida99"}</definedName>
    <definedName name="______V9" hidden="1">{#N/A,#N/A,FALSE,"FlCx99";#N/A,#N/A,FALSE,"Dívida99"}</definedName>
    <definedName name="______vhc1" localSheetId="1" hidden="1">{#N/A,#N/A,FALSE,"FlCx99";#N/A,#N/A,FALSE,"Dívida99"}</definedName>
    <definedName name="______vhc1" hidden="1">{#N/A,#N/A,FALSE,"FlCx99";#N/A,#N/A,FALSE,"Dívida99"}</definedName>
    <definedName name="_____a1" localSheetId="1" hidden="1">{#N/A,#N/A,FALSE,"FlCx99";#N/A,#N/A,FALSE,"Dívida99"}</definedName>
    <definedName name="_____a1" hidden="1">{#N/A,#N/A,FALSE,"FlCx99";#N/A,#N/A,FALSE,"Dívida99"}</definedName>
    <definedName name="_____a3" localSheetId="1" hidden="1">{#N/A,#N/A,FALSE,"FlCx99";#N/A,#N/A,FALSE,"Dívida99"}</definedName>
    <definedName name="_____a3" hidden="1">{#N/A,#N/A,FALSE,"FlCx99";#N/A,#N/A,FALSE,"Dívida99"}</definedName>
    <definedName name="_____a4" localSheetId="1" hidden="1">{#N/A,#N/A,FALSE,"FlCx99";#N/A,#N/A,FALSE,"Dívida99"}</definedName>
    <definedName name="_____a4" hidden="1">{#N/A,#N/A,FALSE,"FlCx99";#N/A,#N/A,FALSE,"Dívida99"}</definedName>
    <definedName name="_____bca0299" hidden="1">#REF!</definedName>
    <definedName name="_____FEV2002" localSheetId="1" hidden="1">{#N/A,#N/A,FALSE,"Grafico vendas"}</definedName>
    <definedName name="_____FEV2002" hidden="1">{#N/A,#N/A,FALSE,"Grafico vendas"}</definedName>
    <definedName name="_____V1" localSheetId="1" hidden="1">{#N/A,#N/A,FALSE,"FlCx99";#N/A,#N/A,FALSE,"Dívida99"}</definedName>
    <definedName name="_____V1" hidden="1">{#N/A,#N/A,FALSE,"FlCx99";#N/A,#N/A,FALSE,"Dívida99"}</definedName>
    <definedName name="_____V10" localSheetId="1" hidden="1">{#N/A,#N/A,FALSE,"FlCx99";#N/A,#N/A,FALSE,"Dívida99"}</definedName>
    <definedName name="_____V10" hidden="1">{#N/A,#N/A,FALSE,"FlCx99";#N/A,#N/A,FALSE,"Dívida99"}</definedName>
    <definedName name="_____V11" localSheetId="1" hidden="1">{#N/A,#N/A,FALSE,"FlCx99";#N/A,#N/A,FALSE,"Dívida99"}</definedName>
    <definedName name="_____V11" hidden="1">{#N/A,#N/A,FALSE,"FlCx99";#N/A,#N/A,FALSE,"Dívida99"}</definedName>
    <definedName name="_____V12" localSheetId="1" hidden="1">{#N/A,#N/A,FALSE,"FlCx99";#N/A,#N/A,FALSE,"Dívida99"}</definedName>
    <definedName name="_____V12" hidden="1">{#N/A,#N/A,FALSE,"FlCx99";#N/A,#N/A,FALSE,"Dívida99"}</definedName>
    <definedName name="_____V13" localSheetId="1" hidden="1">{#N/A,#N/A,FALSE,"FlCx99";#N/A,#N/A,FALSE,"Dívida99"}</definedName>
    <definedName name="_____V13" hidden="1">{#N/A,#N/A,FALSE,"FlCx99";#N/A,#N/A,FALSE,"Dívida99"}</definedName>
    <definedName name="_____V14" localSheetId="1" hidden="1">{#N/A,#N/A,FALSE,"FlCx99";#N/A,#N/A,FALSE,"Dívida99"}</definedName>
    <definedName name="_____V14" hidden="1">{#N/A,#N/A,FALSE,"FlCx99";#N/A,#N/A,FALSE,"Dívida99"}</definedName>
    <definedName name="_____V15" localSheetId="1" hidden="1">{#N/A,#N/A,FALSE,"FlCx99";#N/A,#N/A,FALSE,"Dívida99"}</definedName>
    <definedName name="_____V15" hidden="1">{#N/A,#N/A,FALSE,"FlCx99";#N/A,#N/A,FALSE,"Dívida99"}</definedName>
    <definedName name="_____V3" localSheetId="1" hidden="1">{#N/A,#N/A,FALSE,"FlCx99";#N/A,#N/A,FALSE,"Dívida99"}</definedName>
    <definedName name="_____V3" hidden="1">{#N/A,#N/A,FALSE,"FlCx99";#N/A,#N/A,FALSE,"Dívida99"}</definedName>
    <definedName name="_____V4" localSheetId="1" hidden="1">{#N/A,#N/A,FALSE,"FlCx99";#N/A,#N/A,FALSE,"Dívida99"}</definedName>
    <definedName name="_____V4" hidden="1">{#N/A,#N/A,FALSE,"FlCx99";#N/A,#N/A,FALSE,"Dívida99"}</definedName>
    <definedName name="_____V5" localSheetId="1" hidden="1">{#N/A,#N/A,FALSE,"FlCx99";#N/A,#N/A,FALSE,"Dívida99"}</definedName>
    <definedName name="_____V5" hidden="1">{#N/A,#N/A,FALSE,"FlCx99";#N/A,#N/A,FALSE,"Dívida99"}</definedName>
    <definedName name="_____V6" localSheetId="1" hidden="1">{#N/A,#N/A,FALSE,"FlCx99";#N/A,#N/A,FALSE,"Dívida99"}</definedName>
    <definedName name="_____V6" hidden="1">{#N/A,#N/A,FALSE,"FlCx99";#N/A,#N/A,FALSE,"Dívida99"}</definedName>
    <definedName name="_____V7" localSheetId="1" hidden="1">{#N/A,#N/A,FALSE,"FlCx99";#N/A,#N/A,FALSE,"Dívida99"}</definedName>
    <definedName name="_____V7" hidden="1">{#N/A,#N/A,FALSE,"FlCx99";#N/A,#N/A,FALSE,"Dívida99"}</definedName>
    <definedName name="_____V8" localSheetId="1" hidden="1">{#N/A,#N/A,FALSE,"FlCx99";#N/A,#N/A,FALSE,"Dívida99"}</definedName>
    <definedName name="_____V8" hidden="1">{#N/A,#N/A,FALSE,"FlCx99";#N/A,#N/A,FALSE,"Dívida99"}</definedName>
    <definedName name="_____V9" localSheetId="1" hidden="1">{#N/A,#N/A,FALSE,"FlCx99";#N/A,#N/A,FALSE,"Dívida99"}</definedName>
    <definedName name="_____V9" hidden="1">{#N/A,#N/A,FALSE,"FlCx99";#N/A,#N/A,FALSE,"Dívida99"}</definedName>
    <definedName name="_____vhc1" localSheetId="1" hidden="1">{#N/A,#N/A,FALSE,"FlCx99";#N/A,#N/A,FALSE,"Dívida99"}</definedName>
    <definedName name="_____vhc1" hidden="1">{#N/A,#N/A,FALSE,"FlCx99";#N/A,#N/A,FALSE,"Dívida99"}</definedName>
    <definedName name="____a1" localSheetId="1" hidden="1">{#N/A,#N/A,FALSE,"FlCx99";#N/A,#N/A,FALSE,"Dívida99"}</definedName>
    <definedName name="____a1" hidden="1">{#N/A,#N/A,FALSE,"FlCx99";#N/A,#N/A,FALSE,"Dívida99"}</definedName>
    <definedName name="____a3" localSheetId="1" hidden="1">{#N/A,#N/A,FALSE,"FlCx99";#N/A,#N/A,FALSE,"Dívida99"}</definedName>
    <definedName name="____a3" hidden="1">{#N/A,#N/A,FALSE,"FlCx99";#N/A,#N/A,FALSE,"Dívida99"}</definedName>
    <definedName name="____a4" localSheetId="1" hidden="1">{#N/A,#N/A,FALSE,"FlCx99";#N/A,#N/A,FALSE,"Dívida99"}</definedName>
    <definedName name="____a4" hidden="1">{#N/A,#N/A,FALSE,"FlCx99";#N/A,#N/A,FALSE,"Dívida99"}</definedName>
    <definedName name="____bca0299" hidden="1">#REF!</definedName>
    <definedName name="____FEV2002" localSheetId="1" hidden="1">{#N/A,#N/A,FALSE,"Grafico vendas"}</definedName>
    <definedName name="____FEV2002" hidden="1">{#N/A,#N/A,FALSE,"Grafico vendas"}</definedName>
    <definedName name="____V1" localSheetId="1" hidden="1">{#N/A,#N/A,FALSE,"FlCx99";#N/A,#N/A,FALSE,"Dívida99"}</definedName>
    <definedName name="____V1" hidden="1">{#N/A,#N/A,FALSE,"FlCx99";#N/A,#N/A,FALSE,"Dívida99"}</definedName>
    <definedName name="____V10" localSheetId="1" hidden="1">{#N/A,#N/A,FALSE,"FlCx99";#N/A,#N/A,FALSE,"Dívida99"}</definedName>
    <definedName name="____V10" hidden="1">{#N/A,#N/A,FALSE,"FlCx99";#N/A,#N/A,FALSE,"Dívida99"}</definedName>
    <definedName name="____V11" localSheetId="1" hidden="1">{#N/A,#N/A,FALSE,"FlCx99";#N/A,#N/A,FALSE,"Dívida99"}</definedName>
    <definedName name="____V11" hidden="1">{#N/A,#N/A,FALSE,"FlCx99";#N/A,#N/A,FALSE,"Dívida99"}</definedName>
    <definedName name="____V12" localSheetId="1" hidden="1">{#N/A,#N/A,FALSE,"FlCx99";#N/A,#N/A,FALSE,"Dívida99"}</definedName>
    <definedName name="____V12" hidden="1">{#N/A,#N/A,FALSE,"FlCx99";#N/A,#N/A,FALSE,"Dívida99"}</definedName>
    <definedName name="____V13" localSheetId="1" hidden="1">{#N/A,#N/A,FALSE,"FlCx99";#N/A,#N/A,FALSE,"Dívida99"}</definedName>
    <definedName name="____V13" hidden="1">{#N/A,#N/A,FALSE,"FlCx99";#N/A,#N/A,FALSE,"Dívida99"}</definedName>
    <definedName name="____V14" localSheetId="1" hidden="1">{#N/A,#N/A,FALSE,"FlCx99";#N/A,#N/A,FALSE,"Dívida99"}</definedName>
    <definedName name="____V14" hidden="1">{#N/A,#N/A,FALSE,"FlCx99";#N/A,#N/A,FALSE,"Dívida99"}</definedName>
    <definedName name="____V15" localSheetId="1" hidden="1">{#N/A,#N/A,FALSE,"FlCx99";#N/A,#N/A,FALSE,"Dívida99"}</definedName>
    <definedName name="____V15" hidden="1">{#N/A,#N/A,FALSE,"FlCx99";#N/A,#N/A,FALSE,"Dívida99"}</definedName>
    <definedName name="____V3" localSheetId="1" hidden="1">{#N/A,#N/A,FALSE,"FlCx99";#N/A,#N/A,FALSE,"Dívida99"}</definedName>
    <definedName name="____V3" hidden="1">{#N/A,#N/A,FALSE,"FlCx99";#N/A,#N/A,FALSE,"Dívida99"}</definedName>
    <definedName name="____V4" localSheetId="1" hidden="1">{#N/A,#N/A,FALSE,"FlCx99";#N/A,#N/A,FALSE,"Dívida99"}</definedName>
    <definedName name="____V4" hidden="1">{#N/A,#N/A,FALSE,"FlCx99";#N/A,#N/A,FALSE,"Dívida99"}</definedName>
    <definedName name="____V5" localSheetId="1" hidden="1">{#N/A,#N/A,FALSE,"FlCx99";#N/A,#N/A,FALSE,"Dívida99"}</definedName>
    <definedName name="____V5" hidden="1">{#N/A,#N/A,FALSE,"FlCx99";#N/A,#N/A,FALSE,"Dívida99"}</definedName>
    <definedName name="____V6" localSheetId="1" hidden="1">{#N/A,#N/A,FALSE,"FlCx99";#N/A,#N/A,FALSE,"Dívida99"}</definedName>
    <definedName name="____V6" hidden="1">{#N/A,#N/A,FALSE,"FlCx99";#N/A,#N/A,FALSE,"Dívida99"}</definedName>
    <definedName name="____V7" localSheetId="1" hidden="1">{#N/A,#N/A,FALSE,"FlCx99";#N/A,#N/A,FALSE,"Dívida99"}</definedName>
    <definedName name="____V7" hidden="1">{#N/A,#N/A,FALSE,"FlCx99";#N/A,#N/A,FALSE,"Dívida99"}</definedName>
    <definedName name="____V8" localSheetId="1" hidden="1">{#N/A,#N/A,FALSE,"FlCx99";#N/A,#N/A,FALSE,"Dívida99"}</definedName>
    <definedName name="____V8" hidden="1">{#N/A,#N/A,FALSE,"FlCx99";#N/A,#N/A,FALSE,"Dívida99"}</definedName>
    <definedName name="____V9" localSheetId="1" hidden="1">{#N/A,#N/A,FALSE,"FlCx99";#N/A,#N/A,FALSE,"Dívida99"}</definedName>
    <definedName name="____V9" hidden="1">{#N/A,#N/A,FALSE,"FlCx99";#N/A,#N/A,FALSE,"Dívida99"}</definedName>
    <definedName name="____vhc1" localSheetId="1" hidden="1">{#N/A,#N/A,FALSE,"FlCx99";#N/A,#N/A,FALSE,"Dívida99"}</definedName>
    <definedName name="____vhc1" hidden="1">{#N/A,#N/A,FALSE,"FlCx99";#N/A,#N/A,FALSE,"Dívida99"}</definedName>
    <definedName name="___a1" localSheetId="1" hidden="1">{#N/A,#N/A,FALSE,"FlCx99";#N/A,#N/A,FALSE,"Dívida99"}</definedName>
    <definedName name="___a1" hidden="1">{#N/A,#N/A,FALSE,"FlCx99";#N/A,#N/A,FALSE,"Dívida99"}</definedName>
    <definedName name="___a3" localSheetId="1" hidden="1">{#N/A,#N/A,FALSE,"FlCx99";#N/A,#N/A,FALSE,"Dívida99"}</definedName>
    <definedName name="___a3" hidden="1">{#N/A,#N/A,FALSE,"FlCx99";#N/A,#N/A,FALSE,"Dívida99"}</definedName>
    <definedName name="___a4" localSheetId="1" hidden="1">{#N/A,#N/A,FALSE,"FlCx99";#N/A,#N/A,FALSE,"Dívida99"}</definedName>
    <definedName name="___a4" hidden="1">{#N/A,#N/A,FALSE,"FlCx99";#N/A,#N/A,FALSE,"Dívida99"}</definedName>
    <definedName name="___bca0299" hidden="1">#REF!</definedName>
    <definedName name="___FEV2002" localSheetId="1" hidden="1">{#N/A,#N/A,FALSE,"Grafico vendas"}</definedName>
    <definedName name="___FEV2002" hidden="1">{#N/A,#N/A,FALSE,"Grafico vendas"}</definedName>
    <definedName name="___V1" localSheetId="1" hidden="1">{#N/A,#N/A,FALSE,"FlCx99";#N/A,#N/A,FALSE,"Dívida99"}</definedName>
    <definedName name="___V1" hidden="1">{#N/A,#N/A,FALSE,"FlCx99";#N/A,#N/A,FALSE,"Dívida99"}</definedName>
    <definedName name="___V10" localSheetId="1" hidden="1">{#N/A,#N/A,FALSE,"FlCx99";#N/A,#N/A,FALSE,"Dívida99"}</definedName>
    <definedName name="___V10" hidden="1">{#N/A,#N/A,FALSE,"FlCx99";#N/A,#N/A,FALSE,"Dívida99"}</definedName>
    <definedName name="___V11" localSheetId="1" hidden="1">{#N/A,#N/A,FALSE,"FlCx99";#N/A,#N/A,FALSE,"Dívida99"}</definedName>
    <definedName name="___V11" hidden="1">{#N/A,#N/A,FALSE,"FlCx99";#N/A,#N/A,FALSE,"Dívida99"}</definedName>
    <definedName name="___V12" localSheetId="1" hidden="1">{#N/A,#N/A,FALSE,"FlCx99";#N/A,#N/A,FALSE,"Dívida99"}</definedName>
    <definedName name="___V12" hidden="1">{#N/A,#N/A,FALSE,"FlCx99";#N/A,#N/A,FALSE,"Dívida99"}</definedName>
    <definedName name="___V13" localSheetId="1" hidden="1">{#N/A,#N/A,FALSE,"FlCx99";#N/A,#N/A,FALSE,"Dívida99"}</definedName>
    <definedName name="___V13" hidden="1">{#N/A,#N/A,FALSE,"FlCx99";#N/A,#N/A,FALSE,"Dívida99"}</definedName>
    <definedName name="___V14" localSheetId="1" hidden="1">{#N/A,#N/A,FALSE,"FlCx99";#N/A,#N/A,FALSE,"Dívida99"}</definedName>
    <definedName name="___V14" hidden="1">{#N/A,#N/A,FALSE,"FlCx99";#N/A,#N/A,FALSE,"Dívida99"}</definedName>
    <definedName name="___V15" localSheetId="1" hidden="1">{#N/A,#N/A,FALSE,"FlCx99";#N/A,#N/A,FALSE,"Dívida99"}</definedName>
    <definedName name="___V15" hidden="1">{#N/A,#N/A,FALSE,"FlCx99";#N/A,#N/A,FALSE,"Dívida99"}</definedName>
    <definedName name="___V3" localSheetId="1" hidden="1">{#N/A,#N/A,FALSE,"FlCx99";#N/A,#N/A,FALSE,"Dívida99"}</definedName>
    <definedName name="___V3" hidden="1">{#N/A,#N/A,FALSE,"FlCx99";#N/A,#N/A,FALSE,"Dívida99"}</definedName>
    <definedName name="___V4" localSheetId="1" hidden="1">{#N/A,#N/A,FALSE,"FlCx99";#N/A,#N/A,FALSE,"Dívida99"}</definedName>
    <definedName name="___V4" hidden="1">{#N/A,#N/A,FALSE,"FlCx99";#N/A,#N/A,FALSE,"Dívida99"}</definedName>
    <definedName name="___V5" localSheetId="1" hidden="1">{#N/A,#N/A,FALSE,"FlCx99";#N/A,#N/A,FALSE,"Dívida99"}</definedName>
    <definedName name="___V5" hidden="1">{#N/A,#N/A,FALSE,"FlCx99";#N/A,#N/A,FALSE,"Dívida99"}</definedName>
    <definedName name="___V6" localSheetId="1" hidden="1">{#N/A,#N/A,FALSE,"FlCx99";#N/A,#N/A,FALSE,"Dívida99"}</definedName>
    <definedName name="___V6" hidden="1">{#N/A,#N/A,FALSE,"FlCx99";#N/A,#N/A,FALSE,"Dívida99"}</definedName>
    <definedName name="___V7" localSheetId="1" hidden="1">{#N/A,#N/A,FALSE,"FlCx99";#N/A,#N/A,FALSE,"Dívida99"}</definedName>
    <definedName name="___V7" hidden="1">{#N/A,#N/A,FALSE,"FlCx99";#N/A,#N/A,FALSE,"Dívida99"}</definedName>
    <definedName name="___V8" localSheetId="1" hidden="1">{#N/A,#N/A,FALSE,"FlCx99";#N/A,#N/A,FALSE,"Dívida99"}</definedName>
    <definedName name="___V8" hidden="1">{#N/A,#N/A,FALSE,"FlCx99";#N/A,#N/A,FALSE,"Dívida99"}</definedName>
    <definedName name="___V9" localSheetId="1" hidden="1">{#N/A,#N/A,FALSE,"FlCx99";#N/A,#N/A,FALSE,"Dívida99"}</definedName>
    <definedName name="___V9" hidden="1">{#N/A,#N/A,FALSE,"FlCx99";#N/A,#N/A,FALSE,"Dívida99"}</definedName>
    <definedName name="___vhc1" localSheetId="1" hidden="1">{#N/A,#N/A,FALSE,"FlCx99";#N/A,#N/A,FALSE,"Dívida99"}</definedName>
    <definedName name="___vhc1" hidden="1">{#N/A,#N/A,FALSE,"FlCx99";#N/A,#N/A,FALSE,"Dívida99"}</definedName>
    <definedName name="__10______________0_F" hidden="1">'[1]Inc. St'!#REF!</definedName>
    <definedName name="__11____________0_F" hidden="1">'[1]Inc. St'!#REF!</definedName>
    <definedName name="__12__________0_F" hidden="1">'[1]Inc. St'!#REF!</definedName>
    <definedName name="__123Graph_A" hidden="1">[2]Conselho!#REF!</definedName>
    <definedName name="__123Graph_AASSETS" hidden="1">#REF!</definedName>
    <definedName name="__123Graph_AENDIVIDA" hidden="1">[2]Conselho!#REF!</definedName>
    <definedName name="__123Graph_AGRAPH1" hidden="1">#REF!</definedName>
    <definedName name="__123Graph_AGRAPH2" hidden="1">#REF!</definedName>
    <definedName name="__123Graph_AINCOME" hidden="1">#REF!</definedName>
    <definedName name="__123Graph_AJAYME" hidden="1">'[3]RF-G7'!$AC$47:$AC$59</definedName>
    <definedName name="__123Graph_ALIABILITIES" hidden="1">#REF!</definedName>
    <definedName name="__123Graph_B" hidden="1">[2]Conselho!#REF!</definedName>
    <definedName name="__123Graph_BASSETS" hidden="1">#REF!</definedName>
    <definedName name="__123Graph_BENDIVIDA" hidden="1">[2]Conselho!#REF!</definedName>
    <definedName name="__123Graph_BGRAPH1" hidden="1">#REF!</definedName>
    <definedName name="__123Graph_BGRAPH2" hidden="1">#REF!</definedName>
    <definedName name="__123Graph_BINCOME" hidden="1">#REF!</definedName>
    <definedName name="__123Graph_BJAYME" hidden="1">'[3]RF-G7'!$AE$47:$AE$47</definedName>
    <definedName name="__123Graph_BLIABILITIES" hidden="1">#REF!</definedName>
    <definedName name="__123Graph_C" hidden="1">[2]Conselho!#REF!</definedName>
    <definedName name="__123Graph_CASSETS" hidden="1">#REF!</definedName>
    <definedName name="__123Graph_CENDIVIDA" hidden="1">[2]Conselho!#REF!</definedName>
    <definedName name="__123Graph_CINCOME" hidden="1">#REF!</definedName>
    <definedName name="__123Graph_CJAYME" hidden="1">'[3]RF-G7'!$AD$47:$AD$59</definedName>
    <definedName name="__123Graph_CLIABILITIES" hidden="1">#REF!</definedName>
    <definedName name="__123Graph_D" hidden="1">[2]Conselho!#REF!</definedName>
    <definedName name="__123Graph_DASSETS" hidden="1">#REF!</definedName>
    <definedName name="__123Graph_DENDIVIDA" hidden="1">[2]Conselho!#REF!</definedName>
    <definedName name="__123Graph_DGRAPH1" hidden="1">#REF!</definedName>
    <definedName name="__123Graph_DGRAPH2" hidden="1">#REF!</definedName>
    <definedName name="__123Graph_DINCOME" hidden="1">#REF!</definedName>
    <definedName name="__123Graph_DLIABILITIES" hidden="1">#REF!</definedName>
    <definedName name="__123Graph_E" hidden="1">[2]Conselho!#REF!</definedName>
    <definedName name="__123Graph_EASSETS" hidden="1">#REF!</definedName>
    <definedName name="__123Graph_EENDIVIDA" hidden="1">[2]Conselho!#REF!</definedName>
    <definedName name="__123Graph_EGRAPH2" hidden="1">#REF!</definedName>
    <definedName name="__123Graph_ELIABILITIES" hidden="1">#REF!</definedName>
    <definedName name="__123Graph_F" hidden="1">[2]Conselho!#REF!</definedName>
    <definedName name="__123Graph_FASSETS" hidden="1">#REF!</definedName>
    <definedName name="__123Graph_FENDIVIDA" hidden="1">[2]Conselho!#REF!</definedName>
    <definedName name="__123Graph_FLIABILITIES" hidden="1">#REF!</definedName>
    <definedName name="__123Graph_X" hidden="1">[2]Conselho!#REF!</definedName>
    <definedName name="__123Graph_XASSETS" hidden="1">#REF!</definedName>
    <definedName name="__123Graph_XENDIVIDA" hidden="1">[2]Conselho!#REF!</definedName>
    <definedName name="__123Graph_XGRAPH1" hidden="1">#REF!</definedName>
    <definedName name="__123Graph_XGRAPH2" hidden="1">#REF!</definedName>
    <definedName name="__123Graph_XINCOME" hidden="1">#REF!</definedName>
    <definedName name="__123Graph_XJAYME" hidden="1">'[3]RF-G7'!$AB$47:$AB$59</definedName>
    <definedName name="__123Graph_XLIABILITIES" hidden="1">#REF!</definedName>
    <definedName name="__13________0_F" hidden="1">'[1]Inc. St'!#REF!</definedName>
    <definedName name="__14______0_F" hidden="1">'[1]Inc. St'!#REF!</definedName>
    <definedName name="__15____0_F" hidden="1">'[1]Inc. St'!#REF!</definedName>
    <definedName name="__16_0_F" hidden="1">'[1]Inc. St'!#REF!</definedName>
    <definedName name="__2F" hidden="1">[4]VTAS!#REF!</definedName>
    <definedName name="__3_0_F" hidden="1">[4]VTAS!#REF!</definedName>
    <definedName name="__9________________0_F" hidden="1">'[1]Inc. St'!#REF!</definedName>
    <definedName name="__a1" localSheetId="1" hidden="1">{#N/A,#N/A,FALSE,"FlCx99";#N/A,#N/A,FALSE,"Dívida99"}</definedName>
    <definedName name="__a1" hidden="1">{#N/A,#N/A,FALSE,"FlCx99";#N/A,#N/A,FALSE,"Dívida99"}</definedName>
    <definedName name="__a3" localSheetId="1" hidden="1">{#N/A,#N/A,FALSE,"FlCx99";#N/A,#N/A,FALSE,"Dívida99"}</definedName>
    <definedName name="__a3" hidden="1">{#N/A,#N/A,FALSE,"FlCx99";#N/A,#N/A,FALSE,"Dívida99"}</definedName>
    <definedName name="__a4" localSheetId="1" hidden="1">{#N/A,#N/A,FALSE,"FlCx99";#N/A,#N/A,FALSE,"Dívida99"}</definedName>
    <definedName name="__a4" hidden="1">{#N/A,#N/A,FALSE,"FlCx99";#N/A,#N/A,FALSE,"Dívida99"}</definedName>
    <definedName name="__APW_RESTORE_DATA104__" hidden="1">#REF!,#REF!,#REF!,#REF!,#REF!,#REF!,#REF!,#REF!,#REF!,#REF!</definedName>
    <definedName name="__APW_RESTORE_DATA105__" hidden="1">#REF!,#REF!,#REF!,#REF!,#REF!,#REF!,#REF!,#REF!,#REF!,#REF!</definedName>
    <definedName name="__APW_RESTORE_DATA106__" hidden="1">#REF!,#REF!,#REF!,#REF!,#REF!,#REF!,#REF!,#REF!,#REF!,#REF!</definedName>
    <definedName name="__APW_RESTORE_DATA107__" hidden="1">#REF!,#REF!,#REF!,#REF!,#REF!,#REF!,#REF!,#REF!,#REF!,#REF!</definedName>
    <definedName name="__bca0299" hidden="1">#REF!</definedName>
    <definedName name="__f" localSheetId="1" hidden="1">{#N/A,#N/A,FALSE,"FlCx99";#N/A,#N/A,FALSE,"Dívida99"}</definedName>
    <definedName name="__f" hidden="1">{#N/A,#N/A,FALSE,"FlCx99";#N/A,#N/A,FALSE,"Dívida99"}</definedName>
    <definedName name="__FEV2002" localSheetId="1" hidden="1">{#N/A,#N/A,FALSE,"Grafico vendas"}</definedName>
    <definedName name="__FEV2002" hidden="1">{#N/A,#N/A,FALSE,"Grafico vendas"}</definedName>
    <definedName name="__IntlFixup" hidden="1">TRUE</definedName>
    <definedName name="__V1" localSheetId="1" hidden="1">{#N/A,#N/A,FALSE,"FlCx99";#N/A,#N/A,FALSE,"Dívida99"}</definedName>
    <definedName name="__V1" hidden="1">{#N/A,#N/A,FALSE,"FlCx99";#N/A,#N/A,FALSE,"Dívida99"}</definedName>
    <definedName name="__V10" localSheetId="1" hidden="1">{#N/A,#N/A,FALSE,"FlCx99";#N/A,#N/A,FALSE,"Dívida99"}</definedName>
    <definedName name="__V10" hidden="1">{#N/A,#N/A,FALSE,"FlCx99";#N/A,#N/A,FALSE,"Dívida99"}</definedName>
    <definedName name="__V11" localSheetId="1" hidden="1">{#N/A,#N/A,FALSE,"FlCx99";#N/A,#N/A,FALSE,"Dívida99"}</definedName>
    <definedName name="__V11" hidden="1">{#N/A,#N/A,FALSE,"FlCx99";#N/A,#N/A,FALSE,"Dívida99"}</definedName>
    <definedName name="__V12" localSheetId="1" hidden="1">{#N/A,#N/A,FALSE,"FlCx99";#N/A,#N/A,FALSE,"Dívida99"}</definedName>
    <definedName name="__V12" hidden="1">{#N/A,#N/A,FALSE,"FlCx99";#N/A,#N/A,FALSE,"Dívida99"}</definedName>
    <definedName name="__V13" localSheetId="1" hidden="1">{#N/A,#N/A,FALSE,"FlCx99";#N/A,#N/A,FALSE,"Dívida99"}</definedName>
    <definedName name="__V13" hidden="1">{#N/A,#N/A,FALSE,"FlCx99";#N/A,#N/A,FALSE,"Dívida99"}</definedName>
    <definedName name="__V14" localSheetId="1" hidden="1">{#N/A,#N/A,FALSE,"FlCx99";#N/A,#N/A,FALSE,"Dívida99"}</definedName>
    <definedName name="__V14" hidden="1">{#N/A,#N/A,FALSE,"FlCx99";#N/A,#N/A,FALSE,"Dívida99"}</definedName>
    <definedName name="__V15" localSheetId="1" hidden="1">{#N/A,#N/A,FALSE,"FlCx99";#N/A,#N/A,FALSE,"Dívida99"}</definedName>
    <definedName name="__V15" hidden="1">{#N/A,#N/A,FALSE,"FlCx99";#N/A,#N/A,FALSE,"Dívida99"}</definedName>
    <definedName name="__V3" localSheetId="1" hidden="1">{#N/A,#N/A,FALSE,"FlCx99";#N/A,#N/A,FALSE,"Dívida99"}</definedName>
    <definedName name="__V3" hidden="1">{#N/A,#N/A,FALSE,"FlCx99";#N/A,#N/A,FALSE,"Dívida99"}</definedName>
    <definedName name="__V4" localSheetId="1" hidden="1">{#N/A,#N/A,FALSE,"FlCx99";#N/A,#N/A,FALSE,"Dívida99"}</definedName>
    <definedName name="__V4" hidden="1">{#N/A,#N/A,FALSE,"FlCx99";#N/A,#N/A,FALSE,"Dívida99"}</definedName>
    <definedName name="__V5" localSheetId="1" hidden="1">{#N/A,#N/A,FALSE,"FlCx99";#N/A,#N/A,FALSE,"Dívida99"}</definedName>
    <definedName name="__V5" hidden="1">{#N/A,#N/A,FALSE,"FlCx99";#N/A,#N/A,FALSE,"Dívida99"}</definedName>
    <definedName name="__V6" localSheetId="1" hidden="1">{#N/A,#N/A,FALSE,"FlCx99";#N/A,#N/A,FALSE,"Dívida99"}</definedName>
    <definedName name="__V6" hidden="1">{#N/A,#N/A,FALSE,"FlCx99";#N/A,#N/A,FALSE,"Dívida99"}</definedName>
    <definedName name="__V7" localSheetId="1" hidden="1">{#N/A,#N/A,FALSE,"FlCx99";#N/A,#N/A,FALSE,"Dívida99"}</definedName>
    <definedName name="__V7" hidden="1">{#N/A,#N/A,FALSE,"FlCx99";#N/A,#N/A,FALSE,"Dívida99"}</definedName>
    <definedName name="__V8" localSheetId="1" hidden="1">{#N/A,#N/A,FALSE,"FlCx99";#N/A,#N/A,FALSE,"Dívida99"}</definedName>
    <definedName name="__V8" hidden="1">{#N/A,#N/A,FALSE,"FlCx99";#N/A,#N/A,FALSE,"Dívida99"}</definedName>
    <definedName name="__V9" localSheetId="1" hidden="1">{#N/A,#N/A,FALSE,"FlCx99";#N/A,#N/A,FALSE,"Dívida99"}</definedName>
    <definedName name="__V9" hidden="1">{#N/A,#N/A,FALSE,"FlCx99";#N/A,#N/A,FALSE,"Dívida99"}</definedName>
    <definedName name="__vhc1" localSheetId="1" hidden="1">{#N/A,#N/A,FALSE,"FlCx99";#N/A,#N/A,FALSE,"Dívida99"}</definedName>
    <definedName name="__vhc1" hidden="1">{#N/A,#N/A,FALSE,"FlCx99";#N/A,#N/A,FALSE,"Dívida99"}</definedName>
    <definedName name="_10______________0_F" hidden="1">'[1]Inc. St'!#REF!</definedName>
    <definedName name="_1002______________________________________________0_F" hidden="1">'[1]Inc. St'!#REF!</definedName>
    <definedName name="_1011_____________________________________________0_F" hidden="1">'[1]Inc. St'!#REF!</definedName>
    <definedName name="_1020____________________________________________0_F" hidden="1">'[1]Inc. St'!#REF!</definedName>
    <definedName name="_1029___________________________________________0_F" hidden="1">'[1]Inc. St'!#REF!</definedName>
    <definedName name="_1038__________________________________________0_F" hidden="1">'[1]Inc. St'!#REF!</definedName>
    <definedName name="_1047_________________________________________0_F" hidden="1">'[1]Inc. St'!#REF!</definedName>
    <definedName name="_1056________________________________________0_F" hidden="1">'[1]Inc. St'!#REF!</definedName>
    <definedName name="_1065_______________________________________0_F" hidden="1">'[1]Inc. St'!#REF!</definedName>
    <definedName name="_1074______________________________________0_F" hidden="1">'[1]Inc. St'!#REF!</definedName>
    <definedName name="_1083_____________________________________0_F" hidden="1">'[1]Inc. St'!#REF!</definedName>
    <definedName name="_1092____________________________________0_F" hidden="1">'[1]Inc. St'!#REF!</definedName>
    <definedName name="_11____________0_F" hidden="1">'[1]Inc. St'!#REF!</definedName>
    <definedName name="_1101___________________________________0_F" hidden="1">'[1]Inc. St'!#REF!</definedName>
    <definedName name="_1110__________________________________0_F" hidden="1">'[1]Inc. St'!#REF!</definedName>
    <definedName name="_1119_________________________________0_F" hidden="1">'[1]Inc. St'!#REF!</definedName>
    <definedName name="_1128________________________________0_F" hidden="1">'[1]Inc. St'!#REF!</definedName>
    <definedName name="_1137_______________________________0_F" hidden="1">'[1]Inc. St'!#REF!</definedName>
    <definedName name="_1146______________________________0_F" hidden="1">'[1]Inc. St'!#REF!</definedName>
    <definedName name="_1155_____________________________0_F" hidden="1">'[1]Inc. St'!#REF!</definedName>
    <definedName name="_1164____________________________0_F" hidden="1">'[1]Inc. St'!#REF!</definedName>
    <definedName name="_1173___________________________0_F" hidden="1">'[1]Inc. St'!#REF!</definedName>
    <definedName name="_1182__________________________0_F" hidden="1">'[1]Inc. St'!#REF!</definedName>
    <definedName name="_1191_________________________0_F" hidden="1">'[1]Inc. St'!#REF!</definedName>
    <definedName name="_12__________0_F" hidden="1">'[1]Inc. St'!#REF!</definedName>
    <definedName name="_1200________________________0_F" hidden="1">'[1]Inc. St'!#REF!</definedName>
    <definedName name="_1209_______________________0_F" hidden="1">'[1]Inc. St'!#REF!</definedName>
    <definedName name="_1218______________________0_F" hidden="1">'[1]Inc. St'!#REF!</definedName>
    <definedName name="_1227_____________________0_F" hidden="1">'[1]Inc. St'!#REF!</definedName>
    <definedName name="_1236____________________0_F" hidden="1">'[1]Inc. St'!#REF!</definedName>
    <definedName name="_1245___________________0_F" hidden="1">'[1]Inc. St'!#REF!</definedName>
    <definedName name="_1254__________________0_F" hidden="1">'[1]Inc. St'!#REF!</definedName>
    <definedName name="_1263_________________0_F" hidden="1">'[1]Inc. St'!#REF!</definedName>
    <definedName name="_1272_______________0_F" hidden="1">'[1]Inc. St'!#REF!</definedName>
    <definedName name="_1281_____________0_F" hidden="1">'[1]Inc. St'!#REF!</definedName>
    <definedName name="_1290___________0_F" hidden="1">'[1]Inc. St'!#REF!</definedName>
    <definedName name="_1299_________0_F" hidden="1">'[1]Inc. St'!#REF!</definedName>
    <definedName name="_13________0_F" hidden="1">'[1]Inc. St'!#REF!</definedName>
    <definedName name="_1308_______0_F" hidden="1">'[1]Inc. St'!#REF!</definedName>
    <definedName name="_1317_____0_F" hidden="1">'[1]Inc. St'!#REF!</definedName>
    <definedName name="_1318__123Graph_ACHART_1" hidden="1">'[5]Cross Bdr'!$C$71:$AL$71</definedName>
    <definedName name="_1319__123Graph_BCHART_1" hidden="1">'[5]Cross Bdr'!$C$73:$AL$73</definedName>
    <definedName name="_1320__123Graph_CCHART_1" hidden="1">'[5]Cross Bdr'!$C$72:$AL$72</definedName>
    <definedName name="_1321__123Graph_XCHART_1" hidden="1">'[5]Cross Bdr'!$C$68:$AL$68</definedName>
    <definedName name="_1330___0_F" hidden="1">'[1]Inc. St'!#REF!</definedName>
    <definedName name="_1348_0_F" hidden="1">'[1]Inc. St'!#REF!</definedName>
    <definedName name="_1349_0_F" hidden="1">'[1]Inc. St'!#REF!</definedName>
    <definedName name="_14______0_F" hidden="1">'[1]Inc. St'!#REF!</definedName>
    <definedName name="_15____0_F" hidden="1">'[1]Inc. St'!#REF!</definedName>
    <definedName name="_16_0_F" hidden="1">'[1]Inc. St'!#REF!</definedName>
    <definedName name="_19_0_F" hidden="1">'[1]Inc. St'!#REF!</definedName>
    <definedName name="_2__123Graph_ACHART_1" hidden="1">'[5]Cross Bdr'!$C$71:$AL$71</definedName>
    <definedName name="_23_0_F" hidden="1">'[1]Inc. St'!#REF!</definedName>
    <definedName name="_27________________0_F" hidden="1">'[1]Inc. St'!#REF!</definedName>
    <definedName name="_2F" hidden="1">[4]VTAS!#REF!</definedName>
    <definedName name="_3__123Graph_ACHART_1" hidden="1">'[6]Cross Bdr'!$C$71:$AL$71</definedName>
    <definedName name="_3__123Graph_BCHART_1" hidden="1">'[5]Cross Bdr'!$C$73:$AL$73</definedName>
    <definedName name="_3_0_F" hidden="1">[4]VTAS!#REF!</definedName>
    <definedName name="_30______________0_F" hidden="1">'[1]Inc. St'!#REF!</definedName>
    <definedName name="_33____________0_F" hidden="1">'[1]Inc. St'!#REF!</definedName>
    <definedName name="_36__________0_F" hidden="1">'[1]Inc. St'!#REF!</definedName>
    <definedName name="_39________0_F" hidden="1">'[1]Inc. St'!#REF!</definedName>
    <definedName name="_4__123Graph_BCHART_1" hidden="1">'[6]Cross Bdr'!$C$73:$AL$73</definedName>
    <definedName name="_4__123Graph_CCHART_1" hidden="1">'[5]Cross Bdr'!$C$72:$AL$72</definedName>
    <definedName name="_42______0_F" hidden="1">'[1]Inc. St'!#REF!</definedName>
    <definedName name="_45____0_F" hidden="1">'[1]Inc. St'!#REF!</definedName>
    <definedName name="_48_0_F" hidden="1">'[1]Inc. St'!#REF!</definedName>
    <definedName name="_48F" hidden="1">'[1]Inc. St'!#REF!</definedName>
    <definedName name="_4F" hidden="1">[4]VTAS!#REF!</definedName>
    <definedName name="_5__123Graph_CCHART_1" hidden="1">'[6]Cross Bdr'!$C$72:$AL$72</definedName>
    <definedName name="_5__123Graph_XCHART_1" hidden="1">'[5]Cross Bdr'!$C$68:$AL$68</definedName>
    <definedName name="_6__123Graph_XCHART_1" hidden="1">'[6]Cross Bdr'!$C$68:$AL$68</definedName>
    <definedName name="_6_0__123Grap" hidden="1">[7]ICATU!#REF!</definedName>
    <definedName name="_6_0_F" hidden="1">[4]VTAS!#REF!</definedName>
    <definedName name="_687_________________________________________________________________________________0_F" hidden="1">'[1]Inc. St'!#REF!</definedName>
    <definedName name="_696________________________________________________________________________________0_F" hidden="1">'[1]Inc. St'!#REF!</definedName>
    <definedName name="_7_0_F" hidden="1">'[1]Inc. St'!#REF!</definedName>
    <definedName name="_705_______________________________________________________________________________0_F" hidden="1">'[1]Inc. St'!#REF!</definedName>
    <definedName name="_71_0_F" hidden="1">'[1]Inc. St'!#REF!</definedName>
    <definedName name="_714______________________________________________________________________________0_F" hidden="1">'[1]Inc. St'!#REF!</definedName>
    <definedName name="_723_____________________________________________________________________________0_F" hidden="1">'[1]Inc. St'!#REF!</definedName>
    <definedName name="_732____________________________________________________________________________0_F" hidden="1">'[1]Inc. St'!#REF!</definedName>
    <definedName name="_741___________________________________________________________________________0_F" hidden="1">'[1]Inc. St'!#REF!</definedName>
    <definedName name="_750__________________________________________________________________________0_F" hidden="1">'[1]Inc. St'!#REF!</definedName>
    <definedName name="_759_________________________________________________________________________0_F" hidden="1">'[1]Inc. St'!#REF!</definedName>
    <definedName name="_768________________________________________________________________________0_F" hidden="1">'[1]Inc. St'!#REF!</definedName>
    <definedName name="_777_______________________________________________________________________0_F" hidden="1">'[1]Inc. St'!#REF!</definedName>
    <definedName name="_786______________________________________________________________________0_F" hidden="1">'[1]Inc. St'!#REF!</definedName>
    <definedName name="_795_____________________________________________________________________0_F" hidden="1">'[1]Inc. St'!#REF!</definedName>
    <definedName name="_8_0_F" hidden="1">'[1]Inc. St'!#REF!</definedName>
    <definedName name="_804____________________________________________________________________0_F" hidden="1">'[1]Inc. St'!#REF!</definedName>
    <definedName name="_813___________________________________________________________________0_F" hidden="1">'[1]Inc. St'!#REF!</definedName>
    <definedName name="_822__________________________________________________________________0_F" hidden="1">'[1]Inc. St'!#REF!</definedName>
    <definedName name="_831_________________________________________________________________0_F" hidden="1">'[1]Inc. St'!#REF!</definedName>
    <definedName name="_840________________________________________________________________0_F" hidden="1">'[1]Inc. St'!#REF!</definedName>
    <definedName name="_849_______________________________________________________________0_F" hidden="1">'[1]Inc. St'!#REF!</definedName>
    <definedName name="_858______________________________________________________________0_F" hidden="1">'[1]Inc. St'!#REF!</definedName>
    <definedName name="_867_____________________________________________________________0_F" hidden="1">'[1]Inc. St'!#REF!</definedName>
    <definedName name="_876____________________________________________________________0_F" hidden="1">'[1]Inc. St'!#REF!</definedName>
    <definedName name="_885___________________________________________________________0_F" hidden="1">'[1]Inc. St'!#REF!</definedName>
    <definedName name="_894__________________________________________________________0_F" hidden="1">'[1]Inc. St'!#REF!</definedName>
    <definedName name="_8F" hidden="1">'[1]Inc. St'!#REF!</definedName>
    <definedName name="_9________________0_F" hidden="1">'[1]Inc. St'!#REF!</definedName>
    <definedName name="_9_0_F" hidden="1">'[1]Inc. St'!#REF!</definedName>
    <definedName name="_903_________________________________________________________0_F" hidden="1">'[1]Inc. St'!#REF!</definedName>
    <definedName name="_912________________________________________________________0_F" hidden="1">'[1]Inc. St'!#REF!</definedName>
    <definedName name="_921_______________________________________________________0_F" hidden="1">'[1]Inc. St'!#REF!</definedName>
    <definedName name="_930______________________________________________________0_F" hidden="1">'[1]Inc. St'!#REF!</definedName>
    <definedName name="_939_____________________________________________________0_F" hidden="1">'[1]Inc. St'!#REF!</definedName>
    <definedName name="_948____________________________________________________0_F" hidden="1">'[1]Inc. St'!#REF!</definedName>
    <definedName name="_957___________________________________________________0_F" hidden="1">'[1]Inc. St'!#REF!</definedName>
    <definedName name="_966__________________________________________________0_F" hidden="1">'[1]Inc. St'!#REF!</definedName>
    <definedName name="_975_________________________________________________0_F" hidden="1">'[1]Inc. St'!#REF!</definedName>
    <definedName name="_984________________________________________________0_F" hidden="1">'[1]Inc. St'!#REF!</definedName>
    <definedName name="_993_______________________________________________0_F" hidden="1">'[1]Inc. St'!#REF!</definedName>
    <definedName name="_a1" localSheetId="1" hidden="1">{#N/A,#N/A,FALSE,"FlCx99";#N/A,#N/A,FALSE,"Dívida99"}</definedName>
    <definedName name="_a1" hidden="1">{#N/A,#N/A,FALSE,"FlCx99";#N/A,#N/A,FALSE,"Dívida99"}</definedName>
    <definedName name="_a3" localSheetId="1" hidden="1">{#N/A,#N/A,FALSE,"FlCx99";#N/A,#N/A,FALSE,"Dívida99"}</definedName>
    <definedName name="_a3" hidden="1">{#N/A,#N/A,FALSE,"FlCx99";#N/A,#N/A,FALSE,"Dívida99"}</definedName>
    <definedName name="_a4" localSheetId="1" hidden="1">{#N/A,#N/A,FALSE,"FlCx99";#N/A,#N/A,FALSE,"Dívida99"}</definedName>
    <definedName name="_a4" hidden="1">{#N/A,#N/A,FALSE,"FlCx99";#N/A,#N/A,FALSE,"Dívida99"}</definedName>
    <definedName name="_bca0299" hidden="1">#REF!</definedName>
    <definedName name="_bdm.08402FFAA434468CA3E913B3E86AC85F.edm" hidden="1">[8]Prices!$A$1:$IV$65536</definedName>
    <definedName name="_bdm.092A3A0B4D6D4F5BB770C5AFA51CE43C.edm" hidden="1">'[9]Slide 6'!$A$1:$IV$65536</definedName>
    <definedName name="_bdm.11BF813D857F4AD0990433632B3DC9A3.edm" hidden="1">'[9]Slide 5'!$A$1:$IV$65536</definedName>
    <definedName name="_bdm.1DBF5008A0574D8090F1839066114AF3.edm" hidden="1">#REF!</definedName>
    <definedName name="_bdm.33275FD8BBF64710BBB015C796976A91.edm" hidden="1">#REF!</definedName>
    <definedName name="_bdm.460678027ECF4B768D49C86A2E583735.edm" hidden="1">#REF!</definedName>
    <definedName name="_bdm.626DE4C114954604A4E93ABB07843F22.edm" hidden="1">[9]Matrix!$A$1:$IV$65536</definedName>
    <definedName name="_bdm.6e428c3e20564dc3bc6b9448cb906ff6.edm" hidden="1">#REF!</definedName>
    <definedName name="_bdm.7372380e1ec64283b6a9491d792b085b.edm" hidden="1">#REF!</definedName>
    <definedName name="_bdm.75041372D38B48ADAAB5477F82787B75.edm" hidden="1">[8]Sheet2!$A$1:$IV$65536</definedName>
    <definedName name="_bdm.7F17406B71E04F8780E5D078239EC481.edm" hidden="1">[8]Generation!$A$1:$IV$65536</definedName>
    <definedName name="_bdm.A90062C7DA894596889C626E29EEF8CD.edm" hidden="1">[8]Transmission!$A$1:$IV$65536</definedName>
    <definedName name="_bdm.a93022d86644450b920e3f8158fbb2cf.edm" hidden="1">#REF!</definedName>
    <definedName name="_bdm.B3132235A08747249FDD5FC42FA2AF2D.edm" hidden="1">#REF!</definedName>
    <definedName name="_bdm.E3E880E9EA1E4D01BD6B800F00E64BDC.edm" hidden="1">[8]ProdMW!$A$1:$IV$65536</definedName>
    <definedName name="_bdm.F8A7CC4710D64BB08F5B2088282ED553.edm" hidden="1">#REF!</definedName>
    <definedName name="_bdm.FastTrackBookmark.05_07_2020_23_19_51.edm" hidden="1">'[10]Tabelas do Memorando'!#REF!</definedName>
    <definedName name="_bdm.FB913575105547938310E561E8EE01EE.edm" hidden="1">#REF!</definedName>
    <definedName name="_bdm.FDF5F1D103D949E98B64F81A1037F7CF.edm" hidden="1">[8]GDP!$A$1:$IV$65536</definedName>
    <definedName name="_Dist_Bin" hidden="1">#REF!</definedName>
    <definedName name="_Dist_Values" hidden="1">#REF!</definedName>
    <definedName name="_FEV2002" localSheetId="1" hidden="1">{#N/A,#N/A,FALSE,"Grafico vendas"}</definedName>
    <definedName name="_FEV2002" hidden="1">{#N/A,#N/A,FALSE,"Grafico vendas"}</definedName>
    <definedName name="_Fill" hidden="1">'[11]VTAS. CM'!#REF!</definedName>
    <definedName name="_xlnm._FilterDatabase" hidden="1">#REF!</definedName>
    <definedName name="_g1" localSheetId="1" hidden="1">{#N/A,#N/A,FALSE,"FlCx99";#N/A,#N/A,FALSE,"Dívida99"}</definedName>
    <definedName name="_g1" hidden="1">{#N/A,#N/A,FALSE,"FlCx99";#N/A,#N/A,FALSE,"Dívida99"}</definedName>
    <definedName name="_gan2" localSheetId="1" hidden="1">{#N/A,#N/A,FALSE,"Aging Summary";#N/A,#N/A,FALSE,"Ratio Analysis";#N/A,#N/A,FALSE,"Test 120 Day Accts";#N/A,#N/A,FALSE,"Tickmarks"}</definedName>
    <definedName name="_gan2" hidden="1">{#N/A,#N/A,FALSE,"Aging Summary";#N/A,#N/A,FALSE,"Ratio Analysis";#N/A,#N/A,FALSE,"Test 120 Day Accts";#N/A,#N/A,FALSE,"Tickmarks"}</definedName>
    <definedName name="_Key1" hidden="1">#REF!</definedName>
    <definedName name="_Key2" hidden="1">#REF!</definedName>
    <definedName name="_L" localSheetId="1" hidden="1">{#N/A,#N/A,FALSE,"Aging Summary";#N/A,#N/A,FALSE,"Ratio Analysis";#N/A,#N/A,FALSE,"Test 120 Day Accts";#N/A,#N/A,FALSE,"Tickmarks"}</definedName>
    <definedName name="_L" hidden="1">{#N/A,#N/A,FALSE,"Aging Summary";#N/A,#N/A,FALSE,"Ratio Analysis";#N/A,#N/A,FALSE,"Test 120 Day Accts";#N/A,#N/A,FALSE,"Tickmarks"}</definedName>
    <definedName name="_mma1" hidden="1">19</definedName>
    <definedName name="_Order1" hidden="1">255</definedName>
    <definedName name="_Order2" hidden="1">255</definedName>
    <definedName name="_Parse_In" hidden="1">'[12]BALANCE RESUMIDO'!#REF!</definedName>
    <definedName name="_Parse_Out" hidden="1">#N/A</definedName>
    <definedName name="_Regression_X" hidden="1">#REF!</definedName>
    <definedName name="_Regression_Y" hidden="1">#N/A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V1" localSheetId="1" hidden="1">{#N/A,#N/A,FALSE,"FlCx99";#N/A,#N/A,FALSE,"Dívida99"}</definedName>
    <definedName name="_V1" hidden="1">{#N/A,#N/A,FALSE,"FlCx99";#N/A,#N/A,FALSE,"Dívida99"}</definedName>
    <definedName name="_V10" localSheetId="1" hidden="1">{#N/A,#N/A,FALSE,"FlCx99";#N/A,#N/A,FALSE,"Dívida99"}</definedName>
    <definedName name="_V10" hidden="1">{#N/A,#N/A,FALSE,"FlCx99";#N/A,#N/A,FALSE,"Dívida99"}</definedName>
    <definedName name="_V11" localSheetId="1" hidden="1">{#N/A,#N/A,FALSE,"FlCx99";#N/A,#N/A,FALSE,"Dívida99"}</definedName>
    <definedName name="_V11" hidden="1">{#N/A,#N/A,FALSE,"FlCx99";#N/A,#N/A,FALSE,"Dívida99"}</definedName>
    <definedName name="_V12" localSheetId="1" hidden="1">{#N/A,#N/A,FALSE,"FlCx99";#N/A,#N/A,FALSE,"Dívida99"}</definedName>
    <definedName name="_V12" hidden="1">{#N/A,#N/A,FALSE,"FlCx99";#N/A,#N/A,FALSE,"Dívida99"}</definedName>
    <definedName name="_V13" localSheetId="1" hidden="1">{#N/A,#N/A,FALSE,"FlCx99";#N/A,#N/A,FALSE,"Dívida99"}</definedName>
    <definedName name="_V13" hidden="1">{#N/A,#N/A,FALSE,"FlCx99";#N/A,#N/A,FALSE,"Dívida99"}</definedName>
    <definedName name="_V14" localSheetId="1" hidden="1">{#N/A,#N/A,FALSE,"FlCx99";#N/A,#N/A,FALSE,"Dívida99"}</definedName>
    <definedName name="_V14" hidden="1">{#N/A,#N/A,FALSE,"FlCx99";#N/A,#N/A,FALSE,"Dívida99"}</definedName>
    <definedName name="_V15" localSheetId="1" hidden="1">{#N/A,#N/A,FALSE,"FlCx99";#N/A,#N/A,FALSE,"Dívida99"}</definedName>
    <definedName name="_V15" hidden="1">{#N/A,#N/A,FALSE,"FlCx99";#N/A,#N/A,FALSE,"Dívida99"}</definedName>
    <definedName name="_V3" localSheetId="1" hidden="1">{#N/A,#N/A,FALSE,"FlCx99";#N/A,#N/A,FALSE,"Dívida99"}</definedName>
    <definedName name="_V3" hidden="1">{#N/A,#N/A,FALSE,"FlCx99";#N/A,#N/A,FALSE,"Dívida99"}</definedName>
    <definedName name="_V4" localSheetId="1" hidden="1">{#N/A,#N/A,FALSE,"FlCx99";#N/A,#N/A,FALSE,"Dívida99"}</definedName>
    <definedName name="_V4" hidden="1">{#N/A,#N/A,FALSE,"FlCx99";#N/A,#N/A,FALSE,"Dívida99"}</definedName>
    <definedName name="_V5" localSheetId="1" hidden="1">{#N/A,#N/A,FALSE,"FlCx99";#N/A,#N/A,FALSE,"Dívida99"}</definedName>
    <definedName name="_V5" hidden="1">{#N/A,#N/A,FALSE,"FlCx99";#N/A,#N/A,FALSE,"Dívida99"}</definedName>
    <definedName name="_V6" localSheetId="1" hidden="1">{#N/A,#N/A,FALSE,"FlCx99";#N/A,#N/A,FALSE,"Dívida99"}</definedName>
    <definedName name="_V6" hidden="1">{#N/A,#N/A,FALSE,"FlCx99";#N/A,#N/A,FALSE,"Dívida99"}</definedName>
    <definedName name="_V7" localSheetId="1" hidden="1">{#N/A,#N/A,FALSE,"FlCx99";#N/A,#N/A,FALSE,"Dívida99"}</definedName>
    <definedName name="_V7" hidden="1">{#N/A,#N/A,FALSE,"FlCx99";#N/A,#N/A,FALSE,"Dívida99"}</definedName>
    <definedName name="_V8" localSheetId="1" hidden="1">{#N/A,#N/A,FALSE,"FlCx99";#N/A,#N/A,FALSE,"Dívida99"}</definedName>
    <definedName name="_V8" hidden="1">{#N/A,#N/A,FALSE,"FlCx99";#N/A,#N/A,FALSE,"Dívida99"}</definedName>
    <definedName name="_V9" localSheetId="1" hidden="1">{#N/A,#N/A,FALSE,"FlCx99";#N/A,#N/A,FALSE,"Dívida99"}</definedName>
    <definedName name="_V9" hidden="1">{#N/A,#N/A,FALSE,"FlCx99";#N/A,#N/A,FALSE,"Dívida99"}</definedName>
    <definedName name="_vhc1" localSheetId="1" hidden="1">{#N/A,#N/A,FALSE,"FlCx99";#N/A,#N/A,FALSE,"Dívida99"}</definedName>
    <definedName name="_vhc1" hidden="1">{#N/A,#N/A,FALSE,"FlCx99";#N/A,#N/A,FALSE,"Dívida99"}</definedName>
    <definedName name="a0" localSheetId="1" hidden="1">{#N/A,#N/A,FALSE,"FlCx99";#N/A,#N/A,FALSE,"Dívida99"}</definedName>
    <definedName name="a0" hidden="1">{#N/A,#N/A,FALSE,"FlCx99";#N/A,#N/A,FALSE,"Dívida99"}</definedName>
    <definedName name="aaNeedRiskToolbar" hidden="1">"Yes"</definedName>
    <definedName name="account" hidden="1">[13]Lead!$K$2954</definedName>
    <definedName name="ACwvu.ACC." hidden="1">#REF!</definedName>
    <definedName name="ACwvu.AFAC." hidden="1">#REF!</definedName>
    <definedName name="ACwvu.ELIMLUCRO." hidden="1">#REF!</definedName>
    <definedName name="ACwvu.ESTOQUES." hidden="1">#REF!</definedName>
    <definedName name="ACwvu.Fabio." hidden="1">#REF!</definedName>
    <definedName name="ACwvu.LPERDAS." hidden="1">#REF!</definedName>
    <definedName name="ACwvu.ProjReport." hidden="1">#REF!</definedName>
    <definedName name="ACwvu.RES432." hidden="1">#REF!</definedName>
    <definedName name="ACwvu.summary1." hidden="1">[14]Comps!$A$1:$AA$49</definedName>
    <definedName name="ACwvu.summary2." hidden="1">[14]Comps!$A$147:$AA$192</definedName>
    <definedName name="ACwvu.summary3." hidden="1">[14]Comps!$A$103:$AA$146</definedName>
    <definedName name="ACwvu.VERLUCRO." hidden="1">#REF!</definedName>
    <definedName name="adsADSF" hidden="1">#REF!</definedName>
    <definedName name="aeoujre" localSheetId="1" hidden="1">{#N/A,#N/A,FALSE,"Aging Summary";#N/A,#N/A,FALSE,"Ratio Analysis";#N/A,#N/A,FALSE,"Test 120 Day Accts";#N/A,#N/A,FALSE,"Tickmarks"}</definedName>
    <definedName name="aeoujre" hidden="1">{#N/A,#N/A,FALSE,"Aging Summary";#N/A,#N/A,FALSE,"Ratio Analysis";#N/A,#N/A,FALSE,"Test 120 Day Accts";#N/A,#N/A,FALSE,"Tickmarks"}</definedName>
    <definedName name="Aguinaldo" localSheetId="1" hidden="1">{#N/A,#N/A,FALSE,"Aging Summary";#N/A,#N/A,FALSE,"Ratio Analysis";#N/A,#N/A,FALSE,"Test 120 Day Accts";#N/A,#N/A,FALSE,"Tickmarks"}</definedName>
    <definedName name="Aguinaldo" hidden="1">{#N/A,#N/A,FALSE,"Aging Summary";#N/A,#N/A,FALSE,"Ratio Analysis";#N/A,#N/A,FALSE,"Test 120 Day Accts";#N/A,#N/A,FALSE,"Tickmarks"}</definedName>
    <definedName name="ALIQ.ZERO" localSheetId="1" hidden="1">{"'RATEIO RECEITA BRUTA'!$B$77:$C$106"}</definedName>
    <definedName name="ALIQ.ZERO" hidden="1">{"'RATEIO RECEITA BRUTA'!$B$77:$C$106"}</definedName>
    <definedName name="AÑLKFJ" hidden="1">11</definedName>
    <definedName name="anscount" hidden="1">1</definedName>
    <definedName name="as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as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" hidden="1">#REF!</definedName>
    <definedName name="AS2TickmarkLS" hidden="1">#REF!</definedName>
    <definedName name="AS2TickmarkLS_2" hidden="1">#REF!</definedName>
    <definedName name="AS2VersionLS" hidden="1">300</definedName>
    <definedName name="asda" localSheetId="1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F" localSheetId="1" hidden="1">{#N/A,#N/A,TRUE,"BD 97";#N/A,#N/A,TRUE,"IR E CS 1997";#N/A,#N/A,TRUE,"CONTINGÊNCIAS";#N/A,#N/A,TRUE,"AD_EX_97";#N/A,#N/A,TRUE,"PR ND";#N/A,#N/A,TRUE,"8191";#N/A,#N/A,TRUE,"8383";#N/A,#N/A,TRUE,"MP 1024"}</definedName>
    <definedName name="ASDF" hidden="1">{#N/A,#N/A,TRUE,"BD 97";#N/A,#N/A,TRUE,"IR E CS 1997";#N/A,#N/A,TRUE,"CONTINGÊNCIAS";#N/A,#N/A,TRUE,"AD_EX_97";#N/A,#N/A,TRUE,"PR ND";#N/A,#N/A,TRUE,"8191";#N/A,#N/A,TRUE,"8383";#N/A,#N/A,TRUE,"MP 1024"}</definedName>
    <definedName name="ASF" localSheetId="1" hidden="1">{#N/A,#N/A,FALSE,"IR E CS 1997";#N/A,#N/A,FALSE,"PR ND";#N/A,#N/A,FALSE,"8191";#N/A,#N/A,FALSE,"8383";#N/A,#N/A,FALSE,"MP 1024";#N/A,#N/A,FALSE,"AD_EX_97";#N/A,#N/A,FALSE,"BD 97"}</definedName>
    <definedName name="ASF" hidden="1">{#N/A,#N/A,FALSE,"IR E CS 1997";#N/A,#N/A,FALSE,"PR ND";#N/A,#N/A,FALSE,"8191";#N/A,#N/A,FALSE,"8383";#N/A,#N/A,FALSE,"MP 1024";#N/A,#N/A,FALSE,"AD_EX_97";#N/A,#N/A,FALSE,"BD 97"}</definedName>
    <definedName name="ASSAD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SSAD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AT" hidden="1">#REF!</definedName>
    <definedName name="b6rra" localSheetId="1" hidden="1">{#N/A,#N/A,FALSE,"Aging Summary";#N/A,#N/A,FALSE,"Ratio Analysis";#N/A,#N/A,FALSE,"Test 120 Day Accts";#N/A,#N/A,FALSE,"Tickmarks"}</definedName>
    <definedName name="b6rra" hidden="1">{#N/A,#N/A,FALSE,"Aging Summary";#N/A,#N/A,FALSE,"Ratio Analysis";#N/A,#N/A,FALSE,"Test 120 Day Accts";#N/A,#N/A,FALSE,"Tickmarks"}</definedName>
    <definedName name="BalType" hidden="1">TRUE</definedName>
    <definedName name="BD_YTS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D_YTS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BG_Del" hidden="1">15</definedName>
    <definedName name="BG_Ins" hidden="1">4</definedName>
    <definedName name="BG_Mod" hidden="1">6</definedName>
    <definedName name="BGG" localSheetId="1" hidden="1">{#N/A,#N/A,FALSE,"Aging Summary";#N/A,#N/A,FALSE,"Ratio Analysis";#N/A,#N/A,FALSE,"Test 120 Day Accts";#N/A,#N/A,FALSE,"Tickmarks"}</definedName>
    <definedName name="BGG" hidden="1">{#N/A,#N/A,FALSE,"Aging Summary";#N/A,#N/A,FALSE,"Ratio Analysis";#N/A,#N/A,FALSE,"Test 120 Day Accts";#N/A,#N/A,FALSE,"Tickmarks"}</definedName>
    <definedName name="BLPH1" hidden="1">#REF!</definedName>
    <definedName name="BLPH10" hidden="1">#REF!</definedName>
    <definedName name="BLPH100" hidden="1">[15]BLP!$I$5</definedName>
    <definedName name="BLPH101" hidden="1">[15]BLP!$G$5</definedName>
    <definedName name="BLPH102" hidden="1">[15]BLP!$E$5</definedName>
    <definedName name="BLPH103" hidden="1">[15]BLP!$C$5</definedName>
    <definedName name="BLPH104" hidden="1">[15]BLP!$A$5</definedName>
    <definedName name="BLPH107" hidden="1">'[16]Dados BLP'!#REF!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'[17]bean future'!#REF!</definedName>
    <definedName name="BLPH2" hidden="1">#REF!</definedName>
    <definedName name="BLPH20" hidden="1">'[17]bean future'!#REF!</definedName>
    <definedName name="BLPH21" hidden="1">'[17]bean future'!#REF!</definedName>
    <definedName name="BLPH22" hidden="1">'[17]bean future'!#REF!</definedName>
    <definedName name="BLPH23" hidden="1">'[17]bean future'!#REF!</definedName>
    <definedName name="BLPH24" hidden="1">'[17]bean future'!#REF!</definedName>
    <definedName name="BLPH25" hidden="1">'[17]bean future'!#REF!</definedName>
    <definedName name="BLPH26" hidden="1">'[17]bean future'!#REF!</definedName>
    <definedName name="BLPH27" hidden="1">'[17]bean future'!#REF!</definedName>
    <definedName name="BLPH28" hidden="1">'[17]bean future'!#REF!</definedName>
    <definedName name="BLPH29" hidden="1">'[17]bean future'!#REF!</definedName>
    <definedName name="BLPH3" hidden="1">#REF!</definedName>
    <definedName name="BLPH30" hidden="1">'[17]bean future'!#REF!</definedName>
    <definedName name="BLPH31" hidden="1">'[17]bean future'!#REF!</definedName>
    <definedName name="BLPH32" hidden="1">'[17]bean future'!#REF!</definedName>
    <definedName name="BLPH33" hidden="1">'[17]bean future'!#REF!</definedName>
    <definedName name="BLPH34" hidden="1">[18]formula!$A$4</definedName>
    <definedName name="BLPH35" hidden="1">'[19]wheat future'!$A$3</definedName>
    <definedName name="BLPH36" hidden="1">'[20]corn future'!$A$3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PH96" hidden="1">[15]BLP!$Q$5</definedName>
    <definedName name="BLPH97" hidden="1">[15]BLP!$O$5</definedName>
    <definedName name="BLPH98" hidden="1">[15]BLP!$M$5</definedName>
    <definedName name="BLPH99" hidden="1">[15]BLP!$K$5</definedName>
    <definedName name="BNE_MESSAGES_HIDDEN" hidden="1">#REF!</definedName>
    <definedName name="borra" localSheetId="1" hidden="1">{#N/A,#N/A,FALSE,"Aging Summary";#N/A,#N/A,FALSE,"Ratio Analysis";#N/A,#N/A,FALSE,"Test 120 Day Accts";#N/A,#N/A,FALSE,"Tickmarks"}</definedName>
    <definedName name="borra" hidden="1">{#N/A,#N/A,FALSE,"Aging Summary";#N/A,#N/A,FALSE,"Ratio Analysis";#N/A,#N/A,FALSE,"Test 120 Day Accts";#N/A,#N/A,FALSE,"Tickmarks"}</definedName>
    <definedName name="bsssss" localSheetId="1" hidden="1">{"custodia",#N/A,FALSE,"Encaje";"encajeprint",#N/A,FALSE,"Encaje"}</definedName>
    <definedName name="bsssss" hidden="1">{"custodia",#N/A,FALSE,"Encaje";"encajeprint",#N/A,FALSE,"Encaje"}</definedName>
    <definedName name="CAPEX98" hidden="1">[21]FINALPHP!$G$27</definedName>
    <definedName name="capo" hidden="1">#REF!</definedName>
    <definedName name="cbs" localSheetId="1" hidden="1">{#N/A,#N/A,FALSE,"IRENDA"}</definedName>
    <definedName name="cbs" hidden="1">{#N/A,#N/A,FALSE,"IRENDA"}</definedName>
    <definedName name="cccccc" localSheetId="1" hidden="1">{"PARTE1",#N/A,FALSE,"Plan1"}</definedName>
    <definedName name="cccccc" hidden="1">{"PARTE1",#N/A,FALSE,"Plan1"}</definedName>
    <definedName name="cdb" localSheetId="1" hidden="1">{"PARTE1",#N/A,FALSE,"Plan1"}</definedName>
    <definedName name="cdb" hidden="1">{"PARTE1",#N/A,FALSE,"Plan1"}</definedName>
    <definedName name="cfdsfdsaf" hidden="1">#REF!</definedName>
    <definedName name="CIQWBGuid" hidden="1">"Proj. G2D  - Vakue to be Tested vSent (2021.03.29).xlsx"</definedName>
    <definedName name="circularização" hidden="1">"AS2DocumentBrowse"</definedName>
    <definedName name="cliente1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cliente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cofi" hidden="1">15</definedName>
    <definedName name="compartilhado" hidden="1">'[22]BV 00 01'!#REF!</definedName>
    <definedName name="CONT02092000.4" localSheetId="1" hidden="1">{#N/A,#N/A,FALSE,"1321";#N/A,#N/A,FALSE,"1324";#N/A,#N/A,FALSE,"1333";#N/A,#N/A,FALSE,"1371"}</definedName>
    <definedName name="CONT02092000.4" hidden="1">{#N/A,#N/A,FALSE,"1321";#N/A,#N/A,FALSE,"1324";#N/A,#N/A,FALSE,"1333";#N/A,#N/A,FALSE,"1371"}</definedName>
    <definedName name="controle" localSheetId="1" hidden="1">{"'Sheet1'!$A$1:$H$145"}</definedName>
    <definedName name="controle" hidden="1">{"'Sheet1'!$A$1:$H$145"}</definedName>
    <definedName name="Copersucar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Copersucar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copia" localSheetId="1" hidden="1">{#N/A,#N/A,FALSE,"Aging Summary";#N/A,#N/A,FALSE,"Ratio Analysis";#N/A,#N/A,FALSE,"Test 120 Day Accts";#N/A,#N/A,FALSE,"Tickmarks"}</definedName>
    <definedName name="copia" hidden="1">{#N/A,#N/A,FALSE,"Aging Summary";#N/A,#N/A,FALSE,"Ratio Analysis";#N/A,#N/A,FALSE,"Test 120 Day Accts";#N/A,#N/A,FALSE,"Tickmarks"}</definedName>
    <definedName name="Cover" hidden="1">#N/A</definedName>
    <definedName name="CSSL" localSheetId="1" hidden="1">{#N/A,#N/A,FALSE,"IR E CS 1997";#N/A,#N/A,FALSE,"PR ND";#N/A,#N/A,FALSE,"8191";#N/A,#N/A,FALSE,"8383";#N/A,#N/A,FALSE,"MP 1024";#N/A,#N/A,FALSE,"AD_EX_97";#N/A,#N/A,FALSE,"BD 97"}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localSheetId="1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" hidden="1">#REF!</definedName>
    <definedName name="cwlksd" localSheetId="1" hidden="1">{#N/A,#N/A,FALSE,"Aging Summary";#N/A,#N/A,FALSE,"Ratio Analysis";#N/A,#N/A,FALSE,"Test 120 Day Accts";#N/A,#N/A,FALSE,"Tickmarks"}</definedName>
    <definedName name="cwlksd" hidden="1">{#N/A,#N/A,FALSE,"Aging Summary";#N/A,#N/A,FALSE,"Ratio Analysis";#N/A,#N/A,FALSE,"Test 120 Day Accts";#N/A,#N/A,FALSE,"Tickmarks"}</definedName>
    <definedName name="DARLY" hidden="1">#REF!</definedName>
    <definedName name="dasda" hidden="1">#REF!</definedName>
    <definedName name="def" hidden="1">#REF!</definedName>
    <definedName name="DFD" localSheetId="1" hidden="1">{#N/A,#N/A,FALSE,"Aging Summary";#N/A,#N/A,FALSE,"Ratio Analysis";#N/A,#N/A,FALSE,"Test 120 Day Accts";#N/A,#N/A,FALSE,"Tickmarks"}</definedName>
    <definedName name="DFD" hidden="1">{#N/A,#N/A,FALSE,"Aging Summary";#N/A,#N/A,FALSE,"Ratio Analysis";#N/A,#N/A,FALSE,"Test 120 Day Accts";#N/A,#N/A,FALSE,"Tickmarks"}</definedName>
    <definedName name="dfgds" hidden="1">#REF!</definedName>
    <definedName name="dfh" hidden="1">'[23]#REF'!#REF!</definedName>
    <definedName name="dh" hidden="1">#REF!</definedName>
    <definedName name="dkslfdkjafaq" hidden="1">'[24]Previsión Incob.'!#REF!</definedName>
    <definedName name="dm" localSheetId="1" hidden="1">{#N/A,#N/A,FALSE,"Aging Summary";#N/A,#N/A,FALSE,"Ratio Analysis";#N/A,#N/A,FALSE,"Test 120 Day Accts";#N/A,#N/A,FALSE,"Tickmarks"}</definedName>
    <definedName name="dm" hidden="1">{#N/A,#N/A,FALSE,"Aging Summary";#N/A,#N/A,FALSE,"Ratio Analysis";#N/A,#N/A,FALSE,"Test 120 Day Accts";#N/A,#N/A,FALSE,"Tickmarks"}</definedName>
    <definedName name="Dol_Out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ol_Ou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dsds" hidden="1">[25]XREF!$A$4</definedName>
    <definedName name="DSF" localSheetId="1" hidden="1">{#N/A,#N/A,FALSE,"IR E CS 1997";#N/A,#N/A,FALSE,"PR ND";#N/A,#N/A,FALSE,"8191";#N/A,#N/A,FALSE,"8383";#N/A,#N/A,FALSE,"MP 1024";#N/A,#N/A,FALSE,"AD_EX_97";#N/A,#N/A,FALSE,"BD 97"}</definedName>
    <definedName name="DSF" hidden="1">{#N/A,#N/A,FALSE,"IR E CS 1997";#N/A,#N/A,FALSE,"PR ND";#N/A,#N/A,FALSE,"8191";#N/A,#N/A,FALSE,"8383";#N/A,#N/A,FALSE,"MP 1024";#N/A,#N/A,FALSE,"AD_EX_97";#N/A,#N/A,FALSE,"BD 97"}</definedName>
    <definedName name="emprestimos" hidden="1">#REF!</definedName>
    <definedName name="esnrc29c1" hidden="1">#REF!</definedName>
    <definedName name="esnrc41c1" hidden="1">#REF!</definedName>
    <definedName name="esnrc48c1" hidden="1">#REF!</definedName>
    <definedName name="esnrc48c2" hidden="1">#REF!</definedName>
    <definedName name="esnrc48c3" hidden="1">#REF!</definedName>
    <definedName name="esnrc48c4" hidden="1">#REF!</definedName>
    <definedName name="esnrc48c5" hidden="1">#REF!</definedName>
    <definedName name="esnrc5c1" hidden="1">#REF!</definedName>
    <definedName name="ewe" localSheetId="1" hidden="1">{#N/A,#N/A,FALSE,"Aging Summary";#N/A,#N/A,FALSE,"Ratio Analysis";#N/A,#N/A,FALSE,"Test 120 Day Accts";#N/A,#N/A,FALSE,"Tickmarks"}</definedName>
    <definedName name="ewe" hidden="1">{#N/A,#N/A,FALSE,"Aging Summary";#N/A,#N/A,FALSE,"Ratio Analysis";#N/A,#N/A,FALSE,"Test 120 Day Accts";#N/A,#N/A,FALSE,"Tickmarks"}</definedName>
    <definedName name="EWRGS" hidden="1">'[26]Movim. DOAR (31_12_03)'!#REF!</definedName>
    <definedName name="faretwqe" localSheetId="1" hidden="1">{#N/A,#N/A,FALSE,"Aging Summary";#N/A,#N/A,FALSE,"Ratio Analysis";#N/A,#N/A,FALSE,"Test 120 Day Accts";#N/A,#N/A,FALSE,"Tickmarks"}</definedName>
    <definedName name="faretwqe" hidden="1">{#N/A,#N/A,FALSE,"Aging Summary";#N/A,#N/A,FALSE,"Ratio Analysis";#N/A,#N/A,FALSE,"Test 120 Day Accts";#N/A,#N/A,FALSE,"Tickmarks"}</definedName>
    <definedName name="FDP" localSheetId="1" hidden="1">{#N/A,#N/A,FALSE,"IR E CS 1997";#N/A,#N/A,FALSE,"PR ND";#N/A,#N/A,FALSE,"8191";#N/A,#N/A,FALSE,"8383";#N/A,#N/A,FALSE,"MP 1024";#N/A,#N/A,FALSE,"AD_EX_97";#N/A,#N/A,FALSE,"BD 97"}</definedName>
    <definedName name="FDP" hidden="1">{#N/A,#N/A,FALSE,"IR E CS 1997";#N/A,#N/A,FALSE,"PR ND";#N/A,#N/A,FALSE,"8191";#N/A,#N/A,FALSE,"8383";#N/A,#N/A,FALSE,"MP 1024";#N/A,#N/A,FALSE,"AD_EX_97";#N/A,#N/A,FALSE,"BD 97"}</definedName>
    <definedName name="fgh" hidden="1">#REF!</definedName>
    <definedName name="fi" hidden="1">#REF!</definedName>
    <definedName name="fjjashfja" hidden="1">#REF!</definedName>
    <definedName name="Fla" hidden="1">1</definedName>
    <definedName name="FLUXO0101" localSheetId="1" hidden="1">{#N/A,#N/A,FALSE,"QUADROS"}</definedName>
    <definedName name="FLUXO0101" hidden="1">{#N/A,#N/A,FALSE,"QUADROS"}</definedName>
    <definedName name="fluxo02" localSheetId="1" hidden="1">{#N/A,#N/A,FALSE,"QUADROS"}</definedName>
    <definedName name="fluxo02" hidden="1">{#N/A,#N/A,FALSE,"QUADROS"}</definedName>
    <definedName name="fluxo03" localSheetId="1" hidden="1">{#N/A,#N/A,FALSE,"QUADROS"}</definedName>
    <definedName name="fluxo03" hidden="1">{#N/A,#N/A,FALSE,"QUADROS"}</definedName>
    <definedName name="FLUXO04" localSheetId="1" hidden="1">{#N/A,#N/A,FALSE,"QUADROS"}</definedName>
    <definedName name="FLUXO04" hidden="1">{#N/A,#N/A,FALSE,"QUADROS"}</definedName>
    <definedName name="fluxo2" localSheetId="1" hidden="1">{#N/A,#N/A,FALSE,"QUADROS"}</definedName>
    <definedName name="fluxo2" hidden="1">{#N/A,#N/A,FALSE,"QUADROS"}</definedName>
    <definedName name="FLUXO2001" localSheetId="1" hidden="1">{#N/A,#N/A,FALSE,"QUADROS"}</definedName>
    <definedName name="FLUXO2001" hidden="1">{#N/A,#N/A,FALSE,"QUADROS"}</definedName>
    <definedName name="fol" hidden="1">#REF!</definedName>
    <definedName name="fopki2pori2" hidden="1">'[27]Conciliaciones Bancarias'!#REF!</definedName>
    <definedName name="fr" localSheetId="1" hidden="1">{#N/A,#N/A,FALSE,"Aging Summary";#N/A,#N/A,FALSE,"Ratio Analysis";#N/A,#N/A,FALSE,"Test 120 Day Accts";#N/A,#N/A,FALSE,"Tickmarks"}</definedName>
    <definedName name="fr" hidden="1">{#N/A,#N/A,FALSE,"Aging Summary";#N/A,#N/A,FALSE,"Ratio Analysis";#N/A,#N/A,FALSE,"Test 120 Day Accts";#N/A,#N/A,FALSE,"Tickmarks"}</definedName>
    <definedName name="fsadfasfd" hidden="1">'[18]bean future'!#REF!</definedName>
    <definedName name="fsaf" hidden="1">'[18]bean future'!#REF!</definedName>
    <definedName name="fsdgsdgf" hidden="1">'[18]bean future'!#REF!</definedName>
    <definedName name="fx">#REF!</definedName>
    <definedName name="fx_test">#REF!</definedName>
    <definedName name="fxa">'[28]Sources &amp; Uses'!$C$5</definedName>
    <definedName name="fxb">#REF!</definedName>
    <definedName name="g" localSheetId="1" hidden="1">{#N/A,#N/A,FALSE,"FlCx99";#N/A,#N/A,FALSE,"Dívida99"}</definedName>
    <definedName name="g" hidden="1">{#N/A,#N/A,FALSE,"FlCx99";#N/A,#N/A,FALSE,"Dívida99"}</definedName>
    <definedName name="GAB" hidden="1">[29]composición!$G$22</definedName>
    <definedName name="GAN" localSheetId="1" hidden="1">{#N/A,#N/A,FALSE,"Aging Summary";#N/A,#N/A,FALSE,"Ratio Analysis";#N/A,#N/A,FALSE,"Test 120 Day Accts";#N/A,#N/A,FALSE,"Tickmarks"}</definedName>
    <definedName name="GAN" hidden="1">{#N/A,#N/A,FALSE,"Aging Summary";#N/A,#N/A,FALSE,"Ratio Analysis";#N/A,#N/A,FALSE,"Test 120 Day Accts";#N/A,#N/A,FALSE,"Tickmarks"}</definedName>
    <definedName name="GANANA" localSheetId="1" hidden="1">{#N/A,#N/A,FALSE,"Aging Summary";#N/A,#N/A,FALSE,"Ratio Analysis";#N/A,#N/A,FALSE,"Test 120 Day Accts";#N/A,#N/A,FALSE,"Tickmarks"}</definedName>
    <definedName name="GANANA" hidden="1">{#N/A,#N/A,FALSE,"Aging Summary";#N/A,#N/A,FALSE,"Ratio Analysis";#N/A,#N/A,FALSE,"Test 120 Day Accts";#N/A,#N/A,FALSE,"Tickmarks"}</definedName>
    <definedName name="GANSSS" hidden="1">0</definedName>
    <definedName name="GCCIA" localSheetId="1" hidden="1">{#N/A,#N/A,FALSE,"Aging Summary";#N/A,#N/A,FALSE,"Ratio Analysis";#N/A,#N/A,FALSE,"Test 120 Day Accts";#N/A,#N/A,FALSE,"Tickmarks"}</definedName>
    <definedName name="GCCIA" hidden="1">{#N/A,#N/A,FALSE,"Aging Summary";#N/A,#N/A,FALSE,"Ratio Analysis";#N/A,#N/A,FALSE,"Test 120 Day Accts";#N/A,#N/A,FALSE,"Tickmarks"}</definedName>
    <definedName name="GCIA" localSheetId="1" hidden="1">{#N/A,#N/A,FALSE,"Aging Summary";#N/A,#N/A,FALSE,"Ratio Analysis";#N/A,#N/A,FALSE,"Test 120 Day Accts";#N/A,#N/A,FALSE,"Tickmarks"}</definedName>
    <definedName name="GCIA" hidden="1">{#N/A,#N/A,FALSE,"Aging Summary";#N/A,#N/A,FALSE,"Ratio Analysis";#N/A,#N/A,FALSE,"Test 120 Day Accts";#N/A,#N/A,FALSE,"Tickmarks"}</definedName>
    <definedName name="GEE" hidden="1">#REF!</definedName>
    <definedName name="GEGE" hidden="1">#REF!</definedName>
    <definedName name="GEGEG" hidden="1">#REF!</definedName>
    <definedName name="Giulio" localSheetId="1" hidden="1">{#N/A,#N/A,FALSE,"Aging Summary";#N/A,#N/A,FALSE,"Ratio Analysis";#N/A,#N/A,FALSE,"Test 120 Day Accts";#N/A,#N/A,FALSE,"Tickmarks"}</definedName>
    <definedName name="Giulio" hidden="1">{#N/A,#N/A,FALSE,"Aging Summary";#N/A,#N/A,FALSE,"Ratio Analysis";#N/A,#N/A,FALSE,"Test 120 Day Accts";#N/A,#N/A,FALSE,"Tickmarks"}</definedName>
    <definedName name="gmp" localSheetId="1" hidden="1">{#N/A,#N/A,FALSE,"Aging Summary";#N/A,#N/A,FALSE,"Ratio Analysis";#N/A,#N/A,FALSE,"Test 120 Day Accts";#N/A,#N/A,FALSE,"Tickmarks"}</definedName>
    <definedName name="gmp" hidden="1">{#N/A,#N/A,FALSE,"Aging Summary";#N/A,#N/A,FALSE,"Ratio Analysis";#N/A,#N/A,FALSE,"Test 120 Day Accts";#N/A,#N/A,FALSE,"Tickmarks"}</definedName>
    <definedName name="Goiás" localSheetId="1" hidden="1">{"'Sheet1'!$A$1:$H$145"}</definedName>
    <definedName name="Goiás" hidden="1">{"'Sheet1'!$A$1:$H$145"}</definedName>
    <definedName name="GrpAcct1" hidden="1">"5611"</definedName>
    <definedName name="GrpAcct2" hidden="1">"5612"</definedName>
    <definedName name="GrpLevel" hidden="1">2</definedName>
    <definedName name="h" hidden="1">5</definedName>
    <definedName name="hgv" localSheetId="1" hidden="1">{#N/A,#N/A,FALSE,"Aging Summary";#N/A,#N/A,FALSE,"Ratio Analysis";#N/A,#N/A,FALSE,"Test 120 Day Accts";#N/A,#N/A,FALSE,"Tickmarks"}</definedName>
    <definedName name="hgv" hidden="1">{#N/A,#N/A,FALSE,"Aging Summary";#N/A,#N/A,FALSE,"Ratio Analysis";#N/A,#N/A,FALSE,"Test 120 Day Accts";#N/A,#N/A,FALSE,"Tickmarks"}</definedName>
    <definedName name="hjdahdla" hidden="1">'[30]Conciliaciones Bancarias'!#REF!</definedName>
    <definedName name="hlhlkjh" hidden="1">#REF!</definedName>
    <definedName name="hn.ConvertZero1" hidden="1">[31]LTM!$G$461:$J$461,[31]LTM!$G$463:$J$464,[31]LTM!$G$468:$J$469,[31]LTM!$G$473:$J$475,[31]LTM!$G$480:$J$480,[31]LTM!$G$484:$J$485,[31]LTM!$G$490:$J$490,[31]LTM!$G$514:$J$518,[31]LTM!$G$525:$J$526,[31]LTM!$G$532:$J$537</definedName>
    <definedName name="hn.ConvertZero2" hidden="1">[31]LTM!$G$560:$J$560,[31]LTM!$H$590:$J$591,[31]LTM!$H$614:$J$614,[31]LTM!$H$635:$J$636,[31]LTM!$G$676:$J$680,[31]LTM!$G$686:$J$686,[31]LTM!$G$688:$J$694,[31]LTM!$G$681:$J$682</definedName>
    <definedName name="hn.ConvertZero3" hidden="1">[31]LTM!$G$699:$J$706,[31]LTM!$G$710:$J$714,[31]LTM!$G$717:$J$734,[31]LTM!$G$738:$J$738,[31]LTM!$G$745:$J$751</definedName>
    <definedName name="hn.ConvertZero4" hidden="1">[31]LTM!$G$840:$J$840,[31]LTM!$H$1266:$J$1266,[31]LTM!$G$1267:$J$1267,[31]LTM!$G$1454:$J$1461,[31]LTM!$J$1462,[31]LTM!$J$1463,[31]LTM!$G$1468:$J$1469,[31]LTM!$L$1469:$N$1469</definedName>
    <definedName name="hn.ConvertZeroUnhide1" hidden="1">[31]LTM!$G$1469:$J$1469,[31]LTM!$L$1469:$N$1469,[31]LTM!$H$1266:$J$1266</definedName>
    <definedName name="hn.Delete015" hidden="1">'[31]CREDIT STATS'!$B$9:$K$11,'[31]CREDIT STATS'!$O$11:$X$14,'[31]CREDIT STATS'!$B$25:$K$30,'[31]CREDIT STATS'!$O$25:$X$26</definedName>
    <definedName name="hn.DZ_MultByFXRates" hidden="1">[31]DropZone!$B$2:$I$118,[31]DropZone!$B$120:$I$132,[31]DropZone!$B$134:$I$136,[31]DropZone!$B$138:$I$146</definedName>
    <definedName name="hn.LTM_MultByFXRates" hidden="1">[31]LTM!$G$461:$N$477,[31]LTM!$G$480:$N$539,[31]LTM!$G$548:$N$667,[31]LTM!$G$676:$N$1266,[31]LTM!$G$1454:$N$1461,[31]LTM!$G$1463:$N$1465,[31]LTM!$G$1468:$N$1469</definedName>
    <definedName name="hn.MultbyFXRates" hidden="1">[31]LTM!$G$461:$N$477,[31]LTM!$G$480:$N$539,[31]LTM!$G$548:$N$667,[31]LTM!$G$676:$N$1266,[31]LTM!$G$1454:$N$1461,[31]LTM!$G$1463:$N$1465,[31]LTM!$G$1468:$N$1469</definedName>
    <definedName name="hn.MultByFXRates1" hidden="1">[31]LTM!$G$461:$G$477,[31]LTM!$G$480:$G$539,[31]LTM!$G$548:$G$562,[31]LTM!$G$676:$G$840,[31]LTM!$G$1454:$G$1469</definedName>
    <definedName name="hn.MultByFXRates2" hidden="1">[31]LTM!$H$461:$H$477,[31]LTM!$H$480:$H$539,[31]LTM!$H$548:$H$667,[31]LTM!$H$676:$H$1266,[31]LTM!$H$1454:$H$1469</definedName>
    <definedName name="hn.MultByFXRates3" hidden="1">[31]LTM!$I$461:$I$477,[31]LTM!$I$480:$I$539,[31]LTM!$I$548:$I$667,[31]LTM!$I$676:$I$1266,[31]LTM!$I$1454:$I$1469</definedName>
    <definedName name="hn.MultbyFxrates4" hidden="1">[31]LTM!$J$461:$J$477,[31]LTM!$J$480:$J$539,[31]LTM!$J$548:$J$668,[31]LTM!$J$676:$J$1266,[31]LTM!$J$1454:$J$1461,[31]LTM!$J$1463:$J$1465,[31]LTM!$J$1468</definedName>
    <definedName name="hn.multbyfxrates5" hidden="1">[31]LTM!$L$461:$L$477,[31]LTM!$L$480:$L$539,[31]LTM!$L$548:$L$562,[31]LTM!$L$676:$L$840,[31]LTM!$L$1454:$L$1469</definedName>
    <definedName name="hn.multbyfxrates6" hidden="1">[31]LTM!$M$461:$M$477,[31]LTM!$M$480:$M$539,[31]LTM!$M$548:$M$668,[31]LTM!$M$676:$M$1266,[31]LTM!$M$1454:$M$1469</definedName>
    <definedName name="hn.multbyfxrates7" hidden="1">[31]LTM!$N$461:$N$477,[31]LTM!$N$480:$N$539,[31]LTM!$N$548:$N$667,[31]LTM!$N$676:$N$1266,[31]LTM!$N$1454:$N$1469</definedName>
    <definedName name="hn.MultByFXRatesBot1" hidden="1">[31]LTM!$G$676:$G$682,[31]LTM!$G$686,[31]LTM!$G$688:$G$694,[31]LTM!$G$699:$G$706,[31]LTM!$G$710:$G$714,[31]LTM!$G$717:$G$734,[31]LTM!$G$738,[31]LTM!$G$738,[31]LTM!$G$745:$G$751,[31]LTM!$G$840,[31]LTM!$G$1454:$G$1461,[31]LTM!$G$1468:$G$1469</definedName>
    <definedName name="hn.MultByFXRatesBot2" hidden="1">[31]LTM!$H$676:$H$682,[31]LTM!$H$686,[31]LTM!$H$688:$H$694,[31]LTM!$H$699:$H$706,[31]LTM!$H$710:$H$714,[31]LTM!$H$717:$H$734,[31]LTM!$H$738,[31]LTM!$H$745:$H$751,[31]LTM!$H$840,[31]LTM!$H$1266,[31]LTM!$H$1454:$H$1461,[31]LTM!$H$1468:$H$1469</definedName>
    <definedName name="hn.MultByFXRatesBot3" hidden="1">[31]LTM!$I$676:$I$682,[31]LTM!$I$686,[31]LTM!$I$688:$I$694,[31]LTM!$I$699:$I$706,[31]LTM!$I$710:$I$714,[31]LTM!$I$717:$I$734,[31]LTM!$I$738,[31]LTM!$I$745:$I$751,[31]LTM!$I$840,[31]LTM!$I$1266,[31]LTM!$I$1454:$I$1461,[31]LTM!$I$1468:$I$1469</definedName>
    <definedName name="hn.MultByFXRatesBot4" hidden="1">[31]LTM!$J$676:$J$682,[31]LTM!$J$686,[31]LTM!$J$688:$J$694,[31]LTM!$J$699:$J$706,[31]LTM!$J$710:$J$714,[31]LTM!$J$717:$J$734,[31]LTM!$J$738,[31]LTM!$J$745:$J$751,[31]LTM!$J$840,[31]LTM!$J$1266,[31]LTM!$J$1454:$J$1461,[31]LTM!$J$1463:$J$1465,[31]LTM!$J$1468</definedName>
    <definedName name="hn.MultByFXRatesBot5" hidden="1">[31]LTM!$L$676:$L$682,[31]LTM!$L$686,[31]LTM!$L$688:$L$694,[31]LTM!$L$699:$L$706,[31]LTM!$L$710:$L$714,[31]LTM!$L$717:$L$734,[31]LTM!$L$738,[31]LTM!$L$745:$L$751,[31]LTM!$L$837:$L$838,[31]LTM!$L$1454:$L$1458,[31]LTM!$L$1468:$L$1469</definedName>
    <definedName name="hn.MultByFXRatesBot6" hidden="1">[31]LTM!$M$676:$M$682,[31]LTM!$M$686,[31]LTM!$M$688:$M$694,[31]LTM!$M$699:$M$706,[31]LTM!$M$710:$M$714,[31]LTM!$M$717:$M$734,[31]LTM!$M$738,[31]LTM!$M$745:$M$751,[31]LTM!$M$837:$M$838,[31]LTM!$M$1454:$M$1458,[31]LTM!$M$1468:$M$1469</definedName>
    <definedName name="hn.MultByFXRatesBot7" hidden="1">[31]LTM!$N$676:$N$682,[31]LTM!$N$686,[31]LTM!$N$688:$N$694,[31]LTM!$N$699:$N$706,[31]LTM!$N$710:$N$714,[31]LTM!$N$717:$N$734,[31]LTM!$N$738,[31]LTM!$N$745:$N$751,[31]LTM!$N$837:$N$838,[31]LTM!$N$1454:$N$1458,[31]LTM!$N$1468:$N$1469</definedName>
    <definedName name="hn.MultByFXRatesTop1" hidden="1">[31]LTM!$G$461,[31]LTM!$G$463:$G$464,[31]LTM!$G$468:$G$469,[31]LTM!$G$473:$G$475,[31]LTM!$G$480,[31]LTM!$G$484:$G$485,[31]LTM!$G$490:$G$509,[31]LTM!$G$512,[31]LTM!$G$514:$G$518,[31]LTM!$G$525:$G$526,[31]LTM!$G$532:$G$537,[31]LTM!$G$560</definedName>
    <definedName name="hn.MultByFXRatesTop2" hidden="1">[31]LTM!$H$461,[31]LTM!$H$463:$H$464,[31]LTM!$H$468:$H$469,[31]LTM!$H$473:$H$475,[31]LTM!$H$480,[31]LTM!$H$484:$H$485,[31]LTM!$H$490:$H$509,[31]LTM!$H$512,[31]LTM!$H$514:$H$518,[31]LTM!$H$525:$H$526,[31]LTM!$H$532:$H$537,[31]LTM!$H$560,[31]LTM!$H$590:$H$591,[31]LTM!$H$614:$H$631,[31]LTM!$H$635:$H$636</definedName>
    <definedName name="hn.MultByFXRatesTop3" hidden="1">[31]LTM!$I$461,[31]LTM!$I$463:$I$464,[31]LTM!$I$468:$I$469,[31]LTM!$I$473:$I$475,[31]LTM!$I$480,[31]LTM!$I$484:$I$485,[31]LTM!$I$490:$I$509,[31]LTM!$I$512,[31]LTM!$I$514:$I$518,[31]LTM!$I$525:$I$526,[31]LTM!$I$532:$I$537,[31]LTM!$I$560,[31]LTM!$I$590:$I$591,[31]LTM!$I$614:$I$631,[31]LTM!$I$635:$I$636</definedName>
    <definedName name="hn.MultByFXRatesTop4" hidden="1">[31]LTM!$J$461,[31]LTM!$J$463:$J$464,[31]LTM!$J$468:$J$469,[31]LTM!$J$473:$J$475,[31]LTM!$J$480,[31]LTM!$J$484:$J$485,[31]LTM!$J$490:$J$509,[31]LTM!$J$512,[31]LTM!$J$514:$J$518,[31]LTM!$J$525:$J$526,[31]LTM!$J$532:$J$537,[31]LTM!$J$560,[31]LTM!$J$590:$J$591,[31]LTM!$J$614:$J$631,[31]LTM!$J$635:$J$636</definedName>
    <definedName name="hn.MultByFXRatesTop5" hidden="1">[31]LTM!$L$461,[31]LTM!$L$463:$L$464,[31]LTM!$L$468:$L$469,[31]LTM!$L$473:$L$475,[31]LTM!$L$480,[31]LTM!$L$484:$L$485,[31]LTM!$L$490:$L$509,[31]LTM!$L$512,[31]LTM!$L$514:$L$518,[31]LTM!$L$525:$L$526,[31]LTM!$L$532:$L$537,[31]LTM!$L$560</definedName>
    <definedName name="hn.MultByFXRatesTop6" hidden="1">[31]LTM!$M$461,[31]LTM!$M$463:$M$464,[31]LTM!$M$468:$M$469,[31]LTM!$M$473:$M$475,[31]LTM!$M$480,[31]LTM!$M$484:$M$485,[31]LTM!$M$490:$M$509,[31]LTM!$M$512,[31]LTM!$M$514:$M$518,[31]LTM!$M$525:$M$526,[31]LTM!$M$532:$M$537,[31]LTM!$M$560,[31]LTM!$M$590:$M$591,[31]LTM!$M$614:$M$631,[31]LTM!$M$635:$M$636</definedName>
    <definedName name="hn.MultByFXRatesTop7" hidden="1">[31]LTM!$N$461,[31]LTM!$N$463:$N$464,[31]LTM!$N$468:$N$469,[31]LTM!$N$473:$N$475,[31]LTM!$N$480,[31]LTM!$N$484:$N$485,[31]LTM!$N$490:$N$509,[31]LTM!$N$512,[31]LTM!$N$514:$N$518,[31]LTM!$N$525:$N$526,[31]LTM!$N$532:$N$537,[31]LTM!$N$560,[31]LTM!$N$590:$N$591,[31]LTM!$N$614:$N$631,[31]LTM!$N$635:$N$636</definedName>
    <definedName name="honor" localSheetId="1" hidden="1">{#N/A,#N/A,FALSE,"Aging Summary";#N/A,#N/A,FALSE,"Ratio Analysis";#N/A,#N/A,FALSE,"Test 120 Day Accts";#N/A,#N/A,FALSE,"Tickmarks"}</definedName>
    <definedName name="honor" hidden="1">{#N/A,#N/A,FALSE,"Aging Summary";#N/A,#N/A,FALSE,"Ratio Analysis";#N/A,#N/A,FALSE,"Test 120 Day Accts";#N/A,#N/A,FALSE,"Tickmarks"}</definedName>
    <definedName name="honorarios" localSheetId="1" hidden="1">{#N/A,#N/A,FALSE,"Aging Summary";#N/A,#N/A,FALSE,"Ratio Analysis";#N/A,#N/A,FALSE,"Test 120 Day Accts";#N/A,#N/A,FALSE,"Tickmarks"}</definedName>
    <definedName name="honorarios" hidden="1">{#N/A,#N/A,FALSE,"Aging Summary";#N/A,#N/A,FALSE,"Ratio Analysis";#N/A,#N/A,FALSE,"Test 120 Day Accts";#N/A,#N/A,FALSE,"Tickmarks"}</definedName>
    <definedName name="HTML_CodePage" hidden="1">1252</definedName>
    <definedName name="HTML_Control" localSheetId="1" hidden="1">{"'Sheet1'!$A$1:$H$145"}</definedName>
    <definedName name="HTML_Control" hidden="1">{"'Sheet1'!$A$1:$H$145"}</definedName>
    <definedName name="HTML_Control1" localSheetId="1" hidden="1">{"'RATEIO RECEITA BRUTA'!$B$77:$C$106"}</definedName>
    <definedName name="HTML_Control1" hidden="1">{"'RATEIO RECEITA BRUTA'!$B$77:$C$106"}</definedName>
    <definedName name="HTML_Control2" localSheetId="1" hidden="1">{"'RATEIO RECEITA BRUTA'!$B$77:$C$106"}</definedName>
    <definedName name="HTML_Control2" hidden="1">{"'RATEIO RECEITA BRUTA'!$B$77:$C$106"}</definedName>
    <definedName name="HTML_Description" hidden="1">""</definedName>
    <definedName name="HTML_Email" hidden="1">""</definedName>
    <definedName name="HTML_Header" hidden="1">"Country Risk Premiums"</definedName>
    <definedName name="HTML_LastUpdate" hidden="1">"2/19/99"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"C:\Meus documentos\MeuHTML.htm"</definedName>
    <definedName name="HTML_PathFileMac" hidden="1">"Macintosh HD:HomePageStuff:New_Home_Page:datafile:ctryprem.html"</definedName>
    <definedName name="HTML_Title" hidden="1">"Country Risk Premiums"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"[APU97.XLS]INTRA!$A$2:$B$92"</definedName>
    <definedName name="HTML3_10" hidden="1">""</definedName>
    <definedName name="HTML3_11" hidden="1">1</definedName>
    <definedName name="HTML3_12" hidden="1">"C:\Meus Documentos\IR1997\csiradi.htm"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"21/08/97"</definedName>
    <definedName name="HTML3_9" hidden="1">""</definedName>
    <definedName name="HTML4_1" hidden="1">"[APU97.XLS]INTRA!$A$1:$B$91"</definedName>
    <definedName name="HTML4_10" hidden="1">""</definedName>
    <definedName name="HTML4_11" hidden="1">1</definedName>
    <definedName name="HTML4_12" hidden="1">"\\NT_ECON\InetPub\wwwroot\Fiscal\Impostos\CSIRADI.htm"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"08/08/97"</definedName>
    <definedName name="HTML4_9" hidden="1">""</definedName>
    <definedName name="HTML5_1" hidden="1">"[APU97.XLS]INTRA!$D$2:$E$92"</definedName>
    <definedName name="HTML5_10" hidden="1">""</definedName>
    <definedName name="HTML5_11" hidden="1">1</definedName>
    <definedName name="HTML5_12" hidden="1">"C:\Meus Documentos\IR1997\csirinfo.htm"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"21/08/97"</definedName>
    <definedName name="HTML5_9" hidden="1">""</definedName>
    <definedName name="HTML6_1" hidden="1">"[APU97.XLS]INTRA!$G$2:$H$92"</definedName>
    <definedName name="HTML6_10" hidden="1">""</definedName>
    <definedName name="HTML6_11" hidden="1">1</definedName>
    <definedName name="HTML6_12" hidden="1">"C:\Meus Documentos\IR1997\csiritph.htm"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"21/08/97"</definedName>
    <definedName name="HTML6_9" hidden="1">""</definedName>
    <definedName name="HTML7_1" hidden="1">"[APU97.XLS]INTRA!$J$2:$K$92"</definedName>
    <definedName name="HTML7_10" hidden="1">""</definedName>
    <definedName name="HTML7_11" hidden="1">1</definedName>
    <definedName name="HTML7_12" hidden="1">"C:\Meus Documentos\IR1997\csircom.htm"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"21/08/97"</definedName>
    <definedName name="HTML7_9" hidden="1">""</definedName>
    <definedName name="HTML8_1" hidden="1">"[APU97.XLS]INTRA!$M$2:$N$92"</definedName>
    <definedName name="HTML8_10" hidden="1">""</definedName>
    <definedName name="HTML8_11" hidden="1">1</definedName>
    <definedName name="HTML8_12" hidden="1">"C:\Meus Documentos\IR1997\csiripp.htm"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"21/08/97"</definedName>
    <definedName name="HTML8_9" hidden="1">""</definedName>
    <definedName name="HTMLCount" hidden="1">2</definedName>
    <definedName name="huhuh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huhuh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i" localSheetId="1" hidden="1">{#N/A,#N/A,FALSE,"FlCx99";#N/A,#N/A,FALSE,"Dívida99"}</definedName>
    <definedName name="i" hidden="1">{#N/A,#N/A,FALSE,"FlCx99";#N/A,#N/A,FALSE,"Dívida99"}</definedName>
    <definedName name="IG" localSheetId="1" hidden="1">{#N/A,#N/A,FALSE,"Aging Summary";#N/A,#N/A,FALSE,"Ratio Analysis";#N/A,#N/A,FALSE,"Test 120 Day Accts";#N/A,#N/A,FALSE,"Tickmarks"}</definedName>
    <definedName name="IG" hidden="1">{#N/A,#N/A,FALSE,"Aging Summary";#N/A,#N/A,FALSE,"Ratio Analysis";#N/A,#N/A,FALSE,"Test 120 Day Accts";#N/A,#N/A,FALSE,"Tickmarks"}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_FDIC" hidden="1">"c6522"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IMATED_ASSESSABLE_DEPOSITS_FDIC" hidden="1">"c6490"</definedName>
    <definedName name="IQ_ESTIMATED_INSURED_DEPOSITS_FDIC" hidden="1">"c6491"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_CONTRACTS_FDIC" hidden="1">"c6517"</definedName>
    <definedName name="IQ_FX_CONTRACTS_SPOT_FDIC" hidden="1">"c6356"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46148.9631712963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INSURED_FDIC" hidden="1">"c6374"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RETURN_ASSETS_FDIC" hidden="1">"c6731"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ISK_WEIGHTED_ASSETS_FDIC" hidden="1">"c6370"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RPJ98" localSheetId="1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SUDFHISDUF" hidden="1">'[32]Mapa Empréstimos {ppc}'!$P$42</definedName>
    <definedName name="iva" localSheetId="1" hidden="1">{#N/A,#N/A,FALSE,"Aging Summary";#N/A,#N/A,FALSE,"Ratio Analysis";#N/A,#N/A,FALSE,"Test 120 Day Accts";#N/A,#N/A,FALSE,"Tickmarks"}</definedName>
    <definedName name="iva" hidden="1">{#N/A,#N/A,FALSE,"Aging Summary";#N/A,#N/A,FALSE,"Ratio Analysis";#N/A,#N/A,FALSE,"Test 120 Day Accts";#N/A,#N/A,FALSE,"Tickmarks"}</definedName>
    <definedName name="j" localSheetId="1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H" localSheetId="1" hidden="1">{#N/A,#N/A,FALSE,"Aging Summary";#N/A,#N/A,FALSE,"Ratio Analysis";#N/A,#N/A,FALSE,"Test 120 Day Accts";#N/A,#N/A,FALSE,"Tickmarks"}</definedName>
    <definedName name="JH" hidden="1">{#N/A,#N/A,FALSE,"Aging Summary";#N/A,#N/A,FALSE,"Ratio Analysis";#N/A,#N/A,FALSE,"Test 120 Day Accts";#N/A,#N/A,FALSE,"Tickmarks"}</definedName>
    <definedName name="JIJDSOIV" hidden="1">#REF!</definedName>
    <definedName name="JJJ" localSheetId="1" hidden="1">{"'junho-03'!$A$1:$M$74"}</definedName>
    <definedName name="JJJ" hidden="1">{"'junho-03'!$A$1:$M$74"}</definedName>
    <definedName name="jjjjj" localSheetId="1" hidden="1">{#N/A,#N/A,FALSE,"Aging Summary";#N/A,#N/A,FALSE,"Ratio Analysis";#N/A,#N/A,FALSE,"Test 120 Day Accts";#N/A,#N/A,FALSE,"Tickmarks"}</definedName>
    <definedName name="jjjjj" hidden="1">{#N/A,#N/A,FALSE,"Aging Summary";#N/A,#N/A,FALSE,"Ratio Analysis";#N/A,#N/A,FALSE,"Test 120 Day Accts";#N/A,#N/A,FALSE,"Tickmarks"}</definedName>
    <definedName name="kdfñdf" localSheetId="1" hidden="1">{#N/A,#N/A,FALSE,"Aging Summary";#N/A,#N/A,FALSE,"Ratio Analysis";#N/A,#N/A,FALSE,"Test 120 Day Accts";#N/A,#N/A,FALSE,"Tickmarks"}</definedName>
    <definedName name="kdfñdf" hidden="1">{#N/A,#N/A,FALSE,"Aging Summary";#N/A,#N/A,FALSE,"Ratio Analysis";#N/A,#N/A,FALSE,"Test 120 Day Accts";#N/A,#N/A,FALSE,"Tickmarks"}</definedName>
    <definedName name="keya" hidden="1">#N/A</definedName>
    <definedName name="kjfdafjp" hidden="1">#REF!</definedName>
    <definedName name="kjlxjclkx" hidden="1">[24]XREF!#REF!</definedName>
    <definedName name="kjxfñf" localSheetId="1" hidden="1">{#N/A,#N/A,FALSE,"Aging Summary";#N/A,#N/A,FALSE,"Ratio Analysis";#N/A,#N/A,FALSE,"Test 120 Day Accts";#N/A,#N/A,FALSE,"Tickmarks"}</definedName>
    <definedName name="kjxfñf" hidden="1">{#N/A,#N/A,FALSE,"Aging Summary";#N/A,#N/A,FALSE,"Ratio Analysis";#N/A,#N/A,FALSE,"Test 120 Day Accts";#N/A,#N/A,FALSE,"Tickmarks"}</definedName>
    <definedName name="limcount" hidden="1">1</definedName>
    <definedName name="LIUHSDFKJG" hidden="1">1</definedName>
    <definedName name="m" hidden="1">#REF!</definedName>
    <definedName name="mayor" localSheetId="1" hidden="1">{#N/A,#N/A,FALSE,"Aging Summary";#N/A,#N/A,FALSE,"Ratio Analysis";#N/A,#N/A,FALSE,"Test 120 Day Accts";#N/A,#N/A,FALSE,"Tickmarks"}</definedName>
    <definedName name="mayor" hidden="1">{#N/A,#N/A,FALSE,"Aging Summary";#N/A,#N/A,FALSE,"Ratio Analysis";#N/A,#N/A,FALSE,"Test 120 Day Accts";#N/A,#N/A,FALSE,"Tickmarks"}</definedName>
    <definedName name="mmm" hidden="1">'[33]400800'!$C$30:$C$33</definedName>
    <definedName name="mmmmmmm" hidden="1">[33]PREVCINE!$C$11:$C$59</definedName>
    <definedName name="mmmmmmmm" hidden="1">'[33]400800'!$C$30:$C$33</definedName>
    <definedName name="mmmmmmmmmm" hidden="1">[33]PREVCINE!$D$11:$D$59</definedName>
    <definedName name="muestreolocales" hidden="1">[34]XREF!#REF!</definedName>
    <definedName name="n" localSheetId="1" hidden="1">{#N/A,#N/A,FALSE,"1321";#N/A,#N/A,FALSE,"1324";#N/A,#N/A,FALSE,"1333";#N/A,#N/A,FALSE,"1371"}</definedName>
    <definedName name="n" hidden="1">{#N/A,#N/A,FALSE,"1321";#N/A,#N/A,FALSE,"1324";#N/A,#N/A,FALSE,"1333";#N/A,#N/A,FALSE,"1371"}</definedName>
    <definedName name="nane" hidden="1">'[35]Intangibles  Movement'!$M$27</definedName>
    <definedName name="NEW" localSheetId="1" hidden="1">{#N/A,#N/A,FALSE,"Aging Summary";#N/A,#N/A,FALSE,"Ratio Analysis";#N/A,#N/A,FALSE,"Test 120 Day Accts";#N/A,#N/A,FALSE,"Tickmarks"}</definedName>
    <definedName name="NEW" hidden="1">{#N/A,#N/A,FALSE,"Aging Summary";#N/A,#N/A,FALSE,"Ratio Analysis";#N/A,#N/A,FALSE,"Test 120 Day Accts";#N/A,#N/A,FALSE,"Tickmarks"}</definedName>
    <definedName name="NEX" hidden="1">"AS2DocumentEdit"</definedName>
    <definedName name="NEXO" hidden="1">2</definedName>
    <definedName name="nfsfs" localSheetId="1" hidden="1">{"'TG'!$A$1:$L$37"}</definedName>
    <definedName name="nfsfs" hidden="1">{"'TG'!$A$1:$L$37"}</definedName>
    <definedName name="Nilot" hidden="1">#REF!</definedName>
    <definedName name="nnn" localSheetId="1" hidden="1">{#N/A,#N/A,FALSE,"1321";#N/A,#N/A,FALSE,"1324";#N/A,#N/A,FALSE,"1333";#N/A,#N/A,FALSE,"1371"}</definedName>
    <definedName name="nnn" hidden="1">{#N/A,#N/A,FALSE,"1321";#N/A,#N/A,FALSE,"1324";#N/A,#N/A,FALSE,"1333";#N/A,#N/A,FALSE,"1371"}</definedName>
    <definedName name="NumofGrpAccts" hidden="1">2</definedName>
    <definedName name="nvnvnvnv" localSheetId="1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oi" localSheetId="1" hidden="1">{#N/A,#N/A,TRUE,"BD 97";#N/A,#N/A,TRUE,"IR E CS 1997";#N/A,#N/A,TRUE,"CONTINGÊNCIAS";#N/A,#N/A,TRUE,"AD_EX_97";#N/A,#N/A,TRUE,"PR ND";#N/A,#N/A,TRUE,"8191";#N/A,#N/A,TRUE,"8383";#N/A,#N/A,TRUE,"MP 1024"}</definedName>
    <definedName name="oi" hidden="1">{#N/A,#N/A,TRUE,"BD 97";#N/A,#N/A,TRUE,"IR E CS 1997";#N/A,#N/A,TRUE,"CONTINGÊNCIAS";#N/A,#N/A,TRUE,"AD_EX_97";#N/A,#N/A,TRUE,"PR ND";#N/A,#N/A,TRUE,"8191";#N/A,#N/A,TRUE,"8383";#N/A,#N/A,TRUE,"MP 1024"}</definedName>
    <definedName name="OIJSDFI" hidden="1">'[32]Mapa Empréstimos {ppc}'!#REF!</definedName>
    <definedName name="omhsa" localSheetId="1" hidden="1">{#N/A,#N/A,FALSE,"Aging Summary";#N/A,#N/A,FALSE,"Ratio Analysis";#N/A,#N/A,FALSE,"Test 120 Day Accts";#N/A,#N/A,FALSE,"Tickmarks"}</definedName>
    <definedName name="omhsa" hidden="1">{#N/A,#N/A,FALSE,"Aging Summary";#N/A,#N/A,FALSE,"Ratio Analysis";#N/A,#N/A,FALSE,"Test 120 Day Accts";#N/A,#N/A,FALSE,"Tickmarks"}</definedName>
    <definedName name="OPI" localSheetId="1" hidden="1">{#N/A,#N/A,FALSE,"Aging Summary";#N/A,#N/A,FALSE,"Ratio Analysis";#N/A,#N/A,FALSE,"Test 120 Day Accts";#N/A,#N/A,FALSE,"Tickmarks"}</definedName>
    <definedName name="OPI" hidden="1">{#N/A,#N/A,FALSE,"Aging Summary";#N/A,#N/A,FALSE,"Ratio Analysis";#N/A,#N/A,FALSE,"Test 120 Day Accts";#N/A,#N/A,FALSE,"Tickmarks"}</definedName>
    <definedName name="opop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opop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arte1a." localSheetId="1" hidden="1">{"PARTE1",#N/A,FALSE,"Plan1"}</definedName>
    <definedName name="Parte1a." hidden="1">{"PARTE1",#N/A,FALSE,"Plan1"}</definedName>
    <definedName name="Parte2" localSheetId="1" hidden="1">{"PARTE1",#N/A,FALSE,"Plan1"}</definedName>
    <definedName name="Parte2" hidden="1">{"PARTE1",#N/A,FALSE,"Plan1"}</definedName>
    <definedName name="perro" localSheetId="1" hidden="1">{#N/A,#N/A,FALSE,"Aging Summary";#N/A,#N/A,FALSE,"Ratio Analysis";#N/A,#N/A,FALSE,"Test 120 Day Accts";#N/A,#N/A,FALSE,"Tickmarks"}</definedName>
    <definedName name="perro" hidden="1">{#N/A,#N/A,FALSE,"Aging Summary";#N/A,#N/A,FALSE,"Ratio Analysis";#N/A,#N/A,FALSE,"Test 120 Day Accts";#N/A,#N/A,FALSE,"Tickmarks"}</definedName>
    <definedName name="PETRX72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ETRX72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pila" localSheetId="1" hidden="1">{"balanço dolares",#N/A,FALSE,"SIGADR$";"AUT BAL REAIS",#N/A,FALSE,"SIGADR$";"QUOCIENTES REAIS",#N/A,FALSE,"QUOCIENTES";"JUNH QUOCI DOLARES",#N/A,FALSE,"QUOCIENTES"}</definedName>
    <definedName name="pila" hidden="1">{"balanço dolares",#N/A,FALSE,"SIGADR$";"AUT BAL REAIS",#N/A,FALSE,"SIGADR$";"QUOCIENTES REAIS",#N/A,FALSE,"QUOCIENTES";"JUNH QUOCI DOLARES",#N/A,FALSE,"QUOCIENTES"}</definedName>
    <definedName name="pinco" hidden="1">[36]ce!#REF!</definedName>
    <definedName name="pippo" hidden="1">[37]ce!#REF!</definedName>
    <definedName name="ppp" hidden="1">#REF!</definedName>
    <definedName name="precio" hidden="1">'[38]Análisis 30-06-01'!#REF!</definedName>
    <definedName name="precios" hidden="1">'[38]Análisis 30-06-01'!#REF!</definedName>
    <definedName name="prevision" hidden="1">"AS2DocumentBrowse"</definedName>
    <definedName name="PREVISIONES" localSheetId="1" hidden="1">{#N/A,#N/A,FALSE,"Aging Summary";#N/A,#N/A,FALSE,"Ratio Analysis";#N/A,#N/A,FALSE,"Test 120 Day Accts";#N/A,#N/A,FALSE,"Tickmarks"}</definedName>
    <definedName name="PREVISIONES" hidden="1">{#N/A,#N/A,FALSE,"Aging Summary";#N/A,#N/A,FALSE,"Ratio Analysis";#N/A,#N/A,FALSE,"Test 120 Day Accts";#N/A,#N/A,FALSE,"Tickmarks"}</definedName>
    <definedName name="prueba" localSheetId="1" hidden="1">{#N/A,#N/A,FALSE,"Aging Summary";#N/A,#N/A,FALSE,"Ratio Analysis";#N/A,#N/A,FALSE,"Test 120 Day Accts";#N/A,#N/A,FALSE,"Tickmarks"}</definedName>
    <definedName name="prueba" hidden="1">{#N/A,#N/A,FALSE,"Aging Summary";#N/A,#N/A,FALSE,"Ratio Analysis";#N/A,#N/A,FALSE,"Test 120 Day Accts";#N/A,#N/A,FALSE,"Tickmarks"}</definedName>
    <definedName name="pst" hidden="1">#REF!</definedName>
    <definedName name="q" hidden="1">1</definedName>
    <definedName name="qewrqwerq" hidden="1">'[32]Report 31.12.04'!$K$24</definedName>
    <definedName name="qq" localSheetId="1" hidden="1">{#N/A,#N/A,FALSE,"Aging Summary";#N/A,#N/A,FALSE,"Ratio Analysis";#N/A,#N/A,FALSE,"Test 120 Day Accts";#N/A,#N/A,FALSE,"Tickmarks"}</definedName>
    <definedName name="qq" hidden="1">{#N/A,#N/A,FALSE,"Aging Summary";#N/A,#N/A,FALSE,"Ratio Analysis";#N/A,#N/A,FALSE,"Test 120 Day Accts";#N/A,#N/A,FALSE,"Tickmarks"}</definedName>
    <definedName name="qqq" hidden="1">'[26]Movim. DOAR (31_12_03)'!#REF!</definedName>
    <definedName name="qwee" hidden="1">'[32]Mapa Empréstimos {ppc}'!$P$59</definedName>
    <definedName name="qwerqerqwerqwer" hidden="1">10</definedName>
    <definedName name="RCTB31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CTB3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ew" localSheetId="1" hidden="1">{#N/A,#N/A,FALSE,"Aging Summary";#N/A,#N/A,FALSE,"Ratio Analysis";#N/A,#N/A,FALSE,"Test 120 Day Accts";#N/A,#N/A,FALSE,"Tickmarks"}</definedName>
    <definedName name="rew" hidden="1">{#N/A,#N/A,FALSE,"Aging Summary";#N/A,#N/A,FALSE,"Ratio Analysis";#N/A,#N/A,FALSE,"Test 120 Day Accts";#N/A,#N/A,FALSE,"Tickmarks"}</definedName>
    <definedName name="rewqwr" hidden="1">'[32]Mapa Empréstimos {ppc}'!$P$61</definedName>
    <definedName name="rhy" hidden="1">29</definedName>
    <definedName name="rngCompanyName" hidden="1">[39]shtLookup!$B$17</definedName>
    <definedName name="rngCountry" hidden="1">[39]shtLookup!$E$2</definedName>
    <definedName name="rngPeriod" hidden="1">[40]shtLookup!$B$22</definedName>
    <definedName name="rngSurtaxBase" hidden="1">[41]shtLookup!$G$15:$G$16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roro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roro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RowLevel" hidden="1">1</definedName>
    <definedName name="RoXAlign" hidden="1">[42]RoXDataTables!$O$3:$O$4</definedName>
    <definedName name="RoXAppServ" hidden="1">[42]RoXDataTables!$Y$3:$Y$25</definedName>
    <definedName name="RoXBasketPrice" hidden="1">[42]RoXDataTables!$AI$3:$AI$10</definedName>
    <definedName name="RoXBasketType" hidden="1">[42]RoXDataTables!$AG$3:$AG$6</definedName>
    <definedName name="RoXBook" hidden="1">[42]RoXDataTables!$BC$3:$BC$314</definedName>
    <definedName name="RoXCurrency" hidden="1">[42]RoXDataTables!$AY$13:$AY$68</definedName>
    <definedName name="RoXDayCount" hidden="1">[42]RoXDataTables!$CA$3:$CA$26</definedName>
    <definedName name="RoXDecomp" hidden="1">[42]RoXDataTables!$M$3:$M$5</definedName>
    <definedName name="RoXDispAtt" hidden="1">[42]RoXDataTables!$AU$3:$AU$1216</definedName>
    <definedName name="RoXEquality" hidden="1">[42]RoXDataTables!$A$3:$A$11</definedName>
    <definedName name="RoXExchange" hidden="1">[42]RoXDataTables!$BM$3:$BM$180</definedName>
    <definedName name="RoXExpandGreeks" hidden="1">[42]RoXDataTables!$BG$3:$BG$5</definedName>
    <definedName name="RoXFrequency" hidden="1">[42]RoXDataTables!$CC$3:$CC$6</definedName>
    <definedName name="RoXGroup" hidden="1">[42]RoXDataTables!$E$3:$E$5</definedName>
    <definedName name="RoXGroupBy" hidden="1">[42]RoXDataTables!$AM$3:$AM$4</definedName>
    <definedName name="RoXInstrClass" hidden="1">[42]RoXDataTables!$BK$3:$BK$8</definedName>
    <definedName name="RoXModelAccuracies" hidden="1">[42]RoXDataTables!$BI$3:$BI$5</definedName>
    <definedName name="RoXOtherScheduleType" hidden="1">[42]RoXDataTables!$BE$3:$BE$21</definedName>
    <definedName name="RoXPriceSource" hidden="1">[42]RoXDataTables!$I$3:$I$5</definedName>
    <definedName name="RoXQueryAtt" hidden="1">[42]RoXDataTables!$AS$3:$AS$748</definedName>
    <definedName name="RoXScApplyTo" hidden="1">[42]RoXDataTables!$BA$3:$BA$120</definedName>
    <definedName name="RoXScParam" hidden="1">[42]RoXDataTables!$Q$3:$Q$13</definedName>
    <definedName name="RoXScShift" hidden="1">[42]RoXDataTables!$S$3:$S$4</definedName>
    <definedName name="RoXScType" hidden="1">[42]RoXDataTables!$U$3:$U$5</definedName>
    <definedName name="RoXSetScheduleType" hidden="1">[42]RoXDataTables!$AE$3:$AE$9</definedName>
    <definedName name="RoXSort" hidden="1">[42]RoXDataTables!$C$3:$C$7</definedName>
    <definedName name="RoXSource" hidden="1">[42]RoXDataTables!$AW$3:$AW$7</definedName>
    <definedName name="RoXVolAbsDiff" hidden="1">[42]RoXDataTables!$AO$3:$AO$4</definedName>
    <definedName name="RoXVolBasketCalc" hidden="1">[42]RoXDataTables!$AC$3:$AC$4</definedName>
    <definedName name="RoXVolFixedFloat" hidden="1">[42]RoXDataTables!$AQ$3:$AQ$4</definedName>
    <definedName name="RoXVolImplBasis" hidden="1">[42]RoXDataTables!$AA$3:$AA$8</definedName>
    <definedName name="RoXVolSkew" hidden="1">[42]RoXDataTables!$AK$3:$AK$5</definedName>
    <definedName name="RoXYCBasis" hidden="1">[42]RoXDataTables!$W$3:$W$23</definedName>
    <definedName name="RoXYesNo" hidden="1">[42]RoXDataTables!$G$3:$G$4</definedName>
    <definedName name="RoXZeroPos" hidden="1">[42]RoXDataTables!$K$3:$K$5</definedName>
    <definedName name="rqweqewee" hidden="1">'[32]Report 31.12.04'!$I$24</definedName>
    <definedName name="rqwerqwe" hidden="1">1</definedName>
    <definedName name="sa" localSheetId="1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PBEXdnldView" hidden="1">"417TM8AIXQQOE7LHXAC1ZS80M"</definedName>
    <definedName name="SAPBEXhrIndnt" hidden="1">3</definedName>
    <definedName name="SAPBEXrevision" hidden="1">15</definedName>
    <definedName name="SAPBEXsysID" hidden="1">"PBW"</definedName>
    <definedName name="SAPBEXwbID" hidden="1">"D3BBKPGX4X9H8641C48JQ0QYA"</definedName>
    <definedName name="SDF" localSheetId="1" hidden="1">{#N/A,#N/A,FALSE,"Aging Summary";#N/A,#N/A,FALSE,"Ratio Analysis";#N/A,#N/A,FALSE,"Test 120 Day Accts";#N/A,#N/A,FALSE,"Tickmarks"}</definedName>
    <definedName name="SDF" hidden="1">{#N/A,#N/A,FALSE,"Aging Summary";#N/A,#N/A,FALSE,"Ratio Analysis";#N/A,#N/A,FALSE,"Test 120 Day Accts";#N/A,#N/A,FALSE,"Tickmarks"}</definedName>
    <definedName name="sdfasdf" hidden="1">'[18]bean future'!#REF!</definedName>
    <definedName name="sdfg" localSheetId="1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FIGUSDHGOIJ" hidden="1">'[32]Cartas de Fiança'!$H$1:$H$65536</definedName>
    <definedName name="se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se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sencount" hidden="1">1</definedName>
    <definedName name="SIDUFGHK" hidden="1">'[32]Mapa Empréstimos {ppc}'!$M$43</definedName>
    <definedName name="silvana" hidden="1">1</definedName>
    <definedName name="SODFIGHJ" hidden="1">'[32]Mapa Empréstimos {ppc}'!$P$61</definedName>
    <definedName name="SODFIGUJSOL" hidden="1">'[32]Mapa Empréstimos {ppc}'!$P$54</definedName>
    <definedName name="SODFIJGSLDFI" hidden="1">1</definedName>
    <definedName name="SODIFGJ" hidden="1">'[32]Mapa Empréstimos {ppc}'!$K$43</definedName>
    <definedName name="sogsafra" hidden="1">[43]ICATU!#REF!</definedName>
    <definedName name="sorta" hidden="1">#N/A</definedName>
    <definedName name="sre" hidden="1">#REF!</definedName>
    <definedName name="Summary" hidden="1">#REF!</definedName>
    <definedName name="Swvu.ACC." hidden="1">#REF!</definedName>
    <definedName name="Swvu.AFAC." hidden="1">#REF!</definedName>
    <definedName name="Swvu.ELIMLUCRO." hidden="1">#REF!</definedName>
    <definedName name="Swvu.ESTOQUES." hidden="1">#REF!</definedName>
    <definedName name="Swvu.Fabio." hidden="1">#REF!</definedName>
    <definedName name="Swvu.LPERDAS." hidden="1">#REF!</definedName>
    <definedName name="Swvu.ProjReport." hidden="1">#REF!</definedName>
    <definedName name="Swvu.RES432." hidden="1">#REF!</definedName>
    <definedName name="Swvu.summary1." hidden="1">[14]Comps!$A$1:$AA$49</definedName>
    <definedName name="Swvu.summary2." hidden="1">[14]Comps!$A$147:$AA$192</definedName>
    <definedName name="Swvu.summary3." hidden="1">[14]Comps!$A$103:$AA$146</definedName>
    <definedName name="Swvu.VERLUCRO." hidden="1">#REF!</definedName>
    <definedName name="t" localSheetId="1" hidden="1">{"'TG'!$A$1:$L$37"}</definedName>
    <definedName name="t" hidden="1">{"'TG'!$A$1:$L$37"}</definedName>
    <definedName name="TBdbName" hidden="1">"88D5BF544BE111D2B8C5006097494125.mdb"</definedName>
    <definedName name="TERCEIROS" localSheetId="1" hidden="1">{#N/A,#N/A,FALSE,"Grafico vendas"}</definedName>
    <definedName name="TERCEIROS" hidden="1">{#N/A,#N/A,FALSE,"Grafico vendas"}</definedName>
    <definedName name="test" localSheetId="1" hidden="1">{#N/A,#N/A,FALSE,"FlCx99";#N/A,#N/A,FALSE,"Dívida99"}</definedName>
    <definedName name="test" hidden="1">{#N/A,#N/A,FALSE,"FlCx99";#N/A,#N/A,FALSE,"Dívida99"}</definedName>
    <definedName name="test2" localSheetId="1" hidden="1">{#N/A,#N/A,FALSE,"FlCx99";#N/A,#N/A,FALSE,"Dívida99"}</definedName>
    <definedName name="test2" hidden="1">{#N/A,#N/A,FALSE,"FlCx99";#N/A,#N/A,FALSE,"Dívida99"}</definedName>
    <definedName name="teste" hidden="1">#REF!</definedName>
    <definedName name="teste2" hidden="1">'[44]Teste FOPAG'!$AF$1:$AF$65536</definedName>
    <definedName name="TextRefCopyRangeCount" hidden="1">5</definedName>
    <definedName name="TRA" localSheetId="1" hidden="1">{#N/A,#N/A,FALSE,"Aging Summary";#N/A,#N/A,FALSE,"Ratio Analysis";#N/A,#N/A,FALSE,"Test 120 Day Accts";#N/A,#N/A,FALSE,"Tickmarks"}</definedName>
    <definedName name="TRA" hidden="1">{#N/A,#N/A,FALSE,"Aging Summary";#N/A,#N/A,FALSE,"Ratio Analysis";#N/A,#N/A,FALSE,"Test 120 Day Accts";#N/A,#N/A,FALSE,"Tickmarks"}</definedName>
    <definedName name="trabajo" localSheetId="1" hidden="1">{#N/A,#N/A,FALSE,"Aging Summary";#N/A,#N/A,FALSE,"Ratio Analysis";#N/A,#N/A,FALSE,"Test 120 Day Accts";#N/A,#N/A,FALSE,"Tickmarks"}</definedName>
    <definedName name="trabajo" hidden="1">{#N/A,#N/A,FALSE,"Aging Summary";#N/A,#N/A,FALSE,"Ratio Analysis";#N/A,#N/A,FALSE,"Test 120 Day Accts";#N/A,#N/A,FALSE,"Tickmarks"}</definedName>
    <definedName name="trabajo2" localSheetId="1" hidden="1">{#N/A,#N/A,FALSE,"Aging Summary";#N/A,#N/A,FALSE,"Ratio Analysis";#N/A,#N/A,FALSE,"Test 120 Day Accts";#N/A,#N/A,FALSE,"Tickmarks"}</definedName>
    <definedName name="trabajo2" hidden="1">{#N/A,#N/A,FALSE,"Aging Summary";#N/A,#N/A,FALSE,"Ratio Analysis";#N/A,#N/A,FALSE,"Test 120 Day Accts";#N/A,#N/A,FALSE,"Tickmarks"}</definedName>
    <definedName name="tre" localSheetId="1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rimestre">Capa!$G$14</definedName>
    <definedName name="ttt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ttttt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ttttt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UIU" localSheetId="1" hidden="1">{#N/A,#N/A,FALSE,"Aging Summary";#N/A,#N/A,FALSE,"Ratio Analysis";#N/A,#N/A,FALSE,"Test 120 Day Accts";#N/A,#N/A,FALSE,"Tickmarks"}</definedName>
    <definedName name="UIU" hidden="1">{#N/A,#N/A,FALSE,"Aging Summary";#N/A,#N/A,FALSE,"Ratio Analysis";#N/A,#N/A,FALSE,"Test 120 Day Accts";#N/A,#N/A,FALSE,"Tickmarks"}</definedName>
    <definedName name="Umbral" hidden="1">#REF!</definedName>
    <definedName name="V" localSheetId="1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0" localSheetId="1" hidden="1">{#N/A,#N/A,FALSE,"FlCx99";#N/A,#N/A,FALSE,"Dívida99"}</definedName>
    <definedName name="V0" hidden="1">{#N/A,#N/A,FALSE,"FlCx99";#N/A,#N/A,FALSE,"Dívida99"}</definedName>
    <definedName name="Vacaciones" localSheetId="1" hidden="1">{#N/A,#N/A,FALSE,"Aging Summary";#N/A,#N/A,FALSE,"Ratio Analysis";#N/A,#N/A,FALSE,"Test 120 Day Accts";#N/A,#N/A,FALSE,"Tickmarks"}</definedName>
    <definedName name="Vacaciones" hidden="1">{#N/A,#N/A,FALSE,"Aging Summary";#N/A,#N/A,FALSE,"Ratio Analysis";#N/A,#N/A,FALSE,"Test 120 Day Accts";#N/A,#N/A,FALSE,"Tickmarks"}</definedName>
    <definedName name="VE" hidden="1">[29]composición!$G$8</definedName>
    <definedName name="vendas02" localSheetId="1" hidden="1">{#N/A,#N/A,FALSE,"QUADROS"}</definedName>
    <definedName name="vendas02" hidden="1">{#N/A,#N/A,FALSE,"QUADROS"}</definedName>
    <definedName name="VERLUCRO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LUCRO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VERNI" hidden="1">[29]composición!$S$1:$S$65536</definedName>
    <definedName name="VEROG" hidden="1">[29]composición!$G$11</definedName>
    <definedName name="VERON" hidden="1">[45]XREF!$A$2:$IV$2</definedName>
    <definedName name="VERONI" hidden="1">[29]composición!$G$11</definedName>
    <definedName name="VERONICA" hidden="1">[29]composición!$G$11</definedName>
    <definedName name="VGT" localSheetId="1" hidden="1">{#N/A,#N/A,FALSE,"Aging Summary";#N/A,#N/A,FALSE,"Ratio Analysis";#N/A,#N/A,FALSE,"Test 120 Day Accts";#N/A,#N/A,FALSE,"Tickmarks"}</definedName>
    <definedName name="VGT" hidden="1">{#N/A,#N/A,FALSE,"Aging Summary";#N/A,#N/A,FALSE,"Ratio Analysis";#N/A,#N/A,FALSE,"Test 120 Day Accts";#N/A,#N/A,FALSE,"Tickmarks"}</definedName>
    <definedName name="vhc" localSheetId="1" hidden="1">{#N/A,#N/A,FALSE,"FlCx99";#N/A,#N/A,FALSE,"Dívida99"}</definedName>
    <definedName name="vhc" hidden="1">{#N/A,#N/A,FALSE,"FlCx99";#N/A,#N/A,FALSE,"Dívida99"}</definedName>
    <definedName name="WERT" localSheetId="1" hidden="1">{#N/A,#N/A,FALSE,"Aging Summary";#N/A,#N/A,FALSE,"Ratio Analysis";#N/A,#N/A,FALSE,"Test 120 Day Accts";#N/A,#N/A,FALSE,"Tickmarks"}</definedName>
    <definedName name="WERT" hidden="1">{#N/A,#N/A,FALSE,"Aging Summary";#N/A,#N/A,FALSE,"Ratio Analysis";#N/A,#N/A,FALSE,"Test 120 Day Accts";#N/A,#N/A,FALSE,"Tickmarks"}</definedName>
    <definedName name="wrn.01." localSheetId="1" hidden="1">{#N/A,#N/A,FALSE,"1321";#N/A,#N/A,FALSE,"1324";#N/A,#N/A,FALSE,"1333";#N/A,#N/A,FALSE,"1371"}</definedName>
    <definedName name="wrn.01." hidden="1">{#N/A,#N/A,FALSE,"1321";#N/A,#N/A,FALSE,"1324";#N/A,#N/A,FALSE,"1333";#N/A,#N/A,FALSE,"1371"}</definedName>
    <definedName name="wrn.ABRIL21." localSheetId="1" hidden="1">{"OFARRELL",#N/A,FALSE,"O'Farrell";"CHUBASCO",#N/A,FALSE,"Chubasco";"CASEY",#N/A,FALSE,"Casey";"OCHOA",#N/A,FALSE,"Ochoa";"CONGREVE",#N/A,FALSE,"Congreve";"CORTI",#N/A,FALSE,"Corti";"M.MOLINO",#N/A,FALSE,"Mte Molino";"KILGRUMAN",#N/A,FALSE,"Kilgruman"}</definedName>
    <definedName name="wrn.ABRIL21." hidden="1">{"OFARRELL",#N/A,FALSE,"O'Farrell";"CHUBASCO",#N/A,FALSE,"Chubasco";"CASEY",#N/A,FALSE,"Casey";"OCHOA",#N/A,FALSE,"Ochoa";"CONGREVE",#N/A,FALSE,"Congreve";"CORTI",#N/A,FALSE,"Corti";"M.MOLINO",#N/A,FALSE,"Mte Molino";"KILGRUMAN",#N/A,FALSE,"Kilgruman"}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1" hidden="1">{#N/A,#N/A,FALSE,"DCF";#N/A,#N/A,FALSE,"WACC";#N/A,#N/A,FALSE,"Sales_EBIT";#N/A,#N/A,FALSE,"Capex_Depreciation";#N/A,#N/A,FALSE,"WC";#N/A,#N/A,FALSE,"Interest";#N/A,#N/A,FALSE,"Assumptions"}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Anx3a12." localSheetId="1" hidden="1">{"A3_DEMO",#N/A,FALSE,"ANXa";"A4_FATB",#N/A,FALSE,"ANXa";"A5_DEX",#N/A,FALSE,"ANXa";"A6_CEX",#N/A,FALSE,"ANXa";"A7_NIP",#N/A,FALSE,"ANXb";"A8_DEPR",#N/A,FALSE,"ANXb";"A9_BP",#N/A,FALSE,"ANXb";"A10_DRE",#N/A,FALSE,"ANXb";"A11_FCX",#N/A,FALSE,"ANXb";"A12_VAL",#N/A,FALSE,"ANXb"}</definedName>
    <definedName name="wrn.Anx3a12." hidden="1">{"A3_DEMO",#N/A,FALSE,"ANXa";"A4_FATB",#N/A,FALSE,"ANXa";"A5_DEX",#N/A,FALSE,"ANXa";"A6_CEX",#N/A,FALSE,"ANXa";"A7_NIP",#N/A,FALSE,"ANXb";"A8_DEPR",#N/A,FALSE,"ANXb";"A9_BP",#N/A,FALSE,"ANXb";"A10_DRE",#N/A,FALSE,"ANXb";"A11_FCX",#N/A,FALSE,"ANXb";"A12_VAL",#N/A,FALSE,"ANXb"}</definedName>
    <definedName name="wrn.AUT._.ANALISE._.DESP." localSheetId="1" hidden="1">{"balanço dolares",#N/A,FALSE,"SIGADR$";"AUT BAL REAIS",#N/A,FALSE,"SIGADR$";"QUOCIENTES REAIS",#N/A,FALSE,"QUOCIENTES";"JUNH QUOCI DOLARES",#N/A,FALSE,"QUOCIENTES"}</definedName>
    <definedName name="wrn.AUT._.ANALISE._.DESP." hidden="1">{"balanço dolares",#N/A,FALSE,"SIGADR$";"AUT BAL REAIS",#N/A,FALSE,"SIGADR$";"QUOCIENTES REAIS",#N/A,FALSE,"QUOCIENTES";"JUNH QUOCI DOLARES",#N/A,FALSE,"QUOCIENTES"}</definedName>
    <definedName name="wrn.AUT._.DESPESAS." localSheetId="1" hidden="1">{"AUT ANALISE DESP",#N/A,TRUE,"AN.DESP. MR$"}</definedName>
    <definedName name="wrn.AUT._.DESPESAS." hidden="1">{"AUT ANALISE DESP",#N/A,TRUE,"AN.DESP. MR$"}</definedName>
    <definedName name="wrn.Board._.Pack." localSheetId="1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s_print." localSheetId="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bs_print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CASHPROJ." localSheetId="1" hidden="1">{"CASHPROJ",#N/A,FALSE,"CASHPROJ";"BANK",#N/A,FALSE,"Bank";"SALES",#N/A,FALSE,"Sales";"AR",#N/A,FALSE,"AR";"AP",#N/A,FALSE,"AP";"DAILE",#N/A,FALSE,"Daily";"SALESVAR",#N/A,FALSE,"SalesVar";"SUM",#N/A,FALSE,"Sum"}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LIENTE_PRECO.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PRECO.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rn.CLIENTE_QUANT." localSheetId="1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LIENTE_QUANT." hidden="1">{#N/A,"Tabelas de quantidade",FALSE,"Entradas";"CLIENTE",#N/A,FALSE,"HW";"CLIENTE",#N/A,FALSE,"SW";"CLIENTE",#N/A,FALSE,"TELESSUP.";"CLIENTE",#N/A,FALSE,"DCN &amp; Acess";"CLIENTE",#N/A,FALSE,"Sobressalentes";"CLIENTE",#N/A,FALSE,"Mat. Instal.";"CLIENTE",#N/A,FALSE,"Doc. Técnica";"CLIENTE",#N/A,FALSE,"Serviços";"CLIENTE",#N/A,FALSE,"Treinamento"}</definedName>
    <definedName name="wrn.CMF." localSheetId="1" hidden="1">{"CMF",#N/A,TRUE,"HW";"CMF",#N/A,TRUE,"SW";"CMF",#N/A,TRUE,"TELESSUP.";"CMF",#N/A,TRUE,"DCN &amp; Acess";"CMF",#N/A,TRUE,"Sobressalentes";"CMF",#N/A,TRUE,"Mat. Instal.";"CMF",#N/A,TRUE,"Doc. Técnica"}</definedName>
    <definedName name="wrn.CMF." hidden="1">{"CMF",#N/A,TRUE,"HW";"CMF",#N/A,TRUE,"SW";"CMF",#N/A,TRUE,"TELESSUP.";"CMF",#N/A,TRUE,"DCN &amp; Acess";"CMF",#N/A,TRUE,"Sobressalentes";"CMF",#N/A,TRUE,"Mat. Instal.";"CMF",#N/A,TRUE,"Doc. Técnica"}</definedName>
    <definedName name="wrn.Comparativo." localSheetId="1" hidden="1">{#N/A,#N/A,TRUE,"ComparativoII"}</definedName>
    <definedName name="wrn.Comparativo." hidden="1">{#N/A,#N/A,TRUE,"ComparativoII"}</definedName>
    <definedName name="wrn.CONSOL._.GERAL." localSheetId="1" hidden="1">{"BAL",#N/A,FALSE,"BDCONSOL";"RES",#N/A,FALSE,"BDCONSOL";"ACIONISTA",#N/A,FALSE,"BDCONSOL"}</definedName>
    <definedName name="wrn.CONSOL._.GERAL." hidden="1">{"BAL",#N/A,FALSE,"BDCONSOL";"RES",#N/A,FALSE,"BDCONSOL";"ACIONISTA",#N/A,FALSE,"BDCONSOL"}</definedName>
    <definedName name="wrn.CONSOL._.SETOR." localSheetId="1" hidden="1">{"CONSOL BAL",#N/A,FALSE,"BAL";"CONSOL RES",#N/A,FALSE,"BAL";"qua (RELAT)",#N/A,FALSE,"BAL"}</definedName>
    <definedName name="wrn.CONSOL._.SETOR." hidden="1">{"CONSOL BAL",#N/A,FALSE,"BAL";"CONSOL RES",#N/A,FALSE,"BAL";"qua (RELAT)",#N/A,FALSE,"BAL"}</definedName>
    <definedName name="wrn.CSOCIAL." localSheetId="1" hidden="1">{#N/A,#N/A,FALSE,"CSOCIAL"}</definedName>
    <definedName name="wrn.CSOCIAL." hidden="1">{#N/A,#N/A,FALSE,"CSOCIAL"}</definedName>
    <definedName name="wrn.DEMONST._.RESULTADOS." localSheetId="1" hidden="1">{"RESULTADOS REAIS",#N/A,FALSE,"Dem.Res.R$";"RESULTADOS DOLARES",#N/A,FALSE,"Dem.Res.US$";"PERCENTUAIS REAIS",#N/A,FALSE,"Percentuais R$";"PERCENTUAIS DOLARES",#N/A,FALSE,"Percentuais US$"}</definedName>
    <definedName name="wrn.DEMONST._.RESULTADOS." hidden="1">{"RESULTADOS REAIS",#N/A,FALSE,"Dem.Res.R$";"RESULTADOS DOLARES",#N/A,FALSE,"Dem.Res.US$";"PERCENTUAIS REAIS",#N/A,FALSE,"Percentuais R$";"PERCENTUAIS DOLARES",#N/A,FALSE,"Percentuais US$"}</definedName>
    <definedName name="wrn.ENTDADOS." localSheetId="1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NTDADOS." hidden="1">{"ENTDADOS 7",#N/A,FALSE,"BDADOS ";"ENTDADOS 6",#N/A,FALSE,"BDADOS ";"ENTDADOS 5",#N/A,FALSE,"BDADOS ";"ENTDADOS 4",#N/A,FALSE,"BDADOS ";"ENTDADOS 3",#N/A,FALSE,"BDADOS ";"ENTDADOS 1",#N/A,FALSE,"BDADOS ";"ENTDADOS 2",#N/A,FALSE,"BDADOS "}</definedName>
    <definedName name="wrn.EXPENSES._.98._.US." localSheetId="1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8._.US." hidden="1">{"Expenses 98 MKT",#N/A,TRUE,"MKT";"Expenses 98 BUSS",#N/A,TRUE,"BusOper";"Expenses 98 TECH",#N/A,TRUE,"Tech";"Expenses 98 LOCAL",#N/A,TRUE,"LocalProg";"Expenses 98 GA",#N/A,TRUE,"G&amp;A";"Expenses 98 CONSOL",#N/A,TRUE,"Consolidate"}</definedName>
    <definedName name="wrn.EXPENSES._.99._.REAL." localSheetId="1" hidden="1">{"Reais 99 MKT",#N/A,TRUE,"MKT";"Reais 99 BUSS",#N/A,TRUE,"BusOper";"Reais 99 TECH",#N/A,TRUE,"Tech";"Reais 99 LOCAL",#N/A,TRUE,"LocalProg";"Reais 99 GA",#N/A,TRUE,"G&amp;A";"Reais 99 CONSOL",#N/A,TRUE,"Consolidate"}</definedName>
    <definedName name="wrn.EXPENSES._.99._.REAL." hidden="1">{"Reais 99 MKT",#N/A,TRUE,"MKT";"Reais 99 BUSS",#N/A,TRUE,"BusOper";"Reais 99 TECH",#N/A,TRUE,"Tech";"Reais 99 LOCAL",#N/A,TRUE,"LocalProg";"Reais 99 GA",#N/A,TRUE,"G&amp;A";"Reais 99 CONSOL",#N/A,TRUE,"Consolidate"}</definedName>
    <definedName name="wrn.FINANCIAL._.MONTH." localSheetId="1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." hidden="1">{"Expense Analysis MKT",#N/A,TRUE,"MKT";"Expense Analysis BUSS",#N/A,TRUE,"BusOper";"Expense Analysis TECH",#N/A,TRUE,"Tech";"Expense Analysis LOCAL",#N/A,TRUE,"LocalProg";"Expense Analysis GA",#N/A,TRUE,"G&amp;A";"Expense Analysis CONSOL",#N/A,TRUE,"Consolidate"}</definedName>
    <definedName name="wrn.FINANCIAL._.MONTHS." localSheetId="1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MONTHS." hidden="1">{"Expenses Amalysis Months MKT",#N/A,TRUE,"MKT";"Expenses Analysis Months BUSS",#N/A,TRUE,"BusOper";"Expenses Analysis Months TECH",#N/A,TRUE,"Tech";"Expenses Analysis Months LOCAL",#N/A,TRUE,"LocalProg";"Expenses Analysis Months GA",#N/A,TRUE,"G&amp;A";"Expenses Analysis Months CONSOL",#N/A,TRUE,"Consolidate"}</definedName>
    <definedName name="wrn.FINANCIAL._.US._.MONTH." localSheetId="1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." hidden="1">{"Expenses us MKT",#N/A,TRUE,"MKT";"Expenses us BUSS",#N/A,TRUE,"BusOper";"Expenses us TECH",#N/A,TRUE,"Tech";"Expenses us LOCAL",#N/A,TRUE,"LocalProg";"Expenses us GA",#N/A,TRUE,"G&amp;A";"Expenses us CONSOL",#N/A,TRUE,"Consolidate"}</definedName>
    <definedName name="wrn.FINANCIAL._.US._.MONTHS." localSheetId="1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FINANCIAL._.US._.MONTHS." hidden="1">{"Expenses Months us MKT",#N/A,TRUE,"MKT";"Expenses Months us BUSS",#N/A,TRUE,"BusOper";"Expenses Months us TECH",#N/A,TRUE,"Tech";"Expenses Months us LOCAL",#N/A,TRUE,"LocalProg";"Expenses Months us GA",#N/A,TRUE,"G&amp;A";"Expenses Months us CONSOL",#N/A,TRUE,"Consolidate"}</definedName>
    <definedName name="wrn.INDICADORES." localSheetId="1" hidden="1">{"PARTE1",#N/A,FALSE,"Plan1"}</definedName>
    <definedName name="wrn.INDICADORES." hidden="1">{"PARTE1",#N/A,FALSE,"Plan1"}</definedName>
    <definedName name="wrn.IRENDA." localSheetId="1" hidden="1">{#N/A,#N/A,FALSE,"IRENDA"}</definedName>
    <definedName name="wrn.IRENDA." hidden="1">{#N/A,#N/A,FALSE,"IRENDA"}</definedName>
    <definedName name="wrn.Laesp." localSheetId="1" hidden="1">{#N/A,#N/A,FALSE,"DL98"}</definedName>
    <definedName name="wrn.Laesp." hidden="1">{#N/A,#N/A,FALSE,"DL98"}</definedName>
    <definedName name="wrn.Laudo." localSheetId="1" hidden="1">{"BPAtivo",#N/A,FALSE,"BAL_A";"BPPassivo",#N/A,FALSE,"BAL_A";"DRE",#N/A,FALSE,"DRE_A";"FCX",#N/A,FALSE,"FCX_A";"CVE",#N/A,FALSE,"FCX_A"}</definedName>
    <definedName name="wrn.Laudo." hidden="1">{"BPAtivo",#N/A,FALSE,"BAL_A";"BPPassivo",#N/A,FALSE,"BAL_A";"DRE",#N/A,FALSE,"DRE_A";"FCX",#N/A,FALSE,"FCX_A";"CVE",#N/A,FALSE,"FCX_A"}</definedName>
    <definedName name="wrn.Laura." localSheetId="1" hidden="1">{"custodia",#N/A,FALSE,"Encaje";"encajeprint",#N/A,FALSE,"Encaje"}</definedName>
    <definedName name="wrn.Laura." hidden="1">{"custodia",#N/A,FALSE,"Encaje";"encajeprint",#N/A,FALSE,"Encaje"}</definedName>
    <definedName name="wrn.NORMAL." localSheetId="1" hidden="1">{"port",#N/A,FALSE,"CONSOL";"port",#N/A,FALSE,"DOPER";"PORT",#N/A,FALSE,"BAL";"port",#N/A,FALSE,"PROD"}</definedName>
    <definedName name="wrn.NORMAL." hidden="1">{"port",#N/A,FALSE,"CONSOL";"port",#N/A,FALSE,"DOPER";"PORT",#N/A,FALSE,"BAL";"port",#N/A,FALSE,"PROD"}</definedName>
    <definedName name="wrn.PIS." localSheetId="1" hidden="1">{#N/A,#N/A,FALSE,"PIS"}</definedName>
    <definedName name="wrn.PIS." hidden="1">{#N/A,#N/A,FALSE,"PIS"}</definedName>
    <definedName name="wrn.PL." localSheetId="1" hidden="1">{"20 Years",#N/A,FALSE,"P&amp;Ls";"2001",#N/A,FALSE,"P&amp;Ls"}</definedName>
    <definedName name="wrn.PL." hidden="1">{"20 Years",#N/A,FALSE,"P&amp;Ls";"2001",#N/A,FALSE,"P&amp;Ls"}</definedName>
    <definedName name="wrn.Planillas." localSheetId="1" hidden="1">{"Planilla",#N/A,FALSE,"MOV HAC"}</definedName>
    <definedName name="wrn.Planillas." hidden="1">{"Planilla",#N/A,FALSE,"MOV HAC"}</definedName>
    <definedName name="wrn.Print_All." localSheetId="1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S." localSheetId="1" hidden="1">{"Index",#N/A,FALSE,"Index"}</definedName>
    <definedName name="wrn.print_BS." hidden="1">{"Index",#N/A,FALSE,"Index"}</definedName>
    <definedName name="wrn.Print_Index." localSheetId="1" hidden="1">{"Index",#N/A,FALSE,"Index"}</definedName>
    <definedName name="wrn.Print_Index." hidden="1">{"Index",#N/A,FALSE,"Index"}</definedName>
    <definedName name="wrn.PROVIR97." localSheetId="1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ATEIO." localSheetId="1" hidden="1">{#N/A,#N/A,TRUE,"transp.func._CAC";#N/A,#N/A,TRUE,"transp.func._UE";#N/A,#N/A,TRUE,"fixos-braçais-CAC";#N/A,#N/A,TRUE,"fixos-braçais-UE";#N/A,#N/A,TRUE,"Cesta_Básica_CAC";#N/A,#N/A,TRUE,"vale-refeição"}</definedName>
    <definedName name="wrn.RATEIO." hidden="1">{#N/A,#N/A,TRUE,"transp.func._CAC";#N/A,#N/A,TRUE,"transp.func._UE";#N/A,#N/A,TRUE,"fixos-braçais-CAC";#N/A,#N/A,TRUE,"fixos-braçais-UE";#N/A,#N/A,TRUE,"Cesta_Básica_CAC";#N/A,#N/A,TRUE,"vale-refeição"}</definedName>
    <definedName name="wrn.Ray1." localSheetId="1" hidden="1">{"LB1",#N/A,FALSE,"DR";"LB2",#N/A,FALSE,"DR"}</definedName>
    <definedName name="wrn.Ray1." hidden="1">{"LB1",#N/A,FALSE,"DR";"LB2",#N/A,FALSE,"DR"}</definedName>
    <definedName name="wrn.Ray2." localSheetId="1" hidden="1">{"BNnew1",#N/A,FALSE,"BNDES_Aut";"BNnew2",#N/A,FALSE,"BNDES_Aut";"BNnew3",#N/A,FALSE,"BNDES_Aut"}</definedName>
    <definedName name="wrn.Ray2." hidden="1">{"BNnew1",#N/A,FALSE,"BNDES_Aut";"BNnew2",#N/A,FALSE,"BNDES_Aut";"BNnew3",#N/A,FALSE,"BNDES_Aut"}</definedName>
    <definedName name="wrn.Rayton." localSheetId="1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ayton." hidden="1">{"AT1",#N/A,FALSE,"BAL";"AT2",#N/A,FALSE,"BAL";"PAS1",#N/A,FALSE,"BAL";"PAS2",#N/A,FALSE,"BAL";"DR1",#N/A,FALSE,"DRE";"DR2",#N/A,FALSE,"DRE";"FCX1",#N/A,FALSE,"FCX";"FCX2",#N/A,FALSE,"FCX";"FCX3",#N/A,FALSE,"FCX";"UF",#N/A,FALSE,"UF"}</definedName>
    <definedName name="wrn.REL_IR_97." localSheetId="1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_Básico." localSheetId="1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lat_Básico." hidden="1">{"NOPAT",#N/A,FALSE,"NOPAT_A";"Investimentos",#N/A,FALSE,"Investimentos";"Custos Operação",#N/A,FALSE,"Custos_Oper";"Det_Eva_1",#N/A,FALSE,"DET_EVA";"Det_Eva_2",#N/A,FALSE,"DET_EVA";"Comp_Preços",#N/A,FALSE,"Comp_Preço"}</definedName>
    <definedName name="wrn.reunião." localSheetId="1" hidden="1">{#N/A,#N/A,FALSE,"QUADROS"}</definedName>
    <definedName name="wrn.reunião." hidden="1">{#N/A,#N/A,FALSE,"QUADROS"}</definedName>
    <definedName name="wrn.Scenario._.Summary.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hedule_1A." localSheetId="1" hidden="1">{"Schedule_IA",#N/A,FALSE,"I-A"}</definedName>
    <definedName name="wrn.Schedule_1A." hidden="1">{"Schedule_IA",#N/A,FALSE,"I-A"}</definedName>
    <definedName name="wrn.schedule_1Aa." localSheetId="1" hidden="1">{"Schedule_IA",#N/A,FALSE,"I-A"}</definedName>
    <definedName name="wrn.schedule_1Aa." hidden="1">{"Schedule_IA",#N/A,FALSE,"I-A"}</definedName>
    <definedName name="wrn.Schedule_1B." localSheetId="1" hidden="1">{"Schedule_1B",#N/A,FALSE,"I-B"}</definedName>
    <definedName name="wrn.Schedule_1B." hidden="1">{"Schedule_1B",#N/A,FALSE,"I-B"}</definedName>
    <definedName name="wrn.Schedule_1C." localSheetId="1" hidden="1">{"Schedule_1C",#N/A,FALSE,"I-C"}</definedName>
    <definedName name="wrn.Schedule_1C." hidden="1">{"Schedule_1C",#N/A,FALSE,"I-C"}</definedName>
    <definedName name="wrn.Schedule_1D." localSheetId="1" hidden="1">{"Schedule_1D",#N/A,FALSE,"I-D"}</definedName>
    <definedName name="wrn.Schedule_1D." hidden="1">{"Schedule_1D",#N/A,FALSE,"I-D"}</definedName>
    <definedName name="wrn.Schedule_I." localSheetId="1" hidden="1">{"Schedule_I",#N/A,FALSE,"I"}</definedName>
    <definedName name="wrn.Schedule_I." hidden="1">{"Schedule_I",#N/A,FALSE,"I"}</definedName>
    <definedName name="wrn.TRADUZIDO." localSheetId="1" hidden="1">{"ingl",#N/A,FALSE,"DOPER";"INGL",#N/A,FALSE,"BAL";"INGL",#N/A,FALSE,"PROD";"ingl",#N/A,FALSE,"CONSOL"}</definedName>
    <definedName name="wrn.TRADUZIDO." hidden="1">{"ingl",#N/A,FALSE,"DOPER";"INGL",#N/A,FALSE,"BAL";"INGL",#N/A,FALSE,"PROD";"ingl",#N/A,FALSE,"CONSOL"}</definedName>
    <definedName name="wrn.Vendas." localSheetId="1" hidden="1">{#N/A,#N/A,FALSE,"Grafico vendas"}</definedName>
    <definedName name="wrn.Vendas." hidden="1">{#N/A,#N/A,FALSE,"Grafico vendas"}</definedName>
    <definedName name="wrn.Whole._.Pack.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ORK._.PAPER." localSheetId="1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" hidden="1">{#N/A,#N/A,TRUE,"Consolidate";"Work Paper MKT",#N/A,TRUE,"MKT";"Work Paper BUSS",#N/A,TRUE,"BusOper";"Work Paper TECH",#N/A,TRUE,"Tech";"Work Paper LOCAL",#N/A,TRUE,"LocalProg";"Work Paper GA",#N/A,TRUE,"G&amp;A";"Work Paper CONSOL",#N/A,TRUE,"Consolidate"}</definedName>
    <definedName name="wrn.WORK._.PAPER._.99." localSheetId="1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rn.WORK._.PAPER._.99." hidden="1">{"Work Paper99 MKT",#N/A,TRUE,"MKT";"Work Paper99 BUSS",#N/A,TRUE,"BusOper";"Work Paper99 TECH",#N/A,TRUE,"Tech";"Work Paper99 LOCAL",#N/A,TRUE,"LocalProg";"Work Paper99 GA",#N/A,TRUE,"G&amp;A";"Work Paper99 CONSOL",#N/A,TRUE,"Consolidate"}</definedName>
    <definedName name="wvu.ACC." localSheetId="1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CC." hidden="1">{TRUE,TRUE,-1.25,-15.5,484.5,278.25,FALSE,FALSE,TRUE,FALSE,0,1,#N/A,452,#N/A,5.92592592592593,22.5714285714286,1,FALSE,FALSE,3,TRUE,1,FALSE,100,"Swvu.ACC.","ACwvu.ACC.",#N/A,FALSE,FALSE,0,0,0,0,2,"","",FALSE,FALSE,FALSE,FALSE,1,90,#N/A,#N/A,"=R1C1:R650C11",FALSE,#N/A,#N/A,FALSE,FALSE,FALSE,1,65532,65532,FALSE,FALSE,TRUE,TRUE,TRUE}</definedName>
    <definedName name="wvu.AFAC." localSheetId="1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AFAC." hidden="1">{TRUE,TRUE,-1.25,-15.5,484.5,278.25,FALSE,FALSE,TRUE,FALSE,0,1,#N/A,551,#N/A,5.92592592592593,22.5714285714286,1,FALSE,FALSE,3,TRUE,1,FALSE,100,"Swvu.AFAC.","ACwvu.AFAC.",#N/A,FALSE,FALSE,0,0,0,0,2,"","",FALSE,FALSE,FALSE,FALSE,1,90,#N/A,#N/A,"=R1C1:R650C11",FALSE,#N/A,#N/A,FALSE,FALSE,FALSE,1,65532,65532,FALSE,FALSE,TRUE,TRUE,TRUE}</definedName>
    <definedName name="wvu.ELIMLUCRO." localSheetId="1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LIMLUCRO." hidden="1">{TRUE,TRUE,-1.25,-15.5,484.5,278.25,FALSE,FALSE,TRUE,FALSE,0,3,#N/A,574,#N/A,6.75,22.5714285714286,1,FALSE,FALSE,3,TRUE,1,FALSE,100,"Swvu.ELIMLUCRO.","ACwvu.ELIMLUCRO.",#N/A,FALSE,FALSE,0,0,0,0,2,"","",FALSE,FALSE,FALSE,FALSE,1,90,#N/A,#N/A,"=R1C1:R650C11",FALSE,#N/A,#N/A,FALSE,FALSE,FALSE,1,65532,65532,FALSE,FALSE,TRUE,TRUE,TRUE}</definedName>
    <definedName name="wvu.ESTOQUES." localSheetId="1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ESTOQUES." hidden="1">{TRUE,TRUE,-1.25,-15.5,484.5,278.25,FALSE,FALSE,TRUE,FALSE,0,1,#N/A,183,#N/A,5.92592592592593,22.5714285714286,1,FALSE,FALSE,3,TRUE,1,FALSE,100,"Swvu.ESTOQUES.","ACwvu.ESTOQUES.",#N/A,FALSE,FALSE,0,0,0,0,2,"","",FALSE,FALSE,FALSE,FALSE,1,90,#N/A,#N/A,"=R1C1:R650C11",FALSE,#N/A,#N/A,FALSE,FALSE,FALSE,1,65532,65532,FALSE,FALSE,TRUE,TRUE,TRUE}</definedName>
    <definedName name="wvu.Fabio." localSheetId="1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Fabio." hidden="1">{TRUE,TRUE,-1.25,-15.5,484.5,276.75,FALSE,FALSE,TRUE,TRUE,0,2,3,6,469,1,1,4,TRUE,TRUE,3,TRUE,1,TRUE,100,"Swvu.Fabio.","ACwvu.Fabio.",#N/A,FALSE,FALSE,0,0,0.393700787401575,0.393700787401575,2,"","&amp;C&amp;""Times New Roman,Bold Italic""&amp;P",TRUE,FALSE,FALSE,FALSE,1,67,#N/A,#N/A,"=R1C2:R497C25","=R1:R7",#N/A,#N/A,FALSE,FALSE,FALSE,1,65532,65532,FALSE,FALSE,TRUE,TRUE,TRUE}</definedName>
    <definedName name="wvu.LPERDAS." localSheetId="1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LPERDAS." hidden="1">{TRUE,TRUE,-1.25,-15.5,484.5,278.25,FALSE,FALSE,TRUE,FALSE,0,5,#N/A,63,#N/A,7.47457627118644,22.5714285714286,1,FALSE,FALSE,3,TRUE,1,FALSE,100,"Swvu.LPERDAS.","ACwvu.LPERDAS.",#N/A,FALSE,FALSE,0,0,0,0,2,"","",FALSE,FALSE,FALSE,FALSE,1,90,#N/A,#N/A,"=R1C1:R650C11",FALSE,#N/A,#N/A,FALSE,FALSE,FALSE,1,65532,65532,FALSE,FALSE,TRUE,TRUE,TRUE}</definedName>
    <definedName name="wvu.ProjReport." localSheetId="1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ProjReport." hidden="1">{TRUE,TRUE,-1.25,-15.5,604.5,366.75,FALSE,TRUE,TRUE,TRUE,0,40,#N/A,1,#N/A,13.0416666666667,33.3076923076923,1,FALSE,FALSE,3,TRUE,1,FALSE,75,"Swvu.ProjReport.","ACwvu.ProjReport.",#N/A,FALSE,FALSE,0.75,0.75,1,1,1,"&amp;A","&amp;R&amp;D-&amp;T",FALSE,FALSE,FALSE,TRUE,1,100,#N/A,#N/A,FALSE,FALSE,#N/A,#N/A,FALSE,FALSE,FALSE,9,65532,65532,FALSE,FALSE,TRUE,TRUE,TRUE}</definedName>
    <definedName name="wvu.RES432." localSheetId="1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RES432." hidden="1">{TRUE,TRUE,-1.25,-15.5,484.5,278.25,FALSE,FALSE,TRUE,FALSE,0,5,#N/A,593,#N/A,7.47457627118644,22.5714285714286,1,FALSE,FALSE,3,TRUE,1,FALSE,100,"Swvu.RES432.","ACwvu.RES432.",#N/A,FALSE,FALSE,0,0,0,0,2,"","",FALSE,FALSE,FALSE,FALSE,1,90,#N/A,#N/A,"=R1C1:R650C11",FALSE,#N/A,#N/A,FALSE,FALSE,FALSE,1,65532,65532,FALSE,FALSE,TRUE,TRUE,TRUE}</definedName>
    <definedName name="wvu.VERLUCRO." localSheetId="1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vu.VERLUCRO." hidden="1">{FALSE,FALSE,-1.25,-15.5,484.5,278.25,FALSE,FALSE,TRUE,FALSE,0,1,#N/A,1106,#N/A,12.4059405940594,23.2666666666667,1,FALSE,FALSE,3,TRUE,1,FALSE,100,"Swvu.VERLUCRO.","ACwvu.VERLUCRO.",#N/A,FALSE,FALSE,0,0,0,0,1,"","",TRUE,FALSE,FALSE,FALSE,1,95,#N/A,#N/A,FALSE,FALSE,FALSE,FALSE,FALSE,FALSE,FALSE,1,65532,65532,FALSE,FALSE,TRUE,TRUE,TRUE}</definedName>
    <definedName name="www" localSheetId="1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www" hidden="1">{"CLIENTE",#N/A,TRUE,"Resumo";"CLIENTE",#N/A,TRUE,"HW";"CLIENTE",#N/A,TRUE,"SW";"CLIENTE",#N/A,TRUE,"TELESSUP.";"CLIENTE",#N/A,TRUE,"DCN &amp; Acess";"CLIENTE",#N/A,TRUE,"Sobressalentes";"CLIENTE",#N/A,TRUE,"Mat. Instal.";"CLIENTE",#N/A,TRUE,"Doc. Técnica";"CLIENTE",#N/A,TRUE,"Serviços";"CLIENTE",#N/A,TRUE,"Treinamento"}</definedName>
    <definedName name="xadc" localSheetId="1" hidden="1">{#N/A,#N/A,FALSE,"Aging Summary";#N/A,#N/A,FALSE,"Ratio Analysis";#N/A,#N/A,FALSE,"Test 120 Day Accts";#N/A,#N/A,FALSE,"Tickmarks"}</definedName>
    <definedName name="xadc" hidden="1">{#N/A,#N/A,FALSE,"Aging Summary";#N/A,#N/A,FALSE,"Ratio Analysis";#N/A,#N/A,FALSE,"Test 120 Day Accts";#N/A,#N/A,FALSE,"Tickmarks"}</definedName>
    <definedName name="xref" hidden="1">#REF!</definedName>
    <definedName name="XREF_COL" hidden="1">'[46]Intercompany BP'!$E$1:$E$65536</definedName>
    <definedName name="XREF_COLUMN_1" hidden="1">#REF!</definedName>
    <definedName name="XREF_COLUMN_10" hidden="1">[47]Lead!#REF!</definedName>
    <definedName name="XREF_COLUMN_11" hidden="1">#REF!</definedName>
    <definedName name="XREF_COLUMN_12" hidden="1">'[48]PAS juros'!#REF!</definedName>
    <definedName name="XREF_COLUMN_13" hidden="1">#REF!</definedName>
    <definedName name="XREF_COLUMN_14" hidden="1">'[49]Abertura saldos'!#REF!</definedName>
    <definedName name="XREF_COLUMN_15" hidden="1">#REF!</definedName>
    <definedName name="XREF_COLUMN_16" hidden="1">#REF!</definedName>
    <definedName name="XREF_COLUMN_17" hidden="1">#REF!</definedName>
    <definedName name="XREF_COLUMN_18" hidden="1">'[50]PAS Despesa pessoal'!#REF!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#REF!</definedName>
    <definedName name="XREF_COLUMN_25" hidden="1">#REF!</definedName>
    <definedName name="XREF_COLUMN_26" hidden="1">#REF!</definedName>
    <definedName name="XREF_COLUMN_27" hidden="1">'[51]Receitas Vendas Inpacel'!#REF!</definedName>
    <definedName name="XREF_COLUMN_28" hidden="1">'[51]Receitas Vendas Inpacel'!#REF!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4" hidden="1">#REF!</definedName>
    <definedName name="XREF_COLUMN_35" hidden="1">#REF!</definedName>
    <definedName name="XREF_COLUMN_36" hidden="1">#REF!</definedName>
    <definedName name="XREF_COLUMN_37" hidden="1">#REF!</definedName>
    <definedName name="XREF_COLUMN_38" hidden="1">[52]Vendas!#REF!</definedName>
    <definedName name="XREF_COLUMN_39" hidden="1">[52]Vendas!#REF!</definedName>
    <definedName name="XREF_COLUMN_4" hidden="1">'[49]Abertura saldos'!#REF!</definedName>
    <definedName name="XREF_COLUMN_40" hidden="1">#REF!</definedName>
    <definedName name="XREF_COLUMN_41" hidden="1">[52]Vendas!#REF!</definedName>
    <definedName name="XREF_COLUMN_42" hidden="1">'[51]Deducoes venda IP'!#REF!</definedName>
    <definedName name="XREF_COLUMN_43" hidden="1">#REF!</definedName>
    <definedName name="XREF_COLUMN_44" hidden="1">#REF!</definedName>
    <definedName name="XREF_COLUMN_45" hidden="1">'[51]PAS Deduções venda Inpacel'!#REF!</definedName>
    <definedName name="XREF_COLUMN_46" hidden="1">#REF!</definedName>
    <definedName name="XREF_COLUMN_47" hidden="1">#REF!</definedName>
    <definedName name="XREF_COLUMN_48" hidden="1">#REF!</definedName>
    <definedName name="XREF_COLUMN_49" hidden="1">#REF!</definedName>
    <definedName name="XREF_COLUMN_5" hidden="1">'[49]Abertura saldos'!#REF!</definedName>
    <definedName name="XREF_COLUMN_50" hidden="1">#REF!</definedName>
    <definedName name="XREF_COLUMN_51" hidden="1">#REF!</definedName>
    <definedName name="XREF_COLUMN_52" hidden="1">#REF!</definedName>
    <definedName name="XREF_COLUMN_6" hidden="1">#REF!</definedName>
    <definedName name="XREF_COLUMN_63" hidden="1">#REF!</definedName>
    <definedName name="XREF_COLUMN_64" hidden="1">#REF!</definedName>
    <definedName name="XREF_COLUMN_65" hidden="1">#REF!</definedName>
    <definedName name="XREF_COLUMN_66" hidden="1">#REF!</definedName>
    <definedName name="XREF_COLUMN_67" hidden="1">#REF!</definedName>
    <definedName name="XREF_COLUMN_68" hidden="1">#REF!</definedName>
    <definedName name="XREF_COLUMN_7" hidden="1">'[53]Anexo 9'!#REF!</definedName>
    <definedName name="XREF_COLUMN_71" hidden="1">#REF!</definedName>
    <definedName name="XREF_COLUMN_72" hidden="1">#REF!</definedName>
    <definedName name="XREF_COLUMN_73" hidden="1">#REF!</definedName>
    <definedName name="XREF_COLUMN_74" hidden="1">#REF!</definedName>
    <definedName name="XREF_COLUMN_75" hidden="1">#REF!</definedName>
    <definedName name="XREF_COLUMN_76" hidden="1">#REF!</definedName>
    <definedName name="XREF_COLUMN_77" hidden="1">#REF!</definedName>
    <definedName name="XREF_COLUMN_8" hidden="1">#REF!</definedName>
    <definedName name="XREF_COLUMN_83" hidden="1">#REF!</definedName>
    <definedName name="XREF_COLUMN_9" hidden="1">[47]Lead!#REF!</definedName>
    <definedName name="XRefActiveRow" hidden="1">#REF!</definedName>
    <definedName name="XRefActiveRow_1" hidden="1">#REF!</definedName>
    <definedName name="XRefColumnsCount" hidden="1">2</definedName>
    <definedName name="XRefCopy1" hidden="1">#REF!</definedName>
    <definedName name="XRefCopy10" hidden="1">#REF!</definedName>
    <definedName name="XRefCopy100" hidden="1">'[54]GMP-11'!#REF!</definedName>
    <definedName name="XRefCopy100Row" hidden="1">#REF!</definedName>
    <definedName name="XRefCopy101" hidden="1">'[24]Cruce de listados c_GL'!#REF!</definedName>
    <definedName name="XRefCopy101Row" hidden="1">#REF!</definedName>
    <definedName name="XRefCopy102" hidden="1">#REF!</definedName>
    <definedName name="XRefCopy102Row" hidden="1">#REF!</definedName>
    <definedName name="XRefCopy103" hidden="1">'[55]Gastos de lanzamiento'!#REF!</definedName>
    <definedName name="XRefCopy103Row" hidden="1">#REF!</definedName>
    <definedName name="XRefCopy104" hidden="1">'[54]GMP-1'!#REF!</definedName>
    <definedName name="XRefCopy104Row" hidden="1">#REF!</definedName>
    <definedName name="XRefCopy105" hidden="1">'[24]Deudores pendientes de fact.'!#REF!</definedName>
    <definedName name="XRefCopy105Row" hidden="1">#REF!</definedName>
    <definedName name="XRefCopy106" hidden="1">'[54]GMP-1'!#REF!</definedName>
    <definedName name="XRefCopy106Row" hidden="1">#REF!</definedName>
    <definedName name="XRefCopy107" hidden="1">'[54]GMP-1'!#REF!</definedName>
    <definedName name="XRefCopy107Row" hidden="1">[56]XREF!#REF!</definedName>
    <definedName name="XRefCopy108" hidden="1">'[55]Gastos de lanzamiento'!#REF!</definedName>
    <definedName name="XRefCopy108Row" hidden="1">[56]XREF!#REF!</definedName>
    <definedName name="XRefCopy109" hidden="1">'[55]Gastos de lanzamiento'!#REF!</definedName>
    <definedName name="XRefCopy109Row" hidden="1">#REF!</definedName>
    <definedName name="XRefCopy10Row" hidden="1">#REF!</definedName>
    <definedName name="XRefCopy11" hidden="1">'[53]Anexo 9'!#REF!</definedName>
    <definedName name="XRefCopy110" hidden="1">'[27]Conciliaciones Bancarias'!#REF!</definedName>
    <definedName name="XRefCopy110Row" hidden="1">#REF!</definedName>
    <definedName name="XRefCopy111" hidden="1">'[55]Gastos de lanzamiento'!#REF!</definedName>
    <definedName name="XRefCopy111Row" hidden="1">#REF!</definedName>
    <definedName name="XRefCopy112" hidden="1">'[55]Gastos de lanzamiento'!#REF!</definedName>
    <definedName name="XRefCopy112Row" hidden="1">#REF!</definedName>
    <definedName name="XRefCopy113" hidden="1">'[55]Gastos de lanzamiento'!#REF!</definedName>
    <definedName name="XRefCopy113Row" hidden="1">#REF!</definedName>
    <definedName name="XRefCopy114" hidden="1">'[55]Gastos de lanzamiento'!#REF!</definedName>
    <definedName name="XRefCopy114Row" hidden="1">#REF!</definedName>
    <definedName name="XRefCopy115" hidden="1">'[55]Gastos de lanzamiento'!#REF!</definedName>
    <definedName name="XRefCopy115Row" hidden="1">#REF!</definedName>
    <definedName name="XRefCopy116" hidden="1">'[55]Gastos de lanzamiento'!#REF!</definedName>
    <definedName name="XRefCopy116Row" hidden="1">#REF!</definedName>
    <definedName name="XRefCopy117" hidden="1">'[24]Previsión Incob.'!#REF!</definedName>
    <definedName name="XRefCopy117Row" hidden="1">#REF!</definedName>
    <definedName name="XRefCopy118" hidden="1">'[55]Gastos de lanzamiento'!#REF!</definedName>
    <definedName name="XRefCopy118Row" hidden="1">#REF!</definedName>
    <definedName name="XRefCopy119" hidden="1">'[55]Gastos de lanzamiento'!#REF!</definedName>
    <definedName name="XRefCopy119Row" hidden="1">#REF!</definedName>
    <definedName name="XRefCopy11Row" hidden="1">#REF!</definedName>
    <definedName name="XRefCopy12" hidden="1">'[53]Anexo 9'!#REF!</definedName>
    <definedName name="XRefCopy120" hidden="1">'[55]Gastos de lanzamiento'!#REF!</definedName>
    <definedName name="XRefCopy120Row" hidden="1">#REF!</definedName>
    <definedName name="XRefCopy121" hidden="1">'[55]Gastos de lanzamiento'!#REF!</definedName>
    <definedName name="XRefCopy121Row" hidden="1">#REF!</definedName>
    <definedName name="XRefCopy122" hidden="1">'[24]Cruce de listados c_GL'!#REF!</definedName>
    <definedName name="XRefCopy122Row" hidden="1">#REF!</definedName>
    <definedName name="XRefCopy123" hidden="1">'[55]Gastos de lanzamiento'!#REF!</definedName>
    <definedName name="XRefCopy123Row" hidden="1">#REF!</definedName>
    <definedName name="XRefCopy124" hidden="1">'[55]Gastos de lanzamiento'!#REF!</definedName>
    <definedName name="XRefCopy124Row" hidden="1">#REF!</definedName>
    <definedName name="XRefCopy125" hidden="1">'[24]Cruce de listados c_GL'!#REF!</definedName>
    <definedName name="XRefCopy125Row" hidden="1">#REF!</definedName>
    <definedName name="XRefCopy126" hidden="1">'[24]Cruce de listados c_GL'!#REF!</definedName>
    <definedName name="XRefCopy126Row" hidden="1">#REF!</definedName>
    <definedName name="XRefCopy127" hidden="1">'[55]Gastos de lanzamiento'!#REF!</definedName>
    <definedName name="XRefCopy127Row" hidden="1">#REF!</definedName>
    <definedName name="XRefCopy128" hidden="1">'[55]Gastos de lanzamiento'!#REF!</definedName>
    <definedName name="XRefCopy128Row" hidden="1">#REF!</definedName>
    <definedName name="XRefCopy129" hidden="1">'[24]Cruce de listados c_GL'!#REF!</definedName>
    <definedName name="XRefCopy129Row" hidden="1">#REF!</definedName>
    <definedName name="XRefCopy12Row" hidden="1">#REF!</definedName>
    <definedName name="XRefCopy13" hidden="1">'[53]Anexo 9'!#REF!</definedName>
    <definedName name="XRefCopy130" hidden="1">'[27]Conciliaciones Bancarias'!#REF!</definedName>
    <definedName name="XRefCopy130Row" hidden="1">#REF!</definedName>
    <definedName name="XRefCopy131" hidden="1">'[24]Cruce de listados c_GL'!#REF!</definedName>
    <definedName name="XRefCopy131Row" hidden="1">#REF!</definedName>
    <definedName name="XRefCopy132" hidden="1">'[55]Gastos de lanzamiento'!#REF!</definedName>
    <definedName name="XRefCopy132Row" hidden="1">#REF!</definedName>
    <definedName name="XRefCopy133" hidden="1">'[55]Gastos de lanzamiento'!#REF!</definedName>
    <definedName name="XRefCopy133Row" hidden="1">#REF!</definedName>
    <definedName name="XRefCopy134" hidden="1">'[24]Previsión Incob.'!#REF!</definedName>
    <definedName name="XRefCopy134Row" hidden="1">#REF!</definedName>
    <definedName name="XRefCopy135" hidden="1">'[55]Gastos de lanzamiento'!#REF!</definedName>
    <definedName name="XRefCopy135Row" hidden="1">#REF!</definedName>
    <definedName name="XRefCopy136" hidden="1">'[55]Gastos de lanzamiento'!#REF!</definedName>
    <definedName name="XRefCopy136Row" hidden="1">#REF!</definedName>
    <definedName name="XRefCopy137" hidden="1">'[54]GMP-1'!#REF!</definedName>
    <definedName name="XRefCopy137Row" hidden="1">#REF!</definedName>
    <definedName name="XRefCopy138" hidden="1">'[24]Previsión Incob.'!#REF!</definedName>
    <definedName name="XRefCopy138Row" hidden="1">#REF!</definedName>
    <definedName name="XRefCopy139" hidden="1">'[55]Gastos de lanzamiento'!#REF!</definedName>
    <definedName name="XRefCopy139Row" hidden="1">#REF!</definedName>
    <definedName name="XRefCopy13Row" hidden="1">#REF!</definedName>
    <definedName name="XRefCopy14" hidden="1">'[53]Anexo 9'!#REF!</definedName>
    <definedName name="XRefCopy140" hidden="1">'[55]Gastos de lanzamiento'!#REF!</definedName>
    <definedName name="XRefCopy140Row" hidden="1">#REF!</definedName>
    <definedName name="XRefCopy141" hidden="1">'[24]Previsión Incob.'!#REF!</definedName>
    <definedName name="XRefCopy141Row" hidden="1">#REF!</definedName>
    <definedName name="XRefCopy142" hidden="1">'[55]Gastos de lanzamiento'!#REF!</definedName>
    <definedName name="XRefCopy142Row" hidden="1">#REF!</definedName>
    <definedName name="XRefCopy143" hidden="1">'[55]Gastos de lanzamiento'!#REF!</definedName>
    <definedName name="XRefCopy143Row" hidden="1">#REF!</definedName>
    <definedName name="XRefCopy144" hidden="1">#REF!</definedName>
    <definedName name="XRefCopy144Row" hidden="1">#REF!</definedName>
    <definedName name="XRefCopy145" hidden="1">'[24]Previsión Incob.'!#REF!</definedName>
    <definedName name="XRefCopy145Row" hidden="1">#REF!</definedName>
    <definedName name="XRefCopy146" hidden="1">#REF!</definedName>
    <definedName name="XRefCopy146Row" hidden="1">#REF!</definedName>
    <definedName name="XRefCopy147" hidden="1">#REF!</definedName>
    <definedName name="XRefCopy147Row" hidden="1">#REF!</definedName>
    <definedName name="XRefCopy148" hidden="1">[57]Caja!#REF!</definedName>
    <definedName name="XRefCopy148Row" hidden="1">#REF!</definedName>
    <definedName name="XRefCopy149" hidden="1">'[27]Selección partidas que suman'!#REF!</definedName>
    <definedName name="XRefCopy149Row" hidden="1">#REF!</definedName>
    <definedName name="XRefCopy14Row" hidden="1">#REF!</definedName>
    <definedName name="XRefCopy15" hidden="1">#REF!</definedName>
    <definedName name="XRefCopy150" hidden="1">#REF!</definedName>
    <definedName name="XRefCopy150Row" hidden="1">#REF!</definedName>
    <definedName name="XRefCopy151" hidden="1">#REF!</definedName>
    <definedName name="XRefCopy151Row" hidden="1">#REF!</definedName>
    <definedName name="XRefCopy152" hidden="1">#REF!</definedName>
    <definedName name="XRefCopy152Row" hidden="1">#REF!</definedName>
    <definedName name="XRefCopy153" hidden="1">'[55]Gastos de lanzamiento'!#REF!</definedName>
    <definedName name="XRefCopy153Row" hidden="1">#REF!</definedName>
    <definedName name="XRefCopy154" hidden="1">#REF!</definedName>
    <definedName name="XRefCopy154Row" hidden="1">#REF!</definedName>
    <definedName name="XRefCopy155" hidden="1">'[54]GMP-1'!#REF!</definedName>
    <definedName name="XRefCopy155Row" hidden="1">[24]XREF!#REF!</definedName>
    <definedName name="XRefCopy156" hidden="1">#REF!</definedName>
    <definedName name="XRefCopy156Row" hidden="1">#REF!</definedName>
    <definedName name="XRefCopy157" hidden="1">'[27]Conciliaciones Bancarias'!#REF!</definedName>
    <definedName name="XRefCopy157Row" hidden="1">#REF!</definedName>
    <definedName name="XRefCopy158" hidden="1">'[27]Conciliaciones Bancarias'!#REF!</definedName>
    <definedName name="XRefCopy158Row" hidden="1">[24]XREF!#REF!</definedName>
    <definedName name="XRefCopy159" hidden="1">'[55]Gastos de lanzamiento'!#REF!</definedName>
    <definedName name="XRefCopy159Row" hidden="1">[58]XREF!#REF!</definedName>
    <definedName name="XRefCopy15Row" hidden="1">#REF!</definedName>
    <definedName name="XRefCopy16" hidden="1">#REF!</definedName>
    <definedName name="XRefCopy160" hidden="1">'[27]Conciliaciones Bancarias'!#REF!</definedName>
    <definedName name="XRefCopy160Row" hidden="1">#REF!</definedName>
    <definedName name="XRefCopy161" hidden="1">'[55]Gastos de lanzamiento'!#REF!</definedName>
    <definedName name="XRefCopy161Row" hidden="1">#REF!</definedName>
    <definedName name="XRefCopy162" hidden="1">'[55]Gastos de lanzamiento'!#REF!</definedName>
    <definedName name="XRefCopy162Row" hidden="1">#REF!</definedName>
    <definedName name="XRefCopy163" hidden="1">'[54]GMP-1'!#REF!</definedName>
    <definedName name="XRefCopy163Row" hidden="1">#REF!</definedName>
    <definedName name="XRefCopy164" hidden="1">'[54]GMP-1'!#REF!</definedName>
    <definedName name="XRefCopy164Row" hidden="1">[24]XREF!#REF!</definedName>
    <definedName name="XRefCopy165" hidden="1">'[55]Gastos de lanzamiento'!#REF!</definedName>
    <definedName name="XRefCopy165Row" hidden="1">#REF!</definedName>
    <definedName name="XRefCopy166" hidden="1">#REF!</definedName>
    <definedName name="XRefCopy166Row" hidden="1">#REF!</definedName>
    <definedName name="XRefCopy167" hidden="1">#REF!</definedName>
    <definedName name="XRefCopy167Row" hidden="1">#REF!</definedName>
    <definedName name="XRefCopy168" hidden="1">'[24]Cruce de listados c_GL'!#REF!</definedName>
    <definedName name="XRefCopy168Row" hidden="1">[24]XREF!#REF!</definedName>
    <definedName name="XRefCopy169" hidden="1">'[27]Conciliaciones Bancarias'!#REF!</definedName>
    <definedName name="XRefCopy169Row" hidden="1">#REF!</definedName>
    <definedName name="XRefCopy16Row" hidden="1">#REF!</definedName>
    <definedName name="XRefCopy17" hidden="1">#REF!</definedName>
    <definedName name="XRefCopy170" hidden="1">'[55]Gastos de lanzamiento'!#REF!</definedName>
    <definedName name="XRefCopy170Row" hidden="1">#REF!</definedName>
    <definedName name="XRefCopy171" hidden="1">'[55]Gastos de lanzamiento'!#REF!</definedName>
    <definedName name="XRefCopy171Row" hidden="1">#REF!</definedName>
    <definedName name="XRefCopy172" hidden="1">'[55]Gastos de lanzamiento'!#REF!</definedName>
    <definedName name="XRefCopy172Row" hidden="1">#REF!</definedName>
    <definedName name="XRefCopy173" hidden="1">'[55]Gastos de lanzamiento'!#REF!</definedName>
    <definedName name="XRefCopy173Row" hidden="1">#REF!</definedName>
    <definedName name="XRefCopy174" hidden="1">'[27]Conciliaciones Bancarias'!#REF!</definedName>
    <definedName name="XRefCopy174Row" hidden="1">[24]XREF!#REF!</definedName>
    <definedName name="XRefCopy175" hidden="1">'[27]Conciliaciones Bancarias'!#REF!</definedName>
    <definedName name="XRefCopy175Row" hidden="1">#REF!</definedName>
    <definedName name="XRefCopy176" hidden="1">'[27]Conciliaciones Bancarias'!#REF!</definedName>
    <definedName name="XRefCopy176Row" hidden="1">[24]XREF!#REF!</definedName>
    <definedName name="XRefCopy177" hidden="1">'[55]Gastos de lanzamiento'!#REF!</definedName>
    <definedName name="XRefCopy177Row" hidden="1">[24]XREF!#REF!</definedName>
    <definedName name="XRefCopy178" hidden="1">'[54]GMP-5'!#REF!</definedName>
    <definedName name="XRefCopy178Row" hidden="1">#REF!</definedName>
    <definedName name="XRefCopy179" hidden="1">'[55]Gastos de lanzamiento'!#REF!</definedName>
    <definedName name="XRefCopy179Row" hidden="1">[24]XREF!#REF!</definedName>
    <definedName name="XRefCopy17Row" hidden="1">[59]XREF!#REF!</definedName>
    <definedName name="XRefCopy18" hidden="1">#REF!</definedName>
    <definedName name="XRefCopy180" hidden="1">'[55]Gastos de lanzamiento'!#REF!</definedName>
    <definedName name="XRefCopy180Row" hidden="1">#REF!</definedName>
    <definedName name="XRefCopy181" hidden="1">'[27]Conciliaciones Bancarias'!#REF!</definedName>
    <definedName name="XRefCopy181Row" hidden="1">#REF!</definedName>
    <definedName name="XRefCopy182" hidden="1">'[55]Gastos de lanzamiento'!#REF!</definedName>
    <definedName name="XRefCopy182Row" hidden="1">[24]XREF!#REF!</definedName>
    <definedName name="XRefCopy183" hidden="1">'[55]Gastos de lanzamiento'!#REF!</definedName>
    <definedName name="XRefCopy183Row" hidden="1">#REF!</definedName>
    <definedName name="XRefCopy184" hidden="1">'[55]Gastos de lanzamiento'!#REF!</definedName>
    <definedName name="XRefCopy184Row" hidden="1">#REF!</definedName>
    <definedName name="XRefCopy185" hidden="1">'[55]Gastos de lanzamiento'!#REF!</definedName>
    <definedName name="XRefCopy185Row" hidden="1">[24]XREF!#REF!</definedName>
    <definedName name="XRefCopy186" hidden="1">'[27]Conciliaciones Bancarias'!#REF!</definedName>
    <definedName name="XRefCopy186Row" hidden="1">#REF!</definedName>
    <definedName name="XRefCopy187" hidden="1">'[55]Gastos de lanzamiento'!#REF!</definedName>
    <definedName name="XRefCopy187Row" hidden="1">#REF!</definedName>
    <definedName name="XRefCopy188" hidden="1">#REF!</definedName>
    <definedName name="XRefCopy188Row" hidden="1">#REF!</definedName>
    <definedName name="XRefCopy189" hidden="1">'[30]Conciliaciones Bancarias'!#REF!</definedName>
    <definedName name="XRefCopy189Row" hidden="1">#REF!</definedName>
    <definedName name="XRefCopy18Row" hidden="1">#REF!</definedName>
    <definedName name="XRefCopy19" hidden="1">#REF!</definedName>
    <definedName name="XRefCopy190" hidden="1">'[30]Conciliaciones Bancarias'!#REF!</definedName>
    <definedName name="XRefCopy190Row" hidden="1">#REF!</definedName>
    <definedName name="XRefCopy191" hidden="1">'[24]Previsión Incob.'!#REF!</definedName>
    <definedName name="XRefCopy191Row" hidden="1">[24]XREF!#REF!</definedName>
    <definedName name="XRefCopy192" hidden="1">'[27]Conciliaciones Bancarias'!#REF!</definedName>
    <definedName name="XRefCopy192Row" hidden="1">[24]XREF!#REF!</definedName>
    <definedName name="XRefCopy193" hidden="1">#REF!</definedName>
    <definedName name="XRefCopy193Row" hidden="1">[24]XREF!#REF!</definedName>
    <definedName name="XRefCopy194" hidden="1">'[27]Conciliaciones Bancarias'!#REF!</definedName>
    <definedName name="XRefCopy194Row" hidden="1">#REF!</definedName>
    <definedName name="XRefCopy195" hidden="1">#REF!</definedName>
    <definedName name="XRefCopy195Row" hidden="1">#REF!</definedName>
    <definedName name="XRefCopy196" hidden="1">#REF!</definedName>
    <definedName name="XRefCopy196Row" hidden="1">#REF!</definedName>
    <definedName name="XRefCopy197" hidden="1">'[27]Selección partidas que suman'!#REF!</definedName>
    <definedName name="XRefCopy197Row" hidden="1">#REF!</definedName>
    <definedName name="XRefCopy198" hidden="1">#REF!</definedName>
    <definedName name="XRefCopy199" hidden="1">'[54]GMP-1'!#REF!</definedName>
    <definedName name="XRefCopy199Row" hidden="1">#REF!</definedName>
    <definedName name="XRefCopy19Row" hidden="1">[60]XREF!#REF!</definedName>
    <definedName name="XRefCopy1Row" hidden="1">[61]XREF!#REF!</definedName>
    <definedName name="XRefCopy2" hidden="1">[49]Circularizacao!#REF!</definedName>
    <definedName name="XRefCopy20" hidden="1">'[62]Mapa de Resultado'!#REF!</definedName>
    <definedName name="XRefCopy200" hidden="1">'[24]Previsión Incob.'!#REF!</definedName>
    <definedName name="XRefCopy200Row" hidden="1">#REF!</definedName>
    <definedName name="XRefCopy201" hidden="1">#REF!</definedName>
    <definedName name="XRefCopy201Row" hidden="1">#REF!</definedName>
    <definedName name="XRefCopy202" hidden="1">'[55]Gastos de lanzamiento'!#REF!</definedName>
    <definedName name="XRefCopy202Row" hidden="1">#REF!</definedName>
    <definedName name="XRefCopy203" hidden="1">'[27]Selección partidas que suman'!#REF!</definedName>
    <definedName name="XRefCopy203Row" hidden="1">#REF!</definedName>
    <definedName name="XRefCopy204" hidden="1">#REF!</definedName>
    <definedName name="XRefCopy204Row" hidden="1">#REF!</definedName>
    <definedName name="XRefCopy205" hidden="1">#REF!</definedName>
    <definedName name="XRefCopy205Row" hidden="1">[24]XREF!#REF!</definedName>
    <definedName name="XRefCopy206" hidden="1">#REF!</definedName>
    <definedName name="XRefCopy206Row" hidden="1">#REF!</definedName>
    <definedName name="XRefCopy207" hidden="1">'[27]Conciliaciones Bancarias'!#REF!</definedName>
    <definedName name="XRefCopy207Row" hidden="1">#REF!</definedName>
    <definedName name="XRefCopy208" hidden="1">'[55]Gastos de lanzamiento'!#REF!</definedName>
    <definedName name="XRefCopy208Row" hidden="1">#REF!</definedName>
    <definedName name="XRefCopy209" hidden="1">#REF!</definedName>
    <definedName name="XRefCopy209Row" hidden="1">#REF!</definedName>
    <definedName name="XRefCopy20Row" hidden="1">#REF!</definedName>
    <definedName name="XRefCopy21" hidden="1">#REF!</definedName>
    <definedName name="XRefCopy210" hidden="1">#REF!</definedName>
    <definedName name="XRefCopy210Row" hidden="1">#REF!</definedName>
    <definedName name="XRefCopy211" hidden="1">'[55]Gastos de lanzamiento'!#REF!</definedName>
    <definedName name="XRefCopy211Row" hidden="1">#REF!</definedName>
    <definedName name="XRefCopy212" hidden="1">'[27]Conciliaciones Bancarias'!#REF!</definedName>
    <definedName name="XRefCopy212Row" hidden="1">[24]XREF!#REF!</definedName>
    <definedName name="XRefCopy213" hidden="1">'[55]Gastos de lanzamiento'!#REF!</definedName>
    <definedName name="XRefCopy213Row" hidden="1">#REF!</definedName>
    <definedName name="XRefCopy214" hidden="1">#REF!</definedName>
    <definedName name="XRefCopy214Row" hidden="1">#REF!</definedName>
    <definedName name="XRefCopy215" hidden="1">#REF!</definedName>
    <definedName name="XRefCopy215Row" hidden="1">#REF!</definedName>
    <definedName name="XRefCopy216" hidden="1">#REF!</definedName>
    <definedName name="XRefCopy216Row" hidden="1">#REF!</definedName>
    <definedName name="XRefCopy217" hidden="1">'[30]Conciliaciones Bancarias'!#REF!</definedName>
    <definedName name="XRefCopy217Row" hidden="1">#REF!</definedName>
    <definedName name="XRefCopy218" hidden="1">'[27]Conciliaciones Bancarias'!#REF!</definedName>
    <definedName name="XRefCopy218Row" hidden="1">#REF!</definedName>
    <definedName name="XRefCopy219" hidden="1">'[27]Conciliaciones Bancarias'!#REF!</definedName>
    <definedName name="XRefCopy219Row" hidden="1">#REF!</definedName>
    <definedName name="XRefCopy21Row" hidden="1">[49]XREF!#REF!</definedName>
    <definedName name="XRefCopy22" hidden="1">#REF!</definedName>
    <definedName name="XRefCopy220" hidden="1">#REF!</definedName>
    <definedName name="XRefCopy220Row" hidden="1">#REF!</definedName>
    <definedName name="XRefCopy221" hidden="1">#REF!</definedName>
    <definedName name="XRefCopy221Row" hidden="1">#REF!</definedName>
    <definedName name="XRefCopy222" hidden="1">#REF!</definedName>
    <definedName name="XRefCopy222Row" hidden="1">#REF!</definedName>
    <definedName name="XRefCopy223" hidden="1">'[24]Previsión Incob.'!#REF!</definedName>
    <definedName name="XRefCopy223Row" hidden="1">[24]XREF!#REF!</definedName>
    <definedName name="XRefCopy224" hidden="1">'[54]GMP-1'!#REF!</definedName>
    <definedName name="XRefCopy224Row" hidden="1">#REF!</definedName>
    <definedName name="XRefCopy225" hidden="1">'[30]Conciliaciones Bancarias'!#REF!</definedName>
    <definedName name="XRefCopy225Row" hidden="1">#REF!</definedName>
    <definedName name="XRefCopy226" hidden="1">#REF!</definedName>
    <definedName name="XRefCopy226Row" hidden="1">#REF!</definedName>
    <definedName name="XRefCopy227" hidden="1">#REF!</definedName>
    <definedName name="XRefCopy227Row" hidden="1">[24]XREF!#REF!</definedName>
    <definedName name="XRefCopy228" hidden="1">#REF!</definedName>
    <definedName name="XRefCopy228Row" hidden="1">#REF!</definedName>
    <definedName name="XRefCopy229" hidden="1">#REF!</definedName>
    <definedName name="XRefCopy229Row" hidden="1">#REF!</definedName>
    <definedName name="XRefCopy22Row" hidden="1">#REF!</definedName>
    <definedName name="XRefCopy23" hidden="1">#REF!</definedName>
    <definedName name="XRefCopy230" hidden="1">#REF!</definedName>
    <definedName name="XRefCopy230Row" hidden="1">[24]XREF!#REF!</definedName>
    <definedName name="XRefCopy231" hidden="1">#REF!</definedName>
    <definedName name="XRefCopy231Row" hidden="1">#REF!</definedName>
    <definedName name="XRefCopy232" hidden="1">#REF!</definedName>
    <definedName name="XRefCopy232Row" hidden="1">#REF!</definedName>
    <definedName name="XRefCopy233" hidden="1">'[27]Conciliaciones Bancarias'!#REF!</definedName>
    <definedName name="XRefCopy233Row" hidden="1">[24]XREF!#REF!</definedName>
    <definedName name="XRefCopy234" hidden="1">#REF!</definedName>
    <definedName name="XRefCopy234Row" hidden="1">#REF!</definedName>
    <definedName name="XRefCopy235" hidden="1">#REF!</definedName>
    <definedName name="XRefCopy235Row" hidden="1">#REF!</definedName>
    <definedName name="XRefCopy236" hidden="1">#REF!</definedName>
    <definedName name="XRefCopy236Row" hidden="1">#REF!</definedName>
    <definedName name="XRefCopy237" hidden="1">'[27]Conciliaciones Bancarias'!#REF!</definedName>
    <definedName name="XRefCopy237Row" hidden="1">#REF!</definedName>
    <definedName name="XRefCopy238" hidden="1">'[54]GMP-5'!#REF!</definedName>
    <definedName name="XRefCopy238Row" hidden="1">[24]XREF!#REF!</definedName>
    <definedName name="XRefCopy239" hidden="1">'[30]Conciliaciones Bancarias'!#REF!</definedName>
    <definedName name="XRefCopy239Row" hidden="1">#REF!</definedName>
    <definedName name="XRefCopy23Row" hidden="1">#REF!</definedName>
    <definedName name="XRefCopy24" hidden="1">#REF!</definedName>
    <definedName name="XRefCopy240" hidden="1">#REF!</definedName>
    <definedName name="XRefCopy240Row" hidden="1">#REF!</definedName>
    <definedName name="XRefCopy241" hidden="1">#REF!</definedName>
    <definedName name="XRefCopy241Row" hidden="1">#REF!</definedName>
    <definedName name="XRefCopy242" hidden="1">'[24]Previsión Incob.'!#REF!</definedName>
    <definedName name="XRefCopy242Row" hidden="1">[24]XREF!#REF!</definedName>
    <definedName name="XRefCopy243" hidden="1">'[30]Conciliaciones Bancarias'!#REF!</definedName>
    <definedName name="XRefCopy243Row" hidden="1">#REF!</definedName>
    <definedName name="XRefCopy244" hidden="1">#REF!</definedName>
    <definedName name="XRefCopy244Row" hidden="1">#REF!</definedName>
    <definedName name="XRefCopy245Row" hidden="1">#REF!</definedName>
    <definedName name="XRefCopy246" hidden="1">#REF!</definedName>
    <definedName name="XRefCopy246Row" hidden="1">#REF!</definedName>
    <definedName name="XRefCopy247" hidden="1">#REF!</definedName>
    <definedName name="XRefCopy247Row" hidden="1">#REF!</definedName>
    <definedName name="XRefCopy248" hidden="1">'[63]Previsión Incob'!#REF!</definedName>
    <definedName name="XRefCopy248Row" hidden="1">#REF!</definedName>
    <definedName name="XRefCopy249" hidden="1">'[30]Conciliaciones Bancarias'!#REF!</definedName>
    <definedName name="XRefCopy249Row" hidden="1">#REF!</definedName>
    <definedName name="XRefCopy24Row" hidden="1">#REF!</definedName>
    <definedName name="XRefCopy25" hidden="1">#REF!</definedName>
    <definedName name="XRefCopy250" hidden="1">'[27]Conciliaciones Bancarias'!#REF!</definedName>
    <definedName name="XRefCopy250Row" hidden="1">#REF!</definedName>
    <definedName name="XRefCopy251" hidden="1">#REF!</definedName>
    <definedName name="XRefCopy251Row" hidden="1">#REF!</definedName>
    <definedName name="XRefCopy252" hidden="1">'[55]Gastos de lanzamiento'!#REF!</definedName>
    <definedName name="XRefCopy252Row" hidden="1">#REF!</definedName>
    <definedName name="XRefCopy253" hidden="1">#REF!</definedName>
    <definedName name="XRefCopy253Row" hidden="1">#REF!</definedName>
    <definedName name="XRefCopy254" hidden="1">#REF!</definedName>
    <definedName name="XRefCopy254Row" hidden="1">#REF!</definedName>
    <definedName name="XRefCopy255" hidden="1">#REF!</definedName>
    <definedName name="XRefCopy255Row" hidden="1">#REF!</definedName>
    <definedName name="XRefCopy256" hidden="1">#REF!</definedName>
    <definedName name="XRefCopy256Row" hidden="1">#REF!</definedName>
    <definedName name="XRefCopy257" hidden="1">#REF!</definedName>
    <definedName name="XRefCopy257Row" hidden="1">[24]XREF!#REF!</definedName>
    <definedName name="XRefCopy258" hidden="1">#REF!</definedName>
    <definedName name="XRefCopy258Row" hidden="1">#REF!</definedName>
    <definedName name="XRefCopy259" hidden="1">#REF!</definedName>
    <definedName name="XRefCopy259Row" hidden="1">[24]XREF!#REF!</definedName>
    <definedName name="XRefCopy25Row" hidden="1">[30]XREF!#REF!</definedName>
    <definedName name="XRefCopy26" hidden="1">#REF!</definedName>
    <definedName name="XRefCopy260" hidden="1">#REF!</definedName>
    <definedName name="XRefCopy260Row" hidden="1">#REF!</definedName>
    <definedName name="XRefCopy261" hidden="1">'[30]Conciliaciones Bancarias'!#REF!</definedName>
    <definedName name="XRefCopy261Row" hidden="1">[30]XREF!#REF!</definedName>
    <definedName name="XRefCopy262" hidden="1">'[27]Conciliaciones Bancarias'!#REF!</definedName>
    <definedName name="XRefCopy262Row" hidden="1">[27]XREF!#REF!</definedName>
    <definedName name="XRefCopy263" hidden="1">#REF!</definedName>
    <definedName name="XRefCopy263Row" hidden="1">#REF!</definedName>
    <definedName name="XRefCopy264" hidden="1">#REF!</definedName>
    <definedName name="XRefCopy264Row" hidden="1">#REF!</definedName>
    <definedName name="XRefCopy265" hidden="1">#REF!</definedName>
    <definedName name="XRefCopy265Row" hidden="1">#REF!</definedName>
    <definedName name="XRefCopy266" hidden="1">#REF!</definedName>
    <definedName name="XRefCopy266Row" hidden="1">#REF!</definedName>
    <definedName name="XRefCopy267" hidden="1">'[54]GMP-5'!#REF!</definedName>
    <definedName name="XRefCopy267Row" hidden="1">[55]XREF!#REF!</definedName>
    <definedName name="XRefCopy268" hidden="1">#REF!</definedName>
    <definedName name="XRefCopy268Row" hidden="1">#REF!</definedName>
    <definedName name="XRefCopy269" hidden="1">#REF!</definedName>
    <definedName name="XRefCopy269Row" hidden="1">#REF!</definedName>
    <definedName name="XRefCopy26Row" hidden="1">[30]XREF!#REF!</definedName>
    <definedName name="XRefCopy27" hidden="1">#REF!</definedName>
    <definedName name="XRefCopy270" hidden="1">#REF!</definedName>
    <definedName name="XRefCopy270Row" hidden="1">#REF!</definedName>
    <definedName name="XRefCopy271" hidden="1">#REF!</definedName>
    <definedName name="XRefCopy271Row" hidden="1">#REF!</definedName>
    <definedName name="XRefCopy272" hidden="1">'[54]GMP-5'!#REF!</definedName>
    <definedName name="XRefCopy272Row" hidden="1">#REF!</definedName>
    <definedName name="XRefCopy274" hidden="1">#REF!</definedName>
    <definedName name="XRefCopy274Row" hidden="1">#REF!</definedName>
    <definedName name="XRefCopy275" hidden="1">#REF!</definedName>
    <definedName name="XRefCopy275Row" hidden="1">#REF!</definedName>
    <definedName name="XRefCopy276" hidden="1">#REF!</definedName>
    <definedName name="XRefCopy276Row" hidden="1">#REF!</definedName>
    <definedName name="XRefCopy277" hidden="1">#REF!</definedName>
    <definedName name="XRefCopy277Row" hidden="1">[24]XREF!#REF!</definedName>
    <definedName name="XRefCopy278" hidden="1">#REF!</definedName>
    <definedName name="XRefCopy278Row" hidden="1">[24]XREF!#REF!</definedName>
    <definedName name="XRefCopy279" hidden="1">#REF!</definedName>
    <definedName name="XRefCopy279Row" hidden="1">#REF!</definedName>
    <definedName name="XRefCopy27Row" hidden="1">#REF!</definedName>
    <definedName name="XRefCopy28" hidden="1">'[64]Folha Pagto'!#REF!</definedName>
    <definedName name="XRefCopy280" hidden="1">'[55]Gastos de lanzamiento'!#REF!</definedName>
    <definedName name="XRefCopy280Row" hidden="1">[27]XREF!#REF!</definedName>
    <definedName name="XRefCopy281" hidden="1">#REF!</definedName>
    <definedName name="XRefCopy281Row" hidden="1">[24]XREF!#REF!</definedName>
    <definedName name="XRefCopy282" hidden="1">#REF!</definedName>
    <definedName name="XRefCopy282Row" hidden="1">[24]XREF!#REF!</definedName>
    <definedName name="XRefCopy283" hidden="1">'[65]GMP-5'!#REF!</definedName>
    <definedName name="XRefCopy283Row" hidden="1">#REF!</definedName>
    <definedName name="XRefCopy284" hidden="1">#REF!</definedName>
    <definedName name="XRefCopy284Row" hidden="1">#REF!</definedName>
    <definedName name="XRefCopy285" hidden="1">#REF!</definedName>
    <definedName name="XRefCopy285Row" hidden="1">[24]XREF!#REF!</definedName>
    <definedName name="XRefCopy286Row" hidden="1">[24]XREF!#REF!</definedName>
    <definedName name="XRefCopy288" hidden="1">'[54]GMP-5'!#REF!</definedName>
    <definedName name="XRefCopy288Row" hidden="1">[24]XREF!#REF!</definedName>
    <definedName name="XRefCopy289" hidden="1">'[54]GMP-5'!#REF!</definedName>
    <definedName name="XRefCopy289Row" hidden="1">#REF!</definedName>
    <definedName name="XRefCopy28Row" hidden="1">#REF!</definedName>
    <definedName name="XRefCopy29" hidden="1">'[66]População Res.'!#REF!</definedName>
    <definedName name="XRefCopy290Row" hidden="1">[24]XREF!#REF!</definedName>
    <definedName name="XRefCopy291Row" hidden="1">[24]XREF!#REF!</definedName>
    <definedName name="XRefCopy292" hidden="1">[67]BEAL!#REF!</definedName>
    <definedName name="XRefCopy292Row" hidden="1">[24]XREF!#REF!</definedName>
    <definedName name="XRefCopy293" hidden="1">'[65]GMP-5'!#REF!</definedName>
    <definedName name="XRefCopy293Row" hidden="1">[24]XREF!#REF!</definedName>
    <definedName name="XRefCopy294Row" hidden="1">[24]XREF!#REF!</definedName>
    <definedName name="XRefCopy295Row" hidden="1">[24]XREF!#REF!</definedName>
    <definedName name="XRefCopy296Row" hidden="1">[24]XREF!#REF!</definedName>
    <definedName name="XRefCopy297Row" hidden="1">[24]XREF!#REF!</definedName>
    <definedName name="XRefCopy298Row" hidden="1">[24]XREF!#REF!</definedName>
    <definedName name="XRefCopy299Row" hidden="1">[24]XREF!#REF!</definedName>
    <definedName name="XRefCopy29Row" hidden="1">#REF!</definedName>
    <definedName name="XRefCopy2Row" hidden="1">[61]XREF!#REF!</definedName>
    <definedName name="XRefCopy3" hidden="1">#REF!</definedName>
    <definedName name="XRefCopy30" hidden="1">'[64]Folha Pagto'!#REF!</definedName>
    <definedName name="XRefCopy300Row" hidden="1">[24]XREF!#REF!</definedName>
    <definedName name="XRefCopy301Row" hidden="1">[24]XREF!#REF!</definedName>
    <definedName name="XRefCopy302Row" hidden="1">[24]XREF!#REF!</definedName>
    <definedName name="XRefCopy303Row" hidden="1">[24]XREF!#REF!</definedName>
    <definedName name="XRefCopy304Row" hidden="1">[24]XREF!#REF!</definedName>
    <definedName name="XRefCopy305Row" hidden="1">[24]XREF!#REF!</definedName>
    <definedName name="XRefCopy308Row" hidden="1">[24]XREF!#REF!</definedName>
    <definedName name="XRefCopy30Row" hidden="1">#REF!</definedName>
    <definedName name="XRefCopy31" hidden="1">'[64]Folha Pagto'!#REF!</definedName>
    <definedName name="XRefCopy310Row" hidden="1">[24]XREF!#REF!</definedName>
    <definedName name="XRefCopy311Row" hidden="1">[24]XREF!#REF!</definedName>
    <definedName name="XRefCopy312Row" hidden="1">[24]XREF!#REF!</definedName>
    <definedName name="XRefCopy314Row" hidden="1">[24]XREF!#REF!</definedName>
    <definedName name="XRefCopy315" hidden="1">#REF!</definedName>
    <definedName name="XRefCopy315Row" hidden="1">[24]XREF!#REF!</definedName>
    <definedName name="XRefCopy316Row" hidden="1">[24]XREF!#REF!</definedName>
    <definedName name="XRefCopy31Row" hidden="1">#REF!</definedName>
    <definedName name="XRefCopy32" hidden="1">'[64]Folha Pagto'!#REF!</definedName>
    <definedName name="XRefCopy327" hidden="1">#REF!</definedName>
    <definedName name="XRefCopy327Row" hidden="1">[68]XREF!#REF!</definedName>
    <definedName name="XRefCopy328" hidden="1">#REF!</definedName>
    <definedName name="XRefCopy329" hidden="1">#REF!</definedName>
    <definedName name="XRefCopy329Row" hidden="1">[68]XREF!#REF!</definedName>
    <definedName name="XRefCopy32Row" hidden="1">[30]XREF!#REF!</definedName>
    <definedName name="XRefCopy33" hidden="1">#REF!</definedName>
    <definedName name="XRefCopy330" hidden="1">#REF!</definedName>
    <definedName name="XRefCopy330Row" hidden="1">[68]XREF!#REF!</definedName>
    <definedName name="XRefCopy331" hidden="1">#REF!</definedName>
    <definedName name="XRefCopy331Row" hidden="1">[24]XREF!#REF!</definedName>
    <definedName name="XRefCopy332" hidden="1">#REF!</definedName>
    <definedName name="XRefCopy332Row" hidden="1">[68]XREF!#REF!</definedName>
    <definedName name="XRefCopy333" hidden="1">#REF!</definedName>
    <definedName name="XRefCopy333Row" hidden="1">[68]XREF!#REF!</definedName>
    <definedName name="XRefCopy334" hidden="1">#REF!</definedName>
    <definedName name="XRefCopy334Row" hidden="1">[68]XREF!#REF!</definedName>
    <definedName name="XRefCopy335" hidden="1">#REF!</definedName>
    <definedName name="XRefCopy335Row" hidden="1">[68]XREF!#REF!</definedName>
    <definedName name="XRefCopy336" hidden="1">#REF!</definedName>
    <definedName name="XRefCopy336Row" hidden="1">[68]XREF!#REF!</definedName>
    <definedName name="XRefCopy337" hidden="1">#REF!</definedName>
    <definedName name="XRefCopy337Row" hidden="1">[68]XREF!#REF!</definedName>
    <definedName name="XRefCopy338" hidden="1">#REF!</definedName>
    <definedName name="XRefCopy338Row" hidden="1">[68]XREF!#REF!</definedName>
    <definedName name="XRefCopy339Row" hidden="1">[68]XREF!#REF!</definedName>
    <definedName name="XRefCopy33Row" hidden="1">#REF!</definedName>
    <definedName name="XRefCopy34" hidden="1">#REF!</definedName>
    <definedName name="XRefCopy340Row" hidden="1">[68]XREF!#REF!</definedName>
    <definedName name="XRefCopy341Row" hidden="1">[68]XREF!#REF!</definedName>
    <definedName name="XRefCopy342Row" hidden="1">[68]XREF!#REF!</definedName>
    <definedName name="XRefCopy343Row" hidden="1">[68]XREF!#REF!</definedName>
    <definedName name="XRefCopy344Row" hidden="1">[68]XREF!#REF!</definedName>
    <definedName name="XRefCopy347Row" hidden="1">[68]XREF!#REF!</definedName>
    <definedName name="XRefCopy34Row" hidden="1">#REF!</definedName>
    <definedName name="XRefCopy35" hidden="1">#REF!</definedName>
    <definedName name="XRefCopy351Row" hidden="1">[68]XREF!#REF!</definedName>
    <definedName name="XRefCopy353" hidden="1">#REF!</definedName>
    <definedName name="XRefCopy353Row" hidden="1">[68]XREF!#REF!</definedName>
    <definedName name="XRefCopy358" hidden="1">#REF!</definedName>
    <definedName name="XRefCopy359" hidden="1">#REF!</definedName>
    <definedName name="XRefCopy35Row" hidden="1">[30]XREF!#REF!</definedName>
    <definedName name="XRefCopy36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#REF!</definedName>
    <definedName name="XRefCopy38Row" hidden="1">[30]XREF!#REF!</definedName>
    <definedName name="XRefCopy39" hidden="1">#REF!</definedName>
    <definedName name="XRefCopy39Row" hidden="1">[30]XREF!#REF!</definedName>
    <definedName name="XRefCopy3Row" hidden="1">[61]XREF!#REF!</definedName>
    <definedName name="XRefCopy4" hidden="1">#REF!</definedName>
    <definedName name="XRefCopy40" hidden="1">'[54]GMP-2'!#REF!</definedName>
    <definedName name="XRefCopy40Row" hidden="1">#REF!</definedName>
    <definedName name="XRefCopy41" hidden="1">#REF!</definedName>
    <definedName name="XRefCopy41Row" hidden="1">[59]XREF!#REF!</definedName>
    <definedName name="XRefCopy42" hidden="1">'[69]2.1.01.02.01.06'!#REF!</definedName>
    <definedName name="XRefCopy42Row" hidden="1">#REF!</definedName>
    <definedName name="XRefCopy43" hidden="1">'[54]GMP-2'!#REF!</definedName>
    <definedName name="XRefCopy43Row" hidden="1">#REF!</definedName>
    <definedName name="XRefCopy44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[30]XREF!#REF!</definedName>
    <definedName name="XRefCopy48" hidden="1">#REF!</definedName>
    <definedName name="XRefCopy48Row" hidden="1">#REF!</definedName>
    <definedName name="XRefCopy49" hidden="1">'[24]Cruce de listados c_GL'!#REF!</definedName>
    <definedName name="XRefCopy49Row" hidden="1">#REF!</definedName>
    <definedName name="XRefCopy4Row" hidden="1">[61]XREF!#REF!</definedName>
    <definedName name="XRefCopy5" hidden="1">#REF!</definedName>
    <definedName name="XRefCopy50" hidden="1">#REF!</definedName>
    <definedName name="XRefCopy50Row" hidden="1">#REF!</definedName>
    <definedName name="XRefCopy51" hidden="1">[70]MMA!#REF!</definedName>
    <definedName name="XRefCopy51Row" hidden="1">#REF!</definedName>
    <definedName name="XRefCopy52" hidden="1">[70]MMA!#REF!</definedName>
    <definedName name="XRefCopy52Row" hidden="1">#REF!</definedName>
    <definedName name="XRefCopy53" hidden="1">#REF!</definedName>
    <definedName name="XRefCopy53Row" hidden="1">#REF!</definedName>
    <definedName name="XRefCopy54" hidden="1">'[24]Cruce de listados c_GL'!#REF!</definedName>
    <definedName name="XRefCopy54Row" hidden="1">[30]XREF!#REF!</definedName>
    <definedName name="XRefCopy55" hidden="1">'[24]Previsión Incob.'!#REF!</definedName>
    <definedName name="XRefCopy55Row" hidden="1">#REF!</definedName>
    <definedName name="XRefCopy56" hidden="1">#REF!</definedName>
    <definedName name="XRefCopy56Row" hidden="1">[62]XREF!#REF!</definedName>
    <definedName name="XRefCopy57" hidden="1">'[24]Previsión Incob.'!#REF!</definedName>
    <definedName name="XRefCopy57Row" hidden="1">[30]XREF!#REF!</definedName>
    <definedName name="XRefCopy58" hidden="1">'[27]Conciliaciones Bancarias'!#REF!</definedName>
    <definedName name="XRefCopy58Row" hidden="1">[30]XREF!#REF!</definedName>
    <definedName name="XRefCopy59" hidden="1">'[27]Conciliaciones Bancarias'!#REF!</definedName>
    <definedName name="XRefCopy59Row" hidden="1">[30]XREF!#REF!</definedName>
    <definedName name="XRefCopy5Row" hidden="1">[61]XREF!#REF!</definedName>
    <definedName name="XRefCopy6" hidden="1">#REF!</definedName>
    <definedName name="XRefCopy60" hidden="1">'[27]Conciliaciones Bancarias'!#REF!</definedName>
    <definedName name="XRefCopy60Row" hidden="1">#REF!</definedName>
    <definedName name="XRefCopy61" hidden="1">'[62]Mapa de Resultado'!#REF!</definedName>
    <definedName name="XRefCopy61Row" hidden="1">#REF!</definedName>
    <definedName name="XRefCopy62" hidden="1">#REF!</definedName>
    <definedName name="XRefCopy62Row" hidden="1">#REF!</definedName>
    <definedName name="XRefCopy63" hidden="1">'[27]Conciliaciones Bancarias'!#REF!</definedName>
    <definedName name="XRefCopy63Row" hidden="1">#REF!</definedName>
    <definedName name="XRefCopy64" hidden="1">#REF!</definedName>
    <definedName name="XRefCopy64Row" hidden="1">#REF!</definedName>
    <definedName name="XRefCopy65" hidden="1">'[24]Cruce de listados c_GL'!#REF!</definedName>
    <definedName name="XRefCopy65Row" hidden="1">#REF!</definedName>
    <definedName name="XRefCopy66" hidden="1">'[51]Receitas Vendas Inpacel'!#REF!</definedName>
    <definedName name="XRefCopy66Row" hidden="1">[71]XREF!#REF!</definedName>
    <definedName name="XRefCopy67" hidden="1">'[51]Receitas Vendas Inpacel'!#REF!</definedName>
    <definedName name="XRefCopy67Row" hidden="1">#REF!</definedName>
    <definedName name="XRefCopy68" hidden="1">'[51]Receitas Vendas Inpacel'!#REF!</definedName>
    <definedName name="XRefCopy68Row" hidden="1">[71]XREF!#REF!</definedName>
    <definedName name="XRefCopy69" hidden="1">'[51]Receitas Vendas Inpacel'!#REF!</definedName>
    <definedName name="XRefCopy69Row" hidden="1">[71]XREF!#REF!</definedName>
    <definedName name="XRefCopy6Row" hidden="1">[61]XREF!#REF!</definedName>
    <definedName name="XRefCopy7" hidden="1">'[53]Anexo 9'!#REF!</definedName>
    <definedName name="XRefCopy70" hidden="1">'[72]Revisao analitica PA'!#REF!</definedName>
    <definedName name="XRefCopy70Row" hidden="1">[71]XREF!#REF!</definedName>
    <definedName name="XRefCopy71" hidden="1">'[51]Receitas Vendas Inpacel'!#REF!</definedName>
    <definedName name="XRefCopy71Row" hidden="1">[71]XREF!#REF!</definedName>
    <definedName name="XRefCopy72" hidden="1">'[51]Receitas Vendas Inpacel'!#REF!</definedName>
    <definedName name="XRefCopy72Row" hidden="1">#REF!</definedName>
    <definedName name="XRefCopy73" hidden="1">'[51]Receitas Vendas Inpacel'!#REF!</definedName>
    <definedName name="XRefCopy73Row" hidden="1">#REF!</definedName>
    <definedName name="XRefCopy74" hidden="1">'[51]Receitas Vendas Inpacel'!#REF!</definedName>
    <definedName name="XRefCopy74Row" hidden="1">#REF!</definedName>
    <definedName name="XRefCopy75" hidden="1">'[51]Deducoes venda IP'!#REF!</definedName>
    <definedName name="XRefCopy75Row" hidden="1">#REF!</definedName>
    <definedName name="XRefCopy76" hidden="1">'[51]Receitas Vendas Inpacel'!#REF!</definedName>
    <definedName name="XRefCopy76Row" hidden="1">[59]XREF!#REF!</definedName>
    <definedName name="XRefCopy77" hidden="1">'[51]PAS Deduções venda Inpacel'!#REF!</definedName>
    <definedName name="XRefCopy77Row" hidden="1">#REF!</definedName>
    <definedName name="XRefCopy78" hidden="1">[52]Vendas!#REF!</definedName>
    <definedName name="XRefCopy78Row" hidden="1">#REF!</definedName>
    <definedName name="XRefCopy79" hidden="1">[52]Vendas!#REF!</definedName>
    <definedName name="XRefCopy79Row" hidden="1">#REF!</definedName>
    <definedName name="XRefCopy7Row" hidden="1">#REF!</definedName>
    <definedName name="XRefCopy8" hidden="1">[73]Lead!#REF!</definedName>
    <definedName name="XRefCopy80" hidden="1">[52]Vendas!#REF!</definedName>
    <definedName name="XRefCopy80Row" hidden="1">#REF!</definedName>
    <definedName name="XRefCopy81" hidden="1">[52]Vendas!#REF!</definedName>
    <definedName name="XRefCopy81Row" hidden="1">#REF!</definedName>
    <definedName name="XRefCopy82" hidden="1">[52]Vendas!#REF!</definedName>
    <definedName name="XRefCopy82Row" hidden="1">#REF!</definedName>
    <definedName name="XRefCopy83" hidden="1">#REF!</definedName>
    <definedName name="XRefCopy83Row" hidden="1">#REF!</definedName>
    <definedName name="XRefCopy84" hidden="1">'[51]Deducoes venda IP'!#REF!</definedName>
    <definedName name="XRefCopy84Row" hidden="1">#REF!</definedName>
    <definedName name="XRefCopy85" hidden="1">'[51]Deducoes venda IP'!#REF!</definedName>
    <definedName name="XRefCopy85Row" hidden="1">#REF!</definedName>
    <definedName name="XRefCopy86" hidden="1">'[51]Deducoes venda IP'!#REF!</definedName>
    <definedName name="XRefCopy86Row" hidden="1">[74]XREF!#REF!</definedName>
    <definedName name="XRefCopy87" hidden="1">[52]Vendas!#REF!</definedName>
    <definedName name="XRefCopy87Row" hidden="1">[74]XREF!#REF!</definedName>
    <definedName name="XRefCopy88" hidden="1">#REF!</definedName>
    <definedName name="XRefCopy88Row" hidden="1">[75]XREF!#REF!</definedName>
    <definedName name="XRefCopy89" hidden="1">#REF!</definedName>
    <definedName name="XRefCopy89Row" hidden="1">[75]XREF!#REF!</definedName>
    <definedName name="XRefCopy8Row" hidden="1">#REF!</definedName>
    <definedName name="XRefCopy9" hidden="1">'[76]Mapa Imobilizado'!#REF!</definedName>
    <definedName name="XRefCopy90" hidden="1">'[55]Gastos de lanzamiento'!#REF!</definedName>
    <definedName name="XRefCopy90Row" hidden="1">#REF!</definedName>
    <definedName name="XRefCopy91" hidden="1">#REF!</definedName>
    <definedName name="XRefCopy91Row" hidden="1">[75]XREF!#REF!</definedName>
    <definedName name="XRefCopy92" hidden="1">'[54]GMP-1'!#REF!</definedName>
    <definedName name="XRefCopy92Row" hidden="1">#REF!</definedName>
    <definedName name="XRefCopy93" hidden="1">'[55]Gastos de lanzamiento'!#REF!</definedName>
    <definedName name="XRefCopy93Row" hidden="1">#REF!</definedName>
    <definedName name="XRefCopy94" hidden="1">'[55]Gastos de lanzamiento'!#REF!</definedName>
    <definedName name="XRefCopy94Row" hidden="1">#REF!</definedName>
    <definedName name="XRefCopy95" hidden="1">#REF!</definedName>
    <definedName name="XRefCopy95Row" hidden="1">#REF!</definedName>
    <definedName name="XRefCopy96" hidden="1">#REF!</definedName>
    <definedName name="XRefCopy96Row" hidden="1">#REF!</definedName>
    <definedName name="XRefCopy97" hidden="1">#REF!</definedName>
    <definedName name="XRefCopy97Row" hidden="1">#REF!</definedName>
    <definedName name="XRefCopy98" hidden="1">#REF!</definedName>
    <definedName name="XRefCopy98Row" hidden="1">#REF!</definedName>
    <definedName name="XRefCopy99" hidden="1">'[55]Gastos de lanzamiento'!#REF!</definedName>
    <definedName name="XRefCopy99Row" hidden="1">#REF!</definedName>
    <definedName name="XRefCopy9Row" hidden="1">#REF!</definedName>
    <definedName name="XRefCopyRangeCount" hidden="1">14</definedName>
    <definedName name="xrefi" hidden="1">#REF!</definedName>
    <definedName name="XRefPaste1" hidden="1">#REF!</definedName>
    <definedName name="XRefPaste10" hidden="1">'[48]PAS juros'!#REF!</definedName>
    <definedName name="XRefPaste100" hidden="1">#REF!</definedName>
    <definedName name="XRefPaste100Row" hidden="1">[77]XREF!#REF!</definedName>
    <definedName name="XRefPaste101" hidden="1">#REF!</definedName>
    <definedName name="XRefPaste101Row" hidden="1">#REF!</definedName>
    <definedName name="XRefPaste102" hidden="1">#REF!</definedName>
    <definedName name="XRefPaste102Row" hidden="1">#REF!</definedName>
    <definedName name="XRefPaste103" hidden="1">#REF!</definedName>
    <definedName name="XRefPaste103Row" hidden="1">#REF!</definedName>
    <definedName name="XRefPaste104" hidden="1">'[54]GMP-9'!#REF!</definedName>
    <definedName name="XRefPaste104Row" hidden="1">#REF!</definedName>
    <definedName name="XRefPaste105" hidden="1">'[27]Conciliaciones Bancarias'!#REF!</definedName>
    <definedName name="XRefPaste105Row" hidden="1">#REF!</definedName>
    <definedName name="XRefPaste106" hidden="1">#REF!</definedName>
    <definedName name="XRefPaste106Row" hidden="1">#REF!</definedName>
    <definedName name="XRefPaste107" hidden="1">#REF!</definedName>
    <definedName name="XRefPaste107Row" hidden="1">#REF!</definedName>
    <definedName name="XRefPaste108" hidden="1">'[54]GMP-2'!#REF!</definedName>
    <definedName name="XRefPaste108Row" hidden="1">#REF!</definedName>
    <definedName name="XRefPaste109" hidden="1">#REF!</definedName>
    <definedName name="XRefPaste109Row" hidden="1">[78]XREF!#REF!</definedName>
    <definedName name="XRefPaste10Row" hidden="1">#REF!</definedName>
    <definedName name="XRefPaste11" hidden="1">#REF!</definedName>
    <definedName name="XRefPaste110" hidden="1">#REF!</definedName>
    <definedName name="XRefPaste110Row" hidden="1">[78]XREF!#REF!</definedName>
    <definedName name="XRefPaste111" hidden="1">#REF!</definedName>
    <definedName name="XRefPaste111Row" hidden="1">#REF!</definedName>
    <definedName name="XRefPaste112" hidden="1">'[54]GMP-2'!#REF!</definedName>
    <definedName name="XRefPaste112Row" hidden="1">#REF!</definedName>
    <definedName name="XRefPaste113" hidden="1">#REF!</definedName>
    <definedName name="XRefPaste113Row" hidden="1">[78]XREF!#REF!</definedName>
    <definedName name="XRefPaste114" hidden="1">#REF!</definedName>
    <definedName name="XRefPaste114Row" hidden="1">[24]XREF!#REF!</definedName>
    <definedName name="XRefPaste115" hidden="1">#REF!</definedName>
    <definedName name="XRefPaste115Row" hidden="1">[78]XREF!#REF!</definedName>
    <definedName name="XRefPaste116" hidden="1">#REF!</definedName>
    <definedName name="XRefPaste116Row" hidden="1">[78]XREF!#REF!</definedName>
    <definedName name="XRefPaste117" hidden="1">'[62]Mapa de Resultado'!#REF!</definedName>
    <definedName name="XRefPaste117Row" hidden="1">#REF!</definedName>
    <definedName name="XRefPaste118" hidden="1">'[62]Mapa de Resultado'!#REF!</definedName>
    <definedName name="XRefPaste118Row" hidden="1">#REF!</definedName>
    <definedName name="XRefPaste119" hidden="1">'[62]Mapa de Resultado'!#REF!</definedName>
    <definedName name="XRefPaste119Row" hidden="1">#REF!</definedName>
    <definedName name="XRefPaste11Row" hidden="1">#REF!</definedName>
    <definedName name="XRefPaste12" hidden="1">#REF!</definedName>
    <definedName name="XRefPaste120" hidden="1">#REF!</definedName>
    <definedName name="XRefPaste120Row" hidden="1">#REF!</definedName>
    <definedName name="XRefPaste121" hidden="1">[57]Caja!#REF!</definedName>
    <definedName name="XRefPaste121Row" hidden="1">#REF!</definedName>
    <definedName name="XRefPaste122" hidden="1">[57]Caja!#REF!</definedName>
    <definedName name="XRefPaste122Row" hidden="1">#REF!</definedName>
    <definedName name="XRefPaste123" hidden="1">#REF!</definedName>
    <definedName name="XRefPaste123Row" hidden="1">#REF!</definedName>
    <definedName name="XRefPaste124" hidden="1">#REF!</definedName>
    <definedName name="XRefPaste124Row" hidden="1">#REF!</definedName>
    <definedName name="XRefPaste125" hidden="1">[57]Caja!#REF!</definedName>
    <definedName name="XRefPaste125Row" hidden="1">#REF!</definedName>
    <definedName name="XRefPaste126" hidden="1">'[54]GMP-2'!#REF!</definedName>
    <definedName name="XRefPaste126Row" hidden="1">#REF!</definedName>
    <definedName name="XRefPaste127" hidden="1">'[54]GMP-1'!#REF!</definedName>
    <definedName name="XRefPaste127Row" hidden="1">#REF!</definedName>
    <definedName name="XRefPaste128" hidden="1">'[54]GMP-1'!#REF!</definedName>
    <definedName name="XRefPaste128Row" hidden="1">#REF!</definedName>
    <definedName name="XRefPaste129" hidden="1">'[54]GMP-1'!#REF!</definedName>
    <definedName name="XRefPaste129Row" hidden="1">#REF!</definedName>
    <definedName name="XRefPaste12Row" hidden="1">#REF!</definedName>
    <definedName name="XRefPaste13" hidden="1">#REF!</definedName>
    <definedName name="XRefPaste130" hidden="1">[57]Caja!#REF!</definedName>
    <definedName name="XRefPaste130Row" hidden="1">#REF!</definedName>
    <definedName name="XRefPaste131" hidden="1">'[54]GMP-9'!#REF!</definedName>
    <definedName name="XRefPaste131Row" hidden="1">#REF!</definedName>
    <definedName name="XRefPaste132" hidden="1">'[65]GMP-2'!#REF!</definedName>
    <definedName name="XRefPaste132Row" hidden="1">#REF!</definedName>
    <definedName name="XRefPaste133" hidden="1">#REF!</definedName>
    <definedName name="XRefPaste133Row" hidden="1">#REF!</definedName>
    <definedName name="XRefPaste134" hidden="1">'[54]GMP-1'!#REF!</definedName>
    <definedName name="XRefPaste134Row" hidden="1">#REF!</definedName>
    <definedName name="XRefPaste135" hidden="1">'[54]GMP-1'!#REF!</definedName>
    <definedName name="XRefPaste135Row" hidden="1">#REF!</definedName>
    <definedName name="XRefPaste136" hidden="1">[57]Caja!#REF!</definedName>
    <definedName name="XRefPaste136Row" hidden="1">#REF!</definedName>
    <definedName name="XRefPaste137" hidden="1">#REF!</definedName>
    <definedName name="XRefPaste137Row" hidden="1">#REF!</definedName>
    <definedName name="XRefPaste138" hidden="1">#REF!</definedName>
    <definedName name="XRefPaste138Row" hidden="1">#REF!</definedName>
    <definedName name="XRefPaste139" hidden="1">'[62]Mapa de Resultado'!#REF!</definedName>
    <definedName name="XRefPaste139Row" hidden="1">#REF!</definedName>
    <definedName name="XRefPaste13Row" hidden="1">[79]XREF!#REF!</definedName>
    <definedName name="XRefPaste14" hidden="1">#REF!</definedName>
    <definedName name="XRefPaste140" hidden="1">'[54]GMP-1'!#REF!</definedName>
    <definedName name="XRefPaste140Row" hidden="1">#REF!</definedName>
    <definedName name="XRefPaste141" hidden="1">'[55]Gastos de lanzamiento'!#REF!</definedName>
    <definedName name="XRefPaste141Row" hidden="1">[24]XREF!#REF!</definedName>
    <definedName name="XRefPaste142" hidden="1">'[54]GMP-9'!#REF!</definedName>
    <definedName name="XRefPaste142Row" hidden="1">#REF!</definedName>
    <definedName name="XRefPaste143" hidden="1">'[54]GMP-5'!#REF!</definedName>
    <definedName name="XRefPaste143Row" hidden="1">#REF!</definedName>
    <definedName name="XRefPaste144" hidden="1">'[54]GMP-5'!#REF!</definedName>
    <definedName name="XRefPaste144Row" hidden="1">#REF!</definedName>
    <definedName name="XRefPaste145" hidden="1">'[54]GMP-5'!#REF!</definedName>
    <definedName name="XRefPaste145Row" hidden="1">#REF!</definedName>
    <definedName name="XRefPaste146" hidden="1">'[54]GMP-5'!#REF!</definedName>
    <definedName name="XRefPaste146Row" hidden="1">#REF!</definedName>
    <definedName name="XRefPaste147" hidden="1">'[54]GMP-5'!#REF!</definedName>
    <definedName name="XRefPaste147Row" hidden="1">#REF!</definedName>
    <definedName name="XRefPaste148" hidden="1">'[54]GMP-5'!#REF!</definedName>
    <definedName name="XRefPaste148Row" hidden="1">#REF!</definedName>
    <definedName name="XRefPaste149" hidden="1">'[54]GMP-5'!#REF!</definedName>
    <definedName name="XRefPaste149Row" hidden="1">#REF!</definedName>
    <definedName name="XRefPaste14Row" hidden="1">[80]XREF!$6:$6</definedName>
    <definedName name="XRefPaste15" hidden="1">'[48]PAS juros'!#REF!</definedName>
    <definedName name="XRefPaste150" hidden="1">'[54]GMP-5'!#REF!</definedName>
    <definedName name="XRefPaste150Row" hidden="1">#REF!</definedName>
    <definedName name="XRefPaste151" hidden="1">'[27]Selección partidas que suman'!#REF!</definedName>
    <definedName name="XRefPaste151Row" hidden="1">#REF!</definedName>
    <definedName name="XRefPaste152" hidden="1">'[54]GMP-1'!#REF!</definedName>
    <definedName name="XRefPaste152Row" hidden="1">#REF!</definedName>
    <definedName name="XRefPaste153" hidden="1">'[54]GMP-5'!#REF!</definedName>
    <definedName name="XRefPaste153Row" hidden="1">#REF!</definedName>
    <definedName name="XRefPaste154" hidden="1">'[54]GMP-1'!#REF!</definedName>
    <definedName name="XRefPaste154Row" hidden="1">#REF!</definedName>
    <definedName name="XRefPaste155" hidden="1">'[54]GMP-1'!#REF!</definedName>
    <definedName name="XRefPaste155Row" hidden="1">#REF!</definedName>
    <definedName name="XRefPaste156" hidden="1">'[54]GMP-5'!#REF!</definedName>
    <definedName name="XRefPaste156Row" hidden="1">#REF!</definedName>
    <definedName name="XRefPaste157" hidden="1">'[54]GMP-1'!#REF!</definedName>
    <definedName name="XRefPaste157Row" hidden="1">#REF!</definedName>
    <definedName name="XRefPaste158" hidden="1">'[54]GMP-1'!#REF!</definedName>
    <definedName name="XRefPaste158Row" hidden="1">#REF!</definedName>
    <definedName name="XRefPaste159" hidden="1">#REF!</definedName>
    <definedName name="XRefPaste159Row" hidden="1">#REF!</definedName>
    <definedName name="XRefPaste15Row" hidden="1">#REF!</definedName>
    <definedName name="XRefPaste16" hidden="1">'[48]PAS juros'!#REF!</definedName>
    <definedName name="XRefPaste160" hidden="1">'[54]GMP-5'!#REF!</definedName>
    <definedName name="XRefPaste160Row" hidden="1">#REF!</definedName>
    <definedName name="XRefPaste161" hidden="1">'[55]Gastos de lanzamiento'!#REF!</definedName>
    <definedName name="XRefPaste161Row" hidden="1">#REF!</definedName>
    <definedName name="XRefPaste162" hidden="1">'[54]GMP-1'!#REF!</definedName>
    <definedName name="XRefPaste162Row" hidden="1">#REF!</definedName>
    <definedName name="XRefPaste163" hidden="1">'[63]Previsión Incob'!#REF!</definedName>
    <definedName name="XRefPaste163Row" hidden="1">#REF!</definedName>
    <definedName name="XRefPaste164" hidden="1">'[54]GMP-1'!#REF!</definedName>
    <definedName name="XRefPaste164Row" hidden="1">#REF!</definedName>
    <definedName name="XRefPaste165" hidden="1">'[54]GMP-1'!#REF!</definedName>
    <definedName name="XRefPaste165Row" hidden="1">#REF!</definedName>
    <definedName name="XRefPaste166" hidden="1">'[54]GMP-1'!#REF!</definedName>
    <definedName name="XRefPaste166Row" hidden="1">#REF!</definedName>
    <definedName name="XRefPaste167" hidden="1">'[54]GMP-1'!#REF!</definedName>
    <definedName name="XRefPaste167Row" hidden="1">#REF!</definedName>
    <definedName name="XRefPaste168" hidden="1">'[54]GMP-1'!#REF!</definedName>
    <definedName name="XRefPaste168Row" hidden="1">#REF!</definedName>
    <definedName name="XRefPaste169" hidden="1">'[54]GMP-1'!#REF!</definedName>
    <definedName name="XRefPaste169Row" hidden="1">#REF!</definedName>
    <definedName name="XRefPaste16Row" hidden="1">#REF!</definedName>
    <definedName name="XRefPaste17" hidden="1">'[48]PAS juros'!#REF!</definedName>
    <definedName name="XRefPaste170" hidden="1">'[54]GMP-1'!#REF!</definedName>
    <definedName name="XRefPaste170Row" hidden="1">#REF!</definedName>
    <definedName name="XRefPaste171" hidden="1">'[54]GMP-1'!#REF!</definedName>
    <definedName name="XRefPaste171Row" hidden="1">#REF!</definedName>
    <definedName name="XRefPaste172" hidden="1">'[54]GMP-1'!#REF!</definedName>
    <definedName name="XRefPaste172Row" hidden="1">#REF!</definedName>
    <definedName name="XRefPaste173" hidden="1">'[54]GMP-1'!#REF!</definedName>
    <definedName name="XRefPaste173Row" hidden="1">#REF!</definedName>
    <definedName name="XRefPaste174" hidden="1">'[54]GMP-1'!#REF!</definedName>
    <definedName name="XRefPaste174Row" hidden="1">#REF!</definedName>
    <definedName name="XRefPaste175" hidden="1">'[54]GMP-1'!#REF!</definedName>
    <definedName name="XRefPaste175Row" hidden="1">#REF!</definedName>
    <definedName name="XRefPaste176" hidden="1">'[54]GMP-1'!#REF!</definedName>
    <definedName name="XRefPaste176Row" hidden="1">#REF!</definedName>
    <definedName name="XRefPaste177" hidden="1">'[54]GMP-1'!#REF!</definedName>
    <definedName name="XRefPaste177Row" hidden="1">[24]XREF!#REF!</definedName>
    <definedName name="XRefPaste178" hidden="1">'[54]GMP-1'!#REF!</definedName>
    <definedName name="XRefPaste178Row" hidden="1">#REF!</definedName>
    <definedName name="XRefPaste179" hidden="1">'[54]GMP-1'!#REF!</definedName>
    <definedName name="XRefPaste179Row" hidden="1">#REF!</definedName>
    <definedName name="XRefPaste17Row" hidden="1">[49]XREF!#REF!</definedName>
    <definedName name="XRefPaste18" hidden="1">[47]Circularizações!#REF!</definedName>
    <definedName name="XRefPaste180" hidden="1">'[54]GMP-1'!#REF!</definedName>
    <definedName name="XRefPaste180Row" hidden="1">[24]XREF!#REF!</definedName>
    <definedName name="XRefPaste181" hidden="1">'[54]GMP-1'!#REF!</definedName>
    <definedName name="XRefPaste181Row" hidden="1">[24]XREF!#REF!</definedName>
    <definedName name="XRefPaste182" hidden="1">'[54]GMP-1'!#REF!</definedName>
    <definedName name="XRefPaste182Row" hidden="1">[24]XREF!#REF!</definedName>
    <definedName name="XRefPaste183" hidden="1">'[54]GMP-1'!#REF!</definedName>
    <definedName name="XRefPaste183Row" hidden="1">[24]XREF!#REF!</definedName>
    <definedName name="XRefPaste184" hidden="1">'[54]GMP-1'!#REF!</definedName>
    <definedName name="XRefPaste184Row" hidden="1">[24]XREF!#REF!</definedName>
    <definedName name="XRefPaste185" hidden="1">'[54]GMP-1'!#REF!</definedName>
    <definedName name="XRefPaste185Row" hidden="1">[24]XREF!#REF!</definedName>
    <definedName name="XRefPaste186" hidden="1">'[54]GMP-1'!#REF!</definedName>
    <definedName name="XRefPaste186Row" hidden="1">[24]XREF!#REF!</definedName>
    <definedName name="XRefPaste187" hidden="1">'[54]GMP-1'!#REF!</definedName>
    <definedName name="XRefPaste187Row" hidden="1">[24]XREF!#REF!</definedName>
    <definedName name="XRefPaste188" hidden="1">'[54]GMP-1'!#REF!</definedName>
    <definedName name="XRefPaste188Row" hidden="1">#REF!</definedName>
    <definedName name="XRefPaste189" hidden="1">'[54]GMP-1'!#REF!</definedName>
    <definedName name="XRefPaste189Row" hidden="1">[24]XREF!#REF!</definedName>
    <definedName name="XRefPaste18Row" hidden="1">#REF!</definedName>
    <definedName name="XRefPaste19" hidden="1">[47]Lead!#REF!</definedName>
    <definedName name="XRefPaste190" hidden="1">'[54]GMP-1'!#REF!</definedName>
    <definedName name="XRefPaste190Row" hidden="1">[24]XREF!#REF!</definedName>
    <definedName name="XRefPaste191" hidden="1">'[54]GMP-1'!#REF!</definedName>
    <definedName name="XRefPaste191Row" hidden="1">#REF!</definedName>
    <definedName name="XRefPaste192" hidden="1">'[54]GMP-1'!#REF!</definedName>
    <definedName name="XRefPaste192Row" hidden="1">#REF!</definedName>
    <definedName name="XRefPaste193Row" hidden="1">[24]XREF!#REF!</definedName>
    <definedName name="XRefPaste194" hidden="1">'[54]GMP-1'!#REF!</definedName>
    <definedName name="XRefPaste194Row" hidden="1">#REF!</definedName>
    <definedName name="XRefPaste195" hidden="1">'[54]GMP-1'!#REF!</definedName>
    <definedName name="XRefPaste195Row" hidden="1">#REF!</definedName>
    <definedName name="XRefPaste196Row" hidden="1">#REF!</definedName>
    <definedName name="XRefPaste197" hidden="1">'[54]GMP-1'!#REF!</definedName>
    <definedName name="XRefPaste197Row" hidden="1">#REF!</definedName>
    <definedName name="XRefPaste198" hidden="1">'[54]GMP-1'!#REF!</definedName>
    <definedName name="XRefPaste198Row" hidden="1">#REF!</definedName>
    <definedName name="XRefPaste199Row" hidden="1">#REF!</definedName>
    <definedName name="XRefPaste19Row" hidden="1">[49]XREF!#REF!</definedName>
    <definedName name="XRefPaste1Row" hidden="1">#REF!</definedName>
    <definedName name="XRefPaste2" hidden="1">'[48]PAS juros'!#REF!</definedName>
    <definedName name="XRefPaste20" hidden="1">'[48]PAS juros'!#REF!</definedName>
    <definedName name="XRefPaste200" hidden="1">'[54]GMP-1'!#REF!</definedName>
    <definedName name="XRefPaste200Row" hidden="1">#REF!</definedName>
    <definedName name="XRefPaste201" hidden="1">'[54]GMP-1'!#REF!</definedName>
    <definedName name="XRefPaste201Row" hidden="1">#REF!</definedName>
    <definedName name="XRefPaste202" hidden="1">'[54]GMP-1'!#REF!</definedName>
    <definedName name="XRefPaste202Row" hidden="1">#REF!</definedName>
    <definedName name="XRefPaste203" hidden="1">'[54]GMP-1'!#REF!</definedName>
    <definedName name="XRefPaste203Row" hidden="1">#REF!</definedName>
    <definedName name="XRefPaste204" hidden="1">'[54]GMP-1'!#REF!</definedName>
    <definedName name="XRefPaste204Row" hidden="1">#REF!</definedName>
    <definedName name="XRefPaste205" hidden="1">'[54]GMP-1'!#REF!</definedName>
    <definedName name="XRefPaste205Row" hidden="1">#REF!</definedName>
    <definedName name="XRefPaste206" hidden="1">'[54]GMP-1'!#REF!</definedName>
    <definedName name="XRefPaste206Row" hidden="1">#REF!</definedName>
    <definedName name="XRefPaste207" hidden="1">'[54]GMP-1'!#REF!</definedName>
    <definedName name="XRefPaste207Row" hidden="1">#REF!</definedName>
    <definedName name="XRefPaste208" hidden="1">'[54]GMP-1'!#REF!</definedName>
    <definedName name="XRefPaste208Row" hidden="1">#REF!</definedName>
    <definedName name="XRefPaste209" hidden="1">'[54]GMP-1'!#REF!</definedName>
    <definedName name="XRefPaste209Row" hidden="1">#REF!</definedName>
    <definedName name="XRefPaste20Row" hidden="1">#REF!</definedName>
    <definedName name="XRefPaste21" hidden="1">#REF!</definedName>
    <definedName name="XRefPaste210" hidden="1">'[54]GMP-1'!#REF!</definedName>
    <definedName name="XRefPaste210Row" hidden="1">#REF!</definedName>
    <definedName name="XRefPaste211" hidden="1">'[54]GMP-1'!#REF!</definedName>
    <definedName name="XRefPaste211Row" hidden="1">#REF!</definedName>
    <definedName name="XRefPaste212" hidden="1">'[54]GMP-1'!#REF!</definedName>
    <definedName name="XRefPaste212Row" hidden="1">#REF!</definedName>
    <definedName name="XRefPaste213" hidden="1">'[54]GMP-1'!#REF!</definedName>
    <definedName name="XRefPaste213Row" hidden="1">#REF!</definedName>
    <definedName name="XRefPaste214" hidden="1">'[54]GMP-1'!#REF!</definedName>
    <definedName name="XRefPaste214Row" hidden="1">#REF!</definedName>
    <definedName name="XRefPaste215" hidden="1">'[54]GMP-1'!#REF!</definedName>
    <definedName name="XRefPaste215Row" hidden="1">#REF!</definedName>
    <definedName name="XRefPaste216" hidden="1">'[54]GMP-1'!#REF!</definedName>
    <definedName name="XRefPaste216Row" hidden="1">#REF!</definedName>
    <definedName name="XRefPaste217" hidden="1">'[54]GMP-1'!#REF!</definedName>
    <definedName name="XRefPaste217Row" hidden="1">#REF!</definedName>
    <definedName name="XRefPaste218" hidden="1">'[54]GMP-1'!#REF!</definedName>
    <definedName name="XRefPaste218Row" hidden="1">#REF!</definedName>
    <definedName name="XRefPaste219Row" hidden="1">#REF!</definedName>
    <definedName name="XRefPaste21Row" hidden="1">[81]XREF!#REF!</definedName>
    <definedName name="XRefPaste22" hidden="1">#REF!</definedName>
    <definedName name="XRefPaste220" hidden="1">'[54]GMP-1'!#REF!</definedName>
    <definedName name="XRefPaste220Row" hidden="1">#REF!</definedName>
    <definedName name="XRefPaste221Row" hidden="1">#REF!</definedName>
    <definedName name="XRefPaste222" hidden="1">'[54]GMP-1'!#REF!</definedName>
    <definedName name="XRefPaste222Row" hidden="1">#REF!</definedName>
    <definedName name="XRefPaste223" hidden="1">'[54]GMP-1'!#REF!</definedName>
    <definedName name="XRefPaste223Row" hidden="1">#REF!</definedName>
    <definedName name="XRefPaste224" hidden="1">'[54]GMP-1'!#REF!</definedName>
    <definedName name="XRefPaste224Row" hidden="1">#REF!</definedName>
    <definedName name="XRefPaste225" hidden="1">'[54]GMP-1'!#REF!</definedName>
    <definedName name="XRefPaste225Row" hidden="1">#REF!</definedName>
    <definedName name="XRefPaste226" hidden="1">'[54]GMP-1'!#REF!</definedName>
    <definedName name="XRefPaste226Row" hidden="1">#REF!</definedName>
    <definedName name="XRefPaste227" hidden="1">'[54]GMP-1'!#REF!</definedName>
    <definedName name="XRefPaste227Row" hidden="1">#REF!</definedName>
    <definedName name="XRefPaste228" hidden="1">'[54]GMP-1'!#REF!</definedName>
    <definedName name="XRefPaste228Row" hidden="1">#REF!</definedName>
    <definedName name="XRefPaste229" hidden="1">'[54]GMP-1'!#REF!</definedName>
    <definedName name="XRefPaste229Row" hidden="1">#REF!</definedName>
    <definedName name="XRefPaste22Row" hidden="1">[81]XREF!#REF!</definedName>
    <definedName name="XRefPaste23" hidden="1">#REF!</definedName>
    <definedName name="XRefPaste230" hidden="1">'[54]GMP-1'!#REF!</definedName>
    <definedName name="XRefPaste230Row" hidden="1">#REF!</definedName>
    <definedName name="XRefPaste231" hidden="1">'[54]GMP-1'!#REF!</definedName>
    <definedName name="XRefPaste231Row" hidden="1">#REF!</definedName>
    <definedName name="XRefPaste232" hidden="1">'[54]GMP-1'!#REF!</definedName>
    <definedName name="XRefPaste232Row" hidden="1">#REF!</definedName>
    <definedName name="XRefPaste233" hidden="1">'[54]GMP-1'!#REF!</definedName>
    <definedName name="XRefPaste233Row" hidden="1">#REF!</definedName>
    <definedName name="XRefPaste234" hidden="1">'[54]GMP-1'!#REF!</definedName>
    <definedName name="XRefPaste234Row" hidden="1">#REF!</definedName>
    <definedName name="XRefPaste235" hidden="1">'[54]GMP-1'!#REF!</definedName>
    <definedName name="XRefPaste235Row" hidden="1">#REF!</definedName>
    <definedName name="XRefPaste236" hidden="1">'[54]GMP-1'!#REF!</definedName>
    <definedName name="XRefPaste236Row" hidden="1">#REF!</definedName>
    <definedName name="XRefPaste237" hidden="1">'[54]GMP-1'!#REF!</definedName>
    <definedName name="XRefPaste237Row" hidden="1">#REF!</definedName>
    <definedName name="XRefPaste238" hidden="1">'[54]GMP-1'!#REF!</definedName>
    <definedName name="XRefPaste238Row" hidden="1">#REF!</definedName>
    <definedName name="XRefPaste239" hidden="1">'[54]GMP-1'!#REF!</definedName>
    <definedName name="XRefPaste239Row" hidden="1">#REF!</definedName>
    <definedName name="XRefPaste23Row" hidden="1">[81]XREF!#REF!</definedName>
    <definedName name="XRefPaste24" hidden="1">#REF!</definedName>
    <definedName name="XRefPaste240" hidden="1">'[54]GMP-1'!#REF!</definedName>
    <definedName name="XRefPaste240Row" hidden="1">#REF!</definedName>
    <definedName name="XRefPaste241" hidden="1">'[54]GMP-1'!#REF!</definedName>
    <definedName name="XRefPaste241Row" hidden="1">#REF!</definedName>
    <definedName name="XRefPaste242" hidden="1">'[54]GMP-1'!#REF!</definedName>
    <definedName name="XRefPaste242Row" hidden="1">#REF!</definedName>
    <definedName name="XRefPaste243" hidden="1">'[54]GMP-1'!#REF!</definedName>
    <definedName name="XRefPaste243Row" hidden="1">#REF!</definedName>
    <definedName name="XRefPaste244Row" hidden="1">#REF!</definedName>
    <definedName name="XRefPaste245" hidden="1">'[54]GMP-1'!#REF!</definedName>
    <definedName name="XRefPaste245Row" hidden="1">#REF!</definedName>
    <definedName name="XRefPaste246Row" hidden="1">#REF!</definedName>
    <definedName name="XRefPaste247" hidden="1">'[54]GMP-1'!#REF!</definedName>
    <definedName name="XRefPaste248" hidden="1">'[54]GMP-1'!#REF!</definedName>
    <definedName name="XRefPaste249" hidden="1">'[54]GMP-1'!#REF!</definedName>
    <definedName name="XRefPaste24Row" hidden="1">[81]XREF!#REF!</definedName>
    <definedName name="XRefPaste25" hidden="1">#REF!</definedName>
    <definedName name="XRefPaste250" hidden="1">'[54]GMP-1'!#REF!</definedName>
    <definedName name="XRefPaste251" hidden="1">'[54]GMP-1'!#REF!</definedName>
    <definedName name="XRefPaste251Row" hidden="1">[27]XREF!#REF!</definedName>
    <definedName name="XRefPaste254" hidden="1">'[54]GMP-5'!#REF!</definedName>
    <definedName name="XRefPaste254Row" hidden="1">[55]XREF!#REF!</definedName>
    <definedName name="XRefPaste257" hidden="1">'[65]GMP-5'!#REF!</definedName>
    <definedName name="XRefPaste25Row" hidden="1">[82]XREF!#REF!</definedName>
    <definedName name="XRefPaste26" hidden="1">#REF!</definedName>
    <definedName name="XRefPaste262" hidden="1">'[54]GMP-5'!#REF!</definedName>
    <definedName name="XRefPaste263" hidden="1">'[65]GMP-5'!#REF!</definedName>
    <definedName name="XRefPaste264" hidden="1">'[65]GMP-5'!#REF!</definedName>
    <definedName name="XRefPaste267Row" hidden="1">[27]XREF!#REF!</definedName>
    <definedName name="XRefPaste26Row" hidden="1">#REF!</definedName>
    <definedName name="XRefPaste27" hidden="1">[54]Clientes!#REF!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'[24]Previsión Incob.'!#REF!</definedName>
    <definedName name="XRefPaste33Row" hidden="1">[30]XREF!#REF!</definedName>
    <definedName name="XRefPaste34" hidden="1">'[54]GMP-2'!#REF!</definedName>
    <definedName name="XRefPaste34Row" hidden="1">[30]XREF!#REF!</definedName>
    <definedName name="XRefPaste35" hidden="1">'[50]PAS Despesa pessoal'!#REF!</definedName>
    <definedName name="XRefPaste35Row" hidden="1">[59]XREF!#REF!</definedName>
    <definedName name="XRefPaste36" hidden="1">[52]Vendas!#REF!</definedName>
    <definedName name="XRefPaste36Row" hidden="1">[30]XREF!#REF!</definedName>
    <definedName name="XRefPaste37" hidden="1">[74]Deduções!#REF!</definedName>
    <definedName name="XRefPaste37Row" hidden="1">#REF!</definedName>
    <definedName name="XRefPaste38" hidden="1">[74]Deduções!#REF!</definedName>
    <definedName name="XRefPaste38Row" hidden="1">#REF!</definedName>
    <definedName name="XRefPaste39" hidden="1">[74]Deduções!#REF!</definedName>
    <definedName name="XRefPaste39Row" hidden="1">#REF!</definedName>
    <definedName name="XRefPaste3Row" hidden="1">[49]XREF!#REF!</definedName>
    <definedName name="XRefPaste4" hidden="1">#REF!</definedName>
    <definedName name="XRefPaste40" hidden="1">'[54]GMP-4'!#REF!</definedName>
    <definedName name="XRefPaste40Row" hidden="1">[30]XREF!#REF!</definedName>
    <definedName name="XRefPaste41" hidden="1">'[24]Previsión Incob.'!#REF!</definedName>
    <definedName name="XRefPaste41Row" hidden="1">[30]XREF!#REF!</definedName>
    <definedName name="XRefPaste42" hidden="1">#REF!</definedName>
    <definedName name="XRefPaste42Row" hidden="1">[30]XREF!#REF!</definedName>
    <definedName name="XRefPaste43" hidden="1">'[24]Previsión Incob.'!#REF!</definedName>
    <definedName name="XRefPaste43Row" hidden="1">[30]XREF!#REF!</definedName>
    <definedName name="XRefPaste44" hidden="1">'[62]Deposito Judicial'!#REF!</definedName>
    <definedName name="XRefPaste44Row" hidden="1">[62]XREF!#REF!</definedName>
    <definedName name="XRefPaste45" hidden="1">#REF!</definedName>
    <definedName name="XRefPaste45Row" hidden="1">[62]XREF!#REF!</definedName>
    <definedName name="XRefPaste46" hidden="1">#REF!</definedName>
    <definedName name="XRefPaste46Row" hidden="1">[30]XREF!#REF!</definedName>
    <definedName name="XRefPaste47" hidden="1">#REF!</definedName>
    <definedName name="XRefPaste47Row" hidden="1">[30]XREF!#REF!</definedName>
    <definedName name="XRefPaste48" hidden="1">#REF!</definedName>
    <definedName name="XRefPaste48Row" hidden="1">#REF!</definedName>
    <definedName name="XRefPaste49" hidden="1">'[54]GMP-2'!#REF!</definedName>
    <definedName name="XRefPaste49Row" hidden="1">#REF!</definedName>
    <definedName name="XRefPaste4Row" hidden="1">[49]XREF!#REF!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" hidden="1">[83]Lead!#REF!</definedName>
    <definedName name="XRefPaste54Row" hidden="1">#REF!</definedName>
    <definedName name="XRefPaste55" hidden="1">#REF!</definedName>
    <definedName name="XRefPaste55Row" hidden="1">#REF!</definedName>
    <definedName name="XRefPaste56" hidden="1">#REF!</definedName>
    <definedName name="XRefPaste56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[84]XREF!#REF!</definedName>
    <definedName name="XRefPaste6" hidden="1">#REF!</definedName>
    <definedName name="XRefPaste60" hidden="1">#REF!</definedName>
    <definedName name="XRefPaste60Row" hidden="1">#REF!</definedName>
    <definedName name="XRefPaste61" hidden="1">'[54]GMP-2'!#REF!</definedName>
    <definedName name="XRefPaste61Row" hidden="1">#REF!</definedName>
    <definedName name="XRefPaste62" hidden="1">#REF!</definedName>
    <definedName name="XRefPaste62Row" hidden="1">#REF!</definedName>
    <definedName name="XRefPaste63" hidden="1">#REF!</definedName>
    <definedName name="XRefPaste63Row" hidden="1">#REF!</definedName>
    <definedName name="XRefPaste64" hidden="1">#REF!</definedName>
    <definedName name="XRefPaste64Row" hidden="1">#REF!</definedName>
    <definedName name="XRefPaste65" hidden="1">#REF!</definedName>
    <definedName name="XRefPaste65Row" hidden="1">#REF!</definedName>
    <definedName name="XRefPaste66" hidden="1">#REF!</definedName>
    <definedName name="XRefPaste66Row" hidden="1">#REF!</definedName>
    <definedName name="XRefPaste67" hidden="1">#REF!</definedName>
    <definedName name="XRefPaste67Row" hidden="1">#REF!</definedName>
    <definedName name="XRefPaste68" hidden="1">#REF!</definedName>
    <definedName name="XRefPaste68Row" hidden="1">#REF!</definedName>
    <definedName name="XRefPaste69" hidden="1">#REF!</definedName>
    <definedName name="XRefPaste69Row" hidden="1">#REF!</definedName>
    <definedName name="XRefPaste6Row" hidden="1">#REF!</definedName>
    <definedName name="XRefPaste7" hidden="1">'[48]PAS juros'!#REF!</definedName>
    <definedName name="XRefPaste70" hidden="1">#REF!</definedName>
    <definedName name="XRefPaste70Row" hidden="1">#REF!</definedName>
    <definedName name="XRefPaste71" hidden="1">#REF!</definedName>
    <definedName name="XRefPaste71Row" hidden="1">#REF!</definedName>
    <definedName name="XRefPaste72" hidden="1">#REF!</definedName>
    <definedName name="XRefPaste72Row" hidden="1">#REF!</definedName>
    <definedName name="XRefPaste73" hidden="1">#REF!</definedName>
    <definedName name="XRefPaste73Row" hidden="1">#REF!</definedName>
    <definedName name="XRefPaste74" hidden="1">#REF!</definedName>
    <definedName name="XRefPaste74Row" hidden="1">#REF!</definedName>
    <definedName name="XRefPaste75" hidden="1">#REF!</definedName>
    <definedName name="XRefPaste75Row" hidden="1">#REF!</definedName>
    <definedName name="XRefPaste76" hidden="1">[70]MMA!#REF!</definedName>
    <definedName name="XRefPaste76Row" hidden="1">#REF!</definedName>
    <definedName name="XRefPaste77" hidden="1">#REF!</definedName>
    <definedName name="XRefPaste77Row" hidden="1">#REF!</definedName>
    <definedName name="XRefPaste78" hidden="1">#REF!</definedName>
    <definedName name="XRefPaste78Row" hidden="1">#REF!</definedName>
    <definedName name="XRefPaste79" hidden="1">#REF!</definedName>
    <definedName name="XRefPaste79Row" hidden="1">#REF!</definedName>
    <definedName name="XRefPaste7Row" hidden="1">#REF!</definedName>
    <definedName name="XRefPaste8" hidden="1">'[53]Anexo 9'!#REF!</definedName>
    <definedName name="XRefPaste80" hidden="1">#REF!</definedName>
    <definedName name="XRefPaste80Row" hidden="1">#REF!</definedName>
    <definedName name="XRefPaste81" hidden="1">#REF!</definedName>
    <definedName name="XRefPaste81Row" hidden="1">#REF!</definedName>
    <definedName name="XRefPaste82" hidden="1">#REF!</definedName>
    <definedName name="XRefPaste82Row" hidden="1">#REF!</definedName>
    <definedName name="XRefPaste83" hidden="1">#REF!</definedName>
    <definedName name="XRefPaste83Row" hidden="1">#REF!</definedName>
    <definedName name="XRefPaste84" hidden="1">#REF!</definedName>
    <definedName name="XRefPaste84Row" hidden="1">#REF!</definedName>
    <definedName name="XRefPaste85" hidden="1">#REF!</definedName>
    <definedName name="XRefPaste85Row" hidden="1">#REF!</definedName>
    <definedName name="XRefPaste86" hidden="1">'[54]GMP-1'!#REF!</definedName>
    <definedName name="XRefPaste86Row" hidden="1">#REF!</definedName>
    <definedName name="XRefPaste87" hidden="1">'[54]GMP-1'!#REF!</definedName>
    <definedName name="XRefPaste87Row" hidden="1">#REF!</definedName>
    <definedName name="XRefPaste88" hidden="1">'[54]GMP-1'!#REF!</definedName>
    <definedName name="XRefPaste88Row" hidden="1">#REF!</definedName>
    <definedName name="XRefPaste89" hidden="1">#REF!</definedName>
    <definedName name="XRefPaste89Row" hidden="1">#REF!</definedName>
    <definedName name="XRefPaste8Row" hidden="1">[85]XREF!#REF!</definedName>
    <definedName name="XRefPaste9" hidden="1">'[48]PAS juros'!#REF!</definedName>
    <definedName name="XRefPaste90" hidden="1">#REF!</definedName>
    <definedName name="XRefPaste90Row" hidden="1">#REF!</definedName>
    <definedName name="XRefPaste91" hidden="1">#REF!</definedName>
    <definedName name="XRefPaste91Row" hidden="1">#REF!</definedName>
    <definedName name="XRefPaste92" hidden="1">'[54]GMP-1'!#REF!</definedName>
    <definedName name="XRefPaste92Row" hidden="1">#REF!</definedName>
    <definedName name="XRefPaste93" hidden="1">'[54]GMP-1'!#REF!</definedName>
    <definedName name="XRefPaste93Row" hidden="1">[77]XREF!#REF!</definedName>
    <definedName name="XRefPaste94" hidden="1">'[54]GMP-1'!#REF!</definedName>
    <definedName name="XRefPaste94Row" hidden="1">[77]XREF!#REF!</definedName>
    <definedName name="XRefPaste95" hidden="1">#REF!</definedName>
    <definedName name="XRefPaste95Row" hidden="1">[77]XREF!#REF!</definedName>
    <definedName name="XRefPaste96" hidden="1">'[54]GMP-1'!#REF!</definedName>
    <definedName name="XRefPaste96Row" hidden="1">[77]XREF!#REF!</definedName>
    <definedName name="XRefPaste97" hidden="1">#REF!</definedName>
    <definedName name="XRefPaste97Row" hidden="1">[77]XREF!#REF!</definedName>
    <definedName name="XRefPaste98" hidden="1">#REF!</definedName>
    <definedName name="XRefPaste98Row" hidden="1">[77]XREF!#REF!</definedName>
    <definedName name="XRefPaste99" hidden="1">'[54]GMP-1'!#REF!</definedName>
    <definedName name="XRefPaste99Row" hidden="1">#REF!</definedName>
    <definedName name="XRefPaste9Row" hidden="1">#REF!</definedName>
    <definedName name="XRefPasteRangeCount" hidden="1">2</definedName>
    <definedName name="xxx" hidden="1">1</definedName>
    <definedName name="xxxx" hidden="1">#REF!</definedName>
    <definedName name="xxxxxxx" hidden="1">'[86]Pg Am'!$G$16</definedName>
    <definedName name="y" localSheetId="1" hidden="1">{#N/A,#N/A,FALSE,"Aging Summary";#N/A,#N/A,FALSE,"Ratio Analysis";#N/A,#N/A,FALSE,"Test 120 Day Accts";#N/A,#N/A,FALSE,"Tickmarks"}</definedName>
    <definedName name="y" hidden="1">{#N/A,#N/A,FALSE,"Aging Summary";#N/A,#N/A,FALSE,"Ratio Analysis";#N/A,#N/A,FALSE,"Test 120 Day Accts";#N/A,#N/A,FALSE,"Tickmarks"}</definedName>
    <definedName name="yani" hidden="1">#REF!</definedName>
    <definedName name="ZERO" localSheetId="1" hidden="1">{"'RATEIO RECEITA BRUTA'!$B$77:$C$106"}</definedName>
    <definedName name="ZERO" hidden="1">{"'RATEIO RECEITA BRUTA'!$B$77:$C$106"}</definedName>
    <definedName name="zz" localSheetId="1" hidden="1">{#N/A,#N/A,FALSE,"FlCx99";#N/A,#N/A,FALSE,"Dívida99"}</definedName>
    <definedName name="zz" hidden="1">{#N/A,#N/A,FALSE,"FlCx99";#N/A,#N/A,FALSE,"Dívida99"}</definedName>
    <definedName name="zzz" hidden="1">'[87]Seguros 2001-2002 {ppc}'!$Z$37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76" i="3" l="1"/>
  <c r="AH77" i="3"/>
  <c r="AH78" i="3"/>
  <c r="AH79" i="3"/>
  <c r="AH80" i="3"/>
  <c r="AH81" i="3"/>
  <c r="AF81" i="3"/>
  <c r="AE81" i="3"/>
  <c r="AD81" i="3"/>
  <c r="AC81" i="3"/>
  <c r="AB81" i="3"/>
  <c r="AA81" i="3"/>
  <c r="Z81" i="3"/>
  <c r="Y81" i="3"/>
  <c r="X81" i="3"/>
  <c r="W81" i="3"/>
  <c r="V81" i="3"/>
  <c r="U81" i="3"/>
  <c r="T81" i="3"/>
  <c r="S81" i="3"/>
  <c r="R81" i="3"/>
  <c r="Q81" i="3"/>
  <c r="P81" i="3"/>
  <c r="O81" i="3"/>
  <c r="N81" i="3"/>
  <c r="M81" i="3"/>
  <c r="L81" i="3"/>
  <c r="AF80" i="3"/>
  <c r="AE80" i="3"/>
  <c r="AD80" i="3"/>
  <c r="AC80" i="3"/>
  <c r="AB80" i="3"/>
  <c r="AA80" i="3"/>
  <c r="Z80" i="3"/>
  <c r="Y80" i="3"/>
  <c r="X80" i="3"/>
  <c r="W80" i="3"/>
  <c r="V80" i="3"/>
  <c r="U80" i="3"/>
  <c r="T80" i="3"/>
  <c r="S80" i="3"/>
  <c r="R80" i="3"/>
  <c r="Q80" i="3"/>
  <c r="P80" i="3"/>
  <c r="O80" i="3"/>
  <c r="N80" i="3"/>
  <c r="M80" i="3"/>
  <c r="L80" i="3"/>
  <c r="AF79" i="3"/>
  <c r="AE79" i="3"/>
  <c r="AD79" i="3"/>
  <c r="AC79" i="3"/>
  <c r="AB79" i="3"/>
  <c r="AA79" i="3"/>
  <c r="Z79" i="3"/>
  <c r="Y79" i="3"/>
  <c r="X79" i="3"/>
  <c r="W79" i="3"/>
  <c r="V79" i="3"/>
  <c r="U79" i="3"/>
  <c r="T79" i="3"/>
  <c r="S79" i="3"/>
  <c r="R79" i="3"/>
  <c r="Q79" i="3"/>
  <c r="P79" i="3"/>
  <c r="O79" i="3"/>
  <c r="N79" i="3"/>
  <c r="M79" i="3"/>
  <c r="L79" i="3"/>
  <c r="AF78" i="3"/>
  <c r="AE78" i="3"/>
  <c r="AD78" i="3"/>
  <c r="AC78" i="3"/>
  <c r="AB78" i="3"/>
  <c r="AA78" i="3"/>
  <c r="Z78" i="3"/>
  <c r="Y78" i="3"/>
  <c r="X78" i="3"/>
  <c r="W78" i="3"/>
  <c r="V78" i="3"/>
  <c r="U78" i="3"/>
  <c r="T78" i="3"/>
  <c r="S78" i="3"/>
  <c r="R78" i="3"/>
  <c r="Q78" i="3"/>
  <c r="P78" i="3"/>
  <c r="O78" i="3"/>
  <c r="N78" i="3"/>
  <c r="M78" i="3"/>
  <c r="L78" i="3"/>
  <c r="AF77" i="3"/>
  <c r="AE77" i="3"/>
  <c r="AD77" i="3"/>
  <c r="AC77" i="3"/>
  <c r="AB77" i="3"/>
  <c r="AA77" i="3"/>
  <c r="Z77" i="3"/>
  <c r="Y77" i="3"/>
  <c r="X77" i="3"/>
  <c r="W77" i="3"/>
  <c r="V77" i="3"/>
  <c r="U77" i="3"/>
  <c r="T77" i="3"/>
  <c r="S77" i="3"/>
  <c r="R77" i="3"/>
  <c r="Q77" i="3"/>
  <c r="P77" i="3"/>
  <c r="O77" i="3"/>
  <c r="N77" i="3"/>
  <c r="M77" i="3"/>
  <c r="L77" i="3"/>
  <c r="AF76" i="3"/>
  <c r="AE76" i="3"/>
  <c r="AD76" i="3"/>
  <c r="AC76" i="3"/>
  <c r="AB76" i="3"/>
  <c r="AA76" i="3"/>
  <c r="Z76" i="3"/>
  <c r="Y76" i="3"/>
  <c r="X76" i="3"/>
  <c r="W76" i="3"/>
  <c r="V76" i="3"/>
  <c r="U76" i="3"/>
  <c r="T76" i="3"/>
  <c r="S76" i="3"/>
  <c r="R76" i="3"/>
  <c r="Q76" i="3"/>
  <c r="P76" i="3"/>
  <c r="O76" i="3"/>
  <c r="N76" i="3"/>
  <c r="M76" i="3"/>
  <c r="L76" i="3"/>
  <c r="AG81" i="3"/>
  <c r="AG80" i="3"/>
  <c r="AG79" i="3"/>
  <c r="AG78" i="3"/>
  <c r="AG77" i="3"/>
  <c r="AG76" i="3"/>
  <c r="AG72" i="3"/>
  <c r="AF72" i="3"/>
  <c r="AE72" i="3"/>
  <c r="AD72" i="3"/>
  <c r="AC72" i="3"/>
  <c r="AB72" i="3"/>
  <c r="AA72" i="3"/>
  <c r="Z72" i="3"/>
  <c r="Y72" i="3"/>
  <c r="X72" i="3"/>
  <c r="W72" i="3"/>
  <c r="V72" i="3"/>
  <c r="U72" i="3"/>
  <c r="T72" i="3"/>
  <c r="S72" i="3"/>
  <c r="R72" i="3"/>
  <c r="Q72" i="3"/>
  <c r="P72" i="3"/>
  <c r="O72" i="3"/>
  <c r="N72" i="3"/>
  <c r="M72" i="3"/>
  <c r="L72" i="3"/>
  <c r="AG71" i="3"/>
  <c r="AF71" i="3"/>
  <c r="AE71" i="3"/>
  <c r="AD71" i="3"/>
  <c r="AC71" i="3"/>
  <c r="AB71" i="3"/>
  <c r="AA71" i="3"/>
  <c r="Z71" i="3"/>
  <c r="Y71" i="3"/>
  <c r="X71" i="3"/>
  <c r="W71" i="3"/>
  <c r="V71" i="3"/>
  <c r="U71" i="3"/>
  <c r="T71" i="3"/>
  <c r="S71" i="3"/>
  <c r="R71" i="3"/>
  <c r="Q71" i="3"/>
  <c r="P71" i="3"/>
  <c r="O71" i="3"/>
  <c r="N71" i="3"/>
  <c r="M71" i="3"/>
  <c r="L71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AG69" i="3"/>
  <c r="AF69" i="3"/>
  <c r="AE69" i="3"/>
  <c r="AD69" i="3"/>
  <c r="AC69" i="3"/>
  <c r="AB69" i="3"/>
  <c r="AA69" i="3"/>
  <c r="Z69" i="3"/>
  <c r="Y69" i="3"/>
  <c r="X69" i="3"/>
  <c r="W69" i="3"/>
  <c r="V69" i="3"/>
  <c r="U69" i="3"/>
  <c r="T69" i="3"/>
  <c r="S69" i="3"/>
  <c r="R69" i="3"/>
  <c r="Q69" i="3"/>
  <c r="P69" i="3"/>
  <c r="O69" i="3"/>
  <c r="N69" i="3"/>
  <c r="M69" i="3"/>
  <c r="L69" i="3"/>
  <c r="AG68" i="3"/>
  <c r="AF68" i="3"/>
  <c r="AE68" i="3"/>
  <c r="AD68" i="3"/>
  <c r="AC68" i="3"/>
  <c r="AB68" i="3"/>
  <c r="AA68" i="3"/>
  <c r="Z68" i="3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AG67" i="3"/>
  <c r="AF67" i="3"/>
  <c r="AE67" i="3"/>
  <c r="AD67" i="3"/>
  <c r="AC67" i="3"/>
  <c r="AB67" i="3"/>
  <c r="AA67" i="3"/>
  <c r="Z67" i="3"/>
  <c r="Y67" i="3"/>
  <c r="X67" i="3"/>
  <c r="W67" i="3"/>
  <c r="V67" i="3"/>
  <c r="U67" i="3"/>
  <c r="T67" i="3"/>
  <c r="S67" i="3"/>
  <c r="R67" i="3"/>
  <c r="Q67" i="3"/>
  <c r="P67" i="3"/>
  <c r="O67" i="3"/>
  <c r="N67" i="3"/>
  <c r="M67" i="3"/>
  <c r="L67" i="3"/>
  <c r="AG66" i="3"/>
  <c r="AF66" i="3"/>
  <c r="AE66" i="3"/>
  <c r="AD66" i="3"/>
  <c r="AC66" i="3"/>
  <c r="AB66" i="3"/>
  <c r="AA66" i="3"/>
  <c r="Z66" i="3"/>
  <c r="Y66" i="3"/>
  <c r="X66" i="3"/>
  <c r="W66" i="3"/>
  <c r="V66" i="3"/>
  <c r="U66" i="3"/>
  <c r="T66" i="3"/>
  <c r="S66" i="3"/>
  <c r="R66" i="3"/>
  <c r="Q66" i="3"/>
  <c r="P66" i="3"/>
  <c r="O66" i="3"/>
  <c r="N66" i="3"/>
  <c r="M66" i="3"/>
  <c r="L66" i="3"/>
  <c r="AG65" i="3"/>
  <c r="AF65" i="3"/>
  <c r="AE65" i="3"/>
  <c r="AD65" i="3"/>
  <c r="AC65" i="3"/>
  <c r="AB65" i="3"/>
  <c r="AA65" i="3"/>
  <c r="Z65" i="3"/>
  <c r="Y65" i="3"/>
  <c r="X65" i="3"/>
  <c r="W65" i="3"/>
  <c r="V65" i="3"/>
  <c r="U65" i="3"/>
  <c r="T65" i="3"/>
  <c r="S65" i="3"/>
  <c r="R65" i="3"/>
  <c r="Q65" i="3"/>
  <c r="P65" i="3"/>
  <c r="O65" i="3"/>
  <c r="N65" i="3"/>
  <c r="M65" i="3"/>
  <c r="L65" i="3"/>
  <c r="AG64" i="3"/>
  <c r="AF64" i="3"/>
  <c r="AE64" i="3"/>
  <c r="AD64" i="3"/>
  <c r="AC64" i="3"/>
  <c r="AB64" i="3"/>
  <c r="AA64" i="3"/>
  <c r="Z64" i="3"/>
  <c r="Y64" i="3"/>
  <c r="X64" i="3"/>
  <c r="W64" i="3"/>
  <c r="V64" i="3"/>
  <c r="U64" i="3"/>
  <c r="T64" i="3"/>
  <c r="S64" i="3"/>
  <c r="R64" i="3"/>
  <c r="Q64" i="3"/>
  <c r="P64" i="3"/>
  <c r="O64" i="3"/>
  <c r="N64" i="3"/>
  <c r="M64" i="3"/>
  <c r="L64" i="3"/>
  <c r="AG63" i="3"/>
  <c r="AF63" i="3"/>
  <c r="AE63" i="3"/>
  <c r="AD63" i="3"/>
  <c r="AC63" i="3"/>
  <c r="AB63" i="3"/>
  <c r="AA63" i="3"/>
  <c r="Z63" i="3"/>
  <c r="Y63" i="3"/>
  <c r="X63" i="3"/>
  <c r="W63" i="3"/>
  <c r="V63" i="3"/>
  <c r="U63" i="3"/>
  <c r="T63" i="3"/>
  <c r="S63" i="3"/>
  <c r="R63" i="3"/>
  <c r="Q63" i="3"/>
  <c r="P63" i="3"/>
  <c r="O63" i="3"/>
  <c r="N63" i="3"/>
  <c r="M63" i="3"/>
  <c r="L63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AH72" i="3"/>
  <c r="AH71" i="3"/>
  <c r="AH70" i="3"/>
  <c r="AH69" i="3"/>
  <c r="AH68" i="3"/>
  <c r="AH67" i="3"/>
  <c r="AH66" i="3"/>
  <c r="AH65" i="3"/>
  <c r="AH64" i="3"/>
  <c r="AH63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AH58" i="3"/>
  <c r="AH57" i="3" s="1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AH42" i="3"/>
  <c r="AH41" i="3"/>
  <c r="AH40" i="3"/>
  <c r="AH39" i="3"/>
  <c r="AH38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AH51" i="3"/>
  <c r="AH50" i="3"/>
  <c r="AH49" i="3"/>
  <c r="AH48" i="3"/>
  <c r="AH47" i="3"/>
  <c r="AH46" i="3"/>
  <c r="AH45" i="3"/>
  <c r="AG12" i="3"/>
  <c r="AF12" i="3"/>
  <c r="AE12" i="3"/>
  <c r="AD12" i="3"/>
  <c r="AC12" i="3"/>
  <c r="AB12" i="3"/>
  <c r="AA12" i="3"/>
  <c r="AA30" i="3" s="1"/>
  <c r="AA33" i="3" s="1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AH27" i="3"/>
  <c r="AH12" i="3"/>
  <c r="K23" i="3"/>
  <c r="I12" i="3"/>
  <c r="J18" i="3"/>
  <c r="J12" i="3"/>
  <c r="AG30" i="3"/>
  <c r="AG33" i="3" s="1"/>
  <c r="M30" i="3"/>
  <c r="M33" i="3" s="1"/>
  <c r="O57" i="3"/>
  <c r="K13" i="3"/>
  <c r="AG25" i="3"/>
  <c r="K14" i="3"/>
  <c r="K15" i="3"/>
  <c r="K16" i="3"/>
  <c r="K17" i="3"/>
  <c r="K18" i="3"/>
  <c r="K19" i="3"/>
  <c r="K20" i="3"/>
  <c r="K21" i="3"/>
  <c r="K22" i="3"/>
  <c r="L25" i="3"/>
  <c r="M25" i="3"/>
  <c r="N25" i="3"/>
  <c r="O25" i="3"/>
  <c r="O30" i="3" s="1"/>
  <c r="O33" i="3" s="1"/>
  <c r="P25" i="3"/>
  <c r="P30" i="3" s="1"/>
  <c r="P33" i="3" s="1"/>
  <c r="Q25" i="3"/>
  <c r="R25" i="3"/>
  <c r="S25" i="3"/>
  <c r="T25" i="3"/>
  <c r="U25" i="3"/>
  <c r="V25" i="3"/>
  <c r="V30" i="3" s="1"/>
  <c r="V33" i="3" s="1"/>
  <c r="W25" i="3"/>
  <c r="X25" i="3"/>
  <c r="X53" i="3" s="1"/>
  <c r="Y25" i="3"/>
  <c r="Y53" i="3" s="1"/>
  <c r="Z25" i="3"/>
  <c r="AA26" i="3"/>
  <c r="AA25" i="3"/>
  <c r="AB26" i="3"/>
  <c r="AB25" i="3"/>
  <c r="AB53" i="3" s="1"/>
  <c r="AC26" i="3"/>
  <c r="AC25" i="3" s="1"/>
  <c r="AC27" i="3"/>
  <c r="AD26" i="3"/>
  <c r="AD27" i="3"/>
  <c r="AD25" i="3"/>
  <c r="AD30" i="3" s="1"/>
  <c r="AD33" i="3" s="1"/>
  <c r="AE27" i="3"/>
  <c r="AE25" i="3"/>
  <c r="AF25" i="3"/>
  <c r="AH25" i="3"/>
  <c r="AH53" i="3" s="1"/>
  <c r="R30" i="3"/>
  <c r="R33" i="3" s="1"/>
  <c r="S30" i="3"/>
  <c r="S33" i="3" s="1"/>
  <c r="C34" i="3"/>
  <c r="D34" i="3"/>
  <c r="E34" i="3"/>
  <c r="F34" i="3"/>
  <c r="G34" i="3"/>
  <c r="H34" i="3" s="1"/>
  <c r="I34" i="3" s="1"/>
  <c r="J34" i="3" s="1"/>
  <c r="K34" i="3" s="1"/>
  <c r="L34" i="3" s="1"/>
  <c r="M34" i="3" s="1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Y35" i="3"/>
  <c r="AB35" i="3"/>
  <c r="AE35" i="3"/>
  <c r="AF35" i="3"/>
  <c r="AG35" i="3"/>
  <c r="AH35" i="3"/>
  <c r="L53" i="3"/>
  <c r="M53" i="3"/>
  <c r="N53" i="3"/>
  <c r="O53" i="3"/>
  <c r="R53" i="3"/>
  <c r="S53" i="3"/>
  <c r="T53" i="3"/>
  <c r="U53" i="3"/>
  <c r="Z53" i="3"/>
  <c r="AA53" i="3"/>
  <c r="AG53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Y55" i="3"/>
  <c r="Z55" i="3"/>
  <c r="AA55" i="3"/>
  <c r="AB55" i="3"/>
  <c r="AC55" i="3"/>
  <c r="AD55" i="3"/>
  <c r="AE55" i="3"/>
  <c r="AF55" i="3"/>
  <c r="AG55" i="3"/>
  <c r="AH55" i="3"/>
  <c r="P57" i="3"/>
  <c r="Q57" i="3"/>
  <c r="R57" i="3"/>
  <c r="V57" i="3"/>
  <c r="AD57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Y74" i="3"/>
  <c r="Z74" i="3"/>
  <c r="AA74" i="3"/>
  <c r="AB74" i="3"/>
  <c r="AC74" i="3"/>
  <c r="AD74" i="3"/>
  <c r="AE74" i="3"/>
  <c r="AF74" i="3"/>
  <c r="AG74" i="3"/>
  <c r="AH74" i="3"/>
  <c r="X57" i="3" l="1"/>
  <c r="W57" i="3"/>
  <c r="AE30" i="3"/>
  <c r="AI31" i="3" s="1"/>
  <c r="W30" i="3"/>
  <c r="W33" i="3" s="1"/>
  <c r="AE57" i="3"/>
  <c r="L30" i="3"/>
  <c r="L33" i="3" s="1"/>
  <c r="W45" i="3"/>
  <c r="AF57" i="3"/>
  <c r="Z57" i="3"/>
  <c r="Y57" i="3"/>
  <c r="Q30" i="3"/>
  <c r="Q33" i="3" s="1"/>
  <c r="U57" i="3"/>
  <c r="S57" i="3"/>
  <c r="AB45" i="3"/>
  <c r="AB36" i="3" s="1"/>
  <c r="X45" i="3"/>
  <c r="T45" i="3"/>
  <c r="AC57" i="3"/>
  <c r="W37" i="3"/>
  <c r="AG37" i="3"/>
  <c r="AF45" i="3"/>
  <c r="AH62" i="3"/>
  <c r="AE37" i="3"/>
  <c r="U45" i="3"/>
  <c r="AC45" i="3"/>
  <c r="Y45" i="3"/>
  <c r="AF30" i="3"/>
  <c r="AF33" i="3" s="1"/>
  <c r="AA45" i="3"/>
  <c r="V37" i="3"/>
  <c r="S45" i="3"/>
  <c r="AE45" i="3"/>
  <c r="AD37" i="3"/>
  <c r="AB37" i="3"/>
  <c r="X37" i="3"/>
  <c r="V45" i="3"/>
  <c r="AH30" i="3"/>
  <c r="AF37" i="3"/>
  <c r="Z30" i="3"/>
  <c r="Z33" i="3" s="1"/>
  <c r="L57" i="3"/>
  <c r="AD45" i="3"/>
  <c r="Z45" i="3"/>
  <c r="U37" i="3"/>
  <c r="U30" i="3"/>
  <c r="U33" i="3" s="1"/>
  <c r="T57" i="3"/>
  <c r="Z37" i="3"/>
  <c r="AA37" i="3"/>
  <c r="S37" i="3"/>
  <c r="T37" i="3"/>
  <c r="AG45" i="3"/>
  <c r="AG57" i="3"/>
  <c r="AC37" i="3"/>
  <c r="Y37" i="3"/>
  <c r="T30" i="3"/>
  <c r="T33" i="3" s="1"/>
  <c r="K12" i="3"/>
  <c r="AC30" i="3"/>
  <c r="AC33" i="3" s="1"/>
  <c r="AC53" i="3"/>
  <c r="N34" i="3"/>
  <c r="AE33" i="3"/>
  <c r="U36" i="3"/>
  <c r="Y30" i="3"/>
  <c r="Y33" i="3" s="1"/>
  <c r="X30" i="3"/>
  <c r="X33" i="3" s="1"/>
  <c r="AB57" i="3"/>
  <c r="N57" i="3"/>
  <c r="AF53" i="3"/>
  <c r="AE53" i="3"/>
  <c r="AD53" i="3"/>
  <c r="W53" i="3"/>
  <c r="V53" i="3"/>
  <c r="Q53" i="3"/>
  <c r="P53" i="3"/>
  <c r="AA57" i="3"/>
  <c r="M57" i="3"/>
  <c r="AB30" i="3"/>
  <c r="AB33" i="3" s="1"/>
  <c r="N30" i="3"/>
  <c r="N33" i="3" s="1"/>
  <c r="AE36" i="3" l="1"/>
  <c r="V36" i="3"/>
  <c r="X36" i="3"/>
  <c r="S36" i="3"/>
  <c r="AA36" i="3"/>
  <c r="AG36" i="3"/>
  <c r="T36" i="3"/>
  <c r="Z36" i="3"/>
  <c r="W36" i="3"/>
  <c r="AD36" i="3"/>
  <c r="Y36" i="3"/>
  <c r="AC36" i="3"/>
  <c r="AF36" i="3"/>
  <c r="AH33" i="3"/>
  <c r="AI13" i="3"/>
  <c r="AI20" i="3"/>
  <c r="AI14" i="3"/>
  <c r="AI16" i="3"/>
  <c r="AI18" i="3"/>
  <c r="AI21" i="3"/>
  <c r="AI25" i="3"/>
  <c r="AI15" i="3"/>
  <c r="AI22" i="3"/>
  <c r="AI23" i="3"/>
  <c r="AI19" i="3"/>
  <c r="AI26" i="3"/>
  <c r="AI17" i="3"/>
  <c r="AI27" i="3"/>
  <c r="AI28" i="3"/>
  <c r="L37" i="3"/>
  <c r="L45" i="3"/>
  <c r="O34" i="3"/>
  <c r="AH37" i="3" l="1"/>
  <c r="AH36" i="3" s="1"/>
  <c r="M37" i="3"/>
  <c r="L36" i="3"/>
  <c r="M45" i="3"/>
  <c r="P34" i="3"/>
  <c r="M36" i="3" l="1"/>
  <c r="N37" i="3"/>
  <c r="N45" i="3"/>
  <c r="Q34" i="3"/>
  <c r="O45" i="3" l="1"/>
  <c r="O37" i="3"/>
  <c r="P45" i="3"/>
  <c r="N36" i="3"/>
  <c r="R34" i="3"/>
  <c r="P37" i="3"/>
  <c r="O36" i="3" l="1"/>
  <c r="Q37" i="3"/>
  <c r="P36" i="3"/>
  <c r="S34" i="3"/>
  <c r="Q45" i="3"/>
  <c r="Q36" i="3" l="1"/>
  <c r="R37" i="3"/>
  <c r="R45" i="3"/>
  <c r="R36" i="3" l="1"/>
</calcChain>
</file>

<file path=xl/sharedStrings.xml><?xml version="1.0" encoding="utf-8"?>
<sst xmlns="http://schemas.openxmlformats.org/spreadsheetml/2006/main" count="144" uniqueCount="81">
  <si>
    <t>Planilha Interativa</t>
  </si>
  <si>
    <t>4T25</t>
  </si>
  <si>
    <t>Valores em BRL M</t>
  </si>
  <si>
    <t>Portfólio</t>
  </si>
  <si>
    <t>Geografia</t>
  </si>
  <si>
    <t>Setor</t>
  </si>
  <si>
    <t>Fundação</t>
  </si>
  <si>
    <t>Ano do Investimento Inicial</t>
  </si>
  <si>
    <t>Metodologia de Valuation</t>
  </si>
  <si>
    <t>Ownership G2D</t>
  </si>
  <si>
    <t>Custo</t>
  </si>
  <si>
    <t>Distribuições</t>
  </si>
  <si>
    <t>MOIC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</si>
  <si>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</si>
  <si>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</si>
  <si>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</si>
  <si>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</si>
  <si>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</si>
  <si>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</si>
  <si>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</si>
  <si>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</si>
  <si>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</si>
  <si>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</si>
  <si>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</si>
  <si>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</si>
  <si>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</si>
  <si>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</si>
  <si>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</si>
  <si>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</si>
  <si>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</si>
  <si>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</si>
  <si>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</si>
  <si>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</si>
  <si>
    <t>3T25</t>
  </si>
  <si>
    <t>% do NAV</t>
  </si>
  <si>
    <t>Portfólio de Investimentos</t>
  </si>
  <si>
    <t>The Craftory</t>
  </si>
  <si>
    <t>EUA e Europa</t>
  </si>
  <si>
    <t>Consumer Packaged Goods</t>
  </si>
  <si>
    <t>Patrimônio Líquido</t>
  </si>
  <si>
    <t>Expanding Capital</t>
  </si>
  <si>
    <t>EUA</t>
  </si>
  <si>
    <t>Venture Capital no Vale do Silício</t>
  </si>
  <si>
    <t>N/A</t>
  </si>
  <si>
    <t>Blu</t>
  </si>
  <si>
    <t>Brasil</t>
  </si>
  <si>
    <t>Fintech</t>
  </si>
  <si>
    <t>Multiplo de comparáveis</t>
  </si>
  <si>
    <t>Quero</t>
  </si>
  <si>
    <t>Edtech</t>
  </si>
  <si>
    <t>Liquidação preferencial</t>
  </si>
  <si>
    <t>CERC</t>
  </si>
  <si>
    <t>Transação recente</t>
  </si>
  <si>
    <t>Sim;paul</t>
  </si>
  <si>
    <t>N/A - ativo liquidado</t>
  </si>
  <si>
    <t>Digibee</t>
  </si>
  <si>
    <t>iPaaS</t>
  </si>
  <si>
    <t>Stripe</t>
  </si>
  <si>
    <t>2TM</t>
  </si>
  <si>
    <t>Rain</t>
  </si>
  <si>
    <t>HRtech</t>
  </si>
  <si>
    <t>Caixa + Outros Atívos e Passivos</t>
  </si>
  <si>
    <t>Caixa e Equivalentes de Caixa</t>
  </si>
  <si>
    <t>Caixa</t>
  </si>
  <si>
    <t>Dívida Bruta</t>
  </si>
  <si>
    <t>Dívida</t>
  </si>
  <si>
    <t>Outros Atívos e Passivos</t>
  </si>
  <si>
    <t>Outros</t>
  </si>
  <si>
    <t>NAV Total</t>
  </si>
  <si>
    <t>Número de Ações</t>
  </si>
  <si>
    <t>NAV / Ação</t>
  </si>
  <si>
    <t>NAV</t>
  </si>
  <si>
    <t>Portfólio Principal</t>
  </si>
  <si>
    <t>Outros Investimentos</t>
  </si>
  <si>
    <t>Exposição Geográfica</t>
  </si>
  <si>
    <t>Participação no Portfólio</t>
  </si>
  <si>
    <t>Exposição Setorial</t>
  </si>
  <si>
    <t>Setores do Portfólio de Investimentos</t>
  </si>
  <si>
    <t>* The Craftory e Expanding Capital reportam seus NAVs trimestralmente e são auditadas anualmente. Suas metodologias de valuation seguem as normas do IPEV (International Private Equity and Venture Capital Valuation) e incluem Custo, Transação mais Recente, Múltiplos e Fluxo de Caixa Descontado.</t>
  </si>
  <si>
    <t>1T26</t>
  </si>
  <si>
    <t>Elevify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</si>
</sst>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-;\-* #,##0.00_-;_-* &quot;-&quot;??_-;_-@_-"/>
    <numFmt numFmtId="165" formatCode="[$-409]mmm\-yy;@"/>
    <numFmt numFmtId="166" formatCode="#,##0.0_);\(#,##0.0\);#,##0.0_);@_)"/>
    <numFmt numFmtId="167" formatCode="0.0%"/>
    <numFmt numFmtId="168" formatCode="#,##0.0_);\(#,##0.0\)"/>
    <numFmt numFmtId="169" formatCode="_(0.0\x_);_(0.0\x_);_(&quot;–&quot;_);@_)"/>
    <numFmt numFmtId="170" formatCode="_(#,##0.0%_);\(#,##0.0%\);_(&quot;–&quot;_);@_)"/>
    <numFmt numFmtId="171" formatCode="_(#,##0.0_);\(#,##0.0\);_(&quot;–&quot;_);@_)"/>
    <numFmt numFmtId="172" formatCode="0.0%;\(0.0%\)"/>
    <numFmt numFmtId="173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48"/>
      <color theme="0"/>
      <name val="Segoe UI"/>
      <family val="2"/>
    </font>
    <font>
      <sz val="9"/>
      <color theme="1"/>
      <name val="Aptos"/>
      <family val="2"/>
    </font>
    <font>
      <b/>
      <sz val="9"/>
      <color theme="0"/>
      <name val="Aptos"/>
      <family val="2"/>
    </font>
    <font>
      <sz val="9"/>
      <color rgb="FF00002E"/>
      <name val="Aptos"/>
      <family val="2"/>
    </font>
    <font>
      <sz val="9"/>
      <name val="Aptos"/>
      <family val="2"/>
    </font>
    <font>
      <sz val="9"/>
      <color rgb="FF0000FF"/>
      <name val="Aptos"/>
      <family val="2"/>
    </font>
    <font>
      <sz val="9"/>
      <color theme="0"/>
      <name val="Aptos"/>
      <family val="2"/>
    </font>
    <font>
      <b/>
      <sz val="9"/>
      <color theme="1"/>
      <name val="Aptos"/>
      <family val="2"/>
    </font>
    <font>
      <b/>
      <sz val="9"/>
      <name val="Aptos"/>
      <family val="2"/>
    </font>
    <font>
      <sz val="9"/>
      <color rgb="FF000000"/>
      <name val="Aptos"/>
      <family val="2"/>
    </font>
    <font>
      <b/>
      <sz val="9"/>
      <color rgb="FF00002E"/>
      <name val="Aptos"/>
      <family val="2"/>
    </font>
    <font>
      <sz val="11"/>
      <color theme="1"/>
      <name val="Aptos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398FA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4">
    <xf numFmtId="0" fontId="0" fillId="0" borderId="0" xfId="0"/>
    <xf numFmtId="0" fontId="0" fillId="3" borderId="0" xfId="0" applyFill="1"/>
    <xf numFmtId="166" fontId="4" fillId="2" borderId="0" xfId="0" applyNumberFormat="1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center" vertical="center"/>
    </xf>
    <xf numFmtId="171" fontId="4" fillId="2" borderId="0" xfId="0" applyNumberFormat="1" applyFont="1" applyFill="1" applyAlignment="1">
      <alignment horizontal="center" vertical="center"/>
    </xf>
    <xf numFmtId="169" fontId="4" fillId="2" borderId="0" xfId="0" applyNumberFormat="1" applyFont="1" applyFill="1" applyAlignment="1">
      <alignment horizontal="center" vertical="center"/>
    </xf>
    <xf numFmtId="167" fontId="4" fillId="2" borderId="0" xfId="1" applyNumberFormat="1" applyFont="1" applyFill="1" applyBorder="1" applyAlignment="1">
      <alignment horizontal="center" vertical="center"/>
    </xf>
    <xf numFmtId="170" fontId="4" fillId="2" borderId="0" xfId="1" applyNumberFormat="1" applyFont="1" applyFill="1" applyBorder="1" applyAlignment="1">
      <alignment horizontal="center" vertical="center"/>
    </xf>
    <xf numFmtId="166" fontId="4" fillId="3" borderId="0" xfId="0" applyNumberFormat="1" applyFont="1" applyFill="1" applyAlignment="1">
      <alignment horizontal="left" vertical="center"/>
    </xf>
    <xf numFmtId="166" fontId="4" fillId="3" borderId="0" xfId="0" applyNumberFormat="1" applyFont="1" applyFill="1" applyAlignment="1">
      <alignment horizontal="center" vertical="center"/>
    </xf>
    <xf numFmtId="165" fontId="4" fillId="3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67" fontId="3" fillId="0" borderId="0" xfId="1" applyNumberFormat="1" applyFont="1" applyAlignment="1">
      <alignment horizontal="center" vertical="center"/>
    </xf>
    <xf numFmtId="171" fontId="3" fillId="0" borderId="0" xfId="0" applyNumberFormat="1" applyFont="1" applyAlignment="1">
      <alignment horizontal="center" vertical="center"/>
    </xf>
    <xf numFmtId="169" fontId="5" fillId="0" borderId="0" xfId="0" applyNumberFormat="1" applyFont="1" applyAlignment="1">
      <alignment horizontal="center" vertical="center"/>
    </xf>
    <xf numFmtId="171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168" fontId="3" fillId="0" borderId="0" xfId="0" applyNumberFormat="1" applyFont="1" applyAlignment="1">
      <alignment horizontal="center" vertical="center"/>
    </xf>
    <xf numFmtId="168" fontId="6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7" fontId="10" fillId="0" borderId="0" xfId="0" applyNumberFormat="1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39" fontId="4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1" fontId="9" fillId="0" borderId="0" xfId="0" applyNumberFormat="1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center" vertical="center"/>
    </xf>
    <xf numFmtId="168" fontId="7" fillId="0" borderId="0" xfId="0" applyNumberFormat="1" applyFont="1" applyAlignment="1">
      <alignment horizontal="center" vertical="center"/>
    </xf>
    <xf numFmtId="171" fontId="11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5" fillId="0" borderId="0" xfId="2" applyFont="1" applyAlignment="1">
      <alignment horizontal="center" vertical="center"/>
    </xf>
    <xf numFmtId="9" fontId="5" fillId="0" borderId="0" xfId="1" applyFont="1" applyAlignment="1">
      <alignment horizontal="center" vertical="center"/>
    </xf>
    <xf numFmtId="171" fontId="12" fillId="0" borderId="0" xfId="0" applyNumberFormat="1" applyFont="1" applyAlignment="1">
      <alignment horizontal="center" vertical="center"/>
    </xf>
    <xf numFmtId="168" fontId="12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vertical="center"/>
    </xf>
    <xf numFmtId="167" fontId="5" fillId="0" borderId="0" xfId="1" applyNumberFormat="1" applyFont="1" applyFill="1" applyBorder="1" applyAlignment="1">
      <alignment horizontal="center" vertical="center"/>
    </xf>
    <xf numFmtId="170" fontId="3" fillId="0" borderId="0" xfId="1" applyNumberFormat="1" applyFont="1" applyAlignment="1">
      <alignment horizontal="center" vertical="center"/>
    </xf>
    <xf numFmtId="170" fontId="5" fillId="0" borderId="0" xfId="1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168" fontId="8" fillId="0" borderId="0" xfId="0" applyNumberFormat="1" applyFont="1" applyAlignment="1">
      <alignment vertical="center"/>
    </xf>
    <xf numFmtId="172" fontId="5" fillId="0" borderId="0" xfId="1" applyNumberFormat="1" applyFont="1" applyAlignment="1">
      <alignment horizontal="center" vertical="center"/>
    </xf>
    <xf numFmtId="173" fontId="3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398FA2"/>
      <color rgb="FF3FA0B3"/>
      <color rgb="FF4194B1"/>
      <color rgb="FF508DA2"/>
      <color rgb="FFFF43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customXml" Target="../customXml/item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theme" Target="theme/theme1.xml"/><Relationship Id="rId9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customXml" Target="../customXml/item3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119776</xdr:colOff>
      <xdr:row>1</xdr:row>
      <xdr:rowOff>159446</xdr:rowOff>
    </xdr:from>
    <xdr:to>
      <xdr:col>5</xdr:col>
      <xdr:colOff>402572</xdr:colOff>
      <xdr:row>23</xdr:row>
      <xdr:rowOff>58880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B3242E67-70DF-4B7B-9823-D2172BC0B0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0074" t="12963" r="17590" b="10843"/>
        <a:stretch/>
      </xdr:blipFill>
      <xdr:spPr>
        <a:xfrm>
          <a:off x="119776" y="349946"/>
          <a:ext cx="3347361" cy="40751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26229</xdr:rowOff>
    </xdr:from>
    <xdr:to>
      <xdr:col>1</xdr:col>
      <xdr:colOff>780698</xdr:colOff>
      <xdr:row>7</xdr:row>
      <xdr:rowOff>130287</xdr:rowOff>
    </xdr:to>
    <xdr:pic>
      <xdr:nvPicPr>
        <xdr:cNvPr id="2" name="Picture 1" descr="Logo&#10;&#10;Description automatically generated">
          <a:extLst>
            <a:ext uri="{FF2B5EF4-FFF2-40B4-BE49-F238E27FC236}">
              <a16:creationId xmlns:a16="http://schemas.microsoft.com/office/drawing/2014/main" id="{EC362CBD-B0F1-43DA-9638-9F5CB630D6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rcRect l="20074" t="12963" r="17590" b="10843"/>
        <a:stretch/>
      </xdr:blipFill>
      <xdr:spPr>
        <a:xfrm>
          <a:off x="0" y="26229"/>
          <a:ext cx="965075" cy="117771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57150</xdr:rowOff>
    </xdr:from>
    <xdr:to>
      <xdr:col>19</xdr:col>
      <xdr:colOff>0</xdr:colOff>
      <xdr:row>32</xdr:row>
      <xdr:rowOff>173824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14CABD-ACD6-4F76-8407-00AF85DE6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" y="57150"/>
          <a:ext cx="11611247" cy="62126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c43091\mazda\Mazda\Final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pinvestiments-my.sharepoint.com/personal/levy_soares_gp_com_br/Documents/Desktop/G2D_Tabelas%20Memorando%20Definitiv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CMTYMXEXCP1\DATOS$\DATOS\ADMON\MICCONT\SHT71297\IAY\AYM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srv\company\Contabilidad\2008\2008\Auditoria\Adeco%20Arg\Diciembre%202008\Sumas%20y%20armados%20balance\CP%20Sin%20un%20movimient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Arla\Provisi&#243;n%20Dic%2003\C&#225;lculo%20amort%20impositv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rane\Local%20Settings\Temporary%20Internet%20Files\OLK77\data\Paper%20&amp;%20Forest\Comps\extra%20pag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Startup" Target="Middle%20Office/Geral/Indicadores%20Financeiros/Indicadores%20Economicos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Startup" Target="Front%20Office/Caixa/Benchmark/Benchmark%20BLPV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oilseeds%20&amp;%20edible%20oils\Soybeans\soybean%20pric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ept\TrueNorth\commodities\softs\Cocoa\qc1_openinterest&amp;volum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Wheat\wheat_pric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3\m\Or&#231;amento%20Cont&#225;bil\Or&#231;amento%202003\Realizado\Real%202.003\Comparativo%20Corporativ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ecofs\Company\DOCUME~1\MIMBRO~1.ADE\CONFIG~1\Temp\corn\corn%20price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cobo\Local%20Settings\Temporary%20Internet%20Files\OLK4\An&#225;lise%20de%20balan&#231;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6045d\p2007\Rubens\Planejamento%200001%20progr%20picci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cobo\Local%20Settings\Temporary%20Internet%20Files\OLK4\An&#225;lise%20de%20balan&#231;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JA%20Y%20BANCOS%20%20Leadshee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RESULTADO-%20Fdo%20UBB%20Qualified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31%20AutoBAn%2031.12.2003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3\DDJJ%2020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3.Portfolio\4.%20G2D\5.%20Monitoring\1.%20NAV\G2D%20-%20NAV%20Composition%20(2021.05.25A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1%20INVERSIONES%20Combined%20Leadsheet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081142\m081142\ARQUIVO%20DE%20TRABALHO\MARY\Luci\G7ABR99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30%20Aging%20de%20Clientes%20al%2031-10-03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1jz\TrainingTheStreet\Presentations\Valuation\DCF%20&amp;%20LBO\Worksheet%20in%20Master%20Version%20DCF%20&amp;%20LBO%20for%20Fordham%20v2.0" TargetMode="External"/></Relationships>
</file>

<file path=xl/externalLinks/_rels/externalLink32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lx%202004%20Empr&#233;stimos%20e%20Financiamentos%20-%20CP%20Combined%20Leadsheet?C533C126" TargetMode="External"/><Relationship Id="rId1" Type="http://schemas.openxmlformats.org/officeDocument/2006/relationships/externalLinkPath" Target="file:///\\C533C126\Worksheet%20in%20lx%202004%20Empr&#233;stimos%20e%20Financiamentos%20-%20CP%20Combined%20Leadsheet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herg\contabilidad\Gusach\EE.SS.Propias\2000-03\Cierre%205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sd%20ncbxnbcxncxn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AZZA_S01\DATA\DATA\IMPUESTO\BCOMACRO\PROVIS\1994\DICIEMB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TORO\ECOF10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ministracao12\Area%20Publica\WINDOWS\TEMP\c.notes.data\ECOF11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AZZA_S01\DATA\Impuesto\Bco%20Macro%20Misiones\Provisiones\1998\12-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USERS\CTB\PUBLICO\Analises%20Contabeis\An&#225;lises%20Cont&#225;beis%20-%20Brasil\Additional%20Information\Tax%20-%20Avon%20T%20Schedules\TAX%20-%20Avon%20T%20Schedules_Jul_%202002_Avon_Cosmeticos_Ltd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VTAS.%20CM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mail.metalur.com.br/USERS/CTB/PUBLICO/BASICA/2001/Reports_NY/Tax%20Return%20Schedules/TAX%20-%20Avon%20T%20Schedules%202001_Avon_Cosmetico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%20-%20Avon%20T%20Schedules%202001_Avon_Consolidate_forecast_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cser%20valor%20present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MBRAS\SYS\FINANCEI\TESOURAR\ARQUIVO\CAIXAAMB\YTD95\CASHMAY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%20Teste%20Folha%20de%20Pagamento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ghiotto\DiscoC\Marcela\Auditor&#237;a%202002\Definitivos\Bs.de%20Uso%2030.06.02_AxI_versi&#243;n%202_con%20ajuste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P\Controladoria\CONTABILIDADE\BALANCOS\Balanco%20Out06\CIAO%20Consolidado%20Outubro%202006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0%20Temporary%20Investments%20%3e%203%20Mths%20Leadsheet" TargetMode="External"/></Relationships>
</file>

<file path=xl/externalLinks/_rels/externalLink48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5210%20Temporary%20Investments%20Leadsheet%20LXLXLXLXLXLXLXLX?C533C126" TargetMode="External"/><Relationship Id="rId1" Type="http://schemas.openxmlformats.org/officeDocument/2006/relationships/externalLinkPath" Target="file:///\\C533C126\Worksheet%20in%205210%20Temporary%20Investments%20Leadsheet%20LXLXLXLXLXLXLXLX" TargetMode="External"/></Relationships>
</file>

<file path=xl/externalLinks/_rels/externalLink49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(C)%20LX5310%20Gross%20Trade%20Accts%20Receivable%20%202005%20-%20IP%20Co?C533C126" TargetMode="External"/><Relationship Id="rId1" Type="http://schemas.openxmlformats.org/officeDocument/2006/relationships/externalLinkPath" Target="file:///\\C533C126\Worksheet%20in%20(C)%20LX5310%20Gross%20Trade%20Accts%20Receivable%20%202005%20-%20IP%20C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-OFFICE\BURZIM$\Cta%2098%20Historica\04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ciana\Clientes\International%20Paper\2003\Revis&#245;es%20Analiticas%20Amce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Temporary%20Directory%201%20for%20Revisao%20Analitica_modelos%202004.zip\IP%20Planilhas%203%20parte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memail.deloitte.com/exchange/rmarcolini/Inbox/Auditoria.EML/1_multipart_xF8FF_2_Cash_05.xls/C58EA28C-18C0-4a97-9AF2-036E93DDAFB3/Revisao%20Analitica_modelos%202004.xls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(C)%203215%20Quadros%20Anexos%20de%20Solicita&#231;&#227;o%20-%20Modelo?C533C126" TargetMode="External"/><Relationship Id="rId1" Type="http://schemas.openxmlformats.org/officeDocument/2006/relationships/externalLinkPath" Target="file:///\\C533C126\Worksheet%20in%20(C)%203215%20Quadros%20Anexos%20de%20Solicita&#231;&#227;o%20-%20Modelo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11%20Selecci&#243;n%20de%20clientes%20a%20circularizar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5310%20Cuentas%20por%20cobrar%20Leadsheet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32%20Bienes%20de%20Uso%20al%2031.10.04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10%20Activos%20Intangibles%20%20Leadsheet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110%20CAJA%20Y%20BANCOS%20%20Leadsheet" TargetMode="External"/></Relationships>
</file>

<file path=xl/externalLinks/_rels/externalLink59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2281-1%20Balanco%20Consolidado%20Set%2002%20referenciado%20com%20a%20Leadsheets?C533C126" TargetMode="External"/><Relationship Id="rId1" Type="http://schemas.openxmlformats.org/officeDocument/2006/relationships/externalLinkPath" Target="file:///\\C533C126\Worksheet%20in%202281-1%20Balanco%20Consolidado%20Set%2002%20referenciado%20com%20a%20Leadsheet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azd\chep\windows\TEMP\MgtAcctGraphDec99.xls" TargetMode="External"/></Relationships>
</file>

<file path=xl/externalLinks/_rels/externalLink60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(C)%208310%20Despesas%20Operacionais%20Combined%20Leadsheet?C533C126" TargetMode="External"/><Relationship Id="rId1" Type="http://schemas.openxmlformats.org/officeDocument/2006/relationships/externalLinkPath" Target="file:///\\C533C126\Worksheet%20in%20(C)%208310%20Despesas%20Operacionais%20Combined%20Leadsheet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LX%205210%20LXTemporary%20Investments%20-%20%20IP%20Co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602%20Revis&#227;o%20anal&#237;tica%202o%20ITR%20-%2030%2006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Empresas\Editorial%20Perfil\GAN%202004\DDJJ%202004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uilherme\Clientes\31.12.03\Grupo%20IP\Revisao%20analitica%20cardoso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821%20Dif%20de%20cambio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310%20DESPESAS%20OPERACIONAIS%20Combined%20Leadsheet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8821%20Diferencia%20de%20cambio%20Dic-03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20%20Cruce%20de%20subsistemas%20con%20contabilidad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240%20Deudas%20Financieras%20al%2030-09-03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FINANCEI\TESOURAR\JT\CAIXA\PASTA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City%20Prov%20%20IG-IGMP%2012-03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210%20Cost%20of%20Sales%20%20%20Combined%20Leadsheet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10%20Inventories%20%20%20-%20IP%20Co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Imobilizado%20Combined%20Leadsheet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110%20Gross%20Sales%20Leadsheet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10%201%20Empr&#233;stimos%20-%20&#205;nterim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usuarios\Documents%20and%20Settings\samlima\Local%20Settings\Temporary%20Internet%20Files\OLK69\Data\Clientes\Biosint&#233;tica\31.12.03\Administra&#231;&#227;o%20do%20JOB\Comparativo%20dez02%20x%20dez03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110%20Cuentas%20por%20Pagar%20Leadsheet" TargetMode="External"/></Relationships>
</file>

<file path=xl/externalLinks/_rels/externalLink78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(C)%206410%20REMUNERACIONES%20Y%20CARGAS%20SOCIALES%20Leadsheet?C533C126" TargetMode="External"/><Relationship Id="rId1" Type="http://schemas.openxmlformats.org/officeDocument/2006/relationships/externalLinkPath" Target="file:///\\C533C126\Worksheet%20in%20(C)%206410%20REMUNERACIONES%20Y%20CARGAS%20SOCIALES%20Leadsheet" TargetMode="External"/></Relationships>
</file>

<file path=xl/externalLinks/_rels/externalLink79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6110%20Empr&#233;stimos%20e%20Encargos%20de%20D&#237;vidas%20teste%20Pires%20-%20setembro?C533C126" TargetMode="External"/><Relationship Id="rId1" Type="http://schemas.openxmlformats.org/officeDocument/2006/relationships/externalLinkPath" Target="file:///\\C533C126\Worksheet%20in%206110%20Empr&#233;stimos%20e%20Encargos%20de%20D&#237;vidas%20teste%20Pires%20-%20setembro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cbra001fs0013\data_grp\_Brazil%202\Power\_Sector%20Info\Sector%20Overview\September%202011\Excel%20Back%20Up\Backup%20-%20Power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%20%20An&#225;lise%20Empr&#233;stimos%20-%2031%2010%202003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1%20Movimenta&#231;&#227;o%20Empr&#233;stimo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marianfernandez\My%20Documents\City%20Hotel\Provisiones\Ganancias\2003-12\2003\6340%20Pr&#233;stamos%20LP%20y%20Cruce%20con%20interco%20-%2031-10-03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udio1\sys2\USERS1\susana\DISPOSFONDOSCONCORDIA.XLS" TargetMode="External"/></Relationships>
</file>

<file path=xl/externalLinks/_rels/externalLink84.xml.rels><?xml version="1.0" encoding="UTF-8" standalone="yes"?>
<Relationships xmlns="http://schemas.openxmlformats.org/package/2006/relationships"><Relationship Id="rId2" Type="http://schemas.microsoft.com/office/2019/04/relationships/externalLinkLongPath" Target="Worksheet%20in%208111%20Descontos,%20Impostos%20sobre%20vendas%20e%20devolu&#231;&#245;es%20Leadsheet?C533C126" TargetMode="External"/><Relationship Id="rId1" Type="http://schemas.openxmlformats.org/officeDocument/2006/relationships/externalLinkPath" Target="file:///\\C533C126\Worksheet%20in%208111%20Descontos,%20Impostos%20sobre%20vendas%20e%20devolu&#231;&#245;es%20Leadsheet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311%20Mapa%20Empr&#233;stimo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.20\departamentos\SPO\Controladoria\Contabilidade\AUDITORIA%20PWC%202009\DF&#180;s%20revisadas\ANGELICA\DFs%20ANG&#201;LICA%20DEZ-09-v2.xlsx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y%20Documents\Clientes\Centrovias\Seguros%202001-2002%20%7bppc%7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cbra001fs0013\data_grp\_Brazil%202\Power\_Sector%20Info\Sector%20Overview\September%202011\Excel%20Back%20Up\Fl&#225;vio_110906_Gula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"/>
      <sheetName val="Assumptions"/>
      <sheetName val="M O A"/>
      <sheetName val="Volume"/>
      <sheetName val="MC Volume"/>
      <sheetName val="Inc. St"/>
      <sheetName val="y_to_y"/>
      <sheetName val="Ec Profit (%)"/>
      <sheetName val="Ec Profit ($)"/>
      <sheetName val="Fix Cost"/>
      <sheetName val="FCSD"/>
      <sheetName val="Attachments"/>
      <sheetName val="FOB Dif"/>
      <sheetName val="TP'00"/>
      <sheetName val="TP'01"/>
      <sheetName val="TP'02"/>
      <sheetName val="TP'03"/>
      <sheetName val="TP'04"/>
      <sheetName val="TPVariances"/>
      <sheetName val="DFC - MemoriaCalculo - Mar15"/>
      <sheetName val="M_O_A"/>
      <sheetName val="MC_Volume"/>
      <sheetName val="Inc__St"/>
      <sheetName val="Ec_Profit_(%)"/>
      <sheetName val="Ec_Profit_($)"/>
      <sheetName val="Fix_Cost"/>
      <sheetName val="FOB_Dif"/>
      <sheetName val="BD"/>
      <sheetName val="OP"/>
      <sheetName val="Cadastro"/>
      <sheetName val="Consolid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Tabelas do Memorando"/>
      <sheetName val="OM Info"/>
      <sheetName val="Suporte &gt;&gt;&gt;"/>
      <sheetName val="Painel de Controle"/>
      <sheetName val="Estrutura da Oferta"/>
      <sheetName val="Custos de Distribuição"/>
      <sheetName val="Capitalização"/>
      <sheetName val="Diluição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AS. CM"/>
      <sheetName val="EEFF96M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LANCE"/>
      <sheetName val="BALANCE RESUMIDO"/>
      <sheetName val="Cross Bd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TF-1"/>
      <sheetName val="Lead"/>
      <sheetName val="BALANCE RESUMID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O"/>
      <sheetName val="WP Market Capitalization"/>
      <sheetName val="WP Output-change ytd"/>
      <sheetName val="WP Output-Price volatility"/>
      <sheetName val="Comps"/>
      <sheetName val="Mkt Cap"/>
      <sheetName val="WACC"/>
      <sheetName val="Calc"/>
      <sheetName val="CGS per Ton"/>
      <sheetName val="Sales"/>
      <sheetName val="Price"/>
      <sheetName val="Agenda Setembro"/>
      <sheetName val="Planilha3"/>
      <sheetName val="Carry Over Agosto GC"/>
      <sheetName val="Carry Over Agosto TT"/>
      <sheetName val="Fat Setembro"/>
      <sheetName val="Contrato"/>
      <sheetName val="Planilha1"/>
      <sheetName val="Planilh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 Econômicos"/>
      <sheetName val="Datas de Divulgação"/>
      <sheetName val="Indicadores Bloomberg"/>
      <sheetName val="BLP"/>
      <sheetName val="Estimativa  IP"/>
      <sheetName val="Tx Juros Efetivas"/>
      <sheetName val="Valor de Mercado"/>
      <sheetName val="Pop. Eco. At."/>
      <sheetName val="Brazil Sovereign"/>
      <sheetName val="Dados BLP"/>
      <sheetName val="Comparativo 99X00"/>
      <sheetName val="base bradesco"/>
      <sheetName val="Apoio"/>
      <sheetName val="Infos Empresas"/>
      <sheetName val="MOL"/>
      <sheetName val="Indicadores_Econômicos"/>
      <sheetName val="Datas_de_Divulgação"/>
      <sheetName val="Indicadores_Bloomberg"/>
      <sheetName val="Estimativa__IP"/>
      <sheetName val="Tx_Juros_Efetivas"/>
      <sheetName val="Valor_de_Mercado"/>
      <sheetName val="Pop__Eco__At_"/>
      <sheetName val="Brazil_Sovereign"/>
      <sheetName val="Dados_BLP"/>
      <sheetName val="POA"/>
      <sheetName val="Indicadores_Econômicos1"/>
      <sheetName val="Datas_de_Divulgação1"/>
      <sheetName val="Indicadores_Bloomberg1"/>
      <sheetName val="Estimativa__IP1"/>
      <sheetName val="Tx_Juros_Efetivas1"/>
      <sheetName val="Valor_de_Mercado1"/>
      <sheetName val="Pop__Eco__At_1"/>
      <sheetName val="Brazil_Sovereign1"/>
      <sheetName val="Dados_BLP1"/>
      <sheetName val="Lists"/>
      <sheetName val="ProjectList"/>
      <sheetName val="Indicadores Economicos"/>
      <sheetName val="KF6"/>
      <sheetName val="Share Price 2002"/>
      <sheetName val="Patrimonial"/>
      <sheetName val="Comparativo_99X00"/>
      <sheetName val="base_bradesco"/>
      <sheetName val="I. INICIO"/>
      <sheetName val="Resumo (x) Contab. "/>
      <sheetName val="AcqIS"/>
      <sheetName val="AcqBSCF"/>
      <sheetName val="validaciones"/>
      <sheetName val="VOLUME CA"/>
      <sheetName val="De_Para"/>
      <sheetName val="Summary"/>
      <sheetName val="2001.10 Cerv"/>
      <sheetName val="PLAN SAC Cerveja"/>
      <sheetName val="PLAN SAC RefrigeNanc"/>
      <sheetName val="BaseCerv"/>
      <sheetName val="BaseNanc"/>
      <sheetName val="2001.04 Cerv"/>
      <sheetName val="Farol SAC Cerveja"/>
      <sheetName val="2001.04 Nanc"/>
      <sheetName val="Farol SAC Refrigenanc"/>
      <sheetName val="Gente_gestao"/>
      <sheetName val="CADASTRO"/>
      <sheetName val="TABELAS"/>
      <sheetName val="DIST"/>
      <sheetName val="MALHAD"/>
      <sheetName val="PUXADIA"/>
      <sheetName val="Base PEF"/>
      <sheetName val="MKT_Terr"/>
      <sheetName val="StartSheet"/>
      <sheetName val="Labatt Shares"/>
      <sheetName val="Indicadores_Econômicos2"/>
      <sheetName val="Datas_de_Divulgação2"/>
      <sheetName val="Indicadores_Bloomberg2"/>
      <sheetName val="Estimativa__IP2"/>
      <sheetName val="Tx_Juros_Efetivas2"/>
      <sheetName val="Valor_de_Mercado2"/>
      <sheetName val="Pop__Eco__At_2"/>
      <sheetName val="Dados_BLP2"/>
      <sheetName val="Brazil_Sovereign2"/>
      <sheetName val="Sheet1"/>
      <sheetName val="Balance Fin ajust 2004"/>
      <sheetName val="Indicadores_Economicos"/>
      <sheetName val="Share_Price_2002"/>
      <sheetName val="Dados_Prod"/>
      <sheetName val="Piraí"/>
      <sheetName val="CAD Month"/>
      <sheetName val="CAD YE"/>
      <sheetName val="US Month "/>
      <sheetName val="US Month - Crowns"/>
      <sheetName val="US YE - Crowns"/>
      <sheetName val="bud99"/>
      <sheetName val="Indicadores_Econômicos3"/>
      <sheetName val="Datas_de_Divulgação3"/>
      <sheetName val="Indicadores_Bloomberg3"/>
      <sheetName val="Estimativa__IP3"/>
      <sheetName val="Tx_Juros_Efetivas3"/>
      <sheetName val="Valor_de_Mercado3"/>
      <sheetName val="Pop__Eco__At_3"/>
      <sheetName val="Brazil_Sovereign3"/>
      <sheetName val="Dados_BLP3"/>
      <sheetName val="Share_Price_20021"/>
      <sheetName val="Indicadores_Economicos1"/>
      <sheetName val="VOLUME_CA"/>
      <sheetName val="2001_10_Cerv"/>
      <sheetName val="PLAN_SAC_Cerveja"/>
      <sheetName val="PLAN_SAC_RefrigeNanc"/>
      <sheetName val="2001_04_Cerv"/>
      <sheetName val="Farol_SAC_Cerveja"/>
      <sheetName val="2001_04_Nanc"/>
      <sheetName val="Farol_SAC_Refrigenanc"/>
      <sheetName val="Base_PEF"/>
      <sheetName val="Labatt_Shares"/>
      <sheetName val="Balance_Fin_ajust_2004"/>
      <sheetName val="CAD_Month"/>
      <sheetName val="CAD_YE"/>
      <sheetName val="US_Month_"/>
      <sheetName val="US_Month_-_Crowns"/>
      <sheetName val="US_YE_-_Crowns"/>
      <sheetName val="Distribution from BU"/>
      <sheetName val="Sig Cycles_Accts &amp; Processes"/>
      <sheetName val="Effects"/>
      <sheetName val="Lookups"/>
      <sheetName val="Critérios"/>
      <sheetName val="START"/>
      <sheetName val="PLAN DE ACCION"/>
      <sheetName val="Calc 1"/>
      <sheetName val="POCE"/>
      <sheetName val="Base da Datos"/>
      <sheetName val="Tablas"/>
      <sheetName val="HIST"/>
      <sheetName val="ACUMULADO"/>
      <sheetName val="Info"/>
      <sheetName val="5.1"/>
      <sheetName val="판매진척"/>
      <sheetName val="Peer10"/>
      <sheetName val="Peer11"/>
      <sheetName val="Peer12"/>
      <sheetName val="Peer13"/>
      <sheetName val="Peer14"/>
      <sheetName val="Peer15"/>
      <sheetName val="Peer16"/>
      <sheetName val="Peer17"/>
      <sheetName val="Peer18"/>
      <sheetName val="Peer19"/>
      <sheetName val="Peer20"/>
      <sheetName val="Peer9"/>
      <sheetName val="Følsomhedsanalyse"/>
      <sheetName val="Indicadores_Econômicos4"/>
      <sheetName val="Datas_de_Divulgação4"/>
      <sheetName val="Indicadores_Bloomberg4"/>
      <sheetName val="Estimativa__IP4"/>
      <sheetName val="Tx_Juros_Efetivas4"/>
      <sheetName val="Valor_de_Mercado4"/>
      <sheetName val="Pop__Eco__At_4"/>
      <sheetName val="Brazil_Sovereign4"/>
      <sheetName val="Dados_BLP4"/>
      <sheetName val="Indicadores_Economicos2"/>
      <sheetName val="Share_Price_20022"/>
      <sheetName val="VOLUME_CA1"/>
      <sheetName val="2001_10_Cerv1"/>
      <sheetName val="PLAN_SAC_Cerveja1"/>
      <sheetName val="PLAN_SAC_RefrigeNanc1"/>
      <sheetName val="2001_04_Cerv1"/>
      <sheetName val="Farol_SAC_Cerveja1"/>
      <sheetName val="2001_04_Nanc1"/>
      <sheetName val="Farol_SAC_Refrigenanc1"/>
      <sheetName val="Base_PEF1"/>
      <sheetName val="Labatt_Shares1"/>
      <sheetName val="Balance_Fin_ajust_20041"/>
      <sheetName val="CAD_Month1"/>
      <sheetName val="CAD_YE1"/>
      <sheetName val="US_Month_1"/>
      <sheetName val="US_Month_-_Crowns1"/>
      <sheetName val="US_YE_-_Crowns1"/>
      <sheetName val="Distribution_from_BU"/>
      <sheetName val="Sig_Cycles_Accts_&amp;_Processes"/>
      <sheetName val="PLAN_DE_ACCION"/>
      <sheetName val="Calc_1"/>
      <sheetName val="Base_da_Datos"/>
      <sheetName val="1.0_LIST"/>
      <sheetName val="PM"/>
      <sheetName val="COTAÇÕES"/>
      <sheetName val="Hidden"/>
      <sheetName val="Orientation"/>
      <sheetName val="Settings"/>
      <sheetName val="Delivery"/>
      <sheetName val="BU Caribe"/>
      <sheetName val="Indicadores_Econômicos5"/>
      <sheetName val="Datas_de_Divulgação5"/>
      <sheetName val="Indicadores_Bloomberg5"/>
      <sheetName val="Estimativa__IP5"/>
      <sheetName val="Tx_Juros_Efetivas5"/>
      <sheetName val="Valor_de_Mercado5"/>
      <sheetName val="Pop__Eco__At_5"/>
      <sheetName val="Brazil_Sovereign5"/>
      <sheetName val="Dados_BLP5"/>
      <sheetName val="Indicadores_Economicos3"/>
      <sheetName val="Share_Price_20023"/>
      <sheetName val="VOLUME_CA2"/>
      <sheetName val="2001_10_Cerv2"/>
      <sheetName val="PLAN_SAC_Cerveja2"/>
      <sheetName val="PLAN_SAC_RefrigeNanc2"/>
      <sheetName val="2001_04_Cerv2"/>
      <sheetName val="Farol_SAC_Cerveja2"/>
      <sheetName val="2001_04_Nanc2"/>
      <sheetName val="Farol_SAC_Refrigenanc2"/>
      <sheetName val="Base_PEF2"/>
      <sheetName val="Labatt_Shares2"/>
      <sheetName val="Balance_Fin_ajust_20042"/>
      <sheetName val="CAD_Month2"/>
      <sheetName val="CAD_YE2"/>
      <sheetName val="US_Month_2"/>
      <sheetName val="US_Month_-_Crowns2"/>
      <sheetName val="US_YE_-_Crowns2"/>
      <sheetName val="Distribution_from_BU1"/>
      <sheetName val="Sig_Cycles_Accts_&amp;_Processes1"/>
      <sheetName val="base_bradesco1"/>
      <sheetName val="Comparativo_99X001"/>
      <sheetName val="PLAN_DE_ACCION1"/>
      <sheetName val="Calc_11"/>
      <sheetName val="Base_da_Datos1"/>
      <sheetName val="5_1"/>
      <sheetName val="Engine"/>
      <sheetName val="Assumptions"/>
      <sheetName val="Validate"/>
      <sheetName val="Financials"/>
      <sheetName val="EI Calc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nchmark"/>
      <sheetName val="Cálculos"/>
      <sheetName val="Dados BLP"/>
      <sheetName val="CDI Acumulado"/>
      <sheetName val="Bloomberg"/>
      <sheetName val="Holidays"/>
      <sheetName val="BLP"/>
      <sheetName val="Registro"/>
      <sheetName val="Brazil Sovereign"/>
      <sheetName val="Curve"/>
      <sheetName val="Dados_BLP"/>
      <sheetName val="CDI_Acumulado"/>
      <sheetName val="Plano_3G"/>
      <sheetName val="Benchmark BLPV2"/>
      <sheetName val="ACUMULADO"/>
      <sheetName val="Indices"/>
      <sheetName val="REF_01 e 77"/>
      <sheetName val="I. INICIO"/>
      <sheetName val="Netearnanal"/>
      <sheetName val="Lists"/>
      <sheetName val="CADASTRO"/>
      <sheetName val="TABELAS"/>
      <sheetName val="DIST"/>
      <sheetName val="MALHAD"/>
      <sheetName val="PUXADIA"/>
      <sheetName val="Base PEF"/>
      <sheetName val="MKT_Terr"/>
      <sheetName val="KF6"/>
      <sheetName val="Dados_BLP1"/>
      <sheetName val="CDI_Acumulado1"/>
      <sheetName val="Brazil_Sovereign"/>
      <sheetName val="Benchmark_BLPV2"/>
      <sheetName val="Sheet1"/>
      <sheetName val="COTAÇÕES"/>
      <sheetName val="TARJETAS BLANCAS"/>
      <sheetName val="Dados_BLP2"/>
      <sheetName val="CDI_Acumulado2"/>
      <sheetName val="Brazil_Sovereign1"/>
      <sheetName val="Benchmark_BLPV21"/>
      <sheetName val="Base_PEF"/>
      <sheetName val="TARJETAS_BLANCAS"/>
      <sheetName val="bud99"/>
      <sheetName val="POA"/>
      <sheetName val="2001.10 Cerv"/>
      <sheetName val="PLAN SAC Cerveja"/>
      <sheetName val="PLAN SAC RefrigeNanc"/>
      <sheetName val="Relatório SDG"/>
      <sheetName val="BaseCerv"/>
      <sheetName val="BaseNanc"/>
      <sheetName val="2001.04 Cerv"/>
      <sheetName val="Farol SAC Cerveja"/>
      <sheetName val="2001.04 Nanc"/>
      <sheetName val="Farol SAC Refrigenanc"/>
      <sheetName val=""/>
      <sheetName val="MOL"/>
      <sheetName val="CLASIFICACION DE AI"/>
      <sheetName val="StartSheet"/>
      <sheetName val="Cover &amp; Parameters"/>
      <sheetName val="Dados_BLP3"/>
      <sheetName val="CDI_Acumulado3"/>
      <sheetName val="Brazil_Sovereign2"/>
      <sheetName val="Benchmark_BLPV22"/>
      <sheetName val="Base_PEF1"/>
      <sheetName val="TARJETAS_BLANCAS1"/>
      <sheetName val="2001_10_Cerv"/>
      <sheetName val="PLAN_SAC_Cerveja"/>
      <sheetName val="PLAN_SAC_RefrigeNanc"/>
      <sheetName val="Relatório_SDG"/>
      <sheetName val="2001_04_Cerv"/>
      <sheetName val="Farol_SAC_Cerveja"/>
      <sheetName val="2001_04_Nanc"/>
      <sheetName val="Farol_SAC_Refrigenanc"/>
      <sheetName val="CLASIFICACION_DE_AI"/>
      <sheetName val="Cover_&amp;_Parameters"/>
      <sheetName val="Dados_BLP4"/>
      <sheetName val="CDI_Acumulado4"/>
      <sheetName val="Brazil_Sovereign3"/>
      <sheetName val="Benchmark_BLPV23"/>
      <sheetName val="Base_PEF2"/>
      <sheetName val="TARJETAS_BLANCAS2"/>
      <sheetName val="2001_10_Cerv1"/>
      <sheetName val="PLAN_SAC_Cerveja1"/>
      <sheetName val="PLAN_SAC_RefrigeNanc1"/>
      <sheetName val="Relatório_SDG1"/>
      <sheetName val="2001_04_Cerv1"/>
      <sheetName val="Farol_SAC_Cerveja1"/>
      <sheetName val="2001_04_Nanc1"/>
      <sheetName val="Farol_SAC_Refrigenanc1"/>
      <sheetName val="CLASIFICACION_DE_AI1"/>
      <sheetName val="Cover_&amp;_Parameters1"/>
      <sheetName val="Share Price 2002"/>
      <sheetName val="BDS"/>
      <sheetName val="Rec. Pillar (DRE Soc.)"/>
      <sheetName val="은행"/>
      <sheetName val="PM"/>
      <sheetName val="dep pre"/>
      <sheetName val="Calc 1"/>
      <sheetName val="bdic07"/>
      <sheetName val="Balance Fin ajust 2004"/>
      <sheetName val="B-111"/>
      <sheetName val="BAL1001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an Price Seasonal"/>
      <sheetName val="Near Month Pricing"/>
      <sheetName val="Nov Beans"/>
      <sheetName val="loan rate"/>
      <sheetName val="farm price for corn"/>
      <sheetName val="Farm Prices"/>
      <sheetName val="Price Trends"/>
      <sheetName val="Basis Trends"/>
      <sheetName val="Prices"/>
      <sheetName val="Bloomberg Downloads"/>
      <sheetName val="bean future"/>
      <sheetName val="USDA Pricing Model Graph"/>
      <sheetName val="Actual Farm Price Graph (3)"/>
      <sheetName val="Actual Farm Price Graph (2)"/>
      <sheetName val="Actual Farm Price Graph (1)"/>
      <sheetName val="USDA Pricing Model"/>
      <sheetName val="Taxa de desconto"/>
      <sheetName val="corn future"/>
      <sheetName val="formula"/>
      <sheetName val="Bean_Price_Seasonal"/>
      <sheetName val="Near_Month_Pricing"/>
      <sheetName val="Nov_Beans"/>
      <sheetName val="loan_rate"/>
      <sheetName val="farm_price_for_corn"/>
      <sheetName val="Farm_Prices"/>
      <sheetName val="Price_Trends"/>
      <sheetName val="Basis_Trends"/>
      <sheetName val="Bloomberg_Downloads"/>
      <sheetName val="bean_future"/>
      <sheetName val="USDA_Pricing_Model_Graph"/>
      <sheetName val="Actual_Farm_Price_Graph_(3)"/>
      <sheetName val="Actual_Farm_Price_Graph_(2)"/>
      <sheetName val="Actual_Farm_Price_Graph_(1)"/>
      <sheetName val="USDA_Pricing_Model"/>
      <sheetName val="Taxa_de_desconto"/>
      <sheetName val="corn_future"/>
      <sheetName val="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"/>
      <sheetName val="Sheet1"/>
      <sheetName val="Sheet2"/>
      <sheetName val="Sheet3"/>
      <sheetName val="Tickers"/>
      <sheetName val="mensal"/>
      <sheetName val="#REF"/>
      <sheetName val="bean future"/>
      <sheetName val="corn future"/>
      <sheetName val="ATUALIZA"/>
      <sheetName val="bean_future"/>
      <sheetName val="corn_future"/>
      <sheetName val="Base3101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 Future"/>
      <sheetName val="wheat future"/>
      <sheetName val="Chart3"/>
      <sheetName val="USDA Pricing Model"/>
      <sheetName val="Durum Wheat Graph"/>
      <sheetName val="Durum Wheat"/>
      <sheetName val="cbot"/>
      <sheetName val="domestic and foreign"/>
      <sheetName val="Chart5"/>
      <sheetName val="Sheet5"/>
      <sheetName val="global prices"/>
      <sheetName val="Sheet3"/>
      <sheetName val="price summary"/>
      <sheetName val="regional prices"/>
      <sheetName val="by region"/>
      <sheetName val="tab21"/>
      <sheetName val="Chart2"/>
      <sheetName val="Chart4"/>
      <sheetName val="Chart1"/>
      <sheetName val="wheat_prices"/>
      <sheetName val="Blct1005"/>
      <sheetName val="formula"/>
      <sheetName val="bean future"/>
      <sheetName val="Dec_Future"/>
      <sheetName val="wheat_future"/>
      <sheetName val="USDA_Pricing_Model"/>
      <sheetName val="Durum_Wheat_Graph"/>
      <sheetName val="Durum_Wheat"/>
      <sheetName val="domestic_and_foreign"/>
      <sheetName val="global_prices"/>
      <sheetName val="price_summary"/>
      <sheetName val="regional_prices"/>
      <sheetName val="by_region"/>
      <sheetName val="bean_future"/>
      <sheetName val="cont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porativo Consolidado"/>
      <sheetName val="Conselho"/>
      <sheetName val="Administrativo"/>
      <sheetName val="Contabilidade"/>
      <sheetName val="Financeiro"/>
      <sheetName val="Dir.Administrativa"/>
      <sheetName val="R.Humanos"/>
      <sheetName val="Informática"/>
      <sheetName val="Dir.Executiva"/>
      <sheetName val="Transporte"/>
      <sheetName val="Suprimentos"/>
      <sheetName val="Agrícola"/>
      <sheetName val="#REF"/>
      <sheetName val="Comparativo Corporativo"/>
      <sheetName val="BAL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rn future"/>
      <sheetName val="u.s. real corn prices"/>
      <sheetName val="Near Month Future"/>
      <sheetName val="Pricing Graph"/>
      <sheetName val="USDA Pricing Model - years"/>
      <sheetName val="USDA Pricing Model Graph"/>
      <sheetName val="Actual Farm Price Graph (3)"/>
      <sheetName val="Actual Farm Price Graph (2)"/>
      <sheetName val="Actual Farm Price Graph (1)"/>
      <sheetName val="USDA Pricing Model"/>
      <sheetName val="Crop Year Prices"/>
      <sheetName val="Farm Prices"/>
      <sheetName val="farm price for corn"/>
      <sheetName val="Price Trends"/>
      <sheetName val="Basis Trends"/>
      <sheetName val="Prices"/>
      <sheetName val="Bloomberg Downloads"/>
      <sheetName val="Dec future Monthly"/>
      <sheetName val="Dec future Annual"/>
      <sheetName val="USDA Pricing Model (2)"/>
      <sheetName val="USDA Pricing Model Graph (2)"/>
      <sheetName val="Real$ v yield"/>
      <sheetName val="Chart1"/>
      <sheetName val="PATRIMON"/>
      <sheetName val="06"/>
      <sheetName val="EERR 12-03"/>
      <sheetName val="formula"/>
      <sheetName val="wheat future"/>
      <sheetName val="corn_future"/>
      <sheetName val="u_s__real_corn_prices"/>
      <sheetName val="Near_Month_Future"/>
      <sheetName val="Pricing_Graph"/>
      <sheetName val="USDA_Pricing_Model_-_years"/>
      <sheetName val="USDA_Pricing_Model_Graph"/>
      <sheetName val="Actual_Farm_Price_Graph_(3)"/>
      <sheetName val="Actual_Farm_Price_Graph_(2)"/>
      <sheetName val="Actual_Farm_Price_Graph_(1)"/>
      <sheetName val="USDA_Pricing_Model"/>
      <sheetName val="Crop_Year_Prices"/>
      <sheetName val="Farm_Prices"/>
      <sheetName val="farm_price_for_corn"/>
      <sheetName val="Price_Trends"/>
      <sheetName val="Basis_Trends"/>
      <sheetName val="Bloomberg_Downloads"/>
      <sheetName val="Dec_future_Monthly"/>
      <sheetName val="Dec_future_Annual"/>
      <sheetName val="USDA_Pricing_Model_(2)"/>
      <sheetName val="USDA_Pricing_Model_Graph_(2)"/>
      <sheetName val="Real$_v_yield"/>
      <sheetName val="EERR_12-03"/>
      <sheetName val="wheat_future"/>
      <sheetName val="bean futu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 de balanço"/>
      <sheetName val="Data"/>
      <sheetName val="Purchasing"/>
      <sheetName val="#REF"/>
      <sheetName val="Hershey_Lance"/>
      <sheetName val="Food Indus Transactions"/>
      <sheetName val="Assumptions"/>
      <sheetName val="P&amp;L99YTD - Envasados"/>
      <sheetName val="P&amp;L98YTD -Envasados"/>
      <sheetName val="P&amp;L98YTD -Farinaceo"/>
      <sheetName val="P&amp;L99YTD - Farinaceo"/>
      <sheetName val="P&amp;L98YTD -Exportacion"/>
      <sheetName val="Control 1998"/>
      <sheetName val="Hoja1"/>
      <sheetName val="P&amp;L month"/>
      <sheetName val="Control 1999"/>
      <sheetName val="Tootsie"/>
      <sheetName val="Summary"/>
      <sheetName val="Controle"/>
      <sheetName val="MARECTR"/>
      <sheetName val="L100100"/>
      <sheetName val="Sheet2"/>
      <sheetName val="TAB"/>
      <sheetName val="Macro1"/>
      <sheetName val="Antigos - Trimestre"/>
      <sheetName val="FAT94=100"/>
      <sheetName val="D"/>
      <sheetName val="F"/>
      <sheetName val="G"/>
      <sheetName val="H"/>
      <sheetName val="PROD"/>
      <sheetName val="Capex 2RF"/>
      <sheetName val="2RFAFRES"/>
      <sheetName val="DEVELOP"/>
      <sheetName val="Volume"/>
      <sheetName val="PP"/>
      <sheetName val="A"/>
      <sheetName val="A&amp;C"/>
      <sheetName val="CH-OV"/>
      <sheetName val="AM"/>
      <sheetName val="BS"/>
      <sheetName val="ROMI"/>
      <sheetName val="OB97LST"/>
      <sheetName val="FINALPHP"/>
      <sheetName val="BASIS"/>
      <sheetName val="WACC"/>
      <sheetName val="DEPREC (Actual)"/>
      <sheetName val="Sheet1"/>
      <sheetName val="Sheet3"/>
      <sheetName val="Global-Bond 27"/>
      <sheetName val="T-Bo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 Orçam em 290900 R$"/>
      <sheetName val="Res Orçam em 290900 R$ (2)"/>
      <sheetName val="planeja benefício"/>
      <sheetName val="previsão colheita"/>
      <sheetName val="fluida atual"/>
      <sheetName val="fluida usina"/>
      <sheetName val="fluida"/>
      <sheetName val="fluida agri"/>
      <sheetName val="foliar"/>
      <sheetName val="foliar agri"/>
      <sheetName val="calcareo"/>
      <sheetName val="calcareo agri"/>
      <sheetName val="sólida"/>
      <sheetName val="sólida agrip"/>
      <sheetName val="orgânica"/>
      <sheetName val="defensivos"/>
      <sheetName val="defensivos atual"/>
      <sheetName val="defensivos agri"/>
      <sheetName val="mão de obra"/>
      <sheetName val="hora trator"/>
      <sheetName val="plantio"/>
      <sheetName val="herbicida"/>
      <sheetName val="Plan3"/>
      <sheetName val="Planeja  mes"/>
      <sheetName val="Plan1"/>
      <sheetName val="planeja REC"/>
      <sheetName val="planeja cor"/>
      <sheetName val="planeja formº"/>
      <sheetName val="planeja colheita"/>
      <sheetName val="talhões"/>
      <sheetName val="Plan4"/>
      <sheetName val="div 2"/>
      <sheetName val="BV 00 01"/>
      <sheetName val="TB e SI 00 01"/>
      <sheetName val="SJ 00 01"/>
      <sheetName val="Pla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álise de balanço"/>
      <sheetName val="Data"/>
      <sheetName val="Purchasing"/>
      <sheetName val="#REF"/>
      <sheetName val="Hershey_Lance"/>
      <sheetName val="Food Indus Transactions"/>
      <sheetName val="Assumptions"/>
      <sheetName val="P&amp;L99YTD - Envasados"/>
      <sheetName val="P&amp;L98YTD -Envasados"/>
      <sheetName val="P&amp;L98YTD -Farinaceo"/>
      <sheetName val="P&amp;L99YTD - Farinaceo"/>
      <sheetName val="P&amp;L98YTD -Exportacion"/>
      <sheetName val="Control 1998"/>
      <sheetName val="Hoja1"/>
      <sheetName val="P&amp;L month"/>
      <sheetName val="Control 1999"/>
      <sheetName val="Tootsie"/>
      <sheetName val="Summary"/>
      <sheetName val="Controle"/>
      <sheetName val="MARECTR"/>
      <sheetName val="L100100"/>
      <sheetName val="Sheet2"/>
      <sheetName val="TAB"/>
      <sheetName val="Macro1"/>
      <sheetName val="Antigos - Trimestre"/>
      <sheetName val="FAT94=100"/>
      <sheetName val="D"/>
      <sheetName val="F"/>
      <sheetName val="G"/>
      <sheetName val="H"/>
      <sheetName val="PROD"/>
      <sheetName val="Capex 2RF"/>
      <sheetName val="2RFAFRES"/>
      <sheetName val="DEVELOP"/>
      <sheetName val="Volume"/>
      <sheetName val="PP"/>
      <sheetName val="A"/>
      <sheetName val="A&amp;C"/>
      <sheetName val="CH-OV"/>
      <sheetName val="AM"/>
      <sheetName val="BS"/>
      <sheetName val="ROMI"/>
      <sheetName val="OB97LST"/>
      <sheetName val="FINALPHP"/>
      <sheetName val="BASIS"/>
      <sheetName val="WACC"/>
      <sheetName val="DEPREC (Actual)"/>
      <sheetName val="Sheet1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OP Canje"/>
      <sheetName val="XREF"/>
      <sheetName val="Tickmarks"/>
      <sheetName val="Moneda extranjera"/>
      <sheetName val="Vouchers Sept-04"/>
      <sheetName val="Vouchers mar -04"/>
      <sheetName val="Valores de Terceros"/>
      <sheetName val="Vouchers"/>
      <sheetName val="Vouchers Sep-06"/>
      <sheetName val="Vouchers Sep-05"/>
      <sheetName val="Vouchers Mar-06"/>
      <sheetName val="Vouchers Jun-05"/>
      <sheetName val="Vouchers Dic-04"/>
      <sheetName val="Vouchers Jun-04"/>
      <sheetName val="Vouchers dic -03 "/>
      <sheetName val="Vouchers Mar-05"/>
      <sheetName val="#REF"/>
      <sheetName val="Cruce de listados c_GL"/>
      <sheetName val="Previsión Incob."/>
      <sheetName val="Deudores pendientes de fact."/>
      <sheetName val="Tax"/>
      <sheetName val="corn future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Revisão Analítica"/>
      <sheetName val="Resultado Ações"/>
      <sheetName val="Movim.Ações"/>
      <sheetName val="Cálculo global de tx.adm."/>
      <sheetName val="XREF"/>
      <sheetName val="Tickmarks"/>
      <sheetName val="ABRIL-01"/>
      <sheetName val="MAIO-01"/>
      <sheetName val="JUNHO-01"/>
      <sheetName val="JULHO-01"/>
      <sheetName val="AGOSTO-01"/>
      <sheetName val="Movimentação 09"/>
      <sheetName val="PAP Balanço"/>
      <sheetName val="DETAILS"/>
      <sheetName val="Worksheet in 8110 RESULTADO- Fd"/>
      <sheetName val="CDI"/>
      <sheetName val="Relatórios-REF"/>
      <sheetName val="RES CONS"/>
      <sheetName val="BALANÇO"/>
      <sheetName val="Sheet3"/>
      <sheetName val="DFLSUBS"/>
      <sheetName val="Papel Mestre"/>
      <sheetName val="Reconciliações Setembro"/>
      <sheetName val="Movimentação Imobilizado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E"/>
      <sheetName val="DMP"/>
      <sheetName val="DOAR"/>
      <sheetName val="Cash flow"/>
      <sheetName val="Movim. DOAR (31_12_03)"/>
      <sheetName val="Movim. CASH FLOW (31_12_03)"/>
      <sheetName val="BP (31_12_03)"/>
      <sheetName val="BP c out"/>
      <sheetName val="DRE c out"/>
      <sheetName val="lalur"/>
      <sheetName val="outorga-histórico"/>
      <sheetName val="DOAR BARRETO"/>
      <sheetName val="memoriadoar"/>
      <sheetName val="FLCX"/>
      <sheetName val="XREF"/>
      <sheetName val="Lead"/>
      <sheetName val="Assumptions"/>
      <sheetName val="Inputs from PSTN Model"/>
      <sheetName val="Mapa Empréstimos {ppc}"/>
      <sheetName val="Report 31.12.04"/>
      <sheetName val="Calculo DTT"/>
      <sheetName val="Cartas de Fiança"/>
      <sheetName val="Lea me"/>
      <sheetName val="RANKING_REGIAO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ACT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2.1"/>
      <sheetName val="GAN-3"/>
      <sheetName val="GAN-3.1"/>
      <sheetName val="GAN-3.2"/>
      <sheetName val="GAN-3.3"/>
      <sheetName val="GAN-3.4"/>
      <sheetName val="GAN-3.5"/>
      <sheetName val="GAN-3.6"/>
      <sheetName val="GAN-3.7"/>
      <sheetName val="GAN-3.7.1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7.1"/>
      <sheetName val="GAN-3.17.2"/>
      <sheetName val="GAN-3.17.3"/>
      <sheetName val="GAN-3.17.4"/>
      <sheetName val="GAN-3.18"/>
      <sheetName val="GAN-4"/>
      <sheetName val="GAN-5"/>
      <sheetName val="GAN-6"/>
      <sheetName val="GAN-7"/>
      <sheetName val="SIAP1"/>
      <sheetName val="SIAP2"/>
      <sheetName val="SIAP3"/>
      <sheetName val="Selección partidas que suman"/>
      <sheetName val="Conciliaciones Bancarias"/>
      <sheetName val="XREF"/>
      <sheetName val="flu 94"/>
      <sheetName val="Previsión Incob."/>
      <sheetName val="Cruce de listados c_GL"/>
      <sheetName val="Deudores pendientes de fac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Equity investments USD"/>
      <sheetName val="Sources &amp; Uses"/>
      <sheetName val="Balance sheet"/>
      <sheetName val="The Craftory"/>
      <sheetName val="ExCap"/>
    </sheetNames>
    <sheetDataSet>
      <sheetData sheetId="0" refreshError="1"/>
      <sheetData sheetId="1"/>
      <sheetData sheetId="2"/>
      <sheetData sheetId="3" refreshError="1"/>
      <sheetData sheetId="4"/>
      <sheetData sheetId="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nv no ctes - resumen"/>
      <sheetName val="Movimiento para EOAF"/>
      <sheetName val="INTELSAT"/>
      <sheetName val="Intelsat - aportes"/>
      <sheetName val="Plazo Fijo - no hay"/>
      <sheetName val="Plazo Fijo - Evol del Trim - no"/>
      <sheetName val="VPP UTE Technology Impsat"/>
      <sheetName val="CLASIFICACION"/>
      <sheetName val="Tickmarks"/>
      <sheetName val="Plazo Fijo"/>
      <sheetName val="Worksheet in 5240"/>
      <sheetName val="composición"/>
      <sheetName val="713-9|1"/>
      <sheetName val="Conciliaciones Bancarias"/>
      <sheetName val="Selección partidas que suman"/>
      <sheetName val="XREF"/>
      <sheetName val="ju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-G7"/>
      <sheetName val="ENTRDADOS"/>
      <sheetName val="K "/>
      <sheetName val=" AnexoOpDiv99"/>
      <sheetName val="GrafdivB"/>
      <sheetName val="ServDiv"/>
      <sheetName val="Exigível"/>
      <sheetName val="TESTE"/>
      <sheetName val="outros indicadores"/>
      <sheetName val="ce"/>
      <sheetName val="CECO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Deudores"/>
      <sheetName val="2.Prevision Incobrables"/>
      <sheetName val="XREF"/>
      <sheetName val="Tickmarks"/>
      <sheetName val="Conciliaciones Bancarias"/>
      <sheetName val="Amercli"/>
      <sheetName val="composición"/>
      <sheetName val="Conciliaciones"/>
      <sheetName val="GAN-8|2"/>
      <sheetName val="PG CrF 09-02"/>
      <sheetName val="Transacciones - Otros saldos"/>
      <sheetName val="Saldos Interco Dic"/>
      <sheetName val="Caja"/>
      <sheetName val="MO y CF"/>
      <sheetName val="nombre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 SHEET"/>
      <sheetName val="MAIN"/>
      <sheetName val="DIV INC"/>
      <sheetName val="MGT INPUTS"/>
      <sheetName val="LBO Analysis"/>
      <sheetName val="Valuation"/>
      <sheetName val="PPT Sheet"/>
      <sheetName val="WACC"/>
      <sheetName val="S&amp;P"/>
      <sheetName val="EQ. IRR"/>
      <sheetName val="COVEN"/>
      <sheetName val="SUMMARY"/>
      <sheetName val="Reconciliations"/>
      <sheetName val="Developer Notes"/>
      <sheetName val="LTM"/>
      <sheetName val="CREDIT STATS"/>
      <sheetName val="Toggles"/>
      <sheetName val="Data"/>
      <sheetName val="dPrint"/>
      <sheetName val="DropZone"/>
      <sheetName val="mProcess"/>
      <sheetName val="mlError"/>
      <sheetName val="mGlobals"/>
      <sheetName val="mMain"/>
      <sheetName val="mToggles"/>
      <sheetName val="mcFunctions"/>
      <sheetName val="mMisc"/>
      <sheetName val="mdPrint"/>
      <sheetName val="suivi cash flow par affaire"/>
      <sheetName val="Worksheet in Master Version DCF"/>
      <sheetName val="Sheet2"/>
      <sheetName val="PP"/>
      <sheetName val="Assumptions"/>
      <sheetName val="Model"/>
      <sheetName val="Inputs"/>
      <sheetName val="is"/>
      <sheetName val="V&amp;S Financials"/>
      <sheetName val="E Eur"/>
      <sheetName val="E Asia"/>
      <sheetName val="Mideast"/>
      <sheetName val="Ocean"/>
      <sheetName val="S Amer"/>
      <sheetName val="Africa"/>
      <sheetName val="W Eur"/>
      <sheetName val="C Amer"/>
      <sheetName val="FSU"/>
      <sheetName val="N Amer"/>
      <sheetName val="S Asia"/>
      <sheetName val="Soc As"/>
      <sheetName val="World"/>
      <sheetName val="D&amp;A_int schedu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Report 31.12.04"/>
      <sheetName val="Circularização 30.09.04"/>
      <sheetName val="Mapa Empréstimos {ppc}"/>
      <sheetName val="Cartas de Fiança"/>
      <sheetName val="Segregacao CP x LP 30-09-04"/>
      <sheetName val="Calculo DTT"/>
      <sheetName val="Parâmetro"/>
      <sheetName val="XREF"/>
      <sheetName val="Tickmarks"/>
      <sheetName val="Links"/>
      <sheetName val="44"/>
      <sheetName val="Movim. DOAR (31_12_03)"/>
      <sheetName val="Fresagem de Pista Ago-98"/>
      <sheetName val="Aging0203"/>
      <sheetName val="Cabos"/>
      <sheetName val="Bridge EBITD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abilidad"/>
      <sheetName val="contabilidad (2)"/>
      <sheetName val="AD"/>
      <sheetName val="Ajustes"/>
      <sheetName val="Hoja1"/>
      <sheetName val="Detalle de Productos"/>
      <sheetName val="400800"/>
      <sheetName val="PREVCINE"/>
      <sheetName val="Cierre 5"/>
      <sheetName val="Conciliaciones Bancarias"/>
      <sheetName val="XREF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Intangibles  Movement"/>
      <sheetName val="Stadistics seleccion"/>
      <sheetName val="Asset verification"/>
      <sheetName val="Disposals"/>
      <sheetName val="Gts desarrollo-salarios"/>
      <sheetName val="Test of Amortization"/>
      <sheetName val="Threshold Calc"/>
      <sheetName val="XREF"/>
      <sheetName val="Tickmarks"/>
      <sheetName val="WC analytics (+data pages)"/>
      <sheetName val="400800"/>
      <sheetName val="PREVCINE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IEMBR"/>
      <sheetName val="Intangibles  Movement"/>
      <sheetName val="WC analytics (+data pages)"/>
      <sheetName val="XREF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"/>
      <sheetName val="premi96"/>
      <sheetName val="prebdg97"/>
      <sheetName val="mese"/>
      <sheetName val="C"/>
      <sheetName val="B"/>
      <sheetName val="A"/>
      <sheetName val="pr_emessi"/>
      <sheetName val="premi_bdg_fcst"/>
      <sheetName val="comgest"/>
      <sheetName val="comgest_den"/>
      <sheetName val="PRE_COMP"/>
      <sheetName val="MENS_RPR"/>
      <sheetName val="n_cons"/>
      <sheetName val="BASE (2)"/>
      <sheetName val="Peso áreas e CPs"/>
      <sheetName val="E2.1-PCLD ANEEL 06-2006"/>
      <sheetName val="ELIMINAÇÕES"/>
      <sheetName val="RIS_TECNICHE"/>
      <sheetName val="ANEEL"/>
      <sheetName val="PÇO"/>
      <sheetName val="SCG"/>
      <sheetName val="Infl"/>
      <sheetName val="Peso Liq."/>
      <sheetName val="E2_1_PCLD ANEEL 06_2006"/>
      <sheetName val="Instituicoes2001_LP"/>
      <sheetName val="2004"/>
      <sheetName val="TABELLEN"/>
      <sheetName val="WORDTABLE"/>
      <sheetName val="DISCOUNTS DDP"/>
      <sheetName val="Balancete"/>
      <sheetName val="Parcelamento_II_IPI"/>
      <sheetName val="Period Week Lookup"/>
      <sheetName val="Parameters"/>
      <sheetName val="CDI"/>
      <sheetName val="NVision Detail"/>
      <sheetName val="vinc"/>
      <sheetName val="Sch9  Guarantees"/>
      <sheetName val="DADOS"/>
      <sheetName val="RESIDUAL"/>
      <sheetName val="INDICES"/>
      <sheetName val="P-CLOSED"/>
      <sheetName val="Tela"/>
      <sheetName val="Deckblatt"/>
      <sheetName val="DATA WP"/>
      <sheetName val="GERREAL"/>
      <sheetName val="P_Par"/>
      <sheetName val="P_Prt"/>
      <sheetName val="Macro_2003"/>
      <sheetName val="PACU"/>
      <sheetName val="PH"/>
      <sheetName val="PHReex"/>
      <sheetName val="RAcu"/>
      <sheetName val="RH"/>
      <sheetName val="RRex"/>
      <sheetName val="MATERIAIS - BRG"/>
      <sheetName val="F5 - Saldo final Inventário"/>
      <sheetName val="Sheet1"/>
      <sheetName val="ROs (12)"/>
      <sheetName val="MOD 7 SIN"/>
      <sheetName val="INSSSTERCEIROS"/>
      <sheetName val="Selic"/>
      <sheetName val="ACT Input (2)"/>
      <sheetName val="BASE"/>
      <sheetName val="BASE_(2)"/>
      <sheetName val="Peso_áreas_e_CPs"/>
      <sheetName val="E2_1-PCLD_ANEEL_06-2006"/>
      <sheetName val="Peso_Liq_"/>
      <sheetName val="E2_1_PCLD_ANEEL_06_2006"/>
      <sheetName val="DATA_WP"/>
      <sheetName val="DISCOUNTS_DDP"/>
      <sheetName val="MATERIAIS_-_BRG"/>
      <sheetName val="F5_-_Saldo_final_Inventário"/>
      <sheetName val="Period_Week_Lookup"/>
      <sheetName val="NVision_Detail"/>
      <sheetName val="Sch9__Guarantees"/>
      <sheetName val="ROs_(12)"/>
      <sheetName val="ACT_Input_(2)"/>
      <sheetName val="CECO"/>
      <sheetName val="FORN"/>
      <sheetName val="p&amp;l1298"/>
      <sheetName val=" PAT"/>
      <sheetName val="Capa"/>
      <sheetName val="p.5"/>
      <sheetName val="M2 - Analise MtM"/>
      <sheetName val="CUSTO-0702"/>
      <sheetName val="den96"/>
      <sheetName val="Gráfico"/>
      <sheetName val="tar. media"/>
      <sheetName val="POCPAS"/>
      <sheetName val="Consolidado"/>
      <sheetName val="INFO"/>
      <sheetName val="MOD_7_SIN"/>
      <sheetName val="Control Sheet"/>
      <sheetName val="FD 3 - Provisão OS  "/>
      <sheetName val="Res.Autor.Motivo"/>
      <sheetName val="Res.Devolv.Motivo"/>
      <sheetName val="OUVE"/>
      <sheetName val="Base Fiscal Cruzada"/>
      <sheetName val="tab1"/>
      <sheetName val="0201"/>
      <sheetName val="BASE_(2)1"/>
      <sheetName val="E2_1-PCLD_ANEEL_06-20061"/>
      <sheetName val="Peso_áreas_e_CPs1"/>
      <sheetName val="Peso_Liq_1"/>
      <sheetName val="E2_1_PCLD_ANEEL_06_20061"/>
      <sheetName val="DISCOUNTS_DDP1"/>
      <sheetName val="NVision_Detail1"/>
      <sheetName val="Period_Week_Lookup1"/>
      <sheetName val="Sch9__Guarantees1"/>
      <sheetName val="DATA_WP1"/>
      <sheetName val="MATERIAIS_-_BRG1"/>
      <sheetName val="F5_-_Saldo_final_Inventário1"/>
      <sheetName val="ROs_(12)1"/>
      <sheetName val="ACT_Input_(2)1"/>
      <sheetName val="_PAT"/>
      <sheetName val="p_5"/>
      <sheetName val="M2_-_Analise_MtM"/>
      <sheetName val="E 1.2 - Teste de VC"/>
      <sheetName val="Start"/>
      <sheetName val="Tab.Translate"/>
      <sheetName val="ABRIL 2000"/>
      <sheetName val="MOD_7_SIN1"/>
      <sheetName val="tar__media"/>
      <sheetName val="Control_Sheet"/>
      <sheetName val="FD_3_-_Provisão_OS__"/>
      <sheetName val="Res_Autor_Motivo"/>
      <sheetName val="Res_Devolv_Motivo"/>
      <sheetName val="Base_Fiscal_Cruzada"/>
      <sheetName val="WWINVQ297"/>
      <sheetName val="#REF"/>
      <sheetName val="Combo"/>
      <sheetName val="SERIES CDI E PTAX"/>
      <sheetName val="Macro"/>
      <sheetName val="ce99"/>
      <sheetName val="DIVIN_ARAXA"/>
      <sheetName val="PRE0502"/>
      <sheetName val="BASE_(2)2"/>
      <sheetName val="E2_1-PCLD_ANEEL_06-20062"/>
      <sheetName val="Peso_áreas_e_CPs2"/>
      <sheetName val="Peso_Liq_2"/>
      <sheetName val="E2_1_PCLD_ANEEL_06_20062"/>
      <sheetName val="DISCOUNTS_DDP2"/>
      <sheetName val="NVision_Detail2"/>
      <sheetName val="Sch9__Guarantees2"/>
      <sheetName val="Period_Week_Lookup2"/>
      <sheetName val="DATA_WP2"/>
      <sheetName val="MATERIAIS_-_BRG2"/>
      <sheetName val="F5_-_Saldo_final_Inventário2"/>
      <sheetName val="ROs_(12)2"/>
      <sheetName val="ACT_Input_(2)2"/>
      <sheetName val="_PAT1"/>
      <sheetName val="p_51"/>
      <sheetName val="M2_-_Analise_MtM1"/>
      <sheetName val="Correção"/>
      <sheetName val="Tabelas"/>
      <sheetName val="Bal032002"/>
      <sheetName val="Balanço de Abertura"/>
      <sheetName val="Kontensalden"/>
      <sheetName val="tar__media1"/>
      <sheetName val="BASE_(2)3"/>
      <sheetName val="Peso_áreas_e_CPs3"/>
      <sheetName val="E2_1-PCLD_ANEEL_06-20063"/>
      <sheetName val="Peso_Liq_3"/>
      <sheetName val="E2_1_PCLD_ANEEL_06_20063"/>
      <sheetName val="DISCOUNTS_DDP3"/>
      <sheetName val="Period_Week_Lookup3"/>
      <sheetName val="NVision_Detail3"/>
      <sheetName val="Sch9__Guarantees3"/>
      <sheetName val="DATA_WP3"/>
      <sheetName val="MATERIAIS_-_BRG3"/>
      <sheetName val="F5_-_Saldo_final_Inventário3"/>
      <sheetName val="ROs_(12)3"/>
      <sheetName val="ACT_Input_(2)3"/>
      <sheetName val="MOD_7_SIN2"/>
      <sheetName val="_PAT2"/>
      <sheetName val="p_52"/>
      <sheetName val="M2_-_Analise_MtM2"/>
      <sheetName val="tar__media2"/>
      <sheetName val="Parameter"/>
      <sheetName val="Lexikon"/>
      <sheetName val="PROTEUS"/>
      <sheetName val="Parâmetros"/>
      <sheetName val="INTELSAT"/>
      <sheetName val="relação"/>
      <sheetName val="3 B"/>
      <sheetName val="Aj. Sazon. N. Recor"/>
      <sheetName val="BASE_(2)4"/>
      <sheetName val="Peso_áreas_e_CPs4"/>
      <sheetName val="E2_1-PCLD_ANEEL_06-20064"/>
      <sheetName val="Peso_Liq_4"/>
      <sheetName val="DISCOUNTS_DDP4"/>
      <sheetName val="E2_1_PCLD_ANEEL_06_20064"/>
      <sheetName val="NVision_Detail4"/>
      <sheetName val="Sch9__Guarantees4"/>
      <sheetName val="Period_Week_Lookup4"/>
      <sheetName val="MOD_7_SIN3"/>
      <sheetName val="_PAT3"/>
      <sheetName val="p_53"/>
      <sheetName val="M2_-_Analise_MtM3"/>
      <sheetName val="DATA_WP4"/>
      <sheetName val="MATERIAIS_-_BRG4"/>
      <sheetName val="F5_-_Saldo_final_Inventário4"/>
      <sheetName val="ROs_(12)4"/>
      <sheetName val="ACT_Input_(2)4"/>
      <sheetName val="FD_3_-_Provisão_OS__1"/>
      <sheetName val="Control_Sheet1"/>
      <sheetName val="tar__media3"/>
      <sheetName val="Res_Autor_Motivo1"/>
      <sheetName val="Res_Devolv_Motivo1"/>
      <sheetName val="Base_Fiscal_Cruzada1"/>
      <sheetName val="E_1_2_-_Teste_de_VC"/>
      <sheetName val="Tab_Translate"/>
      <sheetName val="SERIES_CDI_E_PTAX"/>
      <sheetName val="ABRIL_2000"/>
      <sheetName val=""/>
      <sheetName val="XREF"/>
      <sheetName val="Lead"/>
      <sheetName val="Links"/>
      <sheetName val="Art96.IV.RIPI"/>
      <sheetName val="LS"/>
      <sheetName val="ñ faturado"/>
      <sheetName val="Spot"/>
      <sheetName val="Taxes"/>
      <sheetName val="Subtotal Dia"/>
      <sheetName val="PLANT MAINT -  OPER.COST"/>
      <sheetName val="fut_jurosanual"/>
      <sheetName val="fut_juros"/>
      <sheetName val="Swaps"/>
      <sheetName val="fut_dolar"/>
      <sheetName val="PERMUTA "/>
      <sheetName val="CETIP"/>
      <sheetName val="OTHERS1"/>
      <sheetName val="ARACATI - CE"/>
      <sheetName val="Resumo"/>
      <sheetName val="Rec. Pillar (DRE Soc.)"/>
      <sheetName val="Emissão de Relatórios"/>
      <sheetName val="COMPPROD"/>
      <sheetName val="Premissas fixas"/>
      <sheetName val="Balanço_de_Abertura"/>
      <sheetName val="3_B"/>
      <sheetName val="Aj__Sazon__N__Recor"/>
      <sheetName val="TESTE"/>
      <sheetName val="BASE_(2)5"/>
      <sheetName val="E2_1-PCLD_ANEEL_06-20065"/>
      <sheetName val="Peso_áreas_e_CPs5"/>
      <sheetName val="Peso_Liq_5"/>
      <sheetName val="E2_1_PCLD_ANEEL_06_20065"/>
      <sheetName val="DISCOUNTS_DDP5"/>
      <sheetName val="NVision_Detail5"/>
      <sheetName val="Sch9__Guarantees5"/>
      <sheetName val="Period_Week_Lookup5"/>
      <sheetName val="DATA_WP5"/>
      <sheetName val="MATERIAIS_-_BRG5"/>
      <sheetName val="F5_-_Saldo_final_Inventário5"/>
      <sheetName val="ROs_(12)5"/>
      <sheetName val="MOD_7_SIN4"/>
      <sheetName val="ACT_Input_(2)5"/>
      <sheetName val="Control_Sheet2"/>
      <sheetName val="_PAT4"/>
      <sheetName val="p_54"/>
      <sheetName val="tar__media4"/>
      <sheetName val="M2_-_Analise_MtM4"/>
      <sheetName val="FD_3_-_Provisão_OS__2"/>
      <sheetName val="Res_Autor_Motivo2"/>
      <sheetName val="Res_Devolv_Motivo2"/>
      <sheetName val="Base_Fiscal_Cruzada2"/>
      <sheetName val="E_1_2_-_Teste_de_VC1"/>
      <sheetName val="Tab_Translate1"/>
      <sheetName val="ABRIL_20001"/>
      <sheetName val="SERIES_CDI_E_PTAX1"/>
      <sheetName val="ñ_faturado"/>
      <sheetName val="Subtotal_Dia"/>
      <sheetName val="ARACATI_-_CE"/>
      <sheetName val="Sch15 Guarantees"/>
      <sheetName val="Balanço_de_Abertura1"/>
      <sheetName val="Art96_IV_RIPI"/>
      <sheetName val="3_B1"/>
      <sheetName val="Aj__Sazon__N__Recor1"/>
      <sheetName val="PLANT_MAINT_-__OPER_COST"/>
      <sheetName val="PERMUTA_"/>
      <sheetName val="jan"/>
      <sheetName val="Est"/>
      <sheetName val="HIST"/>
      <sheetName val="Mapping"/>
      <sheetName val="WACC_PCM"/>
      <sheetName val="Entities"/>
      <sheetName val="BP"/>
      <sheetName val="Trade"/>
      <sheetName val="Turkey BM with IVL"/>
      <sheetName val="PU"/>
      <sheetName val="BETA"/>
      <sheetName val="Societ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CO"/>
      <sheetName val="ce"/>
      <sheetName val="ce_euro"/>
      <sheetName val="C"/>
      <sheetName val="C _euro)"/>
      <sheetName val="B"/>
      <sheetName val="B _euro"/>
      <sheetName val="A"/>
      <sheetName val="A_euro"/>
      <sheetName val="n_cons"/>
      <sheetName val="NEWST.PATR"/>
      <sheetName val="NEWST.PATR_euro"/>
      <sheetName val="ST.PATR"/>
      <sheetName val="ST.PATR_euro"/>
      <sheetName val="INV_euro"/>
      <sheetName val="REDDITI"/>
      <sheetName val="REDDITI_euro"/>
      <sheetName val="RIS_TECNICHE"/>
      <sheetName val="pr_eme_toro"/>
      <sheetName val="MENS_RPR"/>
      <sheetName val="Abertura Circulante"/>
      <sheetName val="DFLSUBS"/>
      <sheetName val="FF3"/>
      <sheetName val="Param"/>
      <sheetName val="Real_Teste_orig"/>
      <sheetName val="US"/>
      <sheetName val="E1"/>
      <sheetName val="K "/>
      <sheetName val="ECOF1101"/>
      <sheetName val="MOD 7 SIN"/>
      <sheetName val="CONSMES"/>
      <sheetName val="BMSP."/>
      <sheetName val="BCO.CENTRAL"/>
      <sheetName val="CRÉDITOS"/>
      <sheetName val="A-P-DEMONST"/>
      <sheetName val="A4.3"/>
      <sheetName val="A4"/>
      <sheetName val="PC"/>
      <sheetName val="ELIM_FINANCEIRA"/>
      <sheetName val="BAL1101"/>
      <sheetName val="217302"/>
      <sheetName val="Jun-01"/>
      <sheetName val="inc. claim 97"/>
      <sheetName val="PREÇOS"/>
      <sheetName val="July Posting"/>
      <sheetName val="C__euro)"/>
      <sheetName val="B__euro"/>
      <sheetName val="NEWST_PATR"/>
      <sheetName val="NEWST_PATR_euro"/>
      <sheetName val="ST_PATR"/>
      <sheetName val="ST_PATR_euro"/>
      <sheetName val="Abertura_Circulante"/>
      <sheetName val="BMSP_"/>
      <sheetName val="BCO_CENTRAL"/>
      <sheetName val="MOD_7_SIN"/>
      <sheetName val="A4_3"/>
      <sheetName val="K_"/>
      <sheetName val="July_Posting"/>
      <sheetName val="Menu"/>
      <sheetName val="Mp"/>
      <sheetName val="E"/>
      <sheetName val="E2"/>
      <sheetName val="G"/>
      <sheetName val="H"/>
      <sheetName val="H1"/>
      <sheetName val="I"/>
      <sheetName val="I1"/>
      <sheetName val="J"/>
      <sheetName val="K"/>
      <sheetName val="K1"/>
      <sheetName val="L"/>
      <sheetName val="M"/>
      <sheetName val="M1"/>
      <sheetName val="N"/>
      <sheetName val="N1"/>
      <sheetName val="O"/>
      <sheetName val="Q"/>
      <sheetName val="S"/>
      <sheetName val="S1"/>
      <sheetName val="T"/>
      <sheetName val="T1"/>
      <sheetName val="U"/>
      <sheetName val="U1"/>
      <sheetName val="U2"/>
      <sheetName val="U3"/>
      <sheetName val="U4"/>
      <sheetName val="Bal032002"/>
      <sheetName val="Bal300602"/>
      <sheetName val="Bal300902"/>
      <sheetName val="Bal311202"/>
      <sheetName val="INFO"/>
      <sheetName val="A4.1-BRASFLEX "/>
      <sheetName val="inc__claim_97"/>
      <sheetName val="ELIMINAÇÕES"/>
      <sheetName val="DF_2011"/>
      <sheetName val="Mapa Imobilizado"/>
      <sheetName val="C__euro)1"/>
      <sheetName val="B__euro1"/>
      <sheetName val="NEWST_PATR1"/>
      <sheetName val="NEWST_PATR_euro1"/>
      <sheetName val="ST_PATR1"/>
      <sheetName val="ST_PATR_euro1"/>
      <sheetName val="Abertura_Circulante1"/>
      <sheetName val="BMSP_1"/>
      <sheetName val="BCO_CENTRAL1"/>
      <sheetName val="MOD_7_SIN1"/>
      <sheetName val="A4_31"/>
      <sheetName val="K_1"/>
      <sheetName val="July_Posting1"/>
      <sheetName val="A4_1-BRASFLEX_"/>
      <sheetName val="DIVIN_ARAXA"/>
      <sheetName val="A4_2-FLEXIBRAS1"/>
      <sheetName val="A4_4-MARFLEX1"/>
      <sheetName val="A4_6-SEAOIL1"/>
      <sheetName val="A4_3-SIGMA1"/>
      <sheetName val="prebdg97"/>
      <sheetName val="OUT02_REPORT2"/>
      <sheetName val="Duplicate_Rate"/>
      <sheetName val="RIEP_INC_98"/>
      <sheetName val="Res_Autor_Motivo"/>
      <sheetName val="Res_Devolv_Motivo"/>
      <sheetName val="Peso_áreas_e_CPs1"/>
      <sheetName val="ACT_Input_(2)"/>
      <sheetName val="sapactivexlhiddensheet"/>
      <sheetName val="den96"/>
      <sheetName val="ABRIL_2000"/>
      <sheetName val="TELEMIG_209"/>
      <sheetName val="Resumo_CTB"/>
      <sheetName val="VENDAS_P_SUBSIDIÁRIA"/>
      <sheetName val="Cover"/>
      <sheetName val="inc__claim_971"/>
      <sheetName val="Abert vol venda x receita"/>
      <sheetName val="HIN-BR Detail"/>
      <sheetName val="SUMMARY (1)"/>
      <sheetName val="C__euro)2"/>
      <sheetName val="B__euro2"/>
      <sheetName val="NEWST_PATR2"/>
      <sheetName val="NEWST_PATR_euro2"/>
      <sheetName val="ST_PATR2"/>
      <sheetName val="ST_PATR_euro2"/>
      <sheetName val="Abertura_Circulante2"/>
      <sheetName val="K_2"/>
      <sheetName val="MOD_7_SIN2"/>
      <sheetName val="BMSP_2"/>
      <sheetName val="BCO_CENTRAL2"/>
      <sheetName val="A4_32"/>
      <sheetName val="July_Posting2"/>
      <sheetName val="A4_1-BRASFLEX_1"/>
      <sheetName val="Mapa_Imobilizado"/>
      <sheetName val="DATAINFO"/>
      <sheetName val="JOB_FILTER"/>
      <sheetName val="Índices"/>
      <sheetName val="Patrimonial"/>
      <sheetName val="Juros79mi"/>
      <sheetName val="C__euro)3"/>
      <sheetName val="B__euro3"/>
      <sheetName val="NEWST_PATR3"/>
      <sheetName val="NEWST_PATR_euro3"/>
      <sheetName val="ST_PATR3"/>
      <sheetName val="ST_PATR_euro3"/>
      <sheetName val="Abertura_Circulante3"/>
      <sheetName val="BMSP_3"/>
      <sheetName val="BCO_CENTRAL3"/>
      <sheetName val="MOD_7_SIN3"/>
      <sheetName val="K_3"/>
      <sheetName val="A4_33"/>
      <sheetName val="July_Posting3"/>
      <sheetName val="A4_1-BRASFLEX_2"/>
      <sheetName val="inc__claim_972"/>
      <sheetName val="Sheet1"/>
      <sheetName val="N  PIS COFINS"/>
      <sheetName val="TESTE"/>
      <sheetName val="listas"/>
      <sheetName val="Lista de valores"/>
      <sheetName val="Variation Analysis"/>
      <sheetName val="suporte prime"/>
      <sheetName val="ce99"/>
      <sheetName val="premi96"/>
      <sheetName val="F2"/>
      <sheetName val="Geral Contratos"/>
      <sheetName val=""/>
      <sheetName val="Base de Dados Imob"/>
      <sheetName val="Lists"/>
      <sheetName val="C__euro)4"/>
      <sheetName val="B__euro4"/>
      <sheetName val="NEWST_PATR4"/>
      <sheetName val="NEWST_PATR_euro4"/>
      <sheetName val="ST_PATR4"/>
      <sheetName val="ST_PATR_euro4"/>
      <sheetName val="Abertura_Circulante4"/>
      <sheetName val="MOD_7_SIN4"/>
      <sheetName val="BMSP_4"/>
      <sheetName val="BCO_CENTRAL4"/>
      <sheetName val="K_4"/>
      <sheetName val="A4_34"/>
      <sheetName val="inc__claim_973"/>
      <sheetName val="July_Posting4"/>
      <sheetName val="A4_1-BRASFLEX_3"/>
      <sheetName val="Mapa_Imobilizado1"/>
      <sheetName val="HIN-BR_Detail"/>
      <sheetName val="SUMMARY_(1)"/>
      <sheetName val="N__PIS_COFINS"/>
      <sheetName val="Translation"/>
      <sheetName val="Rec Status"/>
      <sheetName val="Abert_vol_venda_x_receita"/>
      <sheetName val="Lista_de_valores"/>
      <sheetName val="C__euro)5"/>
      <sheetName val="B__euro5"/>
      <sheetName val="NEWST_PATR5"/>
      <sheetName val="NEWST_PATR_euro5"/>
      <sheetName val="ST_PATR5"/>
      <sheetName val="ST_PATR_euro5"/>
      <sheetName val="Abertura_Circulante5"/>
      <sheetName val="MOD_7_SIN5"/>
      <sheetName val="BMSP_5"/>
      <sheetName val="BCO_CENTRAL5"/>
      <sheetName val="K_5"/>
      <sheetName val="A4_35"/>
      <sheetName val="inc__claim_974"/>
      <sheetName val="July_Posting5"/>
      <sheetName val="A4_1-BRASFLEX_4"/>
      <sheetName val="Mapa_Imobilizado2"/>
      <sheetName val="HIN-BR_Detail1"/>
      <sheetName val="SUMMARY_(1)1"/>
      <sheetName val="N__PIS_COFINS1"/>
      <sheetName val="Variation_Analysis"/>
      <sheetName val="suporte_prime"/>
      <sheetName val="AUX - CONTA CONTÁBIL"/>
      <sheetName val="AUX - CENTRO DE CUSTO"/>
      <sheetName val="AUX - OPERAÇÃO-EVENTO"/>
      <sheetName val="Adiantamentos"/>
      <sheetName val="Formulas"/>
      <sheetName val="lista"/>
      <sheetName val="Chave_CC"/>
      <sheetName val="Rendimentos"/>
      <sheetName val="Resumo das Marcas"/>
      <sheetName val="Summary Information"/>
      <sheetName val="Banco de Dados"/>
      <sheetName val="A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503"/>
      <sheetName val="525"/>
      <sheetName val="comparac 9-98"/>
      <sheetName val="altas "/>
      <sheetName val="CTF"/>
      <sheetName val="INCOBR"/>
      <sheetName val="Detalle modif"/>
      <sheetName val="Incobra 1"/>
      <sheetName val="PREV CONT CONCIL"/>
      <sheetName val="PREV CONT CONCIL (2)"/>
      <sheetName val="representacion"/>
      <sheetName val="Honorario Direct"/>
      <sheetName val="QESP1"/>
      <sheetName val="QESPECIF"/>
      <sheetName val="Q. Ej Anteriores"/>
      <sheetName val="iva"/>
      <sheetName val="BAJABUSO"/>
      <sheetName val="TITULOS"/>
      <sheetName val="PREDESP"/>
      <sheetName val="limite honorarios"/>
      <sheetName val="Donaciones"/>
      <sheetName val="cuadre ecuacion BS"/>
      <sheetName val="Conciliacion"/>
      <sheetName val="compar bs 9 - 12'98"/>
      <sheetName val="Hoja2"/>
      <sheetName val="Hoja1"/>
      <sheetName val="Dasia"/>
      <sheetName val="Análisis 30-06-01"/>
      <sheetName val="Entrada"/>
      <sheetName val="Intangibles  Movement"/>
      <sheetName val="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T-2"/>
      <sheetName val="T-2A"/>
      <sheetName val="T-2B"/>
      <sheetName val="T-2C"/>
      <sheetName val="T-2D"/>
      <sheetName val="T-2E"/>
      <sheetName val="T-3"/>
      <sheetName val="T-4"/>
      <sheetName val="T-8"/>
      <sheetName val="T-9A"/>
      <sheetName val="shtLookup"/>
      <sheetName val="modDeclaration"/>
      <sheetName val="modSharedCode"/>
      <sheetName val="modToolbar"/>
      <sheetName val="modMain"/>
      <sheetName val="modToggleView"/>
      <sheetName val="TXT01"/>
      <sheetName val="Basic"/>
      <sheetName val="Excess Calc"/>
      <sheetName val="TAX - Avon T Schedules_Jul_ 200"/>
      <sheetName val="NA"/>
      <sheetName val="Macro1"/>
      <sheetName val="Links"/>
      <sheetName val="H 05 Resultado"/>
      <sheetName val="balancete outubro2008"/>
      <sheetName val="DUMMY"/>
      <sheetName val="CONS-LS-98"/>
      <sheetName val="BB"/>
      <sheetName val="BH"/>
      <sheetName val="TOTAL"/>
      <sheetName val="ABR"/>
      <sheetName val="AGO"/>
      <sheetName val="DEZ"/>
      <sheetName val="FEV"/>
      <sheetName val="JAN"/>
      <sheetName val="JUL"/>
      <sheetName val="JUN"/>
      <sheetName val="MAI"/>
      <sheetName val="MAR"/>
      <sheetName val="NOV"/>
      <sheetName val="OUT"/>
      <sheetName val="SET"/>
      <sheetName val="Fixed Assets"/>
      <sheetName val="TAX%20-%20Avon%20T%20Schedules_"/>
      <sheetName val="Plan1 (2)"/>
      <sheetName val="DRE"/>
      <sheetName val="IT Only"/>
      <sheetName val="311297"/>
      <sheetName val="BCEHBSL"/>
      <sheetName val="Dez_06 - BvPwC"/>
      <sheetName val="fluxo_caixa"/>
      <sheetName val="Charts"/>
      <sheetName val="14A_ARC"/>
      <sheetName val="RSA 04 07_2006"/>
      <sheetName val="conselho"/>
      <sheetName val="C R B"/>
      <sheetName val="Setup Data"/>
      <sheetName val="Dashboard"/>
      <sheetName val="SetupData"/>
      <sheetName val="TAX_-_Avon_T_Schedules_Jul__200"/>
      <sheetName val="Medições a faturar"/>
      <sheetName val="Resumo"/>
      <sheetName val="IT-accruals"/>
      <sheetName val="Plan1_(2)1"/>
      <sheetName val="Plan1_(2)"/>
      <sheetName val="RT 052209"/>
      <sheetName val="July Posting"/>
      <sheetName val="BP_mensal_Base_Geral"/>
      <sheetName val="ACESDEZ"/>
      <sheetName val="Input"/>
      <sheetName val="Metrics 2Q"/>
      <sheetName val="CRITERIA1"/>
      <sheetName val="List(非表示）"/>
      <sheetName val="Variables"/>
      <sheetName val="Furnas pela Tietê"/>
      <sheetName val="MAIN"/>
      <sheetName val="Mov. Act. Fijo"/>
      <sheetName val="Yr 1 actual "/>
      <sheetName val="parâme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AS"/>
      <sheetName val="POS. MON. EXT."/>
      <sheetName val="DATOS ADIC."/>
      <sheetName val="EEFF96M"/>
      <sheetName val="CAS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T-1"/>
      <sheetName val="T-2"/>
      <sheetName val="T-2A"/>
      <sheetName val="T-2B"/>
      <sheetName val="T-2C"/>
      <sheetName val="T-2D"/>
      <sheetName val="T-2E"/>
      <sheetName val="T-3"/>
      <sheetName val="T-4"/>
      <sheetName val="T-5A"/>
      <sheetName val="T-5B"/>
      <sheetName val="T-7A"/>
      <sheetName val="T-7B"/>
      <sheetName val="T-7C"/>
      <sheetName val="T-8"/>
      <sheetName val="T-9A"/>
      <sheetName val="T-9B"/>
      <sheetName val="T-9C"/>
      <sheetName val="T-11"/>
      <sheetName val="shtLookup"/>
      <sheetName val="modDeclaration"/>
      <sheetName val="modSharedCode"/>
      <sheetName val="modToolbar"/>
      <sheetName val="modMain"/>
      <sheetName val="modToggleView"/>
      <sheetName val="caixa"/>
      <sheetName val="v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"/>
      <sheetName val="T-2"/>
      <sheetName val="T-2A"/>
      <sheetName val="T-2B"/>
      <sheetName val="T-2C"/>
      <sheetName val="T-2D"/>
      <sheetName val="T-2E"/>
      <sheetName val="T-3"/>
      <sheetName val="T-4"/>
      <sheetName val="T-8"/>
      <sheetName val="T-9A"/>
      <sheetName val="shtLookup"/>
      <sheetName val="modDeclaration"/>
      <sheetName val="modSharedCode"/>
      <sheetName val="modToolbar"/>
      <sheetName val="modMain"/>
      <sheetName val="modToggleView"/>
      <sheetName val="H 05 Resultado"/>
      <sheetName val="Índice"/>
      <sheetName val="icatu"/>
      <sheetName val="DRE"/>
      <sheetName val="Plan1 (2)"/>
      <sheetName val="RT 052209"/>
      <sheetName val="July Posting"/>
      <sheetName val="TOTAL"/>
      <sheetName val="NATION1096"/>
      <sheetName val="List"/>
      <sheetName val="A1 - Income Statement"/>
      <sheetName val="Sheet1"/>
      <sheetName val="P &amp; L"/>
      <sheetName val="Exchange Rates"/>
      <sheetName val="PopCache"/>
      <sheetName val="Historical"/>
      <sheetName val="INP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rada de dados"/>
      <sheetName val="DRE &amp; BP"/>
      <sheetName val="NOPAT"/>
      <sheetName val="Capital"/>
      <sheetName val="Valuation"/>
      <sheetName val="Depreciação"/>
      <sheetName val="Resumo"/>
      <sheetName val="Dashboard"/>
      <sheetName val="Apoio"/>
      <sheetName val="RoXDataTables"/>
      <sheetName val="Análisis 30-06-0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amb-pac"/>
      <sheetName val="hedg-boz"/>
      <sheetName val="cdb-aac"/>
      <sheetName val="exp-nac"/>
      <sheetName val="NAC-DI"/>
      <sheetName val="norchem"/>
      <sheetName val="ICATU"/>
      <sheetName val="BAMERINDUS"/>
      <sheetName val="ICATU COM."/>
      <sheetName val="MC-PROV"/>
      <sheetName val="Plan18"/>
      <sheetName val="Plan17"/>
      <sheetName val="MUTUO-0695"/>
      <sheetName val="daily95"/>
      <sheetName val="Plan1"/>
      <sheetName val="Plan2"/>
      <sheetName val="Plan3"/>
      <sheetName val="Plan4"/>
      <sheetName val="Plan5"/>
      <sheetName val="Plan6"/>
      <sheetName val="Plan7"/>
      <sheetName val="Plan8"/>
      <sheetName val="Plan9"/>
      <sheetName val="Plan10"/>
      <sheetName val="Plan11"/>
      <sheetName val="Plan12"/>
      <sheetName val="Plan13"/>
      <sheetName val="Plan14"/>
      <sheetName val="Plan15"/>
      <sheetName val="Plan16"/>
      <sheetName val="SERIES CDI E PTAX"/>
      <sheetName val="Fixed Assets"/>
      <sheetName val="FINANCIAMENTO COFACE SUDAMERIS"/>
      <sheetName val="SALES98"/>
      <sheetName val="LX"/>
      <sheetName val="Mov.US$ nov a mar"/>
      <sheetName val="BD_BEBED"/>
      <sheetName val="BIO"/>
      <sheetName val="EMBAL_BEBED"/>
      <sheetName val="FR_BEBED"/>
      <sheetName val="GL_BEBED"/>
      <sheetName val="GRANEL_BEB"/>
      <sheetName val="Nypro_Bebed"/>
      <sheetName val="MT_BEBED"/>
      <sheetName val="Multi-K"/>
      <sheetName val="GRA_BEBED"/>
      <sheetName val="TB_BEBED"/>
      <sheetName val="Volume"/>
      <sheetName val="XREF"/>
      <sheetName val="Circul. e Concil. 31.12.02"/>
      <sheetName val="Links"/>
      <sheetName val="Movimentação Imobilizado"/>
      <sheetName val="Estoques"/>
      <sheetName val="Brasil-Jab"/>
      <sheetName val="Data-sheet"/>
      <sheetName val="SELIC"/>
      <sheetName val="Sheet1"/>
      <sheetName val="M1.4 - Empréstimos"/>
      <sheetName val="ICATU_COM_"/>
      <sheetName val="RAC"/>
      <sheetName val="PRINCIPAL"/>
      <sheetName val="CUST_FIX"/>
      <sheetName val="COMPPR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nks"/>
      <sheetName val="Teste FOPAG"/>
      <sheetName val="13º salario"/>
      <sheetName val="Provisão Férias"/>
      <sheetName val="XREF"/>
      <sheetName val="Tickmarks"/>
      <sheetName val="OPC DOL PA"/>
      <sheetName val="Forecast"/>
      <sheetName val="L"/>
      <sheetName val="Worksheet in (C) lx Teste Folha"/>
      <sheetName val="Depreciação"/>
      <sheetName val="Fixed Assets"/>
      <sheetName val="ENTRADA"/>
      <sheetName val="Ta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vida util"/>
      <sheetName val="Control histórico"/>
      <sheetName val="Detalle Bienes de Uso"/>
      <sheetName val="Por item"/>
      <sheetName val="Ajustes"/>
      <sheetName val="Altas actual"/>
      <sheetName val="Altas"/>
      <sheetName val="Aumentos"/>
      <sheetName val="Traspaso obra en curso"/>
      <sheetName val="Valor inicial"/>
      <sheetName val="Valor origen"/>
      <sheetName val="Anexo Ajust x rubro"/>
      <sheetName val="Anexo ajustado"/>
      <sheetName val="Anexo Bienes de uso"/>
      <sheetName val="Prueba Global Bs de Uso"/>
      <sheetName val="Prueba global Amort."/>
      <sheetName val="XREF"/>
      <sheetName val="Bs.de Uso 30.06"/>
      <sheetName val="RoXData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M BP Mil"/>
      <sheetName val="DMPL Mil Out05"/>
      <sheetName val="BP Mil"/>
      <sheetName val="DRE Mil"/>
      <sheetName val="DMPL Mil"/>
      <sheetName val="DOAR Mil"/>
      <sheetName val="BP"/>
      <sheetName val="DRE"/>
      <sheetName val="DOAR"/>
      <sheetName val="DMPL Ciao  10_2005"/>
      <sheetName val="DMPL USM 10_2005"/>
      <sheetName val="DMPL Ciao"/>
      <sheetName val="DMPL USM"/>
      <sheetName val="DMPL-Omtek "/>
      <sheetName val="DMPL-Mogi"/>
      <sheetName val="Intercompany DRE"/>
      <sheetName val="Intercompany BP"/>
      <sheetName val="Cisao CIAO"/>
      <sheetName val="Cisao USM"/>
      <sheetName val="VendasPartesRela."/>
      <sheetName val="Mogi"/>
      <sheetName val="DMPL"/>
      <sheetName val=" Global fopag"/>
      <sheetName val="Lista Suspen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io"/>
      <sheetName val="Lead"/>
      <sheetName val="Links"/>
      <sheetName val="Abertura de saldos"/>
      <sheetName val="Resumo"/>
      <sheetName val="Integrated audit"/>
      <sheetName val="Circularizações"/>
      <sheetName val="PAS juros"/>
      <sheetName val="Composição Aplicação"/>
      <sheetName val="Fluxo de caixa"/>
      <sheetName val="Parâmetro"/>
      <sheetName val="XREF"/>
      <sheetName val="Tickmarks"/>
      <sheetName val="Cálculo Global - Salários 31.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ário"/>
      <sheetName val="Lead"/>
      <sheetName val="Links"/>
      <sheetName val="Abertura de Saldo"/>
      <sheetName val="Cash"/>
      <sheetName val="Atualização saldos 31.12.2007"/>
      <sheetName val="Circularizações"/>
      <sheetName val="PAS juros"/>
      <sheetName val="Composição da Aplicação"/>
      <sheetName val="Parâmetro"/>
      <sheetName val="XREF"/>
      <sheetName val="Tickmarks"/>
      <sheetName val="#REF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bertura saldos"/>
      <sheetName val="Dezembro 2005"/>
      <sheetName val="Aging dez05 _ Giro CR"/>
      <sheetName val="Circularizacao"/>
      <sheetName val="Proc alternativo"/>
      <sheetName val="Variacao cambial Dez05"/>
      <sheetName val="Vendor"/>
      <sheetName val="Aging"/>
      <sheetName val="PDD"/>
      <sheetName val="Anselmo Morvillo"/>
      <sheetName val="Papelco &amp; Wintech"/>
      <sheetName val="Adto forn. CHFMS"/>
      <sheetName val="Adiantamentos"/>
      <sheetName val="Adto Cougar"/>
      <sheetName val="Outros ativos"/>
      <sheetName val="Intercompany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  <sheetName val="BASE"/>
      <sheetName val="BASE 170"/>
      <sheetName val="170000"/>
      <sheetName val="170015"/>
      <sheetName val="170105"/>
      <sheetName val="170107"/>
      <sheetName val="170108"/>
      <sheetName val="170111"/>
      <sheetName val="170112"/>
      <sheetName val="170113"/>
      <sheetName val="170114"/>
      <sheetName val="170116"/>
      <sheetName val="170117"/>
      <sheetName val="170118"/>
      <sheetName val="170119"/>
      <sheetName val="170120"/>
      <sheetName val="170401"/>
      <sheetName val="170402"/>
      <sheetName val="170403"/>
      <sheetName val="400800"/>
      <sheetName val="570000"/>
      <sheetName val="476000"/>
      <sheetName val="510000"/>
      <sheetName val="570001"/>
      <sheetName val="580000"/>
      <sheetName val="INGRU04"/>
      <sheetName val="AXI0398"/>
      <sheetName val="AXI0498"/>
      <sheetName val="MOVDIR04"/>
      <sheetName val="CESHOP03"/>
      <sheetName val="CESHOP04"/>
      <sheetName val="ANEXO &quot;A&quot; AXI"/>
      <sheetName val="CALAMORT AXI"/>
      <sheetName val="CALAMORT HIST"/>
      <sheetName val="ANEXO &quot;A&quot; HISTORICO"/>
      <sheetName val="PRORRA"/>
      <sheetName val="EOAF0498"/>
      <sheetName val="EOAF0598"/>
      <sheetName val="PREV 98 MANDADA REAL ENE-FEB"/>
      <sheetName val="PREVCINE"/>
      <sheetName val="num0498"/>
      <sheetName val="his10498"/>
      <sheetName val="his20498"/>
      <sheetName val="FORMAT"/>
      <sheetName val="MACRO PARA MOVDIR"/>
      <sheetName val="MACRO PARA CTA EXPLOTACION"/>
      <sheetName val="DAR FORMATO"/>
      <sheetName val="MACRO PARA AXI"/>
      <sheetName val="IMPRESION"/>
      <sheetName val="MACRO PARA IIBB"/>
      <sheetName val="Cross Bdr"/>
      <sheetName val="Cycle Time Graph"/>
      <sheetName val="Utilization"/>
      <sheetName val="Result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licações Financeiras"/>
      <sheetName val="Rev analitica vendas"/>
      <sheetName val="PAS Despesa pessoal"/>
      <sheetName val="Abertura saldos"/>
      <sheetName val="Circularizacao"/>
      <sheetName val="XREF"/>
      <sheetName val="AUXILIAR DOAR"/>
      <sheetName val="PAS 31.10.2007"/>
      <sheetName val="DMPL"/>
      <sheetName val="Sponsorship"/>
      <sheetName val="Teste de Realização"/>
      <sheetName val="Nota Relatório 31.12"/>
      <sheetName val="PAS depreciação"/>
      <sheetName val="Abertura de saldos"/>
      <sheetName val="Prov. 13.Salário - passivo"/>
      <sheetName val="Direitos Creditórios 31.12.07"/>
      <sheetName val="Lead"/>
      <sheetName val="Mapa Movimentação 30.06.07"/>
      <sheetName val="Mapa Movimentação 31.12.07"/>
      <sheetName val="Nota Explicativa "/>
      <sheetName val="Mov. IP"/>
      <sheetName val="Resumo"/>
      <sheetName val="Topaz"/>
      <sheetName val="estoque total dez_98"/>
      <sheetName val="Mensagem"/>
      <sheetName val="Moeda Estrangeira"/>
      <sheetName val="Forecast"/>
      <sheetName val="Control Sheet"/>
      <sheetName val="#REF"/>
      <sheetName val="Passivo Omisso"/>
      <sheetName val="Modelo 8"/>
      <sheetName val="Cálculo Global - Salários "/>
      <sheetName val="Cálculo Global - INSS-FGTS"/>
      <sheetName val="Tab.Daten"/>
      <sheetName val="TAB.Hauptmenue"/>
      <sheetName val="Despesas Antecipadas"/>
      <sheetName val="Tickmarks 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s Vendas IP"/>
      <sheetName val="Deducoes venda IP"/>
      <sheetName val="Receitas Vendas Inpacel"/>
      <sheetName val="PAS Deduções venda Inpacel"/>
      <sheetName val="Lead"/>
      <sheetName val="Dez CNEC - Análise PDD"/>
      <sheetName val="Dez REAGO - Análise PDD"/>
      <sheetName val="Funrural PIS Cofiins Olimpia"/>
      <sheetName val="XREF"/>
      <sheetName val="Mapa Empréstimos Nacional"/>
      <sheetName val="SWAP Setembro 08"/>
      <sheetName val="Mapa do contas rec.-12"/>
      <sheetName val="Dividendos"/>
      <sheetName val="Resumo"/>
      <sheetName val="Mov. IP"/>
      <sheetName val="Abertura de saldos"/>
      <sheetName val="Teste IP-Mogi"/>
      <sheetName val="Teste LA"/>
      <sheetName val="BP"/>
      <sheetName val="DRE"/>
      <sheetName val="LTN"/>
      <sheetName val="Impostos"/>
      <sheetName val="Conciliação Custos"/>
      <sheetName val="Deposito Judicial"/>
      <sheetName val="PAS Vendas"/>
      <sheetName val="Intercompany BP"/>
      <sheetName val="Capitalização"/>
      <sheetName val="Cálculo Global Juros e VC 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eitas Financeiras"/>
      <sheetName val="Custos IP"/>
      <sheetName val="Custos Inpacel"/>
      <sheetName val="Custo Medio Florestal"/>
      <sheetName val="Desp de Pessoal"/>
      <sheetName val="Vendas"/>
      <sheetName val="Deducoes de Vendas"/>
      <sheetName val="Desp Financeiras"/>
      <sheetName val="Receitas Vendas Inpacel"/>
      <sheetName val="Deducoes venda IP"/>
      <sheetName val="PAS Deduções venda Inpac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"/>
      <sheetName val="Anexo 11"/>
      <sheetName val="Anexo 12 - fopag"/>
      <sheetName val="Anexo 13 - ferias"/>
      <sheetName val="Anexo 14 - rescisões"/>
      <sheetName val="Anexo 15"/>
      <sheetName val="Ven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A"/>
      <sheetName val="Clientes"/>
      <sheetName val="CLIENTES (2)"/>
      <sheetName val="Sheet1"/>
      <sheetName val="Sheet1 (2)"/>
      <sheetName val="P-A Clientes"/>
      <sheetName val="XREF"/>
      <sheetName val="Tickmarks"/>
      <sheetName val="GMP-2"/>
      <sheetName val="GMP-1"/>
      <sheetName val="GMP-11"/>
      <sheetName val="GMP-5"/>
      <sheetName val="GMP-9"/>
      <sheetName val="GMP-4"/>
      <sheetName val="Compilación"/>
      <sheetName val="Boletas de Pago"/>
      <sheetName val="1387-01"/>
      <sheetName val="P.G."/>
      <sheetName val="Memo"/>
      <sheetName val="Letras y Notas BCRA"/>
      <sheetName val="713-002}2"/>
      <sheetName val="GMP-6"/>
      <sheetName val="Cálculo Cía"/>
      <sheetName val="Ret. y Perc. a pagar"/>
      <sheetName val="P.Global_Sueldos"/>
      <sheetName val="P_A Clientes"/>
      <sheetName val="525"/>
      <sheetName val="Resumen"/>
      <sheetName val="Resumen y Amort.Baja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ruce de listados c_GL"/>
      <sheetName val="Resumen P_A Clientes"/>
      <sheetName val="Previsión Incob."/>
      <sheetName val="Deudores pendientes de fact."/>
      <sheetName val="Provisión p_devoluciones"/>
      <sheetName val="Tickmarks "/>
      <sheetName val="XREF"/>
      <sheetName val="Gastos de lanzamiento"/>
      <sheetName val="P.G."/>
      <sheetName val="GMP-11"/>
      <sheetName val="GMP-1"/>
      <sheetName val="GMP-5"/>
      <sheetName val="GMP-2"/>
      <sheetName val="GMP-9"/>
      <sheetName val="GMP-4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Bs Uso"/>
      <sheetName val="Prueba Global Amort."/>
      <sheetName val="Instalaciones"/>
      <sheetName val="Rodados"/>
      <sheetName val="Muebles y Utiles"/>
      <sheetName val="Informatica"/>
      <sheetName val="Telefonia"/>
      <sheetName val="Otros Activos"/>
      <sheetName val="Obras en curso"/>
      <sheetName val="Apertura BU"/>
      <sheetName val="XREF"/>
      <sheetName val="Tickmarks"/>
      <sheetName val="Gastos de lanzamiento"/>
      <sheetName val="Intercompany 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MMA"/>
      <sheetName val="Análisis"/>
      <sheetName val="XREF"/>
      <sheetName val="Gastos de lanzamiento"/>
      <sheetName val="MARCAS"/>
      <sheetName val="Tickmarks "/>
      <sheetName val="Caja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nciliaciones Bancarias"/>
      <sheetName val="Selección partidas que suman"/>
      <sheetName val="Sheet1"/>
      <sheetName val="Vouchers Sept-04"/>
      <sheetName val="XREF"/>
      <sheetName val="Tickmarks"/>
      <sheetName val="Caja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 R$"/>
      <sheetName val="Balanco R$2"/>
      <sheetName val="Balnco US$"/>
      <sheetName val="L&amp;P R$"/>
      <sheetName val="L&amp;P R$2"/>
      <sheetName val="L&amp;P US$"/>
      <sheetName val="XREF"/>
      <sheetName val="Tickmarks"/>
      <sheetName val="Anexo 9"/>
      <sheetName val="Teste Receita Financeira"/>
      <sheetName val="Garantias"/>
      <sheetName val="Fixed Assets"/>
      <sheetName val="Report"/>
      <sheetName val="Cap.de juros"/>
      <sheetName val="Lead"/>
      <sheetName val="P3 - Fopag"/>
      <sheetName val="DRE"/>
      <sheetName val="População Res."/>
      <sheetName val="cobertura seguros"/>
      <sheetName val="Revisao analitica PA"/>
      <sheetName val="Custeio p3"/>
      <sheetName val="Conciliação Bancária 31.10.03"/>
      <sheetName val="PIS, Cofins e Out Variav. 30.09"/>
      <sheetName val="PIS, Cofins e Out Variav. 31.03"/>
      <sheetName val="BP"/>
      <sheetName val="Anexo 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xxxxxxxxxxxxxxxxxxx"/>
      <sheetName val="Pallet info"/>
      <sheetName val="Holdings Revenue"/>
      <sheetName val="Pallet Volume"/>
      <sheetName val="Utilization"/>
      <sheetName val="Cycle Time info"/>
      <sheetName val="Cycle Time Graph"/>
      <sheetName val="Financial Info"/>
      <sheetName val="Ret &amp; Iss info"/>
      <sheetName val=".."/>
      <sheetName val="..."/>
      <sheetName val="EVA"/>
      <sheetName val="Cross Bdr"/>
      <sheetName val="Print Ret to iss &amp; Cross Bdr"/>
      <sheetName val="Print Sales N A &amp; EVA"/>
      <sheetName val="Print Work Cap &amp; Debt Tot Ass"/>
      <sheetName val="Print Times Int Earn &amp; Net Prof"/>
      <sheetName val="BALANCE"/>
      <sheetName val="Tributos diferidos Conso"/>
      <sheetName val="Tributos diferidos aging ANG"/>
      <sheetName val="Tributos diferidos aging UMA"/>
      <sheetName val="Emprestimos aging_C"/>
      <sheetName val="Resultado"/>
      <sheetName val="Pallet_info"/>
      <sheetName val="Holdings_Revenue"/>
      <sheetName val="Pallet_Volume"/>
      <sheetName val="Cycle_Time_info"/>
      <sheetName val="Cycle_Time_Graph"/>
      <sheetName val="Financial_Info"/>
      <sheetName val="Ret_&amp;_Iss_info"/>
      <sheetName val="__"/>
      <sheetName val="___"/>
      <sheetName val="Cross_Bdr"/>
      <sheetName val="Print_Ret_to_iss_&amp;_Cross_Bdr"/>
      <sheetName val="Print_Sales_N_A_&amp;_EVA"/>
      <sheetName val="Print_Work_Cap_&amp;_Debt_Tot_Ass"/>
      <sheetName val="Print_Times_Int_Earn_&amp;_Net_Prof"/>
      <sheetName val="Pallet_info1"/>
      <sheetName val="Holdings_Revenue1"/>
      <sheetName val="Pallet_Volume1"/>
      <sheetName val="Cycle_Time_info1"/>
      <sheetName val="Cycle_Time_Graph1"/>
      <sheetName val="Financial_Info1"/>
      <sheetName val="Ret_&amp;_Iss_info1"/>
      <sheetName val="__1"/>
      <sheetName val="___1"/>
      <sheetName val="Cross_Bdr1"/>
      <sheetName val="Print_Ret_to_iss_&amp;_Cross_Bdr1"/>
      <sheetName val="Print_Sales_N_A_&amp;_EVA1"/>
      <sheetName val="Print_Work_Cap_&amp;_Debt_Tot_Ass1"/>
      <sheetName val="Print_Times_Int_Earn_&amp;_Net_Pro1"/>
      <sheetName val="Pallet_info2"/>
      <sheetName val="Holdings_Revenue2"/>
      <sheetName val="Pallet_Volume2"/>
      <sheetName val="Cycle_Time_info2"/>
      <sheetName val="Cycle_Time_Graph2"/>
      <sheetName val="Financial_Info2"/>
      <sheetName val="Ret_&amp;_Iss_info2"/>
      <sheetName val="__2"/>
      <sheetName val="___2"/>
      <sheetName val="Cross_Bdr2"/>
      <sheetName val="Print_Ret_to_iss_&amp;_Cross_Bdr2"/>
      <sheetName val="Print_Sales_N_A_&amp;_EVA2"/>
      <sheetName val="Print_Work_Cap_&amp;_Debt_Tot_Ass2"/>
      <sheetName val="Print_Times_Int_Earn_&amp;_Net_Pro2"/>
      <sheetName val="Tributos_diferidos_Conso"/>
      <sheetName val="Tributos_diferidos_aging_ANG"/>
      <sheetName val="Tributos_diferidos_aging_UMA"/>
      <sheetName val="Emprestimos_aging_C"/>
      <sheetName val="PREVCINE"/>
      <sheetName val="CONSSID12-96"/>
      <sheetName val="MAQ.Y EQ.-ROS."/>
      <sheetName val="Apoio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/>
      <sheetData sheetId="71" refreshError="1"/>
      <sheetData sheetId="72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Composição por tipo de teste"/>
      <sheetName val="Teste detalhe Debito Resultado"/>
      <sheetName val="XREF"/>
      <sheetName val="Tickmarks"/>
      <sheetName val="Global Saldos"/>
      <sheetName val="composição"/>
      <sheetName val="contas transitórias"/>
      <sheetName val="PAS"/>
      <sheetName val="FOPAG"/>
      <sheetName val="Férias"/>
      <sheetName val="Log Seleção"/>
      <sheetName val="Seleção"/>
      <sheetName val="Débitos no Resultado 31.10.04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Abertura Saldos"/>
      <sheetName val="Links"/>
      <sheetName val="Dezembro.05"/>
      <sheetName val="Circularização"/>
      <sheetName val="Resumo de aplicações"/>
      <sheetName val="Mapa movimentação"/>
      <sheetName val="PAS de juros"/>
      <sheetName val="Composição Aplicação"/>
      <sheetName val="Parâmetro"/>
      <sheetName val="XREF"/>
      <sheetName val="Tickmarks"/>
      <sheetName val="Fluxo de caixa"/>
      <sheetName val="Circularizaçõ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O"/>
      <sheetName val="RESULTADO"/>
      <sheetName val="Bancos e aplicação"/>
      <sheetName val="Contas a Receber"/>
      <sheetName val="Aging Jun-06{PPC}"/>
      <sheetName val="Aging para Nota Explicativa"/>
      <sheetName val="Investimentos"/>
      <sheetName val="Outros ativos"/>
      <sheetName val="Deposito Judicial"/>
      <sheetName val="Permanente"/>
      <sheetName val="Empresas ligadas"/>
      <sheetName val="Fornecedores"/>
      <sheetName val="Empréstimos"/>
      <sheetName val="Obrigações Fiscais "/>
      <sheetName val="Salários e Encargos"/>
      <sheetName val="Provisões e Aluguel de Poste"/>
      <sheetName val="Outras Contas a Pagar"/>
      <sheetName val="Contingências"/>
      <sheetName val="Receitas"/>
      <sheetName val="Mapa de Resultado"/>
      <sheetName val="Outros custos"/>
      <sheetName val="Testes Resultado"/>
      <sheetName val="Explicações"/>
      <sheetName val="XREF"/>
      <sheetName val="Tickmarks"/>
      <sheetName val="Covenants 30.06.06"/>
      <sheetName val="Deduções"/>
      <sheetName val="Custos Programação e Outros"/>
      <sheetName val="Desp. gerais e adm e vendas"/>
      <sheetName val="#REF"/>
      <sheetName val="Tickmarks "/>
      <sheetName val="Suporte DOAR"/>
      <sheetName val="ATIVO"/>
      <sheetName val=" SC grains"/>
      <sheetName val="tabela"/>
      <sheetName val="integral"/>
      <sheetName val="circularização"/>
      <sheetName val="Variação Cambial"/>
      <sheetName val="Lead2"/>
      <sheetName val="AA-10(Op.63)"/>
      <sheetName val="Lead"/>
      <sheetName val="Depreciação"/>
      <sheetName val="Assfin"/>
      <sheetName val="Versao 1b ($=R$2,13)"/>
      <sheetName val="Consolidado_1999"/>
      <sheetName val="BP"/>
      <sheetName val="DRE"/>
      <sheetName val="Mapas de Movimentação"/>
      <sheetName val="PAS Despesa pessoal"/>
      <sheetName val="DRE consolidada 09_03"/>
      <sheetName val="Balanço"/>
      <sheetName val="Reconciliações Setembro"/>
      <sheetName val="Cálculo Global Desp.Folha"/>
      <sheetName val="Rev Anal"/>
      <sheetName val="Paraná"/>
      <sheetName val="Plan1"/>
      <sheetName val="FLUXO_ENDIVIDAMENTO"/>
      <sheetName val="N"/>
      <sheetName val="ÍNDICE"/>
      <sheetName val="COMP_CX"/>
      <sheetName val="Aging"/>
      <sheetName val="PDD-Movimentação"/>
      <sheetName val="A11"/>
      <sheetName val="MES"/>
      <sheetName val="Resumo"/>
      <sheetName val="Mapa Imobilizado"/>
      <sheetName val="mapa doar consolidado"/>
      <sheetName val="Mapa"/>
      <sheetName val="ce"/>
      <sheetName val="Tab.Daten"/>
      <sheetName val="TAB.Hauptmenue"/>
      <sheetName val="Pas Juros e V.M.C."/>
      <sheetName val="Mapa 31.08.02"/>
      <sheetName val="Mining Schedule"/>
      <sheetName val="Solver"/>
      <sheetName val="Plan1 (2)"/>
      <sheetName val="Depleção"/>
      <sheetName val="CAERN"/>
      <sheetName val="local"/>
      <sheetName val="PAS Moeda Nacional"/>
      <sheetName val="CF"/>
      <sheetName val="Equity set 04"/>
      <sheetName val="Ágio"/>
      <sheetName val="Equity dez 04"/>
      <sheetName val="Mov. Empréstimos FY2008"/>
      <sheetName val="NTN_NBCE_SWAP"/>
      <sheetName val="BLP"/>
      <sheetName val="Aging List"/>
      <sheetName val="Data 1 - NPV"/>
      <sheetName val="Worksheet in (C) 1602 Revisão a"/>
      <sheetName val="JAN"/>
      <sheetName val="HIST"/>
      <sheetName val="Intercompany BP"/>
      <sheetName val="Amarre de AF"/>
      <sheetName val="PAES Tributos Federais"/>
      <sheetName val="PDD"/>
      <sheetName val="{PPC}Mapa de movimentação"/>
      <sheetName val="HC"/>
      <sheetName val="VBC"/>
      <sheetName val="P3 - Millennium"/>
      <sheetName val="RGR Semesa"/>
      <sheetName val="Dep acumulada"/>
      <sheetName val="Movimiento"/>
      <sheetName val="Dep ejercicio"/>
      <sheetName val="F-2 ANÁLISE"/>
      <sheetName val="Debêntures Reperfilamento"/>
      <sheetName val="Mapa Consórcios"/>
      <sheetName val="Bridge EBITDA"/>
      <sheetName val="Deferred 30.09.05"/>
      <sheetName val="ACUMULADO"/>
      <sheetName val="bal"/>
      <sheetName val=""/>
      <sheetName val="CORP e SUDECAP"/>
      <sheetName val="Analisis dc real 2006"/>
      <sheetName val="Conciliação RH"/>
      <sheetName val="Estoques"/>
      <sheetName val="#Financeiro"/>
      <sheetName val="Equivalência - 09"/>
      <sheetName val="LUCRO REAL"/>
      <sheetName val="IS"/>
      <sheetName val="DMPL03"/>
      <sheetName val="D"/>
      <sheetName val="D-1"/>
      <sheetName val="Premissas"/>
      <sheetName val="DRE Consolidada"/>
      <sheetName val="Códigos"/>
      <sheetName val="Pivot"/>
      <sheetName val="Lista"/>
      <sheetName val="Biblioteca"/>
      <sheetName val="DMPL"/>
      <sheetName val="Sispec99"/>
      <sheetName val="Compra Energia CP"/>
      <sheetName val="Movimentação"/>
      <sheetName val="Prova do CTA"/>
      <sheetName val="Partes Relacionadas"/>
      <sheetName val="201904 ATIVO"/>
      <sheetName val="201904 PASSIVO"/>
      <sheetName val="201904 RESULTADO"/>
      <sheetName val="042019 Balancete"/>
      <sheetName val="Julho"/>
      <sheetName val="Mov. Aplicação"/>
      <sheetName val="Contingências "/>
      <sheetName val="Shares"/>
      <sheetName val="Teste"/>
      <sheetName val="Sheet1"/>
      <sheetName val="xxx"/>
      <sheetName val="Feuil1"/>
      <sheetName val="Feuil3"/>
      <sheetName val="FMO"/>
      <sheetName val="Ecat PC1 Vs PC2"/>
      <sheetName val="DRAFT "/>
      <sheetName val="BDD"/>
      <sheetName val="BRIDGT"/>
      <sheetName val="AMORT INTAN"/>
      <sheetName val="INTERCO"/>
      <sheetName val="Link501_FRCM"/>
      <sheetName val="Link501_FRCM_1"/>
      <sheetName val="Link501_FRCM_2"/>
      <sheetName val="Link501_FRCM_3"/>
      <sheetName val="FRCM530"/>
      <sheetName val="FRCM540"/>
      <sheetName val="이자비용 overall test"/>
      <sheetName val="Jul-09 SA"/>
      <sheetName val="Jul-09 Coperativa"/>
      <sheetName val="COMP"/>
      <sheetName val="STATO "/>
      <sheetName val="OutrosCredi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-0"/>
      <sheetName val="GAN"/>
      <sheetName val="GMP"/>
      <sheetName val="GMP-1"/>
      <sheetName val="ACT-1"/>
      <sheetName val="GMP-2"/>
      <sheetName val="GMP-2.1"/>
      <sheetName val="GMP-2.2"/>
      <sheetName val="GMP-2.3.1"/>
      <sheetName val="GMP-2.3.2"/>
      <sheetName val="GMP-2.3.3"/>
      <sheetName val="GMP-2.3.4"/>
      <sheetName val="GMP-2.3.5"/>
      <sheetName val="GMP-2.4"/>
      <sheetName val="GMP-2.4.1"/>
      <sheetName val="GMP-2.4.2"/>
      <sheetName val="GMP-2.4.3"/>
      <sheetName val="GMP-2.5"/>
      <sheetName val="GMP-3"/>
      <sheetName val="GMP-3.1"/>
      <sheetName val="ACT-3"/>
      <sheetName val="ACT-3.1"/>
      <sheetName val="ACT-3.1.1"/>
      <sheetName val="ACT-3.1.2"/>
      <sheetName val="ACT-3.1.3"/>
      <sheetName val="ACT-3.1.4"/>
      <sheetName val="ACT-3.1.5"/>
      <sheetName val="ACT-3.1.6"/>
      <sheetName val="ACT-3.1.7"/>
      <sheetName val="ACT-3.1.8"/>
      <sheetName val="ACT-3.1.9"/>
      <sheetName val="ACT-3.2"/>
      <sheetName val="GMP-4"/>
      <sheetName val="ACT-4"/>
      <sheetName val="GMP-5"/>
      <sheetName val="GMP-6"/>
      <sheetName val="GMP-6.1"/>
      <sheetName val="ACT-6"/>
      <sheetName val="ACT-6.1"/>
      <sheetName val="ACT-6.2"/>
      <sheetName val="GMP-7"/>
      <sheetName val="ACT-7"/>
      <sheetName val="GMP-8"/>
      <sheetName val="ACT-8"/>
      <sheetName val="GMP-8.1"/>
      <sheetName val="GMP-8.2"/>
      <sheetName val="GMP-9"/>
      <sheetName val="ACT-9"/>
      <sheetName val="GMP-10"/>
      <sheetName val="GMP-11"/>
      <sheetName val="GMP-12"/>
      <sheetName val="GMP-13"/>
      <sheetName val="GMP-14"/>
      <sheetName val="ACT-14"/>
      <sheetName val="ACT-14.1"/>
      <sheetName val="GAN-1"/>
      <sheetName val="GAN-2"/>
      <sheetName val="GAN-3"/>
      <sheetName val="GAN-3.1"/>
      <sheetName val="GAN-3.2"/>
      <sheetName val="GAN-3.3"/>
      <sheetName val="GAN-3.3.1"/>
      <sheetName val="GAN-3.4"/>
      <sheetName val="GAN-3.5"/>
      <sheetName val="GAN-3.6"/>
      <sheetName val="GAN-3.7"/>
      <sheetName val="GAN-3.8"/>
      <sheetName val="GAN-3.9"/>
      <sheetName val="GAN-3.10"/>
      <sheetName val="GAN-3.11"/>
      <sheetName val="GAN-3.12"/>
      <sheetName val="GAN-3.13"/>
      <sheetName val="GAN-3.14"/>
      <sheetName val="GAN-3.15"/>
      <sheetName val="GAN-3.16"/>
      <sheetName val="GAN-3.17"/>
      <sheetName val="GAN-3.18"/>
      <sheetName val="GAN-4"/>
      <sheetName val="GAN-5"/>
      <sheetName val="GAN-6"/>
      <sheetName val="GAN-7"/>
      <sheetName val="GAN-8"/>
      <sheetName val="SIAP1"/>
      <sheetName val="SIAP2"/>
      <sheetName val="SIAP3"/>
      <sheetName val="Previsión Incob"/>
      <sheetName val="X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a Mov. PDD"/>
      <sheetName val="Receita financ"/>
      <sheetName val="Variacoes Custos"/>
      <sheetName val="Custo medio florest"/>
      <sheetName val="Folha Pagto"/>
      <sheetName val="Pas desp. finan"/>
      <sheetName val="Rev Analit Vendas"/>
      <sheetName val="Rev Analit Deducoes"/>
      <sheetName val="Comparativo Vendas"/>
      <sheetName val="Mapa de Resultado"/>
      <sheetName val="XREF"/>
      <sheetName val="Deposito Judi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S. COMERC."/>
      <sheetName val="BEAL"/>
      <sheetName val="BOSTON"/>
      <sheetName val="ANCAP"/>
      <sheetName val="XREF"/>
      <sheetName val="Tickmarks"/>
      <sheetName val="GMP-5"/>
      <sheetName val="GMP-2"/>
      <sheetName val="Previsión Incob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eleção Teste Detalhe"/>
      <sheetName val="Teste Detalhe"/>
      <sheetName val="Projeções 31.12.03"/>
      <sheetName val="XREF"/>
      <sheetName val="Tickmarks"/>
      <sheetName val="População Res."/>
      <sheetName val="teste detalhes"/>
      <sheetName val="composicao fopag"/>
      <sheetName val="Comissões"/>
      <sheetName val="pas fopag"/>
      <sheetName val="Excess Calc"/>
      <sheetName val="Threshold Calc"/>
      <sheetName val="Folha Pagamento {ppc}"/>
      <sheetName val="Férias {ppc}"/>
      <sheetName val="Rescisão {ppc}"/>
      <sheetName val="log"/>
      <sheetName val="Global Saldos"/>
      <sheetName val="composição"/>
      <sheetName val="contas transitórias"/>
      <sheetName val="PAS"/>
      <sheetName val="FOPAG"/>
      <sheetName val="Férias"/>
      <sheetName val="parametros"/>
      <sheetName val="Log Seleção"/>
      <sheetName val="Seleção"/>
      <sheetName val="Honorários - Minatel"/>
      <sheetName val="Cálculo Global - Férias e 13o. "/>
      <sheetName val="Testes"/>
      <sheetName val="Flutuação"/>
      <sheetName val="População resultado"/>
      <sheetName val="Teste Despesas"/>
      <sheetName val="Teste Detalhes FOPAG"/>
      <sheetName val="Expectativa"/>
      <sheetName val="Log Despesas"/>
      <sheetName val="Composicão"/>
      <sheetName val="Cálculo Global - Salários "/>
      <sheetName val="parâmetro"/>
      <sheetName val="Despesa Operacional 31.10.03"/>
      <sheetName val="Projeção"/>
      <sheetName val="Teste de Despesas"/>
      <sheetName val="Descartes"/>
      <sheetName val="PAS Despesas "/>
      <sheetName val="Teste "/>
      <sheetName val="LOG  débitos no resultado"/>
      <sheetName val="Variação dez.05"/>
      <sheetName val="Teste despesas operacionais"/>
      <sheetName val="Teste detalhe fopag"/>
      <sheetName val="Sumário"/>
      <sheetName val="Folha de Pagto"/>
      <sheetName val="Cálculo Parâmetro"/>
      <sheetName val="Níveis Parâmetro"/>
      <sheetName val="Resultado Seleção"/>
      <sheetName val="Teste de detalhe "/>
      <sheetName val="Teste de detalhe Débitos no CPV"/>
      <sheetName val="Teste  advogados"/>
      <sheetName val="VARIAÇÃO"/>
      <sheetName val="População (Star)"/>
      <sheetName val="STAR Fretes Rec. (out.03)"/>
      <sheetName val="STAR Fret Rec. (dez.03)"/>
      <sheetName val="STAR Frete (out.03)"/>
      <sheetName val="STAR Frete (dez.03)"/>
      <sheetName val="pro labore"/>
      <sheetName val="População Res_"/>
      <sheetName val="Débitos Resultado 31.12.2004"/>
      <sheetName val="juros Conta Garantida"/>
      <sheetName val="Débitos no Resultado 31.10.04"/>
      <sheetName val="Base PAS"/>
      <sheetName val="PAS Folha"/>
      <sheetName val="Resultado Abril"/>
      <sheetName val="Teste de Detalhe"/>
      <sheetName val="Teste de Débito Resultado"/>
      <sheetName val="Para Referência"/>
      <sheetName val="projeção saldo 30.04"/>
      <sheetName val="PAS Salarios Resultado 31.01"/>
      <sheetName val="TCalc01"/>
      <sheetName val="Teste Detalhe 31.01"/>
      <sheetName val="Abertura"/>
      <sheetName val="População"/>
      <sheetName val="despesas-selecao"/>
      <sheetName val="Juros"/>
      <sheetName val="Log1"/>
      <sheetName val="Log2"/>
      <sheetName val="PAS-Despesas"/>
      <sheetName val="Teste de detalhes"/>
      <sheetName val="Teste de Rateio"/>
      <sheetName val="Balancete 2006"/>
      <sheetName val="PAS Pessoal"/>
      <sheetName val="Threshold"/>
      <sheetName val="interim versus final"/>
      <sheetName val="Teste Débitos"/>
      <sheetName val="fopag {ppc}"/>
      <sheetName val="Composição fopag"/>
      <sheetName val="Royalties Out-05 PPC"/>
      <sheetName val="Royalties Set-05 PPC"/>
      <sheetName val="Royalties Ago-05 PPC"/>
      <sheetName val="Royalties Jul-05 PPC"/>
      <sheetName val="Royalties Jun-05 PPC"/>
      <sheetName val="Royalties Mai-05 PPC"/>
      <sheetName val="PAS Salarios Resultado"/>
      <sheetName val="projeção saldo"/>
      <sheetName val="Journal Entry"/>
      <sheetName val="Log File"/>
      <sheetName val="Análise de Variação"/>
      <sheetName val="PAS Fopag e Provisões"/>
      <sheetName val="Parâmetro Encargos"/>
      <sheetName val="Parâmetro Férias"/>
      <sheetName val="Parâmetro 13o"/>
      <sheetName val="Referência 08.01"/>
      <sheetName val="Referência 12.01"/>
      <sheetName val="Movimentação"/>
      <sheetName val="Seleção Despesas 30.09.04"/>
      <sheetName val="Seleção Despesas 31.12.04"/>
      <sheetName val="PAS Despesas"/>
      <sheetName val="Despesas e Consumo"/>
      <sheetName val="Despesa administ nota explicati"/>
      <sheetName val="PAS Folha de Pagamento"/>
      <sheetName val="Anál. de Variação 31.12"/>
      <sheetName val="P1 - Sumário"/>
      <sheetName val="P2 -Lead"/>
      <sheetName val="P3 - PAS - Folha de Pagamento"/>
      <sheetName val="P4 - Parâmetro"/>
      <sheetName val="Teste de Detalhe 30.11.06"/>
      <sheetName val="Teste de Detalhe 31.12.06"/>
      <sheetName val="Teste de Folha de Pagamento"/>
      <sheetName val="conciliação"/>
      <sheetName val="Projeção Saldos 31.12.03"/>
      <sheetName val="log resultado"/>
      <sheetName val="seleção de despesa"/>
      <sheetName val="Teste de detalhe 30.09.07"/>
      <sheetName val="Calculo Global Salários"/>
      <sheetName val="Cipa Brasil"/>
      <sheetName val="Log Cipa Brasil"/>
      <sheetName val="Cipa NE"/>
      <sheetName val="Log Cipa NE"/>
      <sheetName val="Global e Detalhe Folha 31.10"/>
      <sheetName val="Férias &amp; 13"/>
      <sheetName val="Parâmetro Folha"/>
      <sheetName val="Global de Fopag"/>
      <sheetName val="P2 - Lead"/>
      <sheetName val="P3 - PAS Fopag1"/>
      <sheetName val="P4 -  Cálculo Parâmetro"/>
      <sheetName val="{PPC} Juros Capital Próprio"/>
      <sheetName val="Receitas e Despesas financeiras"/>
      <sheetName val="P3 - PAS Fopag"/>
      <sheetName val="Folha - despesas gerais"/>
      <sheetName val="Teste de Detalhe Mai.Nov.07"/>
      <sheetName val="Teste de Detalhe Dez.Fev.08"/>
      <sheetName val="Nota Explicativa"/>
      <sheetName val="PAS - Folha de Pagamento"/>
      <sheetName val="Créditos Pis e Cofins 31.12.07"/>
      <sheetName val="Ref. Consol."/>
      <sheetName val="Roll Forward"/>
      <sheetName val="Outros Gastos"/>
      <sheetName val="PAS Folha de Pagamento 30_09_07"/>
      <sheetName val="PAS Folha de Pagamento 31_12_07"/>
      <sheetName val="Teste de detalhe 31.12.07"/>
      <sheetName val="Teste Detalhe 30.09.06"/>
      <sheetName val="Teste de Detalhe - 31.12.06"/>
      <sheetName val="Logs"/>
      <sheetName val="Teste Débito no Rsultado"/>
      <sheetName val="Composição Resultado"/>
      <sheetName val="Débito resultado"/>
      <sheetName val="Calculo de Paramêtro"/>
      <sheetName val="Teste Detalhe 30.09.08"/>
      <sheetName val="PAS Folha de Pgto 30_09_07"/>
      <sheetName val="PAS Folha de Pgto_12_07"/>
      <sheetName val="Teste detalhe 30.09.07"/>
      <sheetName val="Teste detalhe 31.12.07"/>
      <sheetName val="sel_débito_resul_set"/>
      <sheetName val="Teste Detalhe 31.08.08"/>
      <sheetName val="Teste Advogados"/>
      <sheetName val="PAS FOPAG Funcionários"/>
      <sheetName val="PAS Pro-Labore"/>
      <sheetName val="PAS Folha 30.09.08"/>
      <sheetName val="#REF"/>
      <sheetName val="NE"/>
      <sheetName val="PAS - Folha"/>
      <sheetName val="Teste Resultado"/>
      <sheetName val="Itens selecionados detalhe"/>
      <sheetName val="PAS Despesa com FOPAG"/>
      <sheetName val="Teste de Débito no Resultado"/>
      <sheetName val="PAS - Folha de Pagamento 31.03"/>
      <sheetName val="PAS - Folha de Pagamento 30.06"/>
      <sheetName val="Total Sel"/>
      <sheetName val="Parâmetro LEAD"/>
      <sheetName val="Rollforward"/>
      <sheetName val="PAS Folha Custos"/>
      <sheetName val="PAS Folha Despesa"/>
      <sheetName val="Débito Resultado "/>
      <sheetName val="Parametro"/>
      <sheetName val="Teste de Débitos no Resultado"/>
      <sheetName val="Composição por tipo de teste"/>
      <sheetName val="Teste detalhe Debito Resultado"/>
      <sheetName val="Sheet1"/>
      <sheetName val="Tipo de teste"/>
      <sheetName val="PAS Saldos 31.12.08"/>
      <sheetName val="Custos FOPAG"/>
      <sheetName val="Roolforward"/>
      <sheetName val="Teste de Detalhe DR"/>
      <sheetName val="Débito no Resultado"/>
      <sheetName val="Teste Folha"/>
      <sheetName val="Parâmetro "/>
      <sheetName val="PAS de FOPAG"/>
      <sheetName val="Log ACL"/>
      <sheetName val="Teste de Detalhe 31.03.08"/>
      <sheetName val="Despesas Advogados 31.12.08"/>
      <sheetName val="Teste Débitos Resultado"/>
      <sheetName val="Advogados"/>
      <sheetName val="Teste Débito no Resultado"/>
      <sheetName val="Teste comissão sobre vendas"/>
      <sheetName val="Teste debito no resultado"/>
      <sheetName val="Summary"/>
      <sheetName val="Despesa com Advogados"/>
      <sheetName val="Teste detalhe das depesas"/>
      <sheetName val="DRE"/>
      <sheetName val="Cálculo Global - Salário"/>
      <sheetName val="Cálculo Global - INSS-FGTS"/>
      <sheetName val="Cálculo Global - Benefícios"/>
      <sheetName val="Teste contas"/>
      <sheetName val="Detalhe FOPAG"/>
      <sheetName val="Calculo Parâmetro"/>
      <sheetName val="Folha Pagto"/>
      <sheetName val="Participação no resultado"/>
      <sheetName val="Débito no resultado interim"/>
      <sheetName val="Débito no resultado final"/>
      <sheetName val="Cálculo Global FGTS INSS"/>
      <sheetName val="Variação cambial"/>
      <sheetName val="Sel Deb Resultado"/>
      <sheetName val="Cálculo Global Salários"/>
      <sheetName val="Passos do Programa"/>
      <sheetName val="Log - Resultado"/>
      <sheetName val="Cálculo Global - Salários"/>
      <sheetName val="TCalc"/>
      <sheetName val="Detalhe Folha"/>
      <sheetName val="Abertura Contas"/>
      <sheetName val="Débitos Resultado"/>
      <sheetName val="Teste Débito Resultado 31.10.08"/>
      <sheetName val="Teste  Detalhe"/>
      <sheetName val="PAS FOPAG, 13o, Férias e Encarg"/>
      <sheetName val="Teste Honorários Advocaticios"/>
      <sheetName val="Sheet2"/>
      <sheetName val="Teste débito resultadoe compras"/>
      <sheetName val="Novo Enfoque"/>
      <sheetName val="Sheet3"/>
      <sheetName val="Base Seleção"/>
      <sheetName val="Base Seleção Despesas"/>
      <sheetName val="Despesas com Advogados"/>
      <sheetName val="Teste de débito"/>
      <sheetName val="Rateio Despesas (P&amp;C)"/>
      <sheetName val="Rateio Despesas (Financeiro)"/>
      <sheetName val="Rateio Despesas (Jurídico)"/>
      <sheetName val="Rateio Depesas (Suprimentos)"/>
      <sheetName val="Garantias"/>
      <sheetName val="Teste débito resultado"/>
      <sheetName val="Cálculo Global - Encargos"/>
      <sheetName val="PAS - Fopag - Andrade"/>
      <sheetName val="PAS - Fopag - Guarani"/>
      <sheetName val="PAS - Fopag - São José"/>
      <sheetName val="Parâmetro Andrade"/>
      <sheetName val="Parâmetro Guarani"/>
      <sheetName val="Parâmetro CESJ"/>
      <sheetName val="Teste de despesa"/>
      <sheetName val="PAS Despesa pessoal"/>
      <sheetName val="PAS (A) 28.02"/>
      <sheetName val="PAS (G) 28.02"/>
      <sheetName val="PAS (S)28.02"/>
      <sheetName val="Fopag - Andrade 31.12"/>
      <sheetName val="Fopag - Guarani 31.12"/>
      <sheetName val="Fopag - São José 31.12"/>
      <sheetName val="Tab.Novo Enfoque e Dados 31.12"/>
      <sheetName val="Tab.Novo Enfoque e Dados 31.03"/>
      <sheetName val="Tab.Novo Enfoque e Dados Teste"/>
      <sheetName val="Apuração Pis e Cofins 31.12"/>
      <sheetName val="P2 - Sumário"/>
      <sheetName val="P3 - Teste Debitos Resultado"/>
      <sheetName val="P4 - Tabela itens"/>
      <sheetName val="P5 - NE"/>
      <sheetName val="P6 - PAS Folha Pgto"/>
      <sheetName val="Teste Debitos Resultado"/>
      <sheetName val="Tabela itens"/>
      <sheetName val="Rollfoward Procedures 31.12.09"/>
      <sheetName val="Parâmetro 31.12.2009"/>
      <sheetName val="Definição do Intervalo"/>
      <sheetName val="Teste de Serv. Terc. Pessoa Jur"/>
      <sheetName val="Beta"/>
      <sheetName val="Detalhe - Folha"/>
      <sheetName val="Despesas ADV"/>
      <sheetName val="Cálculo da Amostra"/>
      <sheetName val="População Teste Resultado"/>
      <sheetName val="DAAM - 5440"/>
      <sheetName val="PAS Folha Escritório"/>
      <sheetName val="PAS Folha Fazenda"/>
      <sheetName val="Parâmetro 31.12.2009 Rollforwar"/>
      <sheetName val="Análise de contas"/>
      <sheetName val="PAS Salários"/>
      <sheetName val="Encargos salários"/>
      <sheetName val="PAS 31.12.2009"/>
      <sheetName val="Composição do saldo de despesas"/>
      <sheetName val="Emp. e Repasses"/>
      <sheetName val="Royalties"/>
      <sheetName val="Tabela de Parâmetros"/>
      <sheetName val="Desp_Captação"/>
      <sheetName val="Remun adm."/>
      <sheetName val="Mútuo"/>
      <sheetName val="Detalhe Desp. Financ. e Outras"/>
      <sheetName val="Despesa_com_juros"/>
      <sheetName val="Participação"/>
      <sheetName val="Despesa Advogados"/>
      <sheetName val="Definição de Intervalo"/>
      <sheetName val="PAS de Despesas com Fopag"/>
      <sheetName val="Parâmetro Threshold"/>
      <sheetName val="Cálculo Global-Encargos e Fopag"/>
      <sheetName val="Despesas Pessoal 31-12"/>
      <sheetName val="Mov Desp Atica 31-12"/>
      <sheetName val="Mov trim Atica 31-12"/>
      <sheetName val="Mov Desp Scipione 31-12"/>
      <sheetName val="Mov trim Scipione 31-12"/>
      <sheetName val="Teste Despesa 31-12"/>
      <sheetName val="Cálculo dos Itens 30-09"/>
      <sheetName val="Teste despesas 30-09"/>
      <sheetName val="Despesas Pessoal 30-09"/>
      <sheetName val="Selecao"/>
      <sheetName val="Despesas Pessoal"/>
      <sheetName val="Despesas FIN"/>
      <sheetName val="Selecao FINAL"/>
      <sheetName val="Teste de Despesas Final"/>
      <sheetName val="Despesas INT"/>
      <sheetName val="Teste de Despesas Int"/>
      <sheetName val="Projeção 31.12.2004"/>
      <sheetName val="População para teste"/>
      <sheetName val="Impostos Outros - Aços out04"/>
      <sheetName val="Teste Fopag ARMCO"/>
      <sheetName val="Teste Fopag Aços"/>
      <sheetName val="Segregação PAS X Detalhes"/>
      <sheetName val="Teste de Projeção"/>
      <sheetName val="População Teste de Despesas"/>
      <sheetName val="Seleção e Teste de Despesas"/>
      <sheetName val="Mov. Funcionários-set06"/>
      <sheetName val="LX_Prov Férias e 13º Salário"/>
      <sheetName val="Subst. Proced."/>
      <sheetName val="Cálculo da Seleção"/>
      <sheetName val="Parametro FOPAG"/>
      <sheetName val="Parametro Rollfoward "/>
      <sheetName val="Const"/>
      <sheetName val="Balanço Patrimonial"/>
      <sheetName val="BP"/>
      <sheetName val="Circularização Emprestimos"/>
      <sheetName val="Parâmetro RFWD"/>
      <sheetName val="Parâmetro FOPAG"/>
      <sheetName val="Definições de Amostras"/>
      <sheetName val="PAS de Folha"/>
      <sheetName val="Teste de advogados"/>
      <sheetName val="Custo X Despesa"/>
      <sheetName val="Global pro-labore"/>
      <sheetName val="T. Detalhe"/>
      <sheetName val="Global Contratos"/>
      <sheetName val="Teste PAS e Detalhe"/>
      <sheetName val="Folha de Pgto."/>
      <sheetName val="Definição de Amostras"/>
      <sheetName val="Novo Parâmetro"/>
      <sheetName val="Receita"/>
      <sheetName val="ATIVO"/>
      <sheetName val="Teste Debito Resultado"/>
      <sheetName val="Cálculo Global de Salário"/>
      <sheetName val="Amostra"/>
      <sheetName val="DAAM"/>
      <sheetName val="Cálculo Global - Férias e 13o."/>
      <sheetName val="Teste Débito Resultado Hotel"/>
      <sheetName val="Teste Débito Resultado Conces."/>
      <sheetName val="Teste Débito Resultado Arcel"/>
      <sheetName val="Critérios de Seleção"/>
      <sheetName val="Historical Data"/>
      <sheetName val="Débito Resultado 31.10.12"/>
      <sheetName val="Critério Seleção"/>
      <sheetName val="Direcionamento teste resultado"/>
      <sheetName val="Debito no resultado"/>
      <sheetName val="INSS Cota patronal"/>
      <sheetName val="Teste Advogado"/>
      <sheetName val="Calculo amostra"/>
      <sheetName val="Rollforward 31.12.08"/>
      <sheetName val="Procedimento substantivo"/>
      <sheetName val="Abertura Fopag"/>
      <sheetName val="Ajustes Propostos"/>
      <sheetName val="Rollfoward"/>
      <sheetName val="Parametro "/>
      <sheetName val="Razão Adv."/>
      <sheetName val="Seleção Despesas"/>
      <sheetName val="Advogado 31-12-12"/>
      <sheetName val="PAS da Folha"/>
      <sheetName val="Débito no Resultado NG"/>
      <sheetName val="Débito no Resultado UPA"/>
      <sheetName val="Definição Amostras"/>
      <sheetName val="Parâmetro Seleção"/>
      <sheetName val="Teste FOPAG"/>
      <sheetName val="P1 - Teste Débitos no Resultado"/>
      <sheetName val="Débito no Resultado UCE"/>
      <sheetName val="Base Resultado UCE"/>
      <sheetName val="Segregação de Testes"/>
      <sheetName val="V. Cambial"/>
      <sheetName val="NE 22"/>
      <sheetName val="Critério de Seleção"/>
      <sheetName val="Seleção para teste"/>
      <sheetName val="Procedimentos"/>
      <sheetName val="Conciliação Log x Estratégia"/>
      <sheetName val="Teste Detalhe - Débitos"/>
      <sheetName val="Teste Detalhe - Créditos"/>
      <sheetName val="PAS - Comissões de Cartões"/>
      <sheetName val="Recalculo Comissão - O&amp;M"/>
      <sheetName val="RFD - Sálarios e Ordenados"/>
      <sheetName val="Procedimento"/>
      <sheetName val="Débito - Resultado"/>
      <sheetName val="Crédito Resultado"/>
      <sheetName val="RFD - Sálarios e Ordenados (2)"/>
      <sheetName val="Lead SAP"/>
      <sheetName val="Teste detalhe BB"/>
      <sheetName val="Teste detalhe VV"/>
      <sheetName val="Desp. Honorários Advc."/>
      <sheetName val="Critério Seleção Bombas"/>
      <sheetName val="Critério Seleção Válvulas"/>
      <sheetName val="Base Débito Resultado - Fábrica"/>
      <sheetName val="Base Débito Resultado - Distrib"/>
      <sheetName val="Teste Fábrica"/>
      <sheetName val="Teste Distribuidora"/>
      <sheetName val="Critério de Seleção Débitos"/>
      <sheetName val="Critério de Seleção Grupo"/>
      <sheetName val="PAS de Folha 31.12.2013"/>
      <sheetName val="PAS de Folha 30.09.13"/>
      <sheetName val="Base Teste Resultados 31.08"/>
      <sheetName val="Para seleção"/>
      <sheetName val="PAS - Rollfoward"/>
      <sheetName val="Base débitos"/>
      <sheetName val="Contas débito"/>
      <sheetName val="Teste Deb Result"/>
      <sheetName val="Base sel desp"/>
      <sheetName val="Despesas advogados"/>
      <sheetName val="Conciliação Custos - Guarani"/>
      <sheetName val="Plaza Check LX"/>
      <sheetName val="RPPE Check LX"/>
      <sheetName val="R&amp;T Check LX"/>
      <sheetName val="Parâmetro (Bombas)"/>
      <sheetName val="Parâmetro (Válvulas)"/>
      <sheetName val="Teste de Advogado Omisso"/>
      <sheetName val="LX"/>
      <sheetName val="1. Debito no Resultado"/>
      <sheetName val="Tabela seleção"/>
      <sheetName val="2. PAS de Salários"/>
      <sheetName val="Contas - Teste"/>
      <sheetName val="Teste de compra"/>
      <sheetName val="Razao"/>
      <sheetName val="Base seleção (F)"/>
      <sheetName val="Teste Detalhe (F)"/>
      <sheetName val="Teste Detalhe (I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/>
      <sheetData sheetId="116"/>
      <sheetData sheetId="117"/>
      <sheetData sheetId="118" refreshError="1"/>
      <sheetData sheetId="119"/>
      <sheetData sheetId="120"/>
      <sheetData sheetId="121"/>
      <sheetData sheetId="122"/>
      <sheetData sheetId="123"/>
      <sheetData sheetId="124" refreshError="1"/>
      <sheetData sheetId="125" refreshError="1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 refreshError="1"/>
      <sheetData sheetId="187"/>
      <sheetData sheetId="188" refreshError="1"/>
      <sheetData sheetId="189" refreshError="1"/>
      <sheetData sheetId="190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/>
      <sheetData sheetId="198" refreshError="1"/>
      <sheetData sheetId="199" refreshError="1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 refreshError="1"/>
      <sheetData sheetId="209" refreshError="1"/>
      <sheetData sheetId="210" refreshError="1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 refreshError="1"/>
      <sheetData sheetId="239" refreshError="1"/>
      <sheetData sheetId="240"/>
      <sheetData sheetId="241" refreshError="1"/>
      <sheetData sheetId="242"/>
      <sheetData sheetId="243" refreshError="1"/>
      <sheetData sheetId="244" refreshError="1"/>
      <sheetData sheetId="245"/>
      <sheetData sheetId="246" refreshError="1"/>
      <sheetData sheetId="247" refreshError="1"/>
      <sheetData sheetId="248" refreshError="1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 refreshError="1"/>
      <sheetData sheetId="268" refreshError="1"/>
      <sheetData sheetId="269" refreshError="1"/>
      <sheetData sheetId="270" refreshError="1"/>
      <sheetData sheetId="271"/>
      <sheetData sheetId="272" refreshError="1"/>
      <sheetData sheetId="273" refreshError="1"/>
      <sheetData sheetId="274"/>
      <sheetData sheetId="275"/>
      <sheetData sheetId="276"/>
      <sheetData sheetId="277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/>
      <sheetData sheetId="294" refreshError="1"/>
      <sheetData sheetId="295"/>
      <sheetData sheetId="296" refreshError="1"/>
      <sheetData sheetId="297" refreshError="1"/>
      <sheetData sheetId="298" refreshError="1"/>
      <sheetData sheetId="299"/>
      <sheetData sheetId="300"/>
      <sheetData sheetId="301" refreshError="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 refreshError="1"/>
      <sheetData sheetId="325" refreshError="1"/>
      <sheetData sheetId="326" refreshError="1"/>
      <sheetData sheetId="327" refreshError="1"/>
      <sheetData sheetId="328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 refreshError="1"/>
      <sheetData sheetId="350" refreshError="1"/>
      <sheetData sheetId="351" refreshError="1"/>
      <sheetData sheetId="352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/>
      <sheetData sheetId="365"/>
      <sheetData sheetId="366"/>
      <sheetData sheetId="367" refreshError="1"/>
      <sheetData sheetId="368"/>
      <sheetData sheetId="369"/>
      <sheetData sheetId="370"/>
      <sheetData sheetId="371"/>
      <sheetData sheetId="372" refreshError="1"/>
      <sheetData sheetId="373" refreshError="1"/>
      <sheetData sheetId="374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 refreshError="1"/>
      <sheetData sheetId="402" refreshError="1"/>
      <sheetData sheetId="403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/>
      <sheetData sheetId="449" refreshError="1"/>
      <sheetData sheetId="450" refreshError="1"/>
      <sheetData sheetId="451" refreshError="1"/>
      <sheetData sheetId="452" refreshError="1"/>
      <sheetData sheetId="453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Ds comerciales"/>
      <sheetName val="BEAL cronograma"/>
      <sheetName val="BEAL"/>
      <sheetName val="ANCSOL"/>
      <sheetName val="Intereses ANCSOL"/>
      <sheetName val="ANCAP"/>
      <sheetName val="ANCAP(2)"/>
      <sheetName val="Intereses ANCAP"/>
      <sheetName val="Ajuste ANCAP"/>
      <sheetName val="Ap Irrev"/>
      <sheetName val="PBC"/>
      <sheetName val="XREF"/>
      <sheetName val="Tickmarks"/>
      <sheetName val="GMP-5"/>
      <sheetName val="GMP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"/>
      <sheetName val="XREF"/>
      <sheetName val="Marcas Estándar"/>
      <sheetName val="BEAL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Resumen"/>
      <sheetName val="2.1.01.02.01.05"/>
      <sheetName val="2.1.01.02.01.06"/>
      <sheetName val="2.1.01.02.01.07"/>
      <sheetName val="2.1.01.02.01.08"/>
      <sheetName val="Cesiones HSBC"/>
      <sheetName val="OC  HSBC"/>
      <sheetName val="Intereses"/>
      <sheetName val="Marcas Estándar"/>
      <sheetName val="XREF"/>
      <sheetName val="EEPN|3"/>
      <sheetName val="Budget Assumptions"/>
      <sheetName val="Fat Anual 99_02"/>
      <sheetName val="EEPN"/>
      <sheetName val="Ctf-1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STA2"/>
      <sheetName val="ICATU"/>
      <sheetName val="dados"/>
      <sheetName val="Mutuo"/>
      <sheetName val="População Res."/>
      <sheetName val="População_Res_"/>
      <sheetName val="outros_indicadores"/>
      <sheetName val="Taxas"/>
      <sheetName val="CRITERIOS"/>
      <sheetName val="Rep"/>
      <sheetName val="Comissões"/>
      <sheetName val="Resultado_Março_IP"/>
      <sheetName val="PPR_2004"/>
      <sheetName val="BANCO"/>
      <sheetName val="CDI"/>
      <sheetName val="CUSTO_CONSOLID"/>
      <sheetName val="CUSTO_MONETARIO_CONSOLID"/>
      <sheetName val="Saldo_Contábil"/>
      <sheetName val="Físico_Atual"/>
      <sheetName val="ContProd"/>
      <sheetName val="Plan2"/>
      <sheetName val="Bco1"/>
      <sheetName val="Customize_Your_Invoice"/>
      <sheetName val="Cálculo_Parâmetro"/>
      <sheetName val="Tarifas"/>
      <sheetName val="CUSTO_UNIT_TRANS_CD_RJ"/>
      <sheetName val="CUSTO_UNIT_TRANS_CD_SP"/>
      <sheetName val="CUSTO_UNIT_PORTO"/>
      <sheetName val="CUSTO_UNIT_UAG"/>
      <sheetName val="CUSTO_UNIT_UCAO"/>
      <sheetName val="CUSTO_UNIT_TRANS_CD_BH"/>
      <sheetName val="Feriados"/>
      <sheetName val="Lead"/>
      <sheetName val="Master_FIF_Flutuação"/>
      <sheetName val="Lista_de_Ramais"/>
      <sheetName val="FRA"/>
      <sheetName val="COUPOM"/>
      <sheetName val="Product_group_report"/>
      <sheetName val="Plan3"/>
      <sheetName val="indices"/>
      <sheetName val="Aplic__Finac__-_30_09_02"/>
      <sheetName val="Inserir"/>
      <sheetName val="Matriz"/>
      <sheetName val="Tabela"/>
      <sheetName val="Anexo_6"/>
      <sheetName val="מוצרים"/>
      <sheetName val="Control_Sheet"/>
      <sheetName val="MUG"/>
      <sheetName val="Resumo"/>
      <sheetName val="Fluxo_de_Caixa_CF"/>
      <sheetName val="p__name"/>
      <sheetName val="Capa"/>
      <sheetName val="Preço_Médio"/>
      <sheetName val="Prod_Tab"/>
      <sheetName val="LX"/>
      <sheetName val="Mov_US$_nov_a_mar"/>
      <sheetName val="Materials"/>
      <sheetName val="Poupança"/>
      <sheetName val="CUSTO_UNIT_CD_BH"/>
      <sheetName val="CUSTO_UNIT_CD_RJ"/>
      <sheetName val="CUSTO_UNIT_CD_SP"/>
      <sheetName val="SERIES_CDI_E_PTAX"/>
      <sheetName val="Tab"/>
      <sheetName val="Bloomberg"/>
      <sheetName val="OPC_DOL_PA"/>
      <sheetName val="SELIC"/>
      <sheetName val="ENTRADA"/>
      <sheetName val="Forecast"/>
      <sheetName val="Fixed_Assets"/>
      <sheetName val="estoque_total_dez_98"/>
      <sheetName val="#REF"/>
      <sheetName val="FCX_AFD "/>
      <sheetName val="Links"/>
      <sheetName val="DRE"/>
      <sheetName val="FLUXO DE PREVISÃO 2012"/>
      <sheetName val="PAS Despesa pessoal"/>
      <sheetName val="FLUXO PREVISÃO. X Atual Real"/>
      <sheetName val="CMI"/>
      <sheetName val="BALANÇO"/>
      <sheetName val="XREF"/>
      <sheetName val="Critérios"/>
      <sheetName val="Pla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GMP"/>
      <sheetName val="GMP-1"/>
      <sheetName val="GMP-2"/>
      <sheetName val="GMP-3"/>
      <sheetName val="GAN"/>
      <sheetName val="GAN|1"/>
      <sheetName val="GAN|2"/>
      <sheetName val="GAN-1"/>
      <sheetName val="GAN-3"/>
      <sheetName val="GAN-3|1 Prev Inc"/>
      <sheetName val="GAN-4"/>
      <sheetName val="GAN-4|1"/>
      <sheetName val="GAN-5"/>
      <sheetName val="GAN-5|1"/>
      <sheetName val="GAN-5|2"/>
      <sheetName val="GAN-6"/>
      <sheetName val="GAN-7 Prev IDCB"/>
      <sheetName val="GAN-8"/>
      <sheetName val="GAN-8|1"/>
      <sheetName val="GAN-8|1-1"/>
      <sheetName val="GAN-8|1-2"/>
      <sheetName val="GAN-8|2"/>
      <sheetName val="GAN-8|2-1"/>
      <sheetName val="GAN-8|2-2"/>
      <sheetName val="GAN-8|3"/>
      <sheetName val="GAN-8|4"/>
      <sheetName val="Intereses"/>
      <sheetName val="GAN-9"/>
      <sheetName val="GAN-10"/>
      <sheetName val="GAN-10|1"/>
      <sheetName val="EEBI"/>
      <sheetName val="EEBU"/>
      <sheetName val="EEBU|1"/>
      <sheetName val="CTF|PG"/>
      <sheetName val="EEPN"/>
      <sheetName val="MMA"/>
      <sheetName val="XREF"/>
      <sheetName val="GAN-3|1_Prev_Inc"/>
      <sheetName val="GAN-7_Prev_IDC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bertura Saldos"/>
      <sheetName val="População STAR _Cougar"/>
      <sheetName val="Checklist"/>
      <sheetName val="STAR Custos Inpacel"/>
      <sheetName val="STAR Custos IAF"/>
      <sheetName val="RevAnalit_1otrim_IP"/>
      <sheetName val="RevAnalit_1otrim_Inpacel"/>
      <sheetName val="RevAnalit_1otrim_Amcel"/>
      <sheetName val="Variações"/>
      <sheetName val="XREF"/>
      <sheetName val="Tickmarks"/>
      <sheetName val="STAR Custos"/>
      <sheetName val="Custos IP"/>
      <sheetName val="Custos Inpacel"/>
      <sheetName val="Custos Amcel"/>
      <sheetName val="População STAR "/>
      <sheetName val="População Res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bertura Saldos"/>
      <sheetName val="Dezembro.05"/>
      <sheetName val="Circularização"/>
      <sheetName val="Prod acabado"/>
      <sheetName val="Inventário"/>
      <sheetName val="Revisao analitica PA"/>
      <sheetName val="Spare parts"/>
      <sheetName val="Teste de offbook"/>
      <sheetName val="Para referencia"/>
      <sheetName val="Parâmetro"/>
      <sheetName val="XREF"/>
      <sheetName val="Tickmarks"/>
      <sheetName val="Var. saldo set a Dez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At. Permanente - Dez - 03"/>
      <sheetName val="XREF"/>
      <sheetName val="Tickmarks"/>
      <sheetName val="Mapa Movimentação"/>
      <sheetName val="Cálculo Depreciação"/>
      <sheetName val="Composição (PPC)"/>
      <sheetName val="Teste Adições"/>
      <sheetName val="Teste Baixas"/>
      <sheetName val="Leasing"/>
      <sheetName val="Mapa de Movimentação"/>
      <sheetName val="Comp. Imob. 09-01"/>
      <sheetName val="Comp. Imóveis"/>
      <sheetName val="Baixas"/>
      <sheetName val="Log"/>
      <sheetName val="Cálculo de Depreciação"/>
      <sheetName val="Teste Saldo Incial"/>
      <sheetName val="Report"/>
      <sheetName val="Det.dos Parâmetros"/>
      <sheetName val="#REF"/>
      <sheetName val="Log SI"/>
      <sheetName val="mapa de imobilizado (DEZ)"/>
      <sheetName val="global de depreciação (DEZ)"/>
      <sheetName val="Mapa Mov Imob (OUT)"/>
      <sheetName val="Teste Depreciação (OUT)"/>
      <sheetName val="Linhas Telefônicas (OUT)"/>
      <sheetName val="Mapa Imobilizado"/>
      <sheetName val="Movimentação"/>
      <sheetName val="Adições"/>
      <sheetName val="Depreciação"/>
      <sheetName val="Saldo inicial"/>
      <sheetName val="Mapa de Movimentação 31.08.03"/>
      <sheetName val="Teste de Adições "/>
      <sheetName val="Teste de Depreciação"/>
      <sheetName val="Parâmetro"/>
      <sheetName val="Sumário"/>
      <sheetName val="Abertura"/>
      <sheetName val="Mapa Mov. Imobilizado"/>
      <sheetName val="Reavaliação"/>
      <sheetName val="PAS - Depreciação BRGAAP"/>
      <sheetName val="Teste Saldo Inicial"/>
      <sheetName val="Depreciação IFRS"/>
      <sheetName val="PAS - Depreciação"/>
      <sheetName val="PAS - Depreciação IFRS"/>
      <sheetName val="IFRS 31-12"/>
      <sheetName val="IFRS 30-11"/>
      <sheetName val="PAS-Depreciação"/>
      <sheetName val="Mapa Imobilizado (PPC)"/>
      <sheetName val="PAS Depreciação"/>
      <sheetName val="PAS Diferido"/>
      <sheetName val="Parâmetro Diferido"/>
      <sheetName val="Adições Imobilizado"/>
      <sheetName val="Teste Complementar"/>
      <sheetName val="Mapa Imobilizado {ppc}"/>
      <sheetName val="Teste Adições "/>
      <sheetName val="Contabilização PIS"/>
      <sheetName val="mp. mov. 31.12 {ppc}"/>
      <sheetName val="PAS depr. 31.12"/>
      <sheetName val="parametro"/>
      <sheetName val="depr. detalhes"/>
      <sheetName val="teste SI 31.12.01"/>
      <sheetName val="teste adic. 31.12"/>
      <sheetName val="log adic"/>
      <sheetName val="Threshold Calc"/>
      <sheetName val="Teste de Adições"/>
      <sheetName val="Teste de Baixas"/>
      <sheetName val="Mapa Mov. Jan. a Dez 2005"/>
      <sheetName val="Teste Saldo Inicial Imob."/>
      <sheetName val="PAS Deprec. Imob. Rodov."/>
      <sheetName val="PAS Deprec. Demais Itens"/>
      <sheetName val="saldo inicial "/>
      <sheetName val="IFRS"/>
      <sheetName val="Cálculo Parâmetro R 0,7"/>
      <sheetName val="Níveis Parâmetro"/>
      <sheetName val="NE"/>
      <sheetName val="Ativo Imobil. Depr. {PPC}"/>
      <sheetName val="PAS Deprec. Rodovias"/>
      <sheetName val="Mapa {ppc}"/>
      <sheetName val="Teste adição"/>
      <sheetName val="Mapa Diferido"/>
      <sheetName val="Selecionados SI imobilizado Bar"/>
      <sheetName val="Logs"/>
      <sheetName val="Mapa Mov. e PAS Deprec"/>
      <sheetName val="Mapa diferido {ppc}"/>
      <sheetName val="PAS Depreciação e amortização"/>
      <sheetName val="Log Adição e Saldo Inicial"/>
      <sheetName val="Summary Page"/>
      <sheetName val="P1.Base DOAR"/>
      <sheetName val="P2.Programa"/>
      <sheetName val="P3.Mapa EMS"/>
      <sheetName val="P4.Mapa Nat"/>
      <sheetName val="P5.Mapas Sigma"/>
      <sheetName val="P6.Imob andto EMS"/>
      <sheetName val="P7.Teste Saldo Inicial"/>
      <sheetName val="P8.Teste de Adiçoes"/>
      <sheetName val="P9.Paralisados"/>
      <sheetName val="P10.Teste de Baixas"/>
      <sheetName val="Cálculo Parâmetro"/>
      <sheetName val="Resumo Lead"/>
      <sheetName val="Mapa Mov. Reavaliação"/>
      <sheetName val="Teste de adição"/>
      <sheetName val="Teste de saldo inicial"/>
      <sheetName val="Adto. a fornecedor"/>
      <sheetName val="Abertura transf. 31.10.07"/>
      <sheetName val="PPC Mapa Imobilizado"/>
      <sheetName val="Imobilizado em Andamento"/>
      <sheetName val="Teste de detalhe"/>
      <sheetName val="Abertura Lead"/>
      <sheetName val="Programa"/>
      <sheetName val="Resumo Ajustes"/>
      <sheetName val="NR"/>
      <sheetName val="P3.Mapa EMS - 2006"/>
      <sheetName val="Base DOAR"/>
      <sheetName val="P11.Imob andto EMS"/>
      <sheetName val="P1.Mapa EMS - 2004"/>
      <sheetName val="P2.Mapa EMS - 2005"/>
      <sheetName val="P4.Mapa Nat - 2004"/>
      <sheetName val="P5.Mapa Nat - 2005"/>
      <sheetName val="P6.Mapa Nat - 2006"/>
      <sheetName val="P7.Mapas Sigma"/>
      <sheetName val="P8.Saldo Inicial"/>
      <sheetName val="P9.Deprec Saldo Inicial"/>
      <sheetName val="P10.Teste de Adiçoes"/>
      <sheetName val="P12.Paralisados"/>
      <sheetName val="P13.Teste de Baixas"/>
      <sheetName val="Cálculo Parâmetro - 2004"/>
      <sheetName val="Cálculo Parâmetro - 2005 "/>
      <sheetName val="Cálculo Parâmetro - 2006"/>
      <sheetName val="Investimentos"/>
      <sheetName val="Mapa IAS"/>
      <sheetName val="Nota Explic"/>
      <sheetName val="Direito Uso Lavra"/>
      <sheetName val="Analise IPC"/>
      <sheetName val="Teste sdo inicial e adições"/>
      <sheetName val="Command Log"/>
      <sheetName val="Calculo Deprec."/>
      <sheetName val="Teste Implantação Sistema"/>
      <sheetName val="Mov. Imob."/>
      <sheetName val="População adições"/>
      <sheetName val="RG Imobilizado"/>
      <sheetName val="Relatório"/>
      <sheetName val="Mapa YKK 31.08"/>
      <sheetName val="PAS Deprec. 31.08"/>
      <sheetName val="Inspeção Fisica"/>
      <sheetName val="Adição"/>
      <sheetName val="Mapa Mov - Imob"/>
      <sheetName val="Cálculo Global de Deprec."/>
      <sheetName val="Imoveis - Não Operacional"/>
      <sheetName val="Mapa Imob."/>
      <sheetName val="Cálc. Deprec."/>
      <sheetName val="Custo X Deprec."/>
      <sheetName val="Direito de Uso de Lavra"/>
      <sheetName val="Consol Geral"/>
      <sheetName val="Cons  Normal"/>
      <sheetName val="Cons IPC"/>
      <sheetName val="Cálc.Global DeprecX"/>
      <sheetName val="Insp fís-baixas"/>
      <sheetName val="mOVIMENTAÇÃO (PPC)"/>
      <sheetName val="Cálc. Global de Deprec."/>
      <sheetName val="Parâmetro-Diferido"/>
      <sheetName val="Parâmetro-Imobilizado"/>
      <sheetName val="Mapa Imob 2000"/>
      <sheetName val="Máq.MóveisFINAL"/>
      <sheetName val="Equip.Ferram.FINAL"/>
      <sheetName val="Equip.CampoFINAL"/>
      <sheetName val="Eq.Máq.MóveisFINAL"/>
      <sheetName val="Equip.VeículosFINAL"/>
      <sheetName val="VeículosFINAL"/>
      <sheetName val="Mapa Imob"/>
      <sheetName val="Saldo Residual"/>
      <sheetName val="Lead1"/>
      <sheetName val="P13.Inventário"/>
      <sheetName val="Prov. Veículo"/>
      <sheetName val="Mapa de Movim."/>
      <sheetName val="Excess Calc"/>
      <sheetName val="Mapa de Movim. (Diferido)"/>
      <sheetName val="Abertura por Unidade"/>
      <sheetName val="Imobilizado em Andto."/>
      <sheetName val="Mapa mov e PAS Depreciação"/>
      <sheetName val="Resultado exercício"/>
      <sheetName val="Evolução Custo e Depreciação"/>
      <sheetName val="Movimentação CBB"/>
      <sheetName val="Teste adicoes-baixas-transf"/>
      <sheetName val="Prov. Perd {PPC}"/>
      <sheetName val="Mapa Mov. OUT 2000"/>
      <sheetName val="Mapa Mov. DEZ 2001"/>
      <sheetName val="adiçoes"/>
      <sheetName val="NE Imobilizado"/>
      <sheetName val="Invest. Futuros {ppc}"/>
      <sheetName val="{ppc} Mapa Mov Imob 30.06.07"/>
      <sheetName val="{ppc} Mapa Depreciação 30.06.07"/>
      <sheetName val="Cálc. Global Deprec. Pavim."/>
      <sheetName val="Taxas de Deprec. Calculada"/>
      <sheetName val="{ppc}Mapa Mov Imob 31.12.07"/>
      <sheetName val="{ppc}Mapa Depreciação 31.12.07 "/>
      <sheetName val="Cálc. Global Depr. Pavim.30.06"/>
      <sheetName val="Cálc. Global Depr. Pavim 31.12"/>
      <sheetName val="Taxa Deprec. Calculada"/>
      <sheetName val="Movimentação do Imobilizado"/>
      <sheetName val="Consolidado Imobilizado"/>
      <sheetName val="Credi 21"/>
      <sheetName val="Marisa"/>
      <sheetName val="Consolidado"/>
      <sheetName val="Rollforward"/>
      <sheetName val="ICMS, PIS_COFINS Imob."/>
      <sheetName val="Calc. Parâmetro"/>
      <sheetName val="Leasing (2)"/>
      <sheetName val="Imobilizado em andamento 31.12"/>
      <sheetName val="Propriedades Rurais"/>
      <sheetName val="Mapa Imobilizado 31.10 e 31.12"/>
      <sheetName val="Mapa Imob. IPC90 31.10 E 31.12"/>
      <sheetName val="PAS - Depreciação 31.10 e 31.12"/>
      <sheetName val="Teste Adição 31.10.08"/>
      <sheetName val="Teste Saldo Inicial 31.12.07"/>
      <sheetName val="Adiantamentos 31.10.08"/>
      <sheetName val="Mapa Imobilizado 31.10.08"/>
      <sheetName val="Mapa Imobilizado IPC90 31.10.08"/>
      <sheetName val="PAS - Depreciação 31.10.08"/>
      <sheetName val="Mapa Imobilizado IPC90 30.09.08"/>
      <sheetName val="Níveis Parâmetro (2)"/>
      <sheetName val="Instruções"/>
      <sheetName val="Diferido"/>
      <sheetName val="Comp Imobilizado 31.03.08 "/>
      <sheetName val="Mapa de Imobilizado"/>
      <sheetName val="Obras em Andamento Período"/>
      <sheetName val="Obras em Andamento Total"/>
      <sheetName val="NE e base DOAR"/>
      <sheetName val="Mapa Imob. e Depr. Acum.{ppc}"/>
      <sheetName val="Parâm_Deprec"/>
      <sheetName val="ParamDeprec"/>
      <sheetName val="Adto_Imobilizado{ppc}"/>
      <sheetName val="Import_Andto{ppc}"/>
      <sheetName val="Andamento{ppc}"/>
      <sheetName val="Seleção Adições Imobilizado"/>
      <sheetName val="Log Adições"/>
      <sheetName val="Seleção Saldo Inicial Imobiliza"/>
      <sheetName val="Log Saldo Inicial"/>
      <sheetName val="Baixas{ppc}"/>
      <sheetName val="Mapa de Movimentação 2007"/>
      <sheetName val="PAS Depreciação  31.12.07"/>
      <sheetName val="Cálculo Deprec Imobiliz Andam"/>
      <sheetName val="1. Mapa movimentação"/>
      <sheetName val="2.1- Teste Adição 31.12"/>
      <sheetName val="2.2- Teste Adição 31.10"/>
      <sheetName val="3.1- Teste depreciação 31.12"/>
      <sheetName val="3.2- Teste depreciação 31.10"/>
      <sheetName val="4. Teste Baixa"/>
      <sheetName val="Nota Explicativa"/>
      <sheetName val="PAS - Depreciação - dez"/>
      <sheetName val="Teste de Adições dez.04"/>
      <sheetName val="Teste de Adições out.04"/>
      <sheetName val="PAS - Depreciação - out"/>
      <sheetName val="Imobilizado"/>
      <sheetName val="Razão Depreciação Diferido"/>
      <sheetName val="Ajuste - Deprec. Software"/>
      <sheetName val="Nota"/>
      <sheetName val="Adições 31.10"/>
      <sheetName val="Adições 31.12"/>
      <sheetName val="PAS - Depreciação 31.12"/>
      <sheetName val="Ajuste - Deprec. Software 31.12"/>
      <sheetName val="Teste de Adições 31.12"/>
      <sheetName val="Teste de Baixas 31.12"/>
      <sheetName val="PAS - Depreciação 31.10"/>
      <sheetName val="Ajuste - Deprec. Software 31.10"/>
      <sheetName val="Imobilizado - PPC"/>
      <sheetName val="DESPESA_DEPRECIAÇÃO"/>
      <sheetName val="Circularização"/>
      <sheetName val="Teste Depreciação"/>
      <sheetName val="Teste Adições Set-02"/>
      <sheetName val="Teste Adições Dez-02"/>
      <sheetName val="Log Adições Dez-02"/>
      <sheetName val="População Set-02"/>
      <sheetName val="Log Seleção Set-02"/>
      <sheetName val="Mapa CBMP"/>
      <sheetName val="PAS Depreciação CBMP"/>
      <sheetName val="Adições CBMP"/>
      <sheetName val="Adição Imob.Andamento CBMP"/>
      <sheetName val="Adição POS CBMP"/>
      <sheetName val="Inspeção física POS"/>
      <sheetName val="Mapa Servinet"/>
      <sheetName val="PAS Depreciação Servinet"/>
      <sheetName val="Adições Servinet"/>
      <sheetName val="Adição Veiculos Servinet"/>
      <sheetName val="Análise de Variação"/>
      <sheetName val="Provisão perda POS 2005"/>
      <sheetName val="Adições POS"/>
      <sheetName val="Teste Adição 31.12.2007"/>
      <sheetName val="Teste Adição 31.10.2007"/>
      <sheetName val="Teste depreciação 31.12.2007"/>
      <sheetName val="Teste depreciação 31.10.2007"/>
      <sheetName val="Teste Baixa"/>
      <sheetName val="{PPC} Mapa"/>
      <sheetName val="Adiantamentos"/>
      <sheetName val="PAS Maq. Reavaliadas"/>
      <sheetName val="PAS Edificios Reavaliados"/>
      <sheetName val="PAS depreciação 30.09.07"/>
      <sheetName val="Controle Andamento"/>
      <sheetName val="Teste de Adição 30.09.07"/>
      <sheetName val="Mapa Imobilizado e Calc Deprec."/>
      <sheetName val="Movto Imobilizado 311206"/>
      <sheetName val="Imóveis destinados venda"/>
      <sheetName val="Teste Laudo de Reavaliação"/>
      <sheetName val="Laudo Maq e Terrenos {PPC}"/>
      <sheetName val="Laudo Edifícios {PPC}"/>
      <sheetName val="Teste S. Inicial"/>
      <sheetName val="Teste Imob. Andamento"/>
      <sheetName val="Roll Forward"/>
      <sheetName val="Baixas Imobilizado"/>
      <sheetName val="Teste Construções 31.12.07"/>
      <sheetName val="PAS depreciação 31.12.07"/>
      <sheetName val="Nota Explicativa 31.12"/>
      <sheetName val="Mapa e PAS Deprec 3110"/>
      <sheetName val="Mapa de movimentação 31.12"/>
      <sheetName val="Tubrasil - integ. capital"/>
      <sheetName val="Reavaliação 31.12"/>
      <sheetName val="Imb. Andamento 31.12"/>
      <sheetName val="Imob. Andamento {PPC} 31.10"/>
      <sheetName val="bens"/>
      <sheetName val="jan a set 06"/>
      <sheetName val="NE Reaval."/>
      <sheetName val="Mapa Resumo 31.12"/>
      <sheetName val="Var. Saldos"/>
      <sheetName val="Reav. Imobiliz"/>
      <sheetName val="Mapa Resumo 30.09"/>
      <sheetName val="Adições 3009"/>
      <sheetName val="NE 05"/>
      <sheetName val="Roll-forward"/>
      <sheetName val="Mapa de Imobilizado {ppc}"/>
      <sheetName val="Tx. Deprec. Imobil. 31.12"/>
      <sheetName val="Taxas Depreciação Imobilizado"/>
      <sheetName val="PAS Ágio 31.12"/>
      <sheetName val="PAS Ágio 30.09"/>
      <sheetName val="Teste das Adições"/>
      <sheetName val="Sel. Imobilizado -Saldo Inicial"/>
      <sheetName val="Imobilizado - Adições"/>
      <sheetName val="Summary"/>
      <sheetName val="Mapa Movi."/>
      <sheetName val="NE's"/>
      <sheetName val="Mapa Imobilizado - 31.10"/>
      <sheetName val="Mapa Diferido - 31.10"/>
      <sheetName val="Mapa - 31.12"/>
      <sheetName val="Diferido - 31.12"/>
      <sheetName val="PAS Amortização"/>
      <sheetName val="Resultado CC"/>
      <sheetName val="Roolforward Teste 31.12.2007"/>
      <sheetName val="CPC"/>
      <sheetName val="Movimentação Imobilizado"/>
      <sheetName val="Mapa e PAS Depreciação"/>
      <sheetName val="Ampliação"/>
      <sheetName val="MapaSC-FSP"/>
      <sheetName val="Mapa Vila Mariana"/>
      <sheetName val="Mapa Rio de Janeiro"/>
      <sheetName val="Mapa Manaus"/>
      <sheetName val="Mapa MG"/>
      <sheetName val="PAS Deprec. - MG 1203"/>
      <sheetName val="Mapa SP"/>
      <sheetName val="PAS Deprec. - SP 12.03"/>
      <sheetName val="Teste de adição FMG"/>
      <sheetName val="Teste de Saldo Inicial FSP"/>
      <sheetName val="Teste de Saldo InicialFMG"/>
      <sheetName val="Bens Penhorados"/>
      <sheetName val="Nota Explicativa - Reavaliação"/>
      <sheetName val="Nota Explicativa - Reavalia (2)"/>
      <sheetName val="Nota do Relatório"/>
      <sheetName val="Mapa Dez2003"/>
      <sheetName val="PAS Depreciação Dez03"/>
      <sheetName val="Teste Inspeção"/>
      <sheetName val="Mapa imobil. SP"/>
      <sheetName val="PAS Deprec. - SP 10.02"/>
      <sheetName val="Mapa movimentação e PAS deprec"/>
      <sheetName val="Mapa Mov e PAS Depr"/>
      <sheetName val="Doação Terreno"/>
      <sheetName val="Imobilzado em Andamento"/>
      <sheetName val="Bx Ativo Imob."/>
      <sheetName val="Gastos Implantação"/>
      <sheetName val="Abertura mov imobilizado"/>
      <sheetName val="Abertura mov resultado"/>
      <sheetName val="Mutação imobilizado"/>
      <sheetName val="Abertura Relatório"/>
      <sheetName val="Mutação Imobilizado - PPC"/>
      <sheetName val="Teste de Detalhes"/>
      <sheetName val="Movimentação Nutrição e Avicult"/>
      <sheetName val="Movimentação suinos PICs"/>
      <sheetName val="Mapa Mov. e PAS dep. 31.12.2008"/>
      <sheetName val="Invest. Jardim Iguatemi"/>
      <sheetName val="Invest. Jardim Iguatemi (2)"/>
      <sheetName val="Calculo de Paramêtro"/>
      <sheetName val="DMPL"/>
      <sheetName val="PAS Deprec. Out07"/>
      <sheetName val="Mapa Mov Imob out.07"/>
      <sheetName val="Mapa imob. dez07"/>
      <sheetName val="Sel saldo inicial imob."/>
      <sheetName val="Sel Adi Imobilizado"/>
      <sheetName val="Comp Imob Out07"/>
      <sheetName val="Mapa Mov. {ppc}"/>
      <sheetName val="PAS Deprecição 30.09.07"/>
      <sheetName val="Baixas  30.09.07"/>
      <sheetName val="Adições 30.09.07"/>
      <sheetName val="P1 Lead"/>
      <sheetName val="P2 Mapa Mov. 31_10_2007"/>
      <sheetName val="P3Mapa Mov. e PAS dep. 31_12_07"/>
      <sheetName val="P4 Teste Adição"/>
      <sheetName val="P5 Teste Sd Inicial"/>
      <sheetName val="Referência Relatório"/>
      <sheetName val="Mapa Imob. e Cálc. Depr. 31.12"/>
      <sheetName val="Ativos sem Utilização"/>
      <sheetName val="Teste Taxa Deprec. Reaval."/>
      <sheetName val="N.E."/>
      <sheetName val="Comparativo (UIR)"/>
      <sheetName val="c008"/>
      <sheetName val="Pendecias"/>
      <sheetName val="Mapa do Imobilizado"/>
      <sheetName val="Teste de Obras em andamento"/>
      <sheetName val="Mapa do Diferido"/>
      <sheetName val="Teste Adições_Diferido"/>
      <sheetName val="PCC"/>
      <sheetName val="P2 Mapa Mov. Abrapp_Dez06"/>
      <sheetName val="P3 Mapa Mov. Icss_Dez06"/>
      <sheetName val="P4 Mapa Mov. Sindapp_Dez06"/>
      <sheetName val="P5 Cálculo Depr. Abrapp_Dez06"/>
      <sheetName val="Mapa Mov. Icss_Nov06"/>
      <sheetName val="Mapa Mov. Sindapp_Nov06"/>
      <sheetName val="Mapa Mov. Abrapp_Nov06"/>
      <sheetName val="Cálculo Depr. Abrapp_Nov06"/>
      <sheetName val="Teste Adição Abrapp_Nov06"/>
      <sheetName val="Mapa de Movimentação 30.11"/>
      <sheetName val="PAS - Depreciação 30.11"/>
      <sheetName val="Mapa_imobilizado_2006"/>
      <sheetName val="PAS - Depreciação_2006"/>
      <sheetName val="Despesa_Benfeitorias_31.12.06"/>
      <sheetName val="Mapa_benfeitorias_2006"/>
      <sheetName val="PAS_amortização_2006"/>
      <sheetName val="Contratos de Aluguel_2006"/>
      <sheetName val="Baixas_2006"/>
      <sheetName val="Teste de baixas_2006"/>
      <sheetName val="Adições_01.11.06 a 31.12.06"/>
      <sheetName val="Teste_adições_31.12.06"/>
      <sheetName val="Adições até 31.10.06"/>
      <sheetName val="Teste_adições_31.10.06"/>
      <sheetName val="Relação ativos até 31.12.05"/>
      <sheetName val="Teste_saldo inicial_31.10.06"/>
      <sheetName val="Log ACL_Saldo inicial"/>
      <sheetName val="Mapa_imobilizado"/>
      <sheetName val="Inspeção física"/>
      <sheetName val="Mapa_benfeitorias"/>
      <sheetName val="PAS_amortização"/>
      <sheetName val="Contrato de Aluguel"/>
      <sheetName val="Mapa_movim_30.11.05"/>
      <sheetName val="PAS_Depreciação"/>
      <sheetName val="Venda de imob. reavaliado"/>
      <sheetName val="Percentual depreciação"/>
      <sheetName val="Movimentação benfeitorias"/>
      <sheetName val="PAS - Amortização"/>
      <sheetName val="Contratos de aluguel"/>
      <sheetName val="Log ACL"/>
      <sheetName val="Mapa Mov."/>
      <sheetName val="Deprec. DEZ."/>
      <sheetName val="Deprec. AGO"/>
      <sheetName val="Teste de Baixa"/>
      <sheetName val="LogSeleção"/>
      <sheetName val="Mapa_movim_31.12.05"/>
      <sheetName val="PAS_Depreciação_31.12.05"/>
      <sheetName val="Totalmente_deprec._2005"/>
      <sheetName val="Percentual_Depreciação"/>
      <sheetName val="Adições_2005_PPC"/>
      <sheetName val="Teste_adições_30.11.05"/>
      <sheetName val="Log ACL_Adições"/>
      <sheetName val="Inspeção Física_30.11.05"/>
      <sheetName val="Moviment._benfeitorias"/>
      <sheetName val="Contratos_aluguel"/>
      <sheetName val="Contabilizações - Reavaliação"/>
      <sheetName val="Movimentação - Reavaliação"/>
      <sheetName val="Composição - Reavaliação"/>
      <sheetName val="PAS_Depreciação_30.11.05"/>
      <sheetName val="Mapa BRGAAP"/>
      <sheetName val=" Saldo Inicial"/>
      <sheetName val="Seguros"/>
      <sheetName val="Mapa de Movimentação Societário"/>
      <sheetName val="Mapa de Movimentação Report"/>
      <sheetName val="PAS Depreciação Societário"/>
      <sheetName val="Transitória de Imobilizado"/>
      <sheetName val="PAS Depreciação Report"/>
      <sheetName val="Teste de Inspeção Física"/>
      <sheetName val="Log Inspeção Física"/>
      <sheetName val="Off-Book"/>
      <sheetName val="Mapa APMGAAP"/>
      <sheetName val="Suporte N.E 10"/>
      <sheetName val="Suporte N.E 11"/>
      <sheetName val="Mapa Imobilizado "/>
      <sheetName val="PAS Depreciação (Set)"/>
      <sheetName val="PAS Depreciação (Dez)"/>
      <sheetName val="Adição (Jul a  Set)"/>
      <sheetName val="Adição (Out a Dez)"/>
      <sheetName val="Baixas (Out a Dez)"/>
      <sheetName val="Imobilizações em Andamento"/>
      <sheetName val="Obras em andamento"/>
      <sheetName val="Diferido (Dez)"/>
      <sheetName val="Amortização Diferido (Dez)"/>
      <sheetName val="Reclassificação Software"/>
      <sheetName val="Mapa ACHE"/>
      <sheetName val="Mapa BIO"/>
      <sheetName val="Imobilizado em Andamento Aging"/>
      <sheetName val="Imob. Andamento Q4"/>
      <sheetName val="Imob. Andamento Q3"/>
      <sheetName val="PAS de depreciação ACHE"/>
      <sheetName val="PAS de depreciação BIO"/>
      <sheetName val="Variação ACHE"/>
      <sheetName val="Variação BIO"/>
      <sheetName val="Impairment"/>
      <sheetName val="(1) Rollforward"/>
      <sheetName val="(2) Mapa Imobilizado"/>
      <sheetName val="(3) PAS Depreciação"/>
      <sheetName val="(4) Teste saldo inicial"/>
      <sheetName val="(5) Teste Adição"/>
      <sheetName val="(6) Taxa Fiscal x Cliente"/>
      <sheetName val="(7) Teste de Baixa"/>
      <sheetName val="Resumo Geral da Área"/>
      <sheetName val="(3) Teste de adição"/>
      <sheetName val="(4) PAS depreciação"/>
      <sheetName val="(5) Leasing"/>
      <sheetName val="Bens em Comodato"/>
      <sheetName val="Comodato"/>
      <sheetName val="Teste Saldo 12-07"/>
      <sheetName val="PAS Depreciacão"/>
      <sheetName val="Depreciação Software 30.11"/>
      <sheetName val="Teste de Saldo Inicial 30.11"/>
      <sheetName val="Set-03"/>
      <sheetName val="Jun-03"/>
      <sheetName val="Mov."/>
      <sheetName val="Prog."/>
      <sheetName val="Memo"/>
      <sheetName val="An.Var."/>
      <sheetName val="Txs.Depr."/>
      <sheetName val="Depr."/>
      <sheetName val="NBT Lic"/>
      <sheetName val="Mat."/>
      <sheetName val="Aj.Benf."/>
      <sheetName val="Tco-BIS"/>
      <sheetName val="Tgo-BIS"/>
      <sheetName val="Tmt-BIS"/>
      <sheetName val="Tms-BIS"/>
      <sheetName val="Tro-BIS"/>
      <sheetName val="Tac-BIS"/>
      <sheetName val="Nbt-BIS"/>
      <sheetName val="IP-BIS"/>
      <sheetName val="Tco-BIA"/>
      <sheetName val="Tgo-BIA"/>
      <sheetName val="Tmt-BIA"/>
      <sheetName val="Tms-BIA"/>
      <sheetName val="Tro-BIA"/>
      <sheetName val="Tac-BIA"/>
      <sheetName val="Nbt-BIA"/>
      <sheetName val="IP-BIA"/>
      <sheetName val="Tco"/>
      <sheetName val="Tgo"/>
      <sheetName val="Tmt"/>
      <sheetName val="Tms"/>
      <sheetName val="Tro"/>
      <sheetName val="Tac"/>
      <sheetName val="Tco-100%"/>
      <sheetName val="Tgo-100%"/>
      <sheetName val="Tmt-100%"/>
      <sheetName val="Tms-100%"/>
      <sheetName val="Tro-100%"/>
      <sheetName val="Tac-100%"/>
      <sheetName val="Tco-Depr.AC"/>
      <sheetName val="Tgo-Depr.AC"/>
      <sheetName val="Tmt-Depr.AC"/>
      <sheetName val="Tms-Depr.AC"/>
      <sheetName val="Tro-Depr.AC"/>
      <sheetName val="Tac-Depr.AC"/>
      <sheetName val="Nbt-Depr.AC"/>
      <sheetName val="Relat."/>
      <sheetName val="NBT Amort."/>
      <sheetName val="Materiais"/>
      <sheetName val="Tron-100%"/>
      <sheetName val="Tco-Ad-reclas."/>
      <sheetName val="Tgo-Ad-recl."/>
      <sheetName val="Tmt-Ad-recl."/>
      <sheetName val="Tac-Ad-recl."/>
      <sheetName val="Tro-Ad-recl."/>
      <sheetName val="Tms-Ad-recl."/>
      <sheetName val="Nbt-Ad-recl."/>
      <sheetName val="IP-Ad-recl."/>
      <sheetName val="Totalmente Deprec"/>
      <sheetName val="Deprec TRJ"/>
      <sheetName val="Deprec TES"/>
      <sheetName val="BIA TRJ"/>
      <sheetName val="BIA TES"/>
      <sheetName val="Adições TRJ"/>
      <sheetName val="Adições TES"/>
      <sheetName val="Adições 2008"/>
      <sheetName val="Nota Relatório"/>
      <sheetName val="P1 - Sumário"/>
      <sheetName val="P2 - Mapa de Mov. Imobilizado"/>
      <sheetName val="P3 - Teste de Adições"/>
      <sheetName val="P4 - Teste de Baixas"/>
      <sheetName val="P5 - Teste de Depreciação"/>
      <sheetName val="P6 - Teste de Custo Deprec."/>
      <sheetName val="P7 - Log ACL - Adições"/>
      <sheetName val="P1 - Lead"/>
      <sheetName val="P2 - Composição"/>
      <sheetName val="P3 - Teste"/>
      <sheetName val="P4 - Log"/>
      <sheetName val="Andamento"/>
      <sheetName val="Teste veículos"/>
      <sheetName val="Teste de Sdo Inicial"/>
      <sheetName val="DEZEMBRO_2008 {PPC}"/>
      <sheetName val="Indenizações"/>
      <sheetName val="Teste débitos"/>
      <sheetName val="Suporte NE 6"/>
      <sheetName val="Mapa de Imobilizado - Set.08"/>
      <sheetName val="Mapa de Imobilizado - Dez.08"/>
      <sheetName val="Seleção Saldo Inicial"/>
      <sheetName val="Seleção Adição Imob. MTZ"/>
      <sheetName val="Seleção Adição Imob. Barra"/>
      <sheetName val="Seleção Adição BPeMTZ - Dez.08"/>
      <sheetName val="teste saldo inici."/>
      <sheetName val="P4-PAS depreciação"/>
      <sheetName val="P5-Mapa Imobilizado_São Paulo"/>
      <sheetName val="P6-Mapa Imobilizado Manaus"/>
      <sheetName val="P2 - Sumário"/>
      <sheetName val="P7-Mapa Imobilizado MTD"/>
      <sheetName val="Mapa de Movimentação dez.07"/>
      <sheetName val="Mapa de Movimentação out.07"/>
      <sheetName val="teste detalhe depreciação"/>
      <sheetName val="Mapa de Movimentação "/>
      <sheetName val="PAS Depreciação 31.12"/>
      <sheetName val="Imob. em andamento 31.12"/>
      <sheetName val="Teste de Adições 30.09"/>
      <sheetName val="Resumo Teste Adiç. e Baixas"/>
      <sheetName val="PAS  Depreciação 30.09"/>
      <sheetName val="Sheet1"/>
      <sheetName val="1.Mapa de Movimentação "/>
      <sheetName val="2. Resumo Teste Adiç. e Baixas"/>
      <sheetName val="3. Teste de Adição"/>
      <sheetName val="4. Teste de Baixas"/>
      <sheetName val="5. PAS  Depreciação"/>
      <sheetName val="Teste Imobilização em andamento"/>
      <sheetName val="1.Mapa de Movimentação Jun08"/>
      <sheetName val="2.PAS Depreciação Jun08"/>
      <sheetName val="1. Mapa de Movimentação Abr.08"/>
      <sheetName val="PAS Depreciação Abr.08"/>
      <sheetName val="Para relatório"/>
      <sheetName val="Mapa 31.12"/>
      <sheetName val="Teste Adição 31.12"/>
      <sheetName val="Depreciação 31.12"/>
      <sheetName val="Imob. em And. 31.12"/>
      <sheetName val="Mapa 30.09"/>
      <sheetName val="Teste Deprec. 30.09"/>
      <sheetName val="Teste Adição 30.09"/>
      <sheetName val="Log ACL 30.09"/>
      <sheetName val="Teste Obras andam. 30.09"/>
      <sheetName val="Log ACL II 30.09"/>
      <sheetName val="Evol. por fábrica 30_09"/>
      <sheetName val="Juros 31.12"/>
      <sheetName val="Mapa Movimentação - 3009"/>
      <sheetName val="Teste de Adições e  Baixas "/>
      <sheetName val="Teste Depreciação 3009"/>
      <sheetName val="Mapa 3112"/>
      <sheetName val="Teste Depreciação 3112"/>
      <sheetName val="Mapa"/>
      <sheetName val="Imobilizado em Curso"/>
      <sheetName val="Ativações"/>
      <sheetName val="Obras em Andamento - follow up"/>
      <sheetName val="Imobilizado X Receita"/>
      <sheetName val="Ajuste Inventário"/>
      <sheetName val="Imobilizado em Serviço"/>
      <sheetName val="Compras em Andamento"/>
      <sheetName val="Adto. Fornecedores"/>
      <sheetName val="Dep. Judiciais"/>
      <sheetName val="Materiais em Depósito"/>
      <sheetName val="PAS - Depreciação Report"/>
      <sheetName val="Teste do Saldo Inicial"/>
      <sheetName val="Mapa SET_2009"/>
      <sheetName val="Teste de Saldo Inicial SET_09"/>
      <sheetName val="Teste de Adição SET_09"/>
      <sheetName val="Teste de Baixa SET_09"/>
      <sheetName val="Obras_em_andamento"/>
      <sheetName val="Gastos com desenv. Set"/>
      <sheetName val="Juros s. imobilizado"/>
      <sheetName val="Mapa USGAAP"/>
      <sheetName val="Rollfoward Depreciação USGAAP"/>
      <sheetName val="RollFoward  Depreciação BRGAAP"/>
      <sheetName val="PAS Depreciação USGAAP"/>
      <sheetName val="PAS Depreciação BRGAAP"/>
      <sheetName val="Inf. Importantes"/>
      <sheetName val="Audit Assurance Model"/>
      <sheetName val="MAPA BF"/>
      <sheetName val="PAS Depreciação BF"/>
      <sheetName val="Principais Adições"/>
      <sheetName val="Base Teste Inicial"/>
      <sheetName val="Composição Teste Inicial"/>
      <sheetName val="MAPA OV "/>
      <sheetName val="PAS Depreciação OV"/>
      <sheetName val="Ágio"/>
      <sheetName val="P1 - Sumário "/>
      <sheetName val="P2 - Lead"/>
      <sheetName val="P3 - Sublead"/>
      <sheetName val="P4 - Movimentação"/>
      <sheetName val="P5 - Global Deprec"/>
      <sheetName val="P6 - Teste de Adições"/>
      <sheetName val="P3 - Adição Imobilizado"/>
      <sheetName val="P4 - Vouching"/>
      <sheetName val="P5 - Movimentação Imobilizado"/>
      <sheetName val="P6 - Overall Depreciação"/>
      <sheetName val="Sublead"/>
      <sheetName val="Global Deprec"/>
      <sheetName val="Nota Relatorio"/>
      <sheetName val="Procedimentos"/>
      <sheetName val="{PPC} Mapa Marisa"/>
      <sheetName val="PAS - Depre. Marisa 31.12"/>
      <sheetName val="PAS - Depre. Marisa 30.09"/>
      <sheetName val="Cálculo Instalações"/>
      <sheetName val="Dep. Acelerada"/>
      <sheetName val="{PPC} Imob. em Andamento"/>
      <sheetName val="Transferências"/>
      <sheetName val="{PPC} Mapa Credi21"/>
      <sheetName val="PAS - Depreciação Credi21"/>
      <sheetName val="{PPC} Mapa Due Mille"/>
      <sheetName val="PAS - Depreciação Due Mille"/>
      <sheetName val="Instruções DTT Belgica"/>
      <sheetName val="Mapa Referência"/>
      <sheetName val="Teste - Saldo Inicial"/>
      <sheetName val="NE 14"/>
      <sheetName val="Pontos"/>
      <sheetName val="PAS - Depreciação Marisa"/>
      <sheetName val="Adto Imobilizado"/>
      <sheetName val="{PPC} Mapa de Mov. Marisa Lojas"/>
      <sheetName val="PAS - Desp. Depreciação Marisa"/>
      <sheetName val="{PPC} Mapa de Mov. Credi 21"/>
      <sheetName val="PAS - Desp. Depreciação Credi21"/>
      <sheetName val="Nota 12"/>
      <sheetName val="Adições 2005"/>
      <sheetName val="Teste Adições 30.06.05"/>
      <sheetName val="Baixas 2005"/>
      <sheetName val="PAS Depreciação 30.06.05"/>
      <sheetName val="Baixas Analitico  "/>
      <sheetName val="Bens Totalmente Depreciados"/>
      <sheetName val="Depr Benfeitorias"/>
      <sheetName val="Procedimentos ISRE"/>
      <sheetName val="Mapa Marisa"/>
      <sheetName val="PAS - Deprec. Marisa"/>
      <sheetName val="Mapa Credi 21"/>
      <sheetName val="PAS - Deprec. Credi 21"/>
      <sheetName val="Mapa Due Mille"/>
      <sheetName val="PAS - Deprec. Due Mille"/>
      <sheetName val="Mapa Imob. em Andamento"/>
      <sheetName val="Adiantamento Terceiros"/>
      <sheetName val="Adiantamento Imobilizado"/>
      <sheetName val="Taxa Efetiva"/>
      <sheetName val="Nota Imobilizado"/>
      <sheetName val="PAS - Depre. Marisa"/>
      <sheetName val="Mapa Credi21"/>
      <sheetName val="PAS - Depre. Credi21"/>
      <sheetName val="PAS - Depre. Due Mille"/>
      <sheetName val="Adto Terceiros"/>
      <sheetName val="Avaliação de Imoveis"/>
      <sheetName val="Cálculo de Itens"/>
      <sheetName val="Para Ref"/>
      <sheetName val="Actio"/>
      <sheetName val="Athol"/>
      <sheetName val="Begoldi"/>
      <sheetName val="CBF"/>
      <sheetName val="Compar"/>
      <sheetName val="Locado"/>
      <sheetName val="Mareasa"/>
      <sheetName val="Marisa Part"/>
      <sheetName val="NIX"/>
      <sheetName val="Novay"/>
      <sheetName val="Pense"/>
      <sheetName val="Traditio"/>
      <sheetName val="Imobilizações em Curso"/>
      <sheetName val="Teste Custo Inicial"/>
      <sheetName val="Aquisições por loja"/>
      <sheetName val="Pontos comerciais"/>
      <sheetName val="Pontos comerciais - detalhes"/>
      <sheetName val="NE_Movimentação"/>
      <sheetName val="Base_NE_Movimentação"/>
      <sheetName val="Desp. Pré Operacionais"/>
      <sheetName val="Teste Adições 31.12"/>
      <sheetName val="Pontos comerciais 31.12"/>
      <sheetName val="Pontos comerciais 30.09"/>
      <sheetName val="Desp Pré Operacional 30.09"/>
      <sheetName val="Teste Adições 30.09"/>
      <sheetName val="Depr. Reav. 2005 - Máquinas"/>
      <sheetName val="Deprec. de Máq. Não Reavaliadas"/>
      <sheetName val="Prédios reavaliados"/>
      <sheetName val="PROJETOS - 2006"/>
      <sheetName val="Penhora"/>
      <sheetName val="Mapa de Movimentação {PPC}"/>
      <sheetName val="Teste de Movimentações"/>
      <sheetName val="Comp Imobilizado Andamento"/>
      <sheetName val="Análise_variação"/>
      <sheetName val="Ajuste_Imob_andamento"/>
      <sheetName val="Controle_Individual"/>
      <sheetName val="Imobilizado_em_andamento"/>
      <sheetName val="Mapa de Movimentação PPC"/>
      <sheetName val="Movimentações"/>
      <sheetName val="Mapa de Movimentação{PPC}"/>
      <sheetName val="Imob em Andamento"/>
      <sheetName val="Comp. Imobil em Andto"/>
      <sheetName val="Log ACL-Inspeção Física"/>
      <sheetName val="Projetos em andamento"/>
      <sheetName val="Mapa de Movimentação 30.06"/>
      <sheetName val="PAS Depreciação 30.06.04"/>
      <sheetName val="Teste Adições Imob em Andamento"/>
      <sheetName val="Imperment"/>
      <sheetName val="Mapa de movimentacao 31.12.03"/>
      <sheetName val="PAS Depreciação 31.12.03"/>
      <sheetName val="Teste de adição e baixas"/>
      <sheetName val="Penhora Abril"/>
      <sheetName val="Itens selecionados(teste insp.)"/>
      <sheetName val="Log file"/>
      <sheetName val="Movimentação DOAR"/>
      <sheetName val="Mapa Imob 1T06"/>
      <sheetName val="Variação Obras em andamento"/>
      <sheetName val="Projetos e obras em andamento"/>
      <sheetName val="Reav. 2005 Máquinas"/>
      <sheetName val="Reav. 2005 Edifício e Terrenos"/>
      <sheetName val="Mapa imob 2T06"/>
      <sheetName val="Deprec Reav. 2005 Máquinas"/>
      <sheetName val="Deprec máquinas não reaval."/>
      <sheetName val="Mapa Imob 1T06 Ajustado"/>
      <sheetName val="Bens dados em garantia"/>
      <sheetName val="PROJETOS_2006"/>
      <sheetName val="Impairment Test"/>
      <sheetName val="Procedimentos Efetuados"/>
      <sheetName val="Teste imobilizado em and."/>
      <sheetName val="Log Testes"/>
      <sheetName val="1.Mapa Imobilizado BR GAAP"/>
      <sheetName val="2.PAS Depreciação"/>
      <sheetName val="3.Mapa Diferido"/>
      <sheetName val="4.Amortização"/>
      <sheetName val="5. NE  mov. custo"/>
      <sheetName val="Saldo  Inicial - Baixas"/>
      <sheetName val="Nota 2006"/>
      <sheetName val="PALIO (ZE MARIA)"/>
      <sheetName val="FIESTA (STEFANO)"/>
      <sheetName val="ZAFIRA (ESTELA)"/>
      <sheetName val="Mapa Movimentação 30.09.06"/>
      <sheetName val="PAS Depreciação 30.09.06"/>
      <sheetName val="Mapa Movimentação 31.12.2006"/>
      <sheetName val="PAS Depreciação 31.12.06"/>
      <sheetName val="Quadro de Movimentação"/>
      <sheetName val="Imobilizado {PPC}"/>
      <sheetName val="PAS Depreciação 31.10.03"/>
      <sheetName val="Teste de adições 31.10.03"/>
      <sheetName val="Despesa com manutenção 31.10.03"/>
      <sheetName val="Cálculo Global de Deprec Dez"/>
      <sheetName val="Cálculo Global de Depreciaç Set"/>
      <sheetName val="PAS Deprec. Set-06"/>
      <sheetName val="PAS Deprec. Dez-06"/>
      <sheetName val="PAS Deprec. Dez05"/>
      <sheetName val="PAS Deprec. Set05"/>
      <sheetName val="Cálculo Global de Depreciação"/>
      <sheetName val="Mapa Movim."/>
      <sheetName val="PAS Depreciação 31.10"/>
      <sheetName val="Teste Saldo Inicial 31.10"/>
      <sheetName val="Teste Adições 31.10"/>
      <sheetName val="Itens não Localizados"/>
      <sheetName val="Imob em curso 31.12"/>
      <sheetName val="Desp Pré Operacional 31.12"/>
      <sheetName val="Análise Desp Pré-operac"/>
      <sheetName val="Amort não registrada"/>
      <sheetName val="Complemento Teste Adições"/>
      <sheetName val="Desp Pré Operacional 30.06"/>
      <sheetName val="Pontos comerciais 30.06"/>
      <sheetName val="Teste Adições 30.06"/>
      <sheetName val="Pontos comerciais 31.03"/>
      <sheetName val="Teste Adições 31.03"/>
      <sheetName val="Desp Pré Operacional 31.03"/>
      <sheetName val="1.Mapa Imobilizado"/>
      <sheetName val="2.Teste de Adições"/>
      <sheetName val="3.Teste de Baixa"/>
      <sheetName val="4.PAS Depreciação"/>
      <sheetName val="5.Aquisições após cisão"/>
      <sheetName val="2.Teste de adição"/>
      <sheetName val="3. Teste Baixa"/>
      <sheetName val="4. Teste Baixa Adicional"/>
      <sheetName val="5. PAS Depreciação"/>
      <sheetName val="P1-Sumário"/>
      <sheetName val="P2-Lead"/>
      <sheetName val="P3 - Mapa de Movimentação"/>
      <sheetName val="P4 - PAS Depreciação"/>
      <sheetName val="P5 - Teste de adição"/>
      <sheetName val="P6 - Base de Seleção_Adição"/>
      <sheetName val="1. Risco Específico"/>
      <sheetName val="2. Mapa Imobilizado"/>
      <sheetName val="3. Cobertura Seguros"/>
      <sheetName val="3. PAS Depreciação"/>
      <sheetName val="4. Suporte NE"/>
      <sheetName val="Firenze"/>
      <sheetName val="Imp bens de uso"/>
      <sheetName val="PIS e COFINS"/>
      <sheetName val="Mapa de Mov."/>
      <sheetName val="PIS COFINS A RECUPERAR NOV06"/>
      <sheetName val="PAS DEPRECIAÇÃO "/>
      <sheetName val="TESTE ADIÇÃO NOV06"/>
      <sheetName val="LOG - ACL"/>
      <sheetName val="IMPOSTOS A RECUPERAR"/>
      <sheetName val="Mapa de Movimentação - Nov06"/>
      <sheetName val="PAS DEPRECIAÇÃO NOV06"/>
      <sheetName val="MAPA IMOBILIZADO NOV06"/>
      <sheetName val="IMPOSTOS A RECUPERAR NOV06"/>
      <sheetName val="Mapa Movimentação - Mar06"/>
      <sheetName val="PAS - Depreciação - Mar06"/>
      <sheetName val="PIS COFINS a Recuperar"/>
      <sheetName val="Mapa de Movimentação - Out05"/>
      <sheetName val="PAS - Depreciação - Out05"/>
      <sheetName val="Teste de Detalhe - Adições"/>
      <sheetName val="Mapa de Movimentação - Mar06"/>
      <sheetName val="PAS - Depreciação Mar06"/>
      <sheetName val="PAS - Depreciação Out05"/>
      <sheetName val="Análise Depreciação - Mar06"/>
      <sheetName val="Teste Adição - Mar06"/>
      <sheetName val="Teste de Detalhe - Out05"/>
      <sheetName val="Amostra"/>
      <sheetName val="Teste Adições - Out05"/>
      <sheetName val="PAS Adições"/>
      <sheetName val="Mapa de Movimentação - Out05 "/>
      <sheetName val="TESTE ADIÇÕES NOV06"/>
      <sheetName val="ANÁLISE DEPRECIAÇÃO MAR-06"/>
      <sheetName val="MAPA MOVIMENTAÇÃO NOV06"/>
      <sheetName val="Comex"/>
      <sheetName val="Trop"/>
      <sheetName val="Ajuste Proposto"/>
      <sheetName val="Mapa Imobilizado Consolidado"/>
      <sheetName val="Mapa Imobilizado - 31.12"/>
      <sheetName val="Mapa Imobilizado - 30.11 "/>
      <sheetName val="PAS - Depreciação - 31.12"/>
      <sheetName val="PAS - Depreciação - 30.11"/>
      <sheetName val="Teste de Detalhe - 30.11"/>
      <sheetName val="Mapão"/>
      <sheetName val="Passos do Programa"/>
      <sheetName val="PAS IMOBILIZADO"/>
      <sheetName val="PIS e Cofins a Recuperar"/>
      <sheetName val="P3 - RollForward"/>
      <sheetName val="P4 - Mapa do Imobilizado"/>
      <sheetName val="P5 PAS - Depreciação"/>
      <sheetName val="P6 - Constr. em Andto"/>
      <sheetName val="P7 - Capitalização de Juros"/>
      <sheetName val="P8 - Teste de Adições"/>
      <sheetName val="P9 - Teste Saldo Inicial Set"/>
      <sheetName val="P10- Itapevi"/>
      <sheetName val="P8 - Impairment"/>
      <sheetName val="P9 - Teste de Adições"/>
      <sheetName val="P10 - Teste Saldo Inicial Set"/>
      <sheetName val="P11- Itapevi"/>
      <sheetName val="P3 - Mapa do Imobilizado "/>
      <sheetName val="P4 - Teste de Adições"/>
      <sheetName val="P5 PAS - Depreciação 311207"/>
      <sheetName val="P6 - Constr. em Andto 30.09"/>
      <sheetName val="P7 - Teste Saldo Inicial 30.09"/>
      <sheetName val="P7 Itapevi"/>
      <sheetName val="P8 Capitalização"/>
      <sheetName val="P9 Contas"/>
      <sheetName val="P10 Mapa Suporte"/>
      <sheetName val="Mapa de Movimentão"/>
      <sheetName val="Pas de Depreciação"/>
      <sheetName val="P13 Constr. em Andto 30.09"/>
      <sheetName val="P4 - RollForward"/>
      <sheetName val="P3 - Mapa do Imobilizado"/>
      <sheetName val="Capitalização de Juros"/>
      <sheetName val="Teste Saldo Inicial Set"/>
      <sheetName val="1. Mapa Mov. Giroflex 31.12"/>
      <sheetName val="2. Mapa Mov. Giroservices 31.12"/>
      <sheetName val="3. Mapa Mov. Aurus 31.12"/>
      <sheetName val="4. PAS Depr Giroflex 31.12"/>
      <sheetName val="5. PAS Depr Giroflex 30.09"/>
      <sheetName val="6. Saldo Inicial Giroflex 30.09"/>
      <sheetName val="7. Base Saldo Inicial Giroflex"/>
      <sheetName val="8. Adições Giroflex  31.12"/>
      <sheetName val="9. Baixas Giroflex 30.09"/>
      <sheetName val="10. Base Benfeitorias"/>
      <sheetName val="11. Reavaliação"/>
      <sheetName val="12. Dif Res. Reaval"/>
      <sheetName val="Mapa Movim. 31.12"/>
      <sheetName val="Reavaliação - Contab"/>
      <sheetName val="Teste Depreciação 31.12"/>
      <sheetName val="Log ACL 31.12"/>
      <sheetName val="Baixas 2008"/>
      <sheetName val="Teste Saldo Inicial 30.09"/>
      <sheetName val="Ref. Reporting Package"/>
      <sheetName val="Mapa Mov_USGAAP"/>
      <sheetName val="Baixa Imobilizado"/>
      <sheetName val="Teste Venda"/>
      <sheetName val="Depreciação USGAAP out"/>
      <sheetName val="Mapa Mov Out08_BRGAAP"/>
      <sheetName val="Depreciação BRGAAP"/>
      <sheetName val="Mapa Movim 31.10"/>
      <sheetName val="1. Mapa Mov. Giroflex 30.09"/>
      <sheetName val="2. Mapa Mov. Giroservices 30.09"/>
      <sheetName val="3. Mapa Mov. Aurus 30.09"/>
      <sheetName val="4. PAS Depr Giroflex 30.09"/>
      <sheetName val="5. Saldo Inicial Giroflex 30.09"/>
      <sheetName val="6. Base Saldo Inicial Giroflex"/>
      <sheetName val="7. Adições Giroflex  30.09"/>
      <sheetName val="8. Baixas Giroflex 30.09"/>
      <sheetName val="9. Base Benfeitorias"/>
      <sheetName val="1. Mapa Total Geral 08"/>
      <sheetName val="2. Resumo Obras em And. 31.12"/>
      <sheetName val="3. Movimentação - Obras"/>
      <sheetName val="Risco Específico"/>
      <sheetName val="Cobertura Seguros"/>
      <sheetName val="Resumo Obras em And. 31.12"/>
      <sheetName val="Saldo de obras em and. por ano"/>
      <sheetName val="Resumo Investimentos 31.12"/>
      <sheetName val="Comparativo 31.12"/>
      <sheetName val="Comp. Obras And. 31.12"/>
      <sheetName val="MAPA BF 31.12"/>
      <sheetName val="Mapa Total Geral 08"/>
      <sheetName val="Teste de Adição 31.12"/>
      <sheetName val="PAS Depreciação BFE 31.12 "/>
      <sheetName val="Teste baixas 31.12"/>
      <sheetName val="Amortização Ágio 31.12"/>
      <sheetName val="1.MAPA BF 30.09"/>
      <sheetName val="2.Teste de Adições 30.09"/>
      <sheetName val="3.PAS Depreciação BF 30.09"/>
      <sheetName val="4.Obras em andamento"/>
      <sheetName val="4.1Composição Obras And."/>
      <sheetName val="5.Amortização Ágio"/>
      <sheetName val="6.Teste baixas 30.09"/>
      <sheetName val="Pré op."/>
      <sheetName val="11.1 Dif reavaliação"/>
      <sheetName val="1. Mapa Mov. Giroflex"/>
      <sheetName val="2. Mapa Mov. Giroservices"/>
      <sheetName val="3. Mapa Mov. Aurus"/>
      <sheetName val="4. PAS Depreciação"/>
      <sheetName val="4. PAS Depreciação (2)"/>
      <sheetName val="5. Teste Saldo Inicial"/>
      <sheetName val="6. Teste de Adições"/>
      <sheetName val="7. Teste de Baixas"/>
      <sheetName val="1. Sumário"/>
      <sheetName val="2. Mapa de Movimentação"/>
      <sheetName val="3. Teste de Adições"/>
      <sheetName val="4. Teste Saldo Inicial"/>
      <sheetName val="5. Depreciação"/>
      <sheetName val="12. Resumo"/>
      <sheetName val="12a Gastos com terceiros"/>
      <sheetName val="Mapa de Movimentação-31.12.2006"/>
      <sheetName val="PAS - Depreciação-31.12.06"/>
      <sheetName val="Mapa de Movimentações"/>
      <sheetName val="LOG - Saldo Inicial"/>
      <sheetName val="Parâmetros"/>
      <sheetName val="1.Mapa movimentação imobilizado"/>
      <sheetName val="3. Adições"/>
      <sheetName val="4. Diferido"/>
      <sheetName val="Referência"/>
      <sheetName val="(6) Leasing"/>
      <sheetName val="(7) Fiscal x Cliente"/>
      <sheetName val="Para referencia"/>
      <sheetName val="Ativo Fixo-Movimentação 30.09"/>
      <sheetName val="Depreciação (PAS)"/>
      <sheetName val="Maquinas Dep 5 anos"/>
      <sheetName val="Circularizações"/>
      <sheetName val="Ágio-Deságio"/>
      <sheetName val="Provisão Bens de Uso"/>
      <sheetName val="Mapa Relatório"/>
      <sheetName val="Aquisições"/>
      <sheetName val="Teste de Depreciação 31.12.07"/>
      <sheetName val="Imob em Andamento 31.12.07"/>
      <sheetName val="Venda CMI Brasil Imobil"/>
      <sheetName val="Movimentação 2"/>
      <sheetName val="Baixas Tatuapé"/>
      <sheetName val="Relatórios 2002"/>
      <sheetName val="Movimentação 30.09.02"/>
      <sheetName val="Movimentação 31.12.02"/>
      <sheetName val="sdo inicial"/>
      <sheetName val="Log sdo inicial"/>
      <sheetName val="Laudo de Avaliação Fabrica SP"/>
      <sheetName val="Log@seleção_Saldo Inicial"/>
      <sheetName val="Consulta diferimento gastos"/>
      <sheetName val="Composição Baixas"/>
      <sheetName val="Adições - 4 Quarter"/>
      <sheetName val="Depreciação - 3 Quarter"/>
      <sheetName val="Adições - 3 Quarter"/>
      <sheetName val="Depreciação - 2 Quarter"/>
      <sheetName val="Adições - 2 Quarter"/>
      <sheetName val="Depreciação - 1 Quarter"/>
      <sheetName val="Adições - 1 Quarter"/>
      <sheetName val="Teste Nota"/>
      <sheetName val="Mapa Mov "/>
      <sheetName val="Deprec 31.12"/>
      <sheetName val="Deprec 31.10"/>
      <sheetName val="Seleção_Teste_Adições"/>
      <sheetName val="SISPRO"/>
      <sheetName val="Caminhões Vendidos"/>
      <sheetName val="30.06"/>
      <sheetName val="Mapa de Mov"/>
      <sheetName val="Log File - Adição"/>
      <sheetName val="Comp.Itens Obsoletos"/>
      <sheetName val="Teste Físico para o contábil"/>
      <sheetName val="Composição transf. Unicoba"/>
      <sheetName val="Lead - Novo Plano"/>
      <sheetName val="(1) Roll-Forward"/>
      <sheetName val="(2) USGAAP x BRGAAP"/>
      <sheetName val="(3) Mapa Mov. - USGAAP"/>
      <sheetName val="(4) PAS - Deprec. - USGAAP"/>
      <sheetName val="(5) Mapa Mov. - BRGAAP"/>
      <sheetName val="(6) PAS - Deprec. - BRGAAP"/>
      <sheetName val="(7) Deprec. US x BR"/>
      <sheetName val="(8) Obras em Andamento - 31.12"/>
      <sheetName val="(9) Teste Sd. Inicial"/>
      <sheetName val="(10) Teste Adição"/>
      <sheetName val="(11) Teste de Baixa"/>
      <sheetName val="(12) Obras em Andamento - 30.09"/>
      <sheetName val="(13) Custo x Depreciação"/>
      <sheetName val="(14) Comp. Sd. Inicial - USxBR"/>
      <sheetName val="Mapa de mov e PAs dep"/>
      <sheetName val="Imob. em andamento"/>
      <sheetName val="Total Deprec."/>
      <sheetName val="(7) US x BR"/>
      <sheetName val="P1 - Summary Sheet"/>
      <sheetName val="P3 - Reavaliado x Contábil"/>
      <sheetName val="P4 - Imobilizado em Andamento"/>
      <sheetName val="P5 - Teste Saldo Inicial"/>
      <sheetName val="P7 - Depreciação (PAS)"/>
      <sheetName val="P8 - Parâmetro"/>
      <sheetName val="mapa mov 30.09.07"/>
      <sheetName val="mapa mov 31.12.07"/>
      <sheetName val="Teste de adição 31.12.07"/>
      <sheetName val="tabela Parâmetro"/>
      <sheetName val="mapa mov 30.009.07"/>
      <sheetName val="mapa mov"/>
      <sheetName val="Mapa Movimentação 31.12"/>
      <sheetName val="P.A.S Depreciação 31.12"/>
      <sheetName val="Mapa Diferido 31.12"/>
      <sheetName val="Mapa movimentação 30.09"/>
      <sheetName val="P.A.S Depreciação 30.09"/>
      <sheetName val="Teste sd. inicial"/>
      <sheetName val="Mapa Diferido 30.09"/>
      <sheetName val="Log ACL adições"/>
      <sheetName val="Log ACL sdo inicial"/>
      <sheetName val="PAS Vida Útil"/>
      <sheetName val="Depreciação 2010"/>
      <sheetName val="Ajuste USGAAP"/>
      <sheetName val="Roll Forward 31.12"/>
      <sheetName val="P1 - Mapa de movimentação"/>
      <sheetName val="P2 - PAS Depreciação"/>
      <sheetName val="P3-Teste Saldo Inicial"/>
      <sheetName val="P4-Teste Adição"/>
      <sheetName val="P1-Lead"/>
      <sheetName val="P2-Sumário"/>
      <sheetName val="P3-Mapa de Imobilizado"/>
      <sheetName val="P4-PAS -  Depreciação"/>
      <sheetName val="P5-Teste Saldo Inicial"/>
      <sheetName val="P6-Teste adição"/>
      <sheetName val="P1-Mapa de Imobilizado"/>
      <sheetName val="P2-PAS -  Depreciação"/>
      <sheetName val="P5 - Mapa USGAAP"/>
      <sheetName val="Log Adição"/>
      <sheetName val="Resumo Relatório 30.12"/>
      <sheetName val="Resumo Relatório 30.09"/>
      <sheetName val="Projeto Sedna"/>
      <sheetName val="Laudo de Avaliação"/>
      <sheetName val="LOG ACL Saldo Inicial"/>
      <sheetName val="Depreciação - Maq. e Equip"/>
      <sheetName val="Roll Forward 31.12.08"/>
      <sheetName val="resumo"/>
      <sheetName val="Análise de Variação 30-09"/>
      <sheetName val="Análise de Variação - 31-12"/>
      <sheetName val="LOG ACL Adições 30.09"/>
      <sheetName val="LOG ACL Adições 31.12"/>
      <sheetName val="Depreciação - Maq e Equip"/>
      <sheetName val="Henry Ford"/>
      <sheetName val="Importação Andamento"/>
      <sheetName val="Cálculo do parâmetro"/>
      <sheetName val="IFRS5"/>
      <sheetName val="ISA 2410"/>
      <sheetName val="Mapa BRGAAP "/>
      <sheetName val="Principais baixas e adições"/>
      <sheetName val="Mapa IFRS"/>
      <sheetName val="IFRS 30-06-08"/>
      <sheetName val="Calculo parâmetro"/>
      <sheetName val="Descrição dos Bens"/>
      <sheetName val="Depreciação 31.10"/>
      <sheetName val="Log de ACL"/>
      <sheetName val="Testes 31.12"/>
      <sheetName val="Testes 31.10"/>
      <sheetName val="Testes"/>
      <sheetName val="Saldo Societário Ajustado"/>
      <sheetName val="Tab 1 - Summary"/>
      <sheetName val="Tab2 - Lead"/>
      <sheetName val="Tab3  - Mapa Imobilizado"/>
      <sheetName val="Tab4 - PAS Depreciação"/>
      <sheetName val="Tab5 - T. Sld. Inicial "/>
      <sheetName val="Tab6 -LOG SI"/>
      <sheetName val="Tab7 - Teste Adições "/>
      <sheetName val="Tab8 - Teste Baixas"/>
      <sheetName val="Tab9- Mapa Imobilizado 31.12.09"/>
      <sheetName val="Tab10-PAS Depreciação 31.12.09"/>
      <sheetName val="Tab11 - Teste Adições  31.12.09"/>
      <sheetName val="Tab12 - Teste Baixas 31.12.09 "/>
      <sheetName val="Mapa de Imobilizado 31-10-08"/>
      <sheetName val="Mapa de Imobilizado 31-12-08"/>
      <sheetName val="Teste de Add 31-10-08"/>
      <sheetName val="Investimento 31-12-08"/>
      <sheetName val="Teste Saldo Inicial."/>
      <sheetName val="Contratos Leasing"/>
      <sheetName val="Adição de imobilizado"/>
      <sheetName val="NE 2006"/>
      <sheetName val="Programa IMOB"/>
      <sheetName val="Novo mapa CAL"/>
      <sheetName val="Novo mapa BB"/>
      <sheetName val="Mapa imobilizado CAL"/>
      <sheetName val="Novo mapa BB reaval"/>
      <sheetName val="Novo mapa CAL reaval"/>
      <sheetName val="Mapa Intangível {ppc}"/>
      <sheetName val="Recalculo da depreciação"/>
      <sheetName val="Mapa Consolidado"/>
      <sheetName val="Lead (2)"/>
      <sheetName val="Adições 31.10.03"/>
      <sheetName val="Leasing Passivo"/>
      <sheetName val="Rollfoward"/>
      <sheetName val="NE 8"/>
      <sheetName val="DAAM 5210"/>
      <sheetName val="DAAM 5410"/>
      <sheetName val="Baixa ativos"/>
      <sheetName val="Definição Amostra"/>
      <sheetName val="1. Mapa Imobilizado"/>
      <sheetName val="2. PAS Depreciação"/>
      <sheetName val="4. Teste de Saldo Inicial"/>
      <sheetName val="P3-Mapa do Imobilizado 31.12"/>
      <sheetName val="P5-Seleção das adições 30.09"/>
      <sheetName val="P6-Complementar Adições"/>
      <sheetName val="P7-Seleção das adições 31.12"/>
      <sheetName val="P8-Seleção de saldo inicial"/>
      <sheetName val="P9-Complementar saldo inicial"/>
      <sheetName val="P10-Mov.Uten 31.12"/>
      <sheetName val="P11-Mov.Uten 30.09"/>
      <sheetName val="P12-Hardware 31.12"/>
      <sheetName val="P13-Hardware baixa 31.12"/>
      <sheetName val="P14-Hardware 30.09"/>
      <sheetName val="P15-Dep Outros Ativos 31.12"/>
      <sheetName val="P16-Dep Outros Ativos 30.09"/>
      <sheetName val="P17-Dep Software 31.12"/>
      <sheetName val="P18-Dep Software 30.09"/>
      <sheetName val="P19-Dep Dir Uso Software 31.12"/>
      <sheetName val="P20-Dep Dir Uso Software 30.09"/>
      <sheetName val="P21-Dep Veículos 31.12"/>
      <sheetName val="P22-Dep Veículos 30.09"/>
      <sheetName val="P23-Dep Melhoria Imov 3os 31.12"/>
      <sheetName val="P24-Dep Melhoria Imov 3os 30.09"/>
      <sheetName val="USGAAP"/>
      <sheetName val="Contábil x Patrimônio"/>
      <sheetName val="PAS - Depreciação jun e set"/>
      <sheetName val="Imob. Andamento e Transferência"/>
      <sheetName val="Custo Corrigido x Depreciação"/>
      <sheetName val="PAS - Amortização jun"/>
      <sheetName val="Prov. para baixas set07"/>
      <sheetName val="Provisão para Baixas jun07"/>
      <sheetName val="Teste Saldo Inicial 30.06"/>
      <sheetName val="Impairment set"/>
      <sheetName val="P3 - Mapa Imobilizado"/>
      <sheetName val="P4 -Cálc. Global Depr. 31.10.08"/>
      <sheetName val="Sel. teste saldo inic. imob."/>
      <sheetName val="1. Resumo"/>
      <sheetName val="PAS"/>
      <sheetName val="Movto Obras em Andamento"/>
      <sheetName val="Histórico Obras em Andamento"/>
      <sheetName val="1. Mapa Total Geral 30.09"/>
      <sheetName val="2. Movto Obras em Andto 30.09"/>
      <sheetName val="3.Histórico Obras em Andto30.09"/>
      <sheetName val="4. Teste de Adições"/>
      <sheetName val="7. Teste baixas 30.09"/>
      <sheetName val="8. Aging - Obras em Andamento"/>
      <sheetName val="Tabela Itens"/>
      <sheetName val="6. Teste custo inicial"/>
      <sheetName val="Movto. Obras em Andamento"/>
      <sheetName val="Aporte de capital"/>
      <sheetName val="ICMS - 1311992"/>
      <sheetName val="Tabela No de Itens"/>
      <sheetName val="Alocação prov descon"/>
      <sheetName val="M.M. 31.12"/>
      <sheetName val="PAS - Deprec. Dez."/>
      <sheetName val="Teste adições Dez."/>
      <sheetName val="Tetes de Baixas Dez."/>
      <sheetName val="M.M. 30.09"/>
      <sheetName val="PAS - Deprec. Set."/>
      <sheetName val="Teste de adições Set."/>
      <sheetName val="Teste de Baixas Set."/>
      <sheetName val="Definição Parâmetro"/>
      <sheetName val="Teste de adições Dez."/>
      <sheetName val="M.M. 30.09.04"/>
      <sheetName val="PAS - Depreciação Setembro"/>
      <sheetName val="M.M. 31.03.04"/>
      <sheetName val="M.M. 30.06.04"/>
      <sheetName val="Juros 2004"/>
      <sheetName val="PAS Depreciação - Março"/>
      <sheetName val="PAS - Depreciação Junho"/>
      <sheetName val="Insp.Física"/>
      <sheetName val="Resumo da Movimentação"/>
      <sheetName val="Revisão Analítica Ex-Ceval"/>
      <sheetName val="M. M. Ex-Ceval"/>
      <sheetName val="M. M. Ex-Santista"/>
      <sheetName val="Insp. Sal.Inic."/>
      <sheetName val="Depreciação Ex- Ceval"/>
      <sheetName val="Depreciação  Ex-Santista"/>
      <sheetName val="provisão para perdas"/>
      <sheetName val="Prov. Perdas (PPC)"/>
      <sheetName val="Plantas Descont."/>
      <sheetName val="LOG - Teste de adição"/>
      <sheetName val="Movimentação Trimestral"/>
      <sheetName val="Movimentação Acumulada"/>
      <sheetName val="Anal. Variação"/>
      <sheetName val="Adições "/>
      <sheetName val="Teste Dirigido"/>
      <sheetName val="Testes Deprec. "/>
      <sheetName val="inspeção física do imobilizado"/>
      <sheetName val="Testes de Baixas Dez."/>
      <sheetName val="Resumo das Principais Adições"/>
      <sheetName val="Venda_3 andar"/>
      <sheetName val="Impairment "/>
      <sheetName val="Extrapolação"/>
      <sheetName val="Sheet2"/>
      <sheetName val="Impairment 311209"/>
      <sheetName val=" Programa Trabalho"/>
      <sheetName val="1.Mapa de Imobilizado (I e F)"/>
      <sheetName val="2.Teste de Adições (I e F)"/>
      <sheetName val="3.Depreciação (F)"/>
      <sheetName val="4. PAS - Depreciação (I)"/>
      <sheetName val="5. Carta Comentário"/>
      <sheetName val="6. Enfoque Auditoria"/>
      <sheetName val="4. Teste de Adição"/>
      <sheetName val="5. Teste de Baixas"/>
      <sheetName val="5. Imobilização em andamento"/>
      <sheetName val="Mapa movimentação imobilizado"/>
      <sheetName val="2.Mapa movimentação imobilizado"/>
      <sheetName val="6. Base Saldo Inicial e Log"/>
      <sheetName val="7. Teste de Adições"/>
      <sheetName val="8. Teste de Baixas"/>
      <sheetName val="1. Procedimentos Acordados"/>
      <sheetName val="2. Conta Gráfica"/>
      <sheetName val="Mov 31.12.08"/>
      <sheetName val="Rollforward 31.12.08"/>
      <sheetName val="Mov 31.10.08"/>
      <sheetName val="Global Dep 31.10.08"/>
      <sheetName val="Mov 30.06.08"/>
      <sheetName val="Global Dep 30.06.08"/>
      <sheetName val="Composição"/>
      <sheetName val="Global Depreciação"/>
      <sheetName val="Baixa"/>
      <sheetName val="Inventário"/>
      <sheetName val="Cálculo Depreciação 30.11.03"/>
      <sheetName val="Valorização linha telefônica"/>
      <sheetName val="Imobilizado III"/>
      <sheetName val="Deprec."/>
      <sheetName val="Movim. 30.09 e 31.12"/>
      <sheetName val="Adições e Baixas"/>
      <sheetName val="Teste 31.12"/>
      <sheetName val="Global Depr 30.09 e 31.12"/>
      <sheetName val="Movim. 31.07"/>
      <sheetName val="Teste 30.09"/>
      <sheetName val="Global Depr 31.07"/>
      <sheetName val="Comp. Imob em andamento"/>
      <sheetName val="Dez-06"/>
      <sheetName val="OS 600.443"/>
      <sheetName val="OS 600.456"/>
      <sheetName val="OS 600.473"/>
      <sheetName val="Relatótio patrimonial 31.12"/>
      <sheetName val="Relatório patrimonial 30.09"/>
      <sheetName val="Mov Imobilizado"/>
      <sheetName val="Global Depreciação 31.10.06"/>
      <sheetName val="Teste Adições 31.10.06"/>
      <sheetName val="Teste Baixas 31.10.06"/>
      <sheetName val="Composição adições"/>
      <sheetName val="Instalações e sistemas"/>
      <sheetName val="Imóveis"/>
      <sheetName val="Máq_Equipamentos"/>
      <sheetName val="Direito lavra"/>
      <sheetName val="Movim."/>
      <sheetName val="Adições e Baixas 30.09.05"/>
      <sheetName val="Adições e Baixas 31.12.05"/>
      <sheetName val="Global Dep 30-09-05"/>
      <sheetName val="Global Dep 31.12.05"/>
      <sheetName val=" Dep Maq Equip 30-09-05"/>
      <sheetName val="Dep. Maq Equip. 31.12.05"/>
      <sheetName val="Adto a Fornecedores"/>
      <sheetName val="Dez-03"/>
      <sheetName val="Mov por empresa"/>
      <sheetName val="Mov. por grupo"/>
      <sheetName val="Abertura NBT"/>
      <sheetName val="Mapa Mov. AGO."/>
      <sheetName val="Depreciação AGO."/>
      <sheetName val="Mapa de Mov. Mensal"/>
      <sheetName val="PAS - Depreciação "/>
      <sheetName val="Teste Adições Dez"/>
      <sheetName val="Rel.Bal.Geral-430-440"/>
      <sheetName val="Rel.Bal.Geral-1"/>
      <sheetName val="Rel.Bal.Geral-2"/>
      <sheetName val="Rel.Bal.Geral-4"/>
      <sheetName val="Rel.Bal.Geral-5"/>
      <sheetName val="Rel.Bal.Geral-510"/>
      <sheetName val="Rel.Bal.Geral-520"/>
      <sheetName val="Rel.Bal.Geral-410-420"/>
      <sheetName val="Composição e depreciação"/>
      <sheetName val="Seleção"/>
      <sheetName val="ACL"/>
      <sheetName val="Teste Vasilhames"/>
      <sheetName val="Classes ANP"/>
      <sheetName val="Seleção Adições 1º. Sem."/>
      <sheetName val="Seleção Adições 2º. Sem."/>
      <sheetName val="Seleção Imobilizado"/>
      <sheetName val="Seleção Imobilizado 1209"/>
      <sheetName val="Saldo Inicial em 2009"/>
      <sheetName val="Depreciação 1209"/>
      <sheetName val="Teste de Baixas 2009"/>
      <sheetName val="Adições set-dez"/>
      <sheetName val="Adições jan-set"/>
      <sheetName val="Teste de SI do Imobilizado"/>
      <sheetName val="Teste de Adições Imobilizado"/>
      <sheetName val="Pontos Carta Comentário"/>
      <sheetName val="Teste Adição Imobilizado"/>
      <sheetName val="Movimentação_2008"/>
      <sheetName val="NE Imobilizado - IFRS"/>
      <sheetName val="NE - BR GAAP"/>
      <sheetName val="Mapa Imobiliz SESPO"/>
      <sheetName val="PAS Depreciação Sespo"/>
      <sheetName val="Teste adições Sespo"/>
      <sheetName val="Teste Saldo Inicial Sespo"/>
      <sheetName val="Mapa Imob Vetbrands"/>
      <sheetName val="Sumario"/>
      <sheetName val="Cálculo Parâmetro AZ_BR"/>
      <sheetName val="Cálculo Parâmetro Gr_PI"/>
      <sheetName val="ACT Input (2)"/>
      <sheetName val="Mapa out.06"/>
      <sheetName val="Mapa dez.06"/>
      <sheetName val="PAS DEPRC"/>
      <sheetName val="TCalc "/>
      <sheetName val="NE 31.12.09"/>
      <sheetName val="NE 30.09.09"/>
      <sheetName val="Mapa Movimentação 09.09"/>
      <sheetName val="Mapa Movimentação 12.09"/>
      <sheetName val="Cálculo Amostras"/>
      <sheetName val="Suporte relatório"/>
      <sheetName val="{PPC} - Mapa de Imobilizado"/>
      <sheetName val="Juros Capitalizados"/>
      <sheetName val="Movimentação 2003"/>
      <sheetName val="Movimentação 2002"/>
      <sheetName val="Cálculo da Depreciação"/>
      <sheetName val="Terrenos e Edificações"/>
      <sheetName val="Movimentação {PPE}"/>
      <sheetName val="Cálculo Global"/>
      <sheetName val="Global Reavaliação"/>
      <sheetName val="Global variáveis"/>
      <sheetName val="Deprec Movimentação"/>
      <sheetName val="Glocal de depreciação - Final"/>
      <sheetName val="Cálculo Global  - Final"/>
      <sheetName val="Taxa Ampliação"/>
      <sheetName val="Teste adições (2)"/>
      <sheetName val="Projeção 31_12_04"/>
      <sheetName val="PPC mov imob 311204"/>
      <sheetName val="movimentação 311004"/>
      <sheetName val=" PPC Imobilizado em andamento"/>
      <sheetName val="Deprec"/>
      <sheetName val="Baixa 311204"/>
      <sheetName val="Imobilizado 311204"/>
      <sheetName val="Adições Ajustado"/>
      <sheetName val="Tabela de Parâmetros"/>
      <sheetName val="Projeções"/>
      <sheetName val="Benfeitorias 311204"/>
      <sheetName val="Teste Aquisições"/>
      <sheetName val="Log Aquisições"/>
      <sheetName val="Deprec.-Amortiz."/>
      <sheetName val="itens totalmente depreciados"/>
      <sheetName val="Detalhe Depreciação"/>
      <sheetName val="(1) Rollfoward Set-08"/>
      <sheetName val="(2) L1 x L2"/>
      <sheetName val="(3) Ajuste GAAP - Ago-08"/>
      <sheetName val="(4) Ajuste GAAP Jun-08"/>
      <sheetName val="(5) Patrimonio X Contábil - BR"/>
      <sheetName val="(6) Patrimonio X Contábil - US"/>
      <sheetName val="(7) Mapa Mov. - BRGAAP"/>
      <sheetName val="(8) PAS - Depreciação - 31.08"/>
      <sheetName val="(9) PAS - Depreciação - BRGAAP"/>
      <sheetName val="(10) Mapa Mov. - USGAAP"/>
      <sheetName val="(11) PAS - Depreciação - USGAAP"/>
      <sheetName val="(12) Dif. Taxa"/>
      <sheetName val="(13) Imob. em Andamento"/>
      <sheetName val="(14) Custo Corig. x Depreciação"/>
      <sheetName val="(15) Adição"/>
      <sheetName val="(16) Teste Sld. Inicial"/>
      <sheetName val="(17) Baixa"/>
      <sheetName val="(18) Impairment"/>
      <sheetName val="(19) Prov. Obsoleto"/>
      <sheetName val="(1) L1 x L2"/>
      <sheetName val="(2) Ajuste GAAP - 31.08"/>
      <sheetName val="(3) Ajuste GAAP - 31.06"/>
      <sheetName val="(4) Patrimonio X Contábil - BR"/>
      <sheetName val="(5) Patrimonio X Contábil - US"/>
      <sheetName val="(6) Mapa Mov. - BRGAAP"/>
      <sheetName val="(7) PAS - Depreciação - 31.08"/>
      <sheetName val="(8) PAS - Depreciação - BRGAAP"/>
      <sheetName val="(9) Mapa Mov. - USGAAP"/>
      <sheetName val="(10) PAS - Depreciação - USGAAP"/>
      <sheetName val="(11) Dif. Taxa"/>
      <sheetName val="(12) Imob. em Andamento"/>
      <sheetName val="(12) Custo Corig. x Depreciação"/>
      <sheetName val="(13) Adição"/>
      <sheetName val="(14) Teste Sld. Inicial"/>
      <sheetName val="(15) Baixa"/>
      <sheetName val="(16) Impairment"/>
      <sheetName val="(17) Prov. Obsoleto"/>
      <sheetName val="PAS Depreciação Dez.09"/>
      <sheetName val="PAS Depreciação Set.09 "/>
      <sheetName val="Teste de Baixas Set.09"/>
      <sheetName val="Imobilizado em Andamento Set.09"/>
      <sheetName val="Teste de Impairment Dez.09"/>
      <sheetName val="Relação de lojas"/>
      <sheetName val="Mapa Marisa Lojas"/>
      <sheetName val="Mapa a realizar"/>
      <sheetName val="Resumo adições"/>
      <sheetName val="Contratos"/>
      <sheetName val="PAS Depreciação - Marisa"/>
      <sheetName val="PAS Depreciação - Credi 21"/>
      <sheetName val="Capex"/>
      <sheetName val="Cálculo Taxa Efetiva"/>
      <sheetName val="Suporte Fluxo de caixa"/>
      <sheetName val="5. Sample Size Table"/>
      <sheetName val="INFO"/>
      <sheetName val="ABRIL 2000"/>
      <sheetName val="Mov. Imobilizado"/>
      <sheetName val="Imob. Andamento"/>
      <sheetName val="Depreciação - Calmit"/>
      <sheetName val="Depreciação - Belocal"/>
      <sheetName val="Depreciação 12.2007"/>
      <sheetName val="Resumo Reavaliação"/>
      <sheetName val="Ativos reavaliados"/>
      <sheetName val="Movim. Imobilizado 31.12.07"/>
      <sheetName val="Deprec. Imobilizado 31.12.07"/>
      <sheetName val="Deprec. Imobilizado 30.09.07"/>
      <sheetName val="Composição Baixas 31.12.07"/>
      <sheetName val="Conciliação Patr x Cont 31.12"/>
      <sheetName val="Conciliação Patr X Cont"/>
      <sheetName val="Detalhe Adições"/>
      <sheetName val="Detalhe Baixas"/>
      <sheetName val="Tabela Enfoque"/>
      <sheetName val="Quadro NE Relatório"/>
      <sheetName val="Movim. Imobilizado 30.09.07"/>
      <sheetName val="Movim. Imobilizado 30.06.07"/>
      <sheetName val="Depreciação 30.06.2006"/>
      <sheetName val="Imobilizado Omnitracs 30.06"/>
      <sheetName val="Controle Patrimonial"/>
      <sheetName val="Detalhe Adiçoes"/>
      <sheetName val="Movim. Imobilizado 30.06.06"/>
      <sheetName val="Conciliação Sist. Patrim.xCont."/>
      <sheetName val="Depreciação 30.06.06"/>
      <sheetName val="Adições Imob. 30.06.06"/>
      <sheetName val="Baixas Imob. 30.06.06"/>
      <sheetName val="Teste adicional Baixas"/>
      <sheetName val="Movim. Imob. 30.06.05"/>
      <sheetName val="Movimentações 31.12.2006"/>
      <sheetName val="Conciliação Patrim.xCont DEZ"/>
      <sheetName val="Conciliação Patrim.xCont 30.09"/>
      <sheetName val="Depreciação 31.12.2006"/>
      <sheetName val="Depreciação 30.09.2006"/>
      <sheetName val="Mov 31.10.2007"/>
      <sheetName val="Mov 31.12.2007 "/>
      <sheetName val="Global Dep 31.10.2007"/>
      <sheetName val="Movimentação 30.06.2007"/>
      <sheetName val="Global de Dep. 30.06.2007"/>
      <sheetName val="NE10"/>
      <sheetName val="Quadro NE 10"/>
      <sheetName val="Composição Outros itens Imob"/>
      <sheetName val="Comp. Benf prontas em Hangares"/>
      <sheetName val="Adições 30.09"/>
      <sheetName val="Baixas 30.09"/>
      <sheetName val="Baixas 31.12"/>
      <sheetName val="Verificação física"/>
      <sheetName val="Mov Imob"/>
      <sheetName val="Mov Ferram Esp"/>
      <sheetName val="Resumo Mov 31.10"/>
      <sheetName val="Resumo Mov 31.12"/>
      <sheetName val="Comp Adiant Fornec"/>
      <sheetName val="Recálculo-Contabil-Inventário"/>
      <sheetName val="Seleção adições 30.9"/>
      <sheetName val="OS 600.238"/>
      <sheetName val="Relatório Patrimonial"/>
      <sheetName val="Teste Depreciação Acumulada"/>
      <sheetName val="Itens Adquiridos antes de 2002"/>
      <sheetName val="Recálculo x EMS"/>
      <sheetName val="Bens originais baixados-Edific."/>
      <sheetName val="Global Depreciação 31.10.08"/>
      <sheetName val="Patrimonial"/>
      <sheetName val="Comp. analítica"/>
      <sheetName val="Teste adições e baixas "/>
      <sheetName val="Imob em andamento 31.12"/>
      <sheetName val="Imob. em andamento 30.09"/>
      <sheetName val="adiantamento 31.12"/>
      <sheetName val="adiantamento a fornec. 30.09"/>
      <sheetName val="Movimentação 31.12"/>
      <sheetName val="Roll Foward Global Depr. 31.12"/>
      <sheetName val="Insp Física Imob"/>
      <sheetName val="Insp Intangível"/>
      <sheetName val="Mov. 31-12"/>
      <sheetName val="Global 31-12"/>
      <sheetName val="Movim. 31-10"/>
      <sheetName val="Global Deprec. 31-10"/>
      <sheetName val="Insp Física"/>
      <sheetName val="Adição 31.12.08"/>
      <sheetName val="Baixa 31.12.08"/>
      <sheetName val="Depreciação 31.12.08"/>
      <sheetName val="Totalmente Deprec. 31.12.08"/>
      <sheetName val="NE - Imobilizado"/>
      <sheetName val="NE - Intangível"/>
      <sheetName val="Mov Diferido"/>
      <sheetName val="Movimentações Imobilizado 30.09"/>
      <sheetName val="Movimentações Imobilizado 31.12"/>
      <sheetName val="Movimentações Diferido 30.09"/>
      <sheetName val="Movimentações Diferido 31.12"/>
      <sheetName val="Global de Depreciação - Gest."/>
      <sheetName val="Global de Amortização"/>
      <sheetName val="Razao_Imob"/>
      <sheetName val="ATIVO"/>
      <sheetName val="P1. Mapa de Imob. 31.12"/>
      <sheetName val="P2. Pas Depreciação 31.12"/>
      <sheetName val="P3. Mapa de Imob. 30.09"/>
      <sheetName val="P4. Pas Depreciação 30.09"/>
      <sheetName val="P5.Teste de SI"/>
      <sheetName val="P6. Imob. em Andamento"/>
      <sheetName val="P7. Adiant. de Imobilizado"/>
      <sheetName val="P6. Log ACL"/>
      <sheetName val="PAS Depreciação 31.12.08"/>
      <sheetName val="Teste de Adição 31.12.08"/>
      <sheetName val="Teste de Baixa 31.12.08"/>
      <sheetName val="Teste de Imobilização 31.12.08"/>
      <sheetName val="PAS Depreciação 30.09.08"/>
      <sheetName val="Teste de Adição 30.09.08"/>
      <sheetName val="Teste de Baixa 30.09.08"/>
      <sheetName val="Teste de Imobilização 30.09.08"/>
      <sheetName val="Teste de SI"/>
      <sheetName val="Comp. Aeródromo"/>
      <sheetName val="Log ACL 30.09.08"/>
      <sheetName val="P1. Programa de Trabalho"/>
      <sheetName val="P2. Lead"/>
      <sheetName val="P3. Mapa Mov."/>
      <sheetName val="P4. PAS Depreciação"/>
      <sheetName val="P5. Teste Saldo Inicial"/>
      <sheetName val="Tabela Sample Size"/>
      <sheetName val="Mapa Movimentação_31.12.07"/>
      <sheetName val="Mapa Movimentação_31.10.07"/>
      <sheetName val="Teste Adição_31.10.07"/>
      <sheetName val="Teste Adição_Compl_31.12.07"/>
      <sheetName val="Teste SI_BUNGE_31.12.06"/>
      <sheetName val="Teste SI_31.10.07"/>
      <sheetName val="Teste SI_Compl.31.12.07"/>
      <sheetName val="P3 - Mapa Mov."/>
      <sheetName val="P6 - Teste Adições"/>
      <sheetName val="P7 - Log ACL"/>
      <sheetName val="Dezembro 2010"/>
      <sheetName val="Certidões"/>
      <sheetName val="Equity"/>
      <sheetName val="FundoComercio"/>
      <sheetName val="Mov jan a jun04"/>
      <sheetName val="Depreciacao"/>
      <sheetName val="Adicoes"/>
      <sheetName val="Big Londrina"/>
      <sheetName val="Bens Entrega Futura {ppc}"/>
      <sheetName val="Garantias"/>
      <sheetName val="Mapa Final"/>
      <sheetName val="Direitos(PPE)"/>
      <sheetName val="Teste apropriações"/>
      <sheetName val="Teste detalhe apropriações"/>
      <sheetName val="Apropriações Dez"/>
      <sheetName val="Depreciação Final"/>
      <sheetName val="Mapa Out"/>
      <sheetName val="Depreciação Out"/>
      <sheetName val="Imobilizado Saldo Inicial"/>
      <sheetName val="Adições de Imobilizado"/>
      <sheetName val="Depreciação Adições"/>
      <sheetName val="P2 -  Lead"/>
      <sheetName val="P3 -  Movimentação"/>
      <sheetName val="P4 -  Depreciação"/>
      <sheetName val="P5 -  Adições"/>
      <sheetName val="P6 -  Baixas"/>
      <sheetName val="P7 - Teste Dez-06"/>
      <sheetName val=" Mov. {PPE}"/>
      <sheetName val="PAS Depreciação HBII"/>
      <sheetName val="back up"/>
      <sheetName val="PAS Depreciação HBI"/>
      <sheetName val="Depreciação Moldes"/>
      <sheetName val="Depreciação Moldes Alemão"/>
      <sheetName val=" Mov. HB1 {PPE}"/>
      <sheetName val="PAS Depr. HB1"/>
      <sheetName val="Mov. HB2 {PPE}"/>
      <sheetName val="PAS Depr. HB2"/>
      <sheetName val="Ad. Fornecedores"/>
      <sheetName val="PAS Depr. (HB1)"/>
      <sheetName val=" Mov. HB1 31.12 {PPE}"/>
      <sheetName val="PAS Depr. (HB2)"/>
      <sheetName val="Mov. HB2 31.12 {PPE}"/>
      <sheetName val="Log Seleção Saldo Inicial"/>
      <sheetName val="Recálculo VC"/>
      <sheetName val="Log Adto fornecedor"/>
      <sheetName val="NE 2 - Material Additions"/>
      <sheetName val="NE 2 - Material Additions-total"/>
      <sheetName val="Log Seleção Amostra Adicao"/>
      <sheetName val="NOta 2"/>
      <sheetName val="Ad. Fornecedores "/>
      <sheetName val="Cálculo Global Depr. (HB1)"/>
      <sheetName val="Comp. Analítica (HB1) {PPE}"/>
      <sheetName val=" Mov. HB1 31.12"/>
      <sheetName val="Comp. Analítica(HB2) {PPE}"/>
      <sheetName val="Cálculo Global Depr. (HB2)"/>
      <sheetName val="Mov. HB2 31.12"/>
      <sheetName val="Rel. adições 30.09"/>
      <sheetName val="Planilha Aquisições 30.09 {PPE}"/>
      <sheetName val="Para referência DF's"/>
      <sheetName val="Pas Depreciação 31-12-10"/>
      <sheetName val="Pas Depreciação 31-10-10"/>
      <sheetName val="Mapa Mov. 31.10"/>
      <sheetName val="Base Seleção"/>
      <sheetName val="Mapa Mov Imobilizado"/>
      <sheetName val="Nota Explicativa 8"/>
      <sheetName val="Mapa Imob e PAS deprec 31.10.08"/>
      <sheetName val="Mapa Imob. 31.12.08"/>
      <sheetName val="Selecao Adições"/>
      <sheetName val="Selecao Saldo Inicial"/>
      <sheetName val="DAAM 5440"/>
      <sheetName val="Plano de Contas"/>
      <sheetName val="ce"/>
      <sheetName val="local"/>
      <sheetName val="INDIECO1"/>
      <sheetName val="Teste impairment"/>
      <sheetName val="Apropriação"/>
      <sheetName val="Investimentos Dez"/>
      <sheetName val="Investimentos Out"/>
      <sheetName val="Teste Adições Diferido"/>
      <sheetName val="Teste Fechamento de Loja"/>
      <sheetName val=" Calc Depreciação OUT"/>
      <sheetName val=" Calc Depreciação DEZ"/>
      <sheetName val="Depre. Imóveis"/>
      <sheetName val="Teste Adições e Baixas"/>
      <sheetName val="Adições Benfeitorias "/>
      <sheetName val="Dados"/>
      <sheetName val="Dados (2)"/>
      <sheetName val="Mov. PPC"/>
      <sheetName val="Imob a regularizar"/>
      <sheetName val="Exaustão"/>
      <sheetName val="Projeção Imobilizado"/>
      <sheetName val="Mov. Set02 PPC"/>
      <sheetName val="Mov. Dez02 PPC"/>
      <sheetName val="Teste deprec."/>
      <sheetName val="Teste Aquis."/>
      <sheetName val="Movimentação Set02 PPC"/>
      <sheetName val="APOIO"/>
      <sheetName val="N"/>
      <sheetName val="Plan1"/>
      <sheetName val="Intangível"/>
      <sheetName val="Depreciação Moldes Uso"/>
      <sheetName val="Depreciação "/>
      <sheetName val="Mov. Permanente"/>
      <sheetName val="Movimentação_Interim"/>
      <sheetName val="Movimentação_Final"/>
      <sheetName val="PAS Deprec Dez"/>
      <sheetName val="Teste_Adições"/>
      <sheetName val="Log_Adições"/>
      <sheetName val="Log Imob. andamento"/>
      <sheetName val="A - Mapa"/>
      <sheetName val="A - MAPA RTT"/>
      <sheetName val="B - PAS Deprec."/>
      <sheetName val="C - Teste adições"/>
      <sheetName val="D - Adiantamento"/>
      <sheetName val="E - Andamento"/>
      <sheetName val="F - Resumo dos Laudos"/>
      <sheetName val="BOLETAR"/>
      <sheetName val="ICMS-Cofins Arcos"/>
      <sheetName val="ICATU"/>
      <sheetName val="Global de depreciação"/>
      <sheetName val="Vouching Adições "/>
      <sheetName val="Baixas "/>
      <sheetName val="Vouching Baixas "/>
      <sheetName val="Movimentação Set e Dez 2008"/>
      <sheetName val="Global set e dez 2008"/>
      <sheetName val="Adições do Imobilizado"/>
      <sheetName val="P3-Mapa Imobilizado_Consolidado"/>
      <sheetName val="Rede de Cabos"/>
      <sheetName val="Mapa Imobilizado Relatório"/>
      <sheetName val="PAS Decoders"/>
      <sheetName val="P8 - Variação Cambial Adto "/>
      <sheetName val="Mapa Ática 31.12"/>
      <sheetName val="Mapa Scipione 31.12"/>
      <sheetName val="Mapa Ática 30.09"/>
      <sheetName val="Mapa Scipione 30.09"/>
      <sheetName val="Teste Add 31.12"/>
      <sheetName val="Teste Add 31.10"/>
      <sheetName val="Notas Explicativas"/>
      <sheetName val="PAS Deprec. Amort. 31.12.08"/>
      <sheetName val="Benfeitorias em Prop. 3ºs 31.12"/>
      <sheetName val="Logs ACL"/>
      <sheetName val="PAS Deprec. Amort. 31.10"/>
      <sheetName val="Benfeitorias em Prop. 3ºs 31.10"/>
      <sheetName val="P3 - Mapa Mov. Imobilizado"/>
      <sheetName val="P4- PAS Depreciação"/>
      <sheetName val="P5-Teste Saldo Inicial "/>
      <sheetName val="P6-Teste Saldo Inicial Adiciona"/>
      <sheetName val="P7-Diferido"/>
      <sheetName val="P8-Teste de Adições"/>
      <sheetName val="P7-Log Adições"/>
      <sheetName val="P8-Log Saldo Inicial"/>
      <sheetName val="P9-Log Saldo Inicial Adicional"/>
      <sheetName val="P5-Diferido"/>
      <sheetName val="P6-Teste de Adições"/>
      <sheetName val="P7-Log ACL"/>
      <sheetName val="Movimentação Imobilizado 31.12"/>
      <sheetName val="Adições no Imobilizado 31.12"/>
      <sheetName val="Imob Andamen. 31.12"/>
      <sheetName val="Roll Foward Depr. 31.12"/>
      <sheetName val="Adiant. a Fornec. 31.12"/>
      <sheetName val="Movimentação Imobilizado 30.09"/>
      <sheetName val="Adições no Imobilizado 30.09"/>
      <sheetName val="Imob Andamento 30.09"/>
      <sheetName val="Ad. a Fornec. 30.09"/>
      <sheetName val="Adições e Baixas 31.12"/>
      <sheetName val="Intang. em And. 31.12"/>
      <sheetName val="Movimentação 31.10"/>
      <sheetName val="Adições e Baixas 31.10"/>
      <sheetName val="Imob. Andamento 31.10"/>
      <sheetName val="Produção Transform. de Linha"/>
      <sheetName val="Adições do Imobilizado 31.12"/>
      <sheetName val="4. Consolidado"/>
      <sheetName val="1.1. Begoldi"/>
      <sheetName val="1.2. Actio"/>
      <sheetName val="1.3. CBF"/>
      <sheetName val="1.4. Compar"/>
      <sheetName val="1.5. Locado"/>
      <sheetName val="1.6. Mareasa"/>
      <sheetName val="1.7. Nova 10"/>
      <sheetName val="1.8. NIX"/>
      <sheetName val="1.9. Novay"/>
      <sheetName val="1.10. Pense"/>
      <sheetName val="1.11. Traditio"/>
      <sheetName val="2. Depreciacao"/>
      <sheetName val="3. Base imóveis"/>
      <sheetName val="ttca-imob (2)"/>
      <sheetName val="Itens tot dep 99"/>
      <sheetName val="Itens tot dep 00"/>
      <sheetName val="sales vol."/>
      <sheetName val="Abril"/>
      <sheetName val="AFinanc"/>
      <sheetName val="PAS Deprec. SET-07"/>
      <sheetName val="Comp Analítica Imobilizado"/>
      <sheetName val="Mapa de Movimetação 31.12.05"/>
      <sheetName val="Teste Imobilizado em Andamento"/>
      <sheetName val="Projeto 3416 "/>
      <sheetName val="Base Imobilizado em Andamento"/>
      <sheetName val="Mapa de Movimentação 31.10.05"/>
      <sheetName val="PAS Depreciacao"/>
      <sheetName val="Dias Trab jan a set 2005"/>
      <sheetName val="P2- Lead"/>
      <sheetName val="P3- Mapa Movimentação BR"/>
      <sheetName val="P4- Mapa Movimentação IFRS"/>
      <sheetName val="P5- Pas - Deprec. BR "/>
      <sheetName val="P6-Cálculo da Deprec. IFRS"/>
      <sheetName val="P7-Taxas IFRS"/>
      <sheetName val="P8- Composição das Adições"/>
      <sheetName val="P9-Teste Adição"/>
      <sheetName val="P10- Teste SI"/>
      <sheetName val="P11 - Recálculo IFRS Final"/>
      <sheetName val="P3 - Rollforward "/>
      <sheetName val="P4 - Mapa Movimentação"/>
      <sheetName val="P5 - PAS Depreciação 31.12.08"/>
      <sheetName val="P6 - PAS Depreciação 31.10.08"/>
      <sheetName val="P7 -Efeitos no IR 31.10 e 31.12"/>
      <sheetName val="P8 -Teste Adição 31.10 e 31.12"/>
      <sheetName val="P9 - Log Adicao 31.10"/>
      <sheetName val="P10 - Teste Saldo Inicial 31.12"/>
      <sheetName val="Tabela DAAM"/>
      <sheetName val="A"/>
      <sheetName val="B"/>
      <sheetName val="C"/>
      <sheetName val="D"/>
      <sheetName val="E"/>
      <sheetName val="P3 - NE"/>
      <sheetName val="P5 - Adições"/>
      <sheetName val="P6 - Baixas"/>
      <sheetName val="P7 - Depreciação"/>
      <sheetName val="Disclosure"/>
      <sheetName val="Sample size"/>
      <sheetName val="Teste"/>
      <sheetName val="Movimentação (2009)"/>
      <sheetName val="Conciliação"/>
      <sheetName val="Comp. Equip. Deposito"/>
      <sheetName val="TO DO"/>
      <sheetName val="Cont. Patrimonial"/>
      <sheetName val="Seleção Adição"/>
      <sheetName val="Composição Intangível"/>
      <sheetName val="Depreciação Global"/>
      <sheetName val="Riscos"/>
      <sheetName val="PCC's"/>
      <sheetName val="Resumo dos Riscos"/>
      <sheetName val="Patrimônio"/>
      <sheetName val="Safra Cana"/>
      <sheetName val="Global Exaustão"/>
      <sheetName val="Rollforward Imobilizado"/>
      <sheetName val="Composição das Adições"/>
      <sheetName val="Confronto Controle Patrim"/>
      <sheetName val="Teste Detalhe"/>
      <sheetName val="Teste deprec exaust"/>
      <sheetName val="Teste taxas depreciacao"/>
      <sheetName val="1. Movimentação"/>
      <sheetName val="2. Sample Size"/>
      <sheetName val="3.Seleção "/>
      <sheetName val="4. Global de depreciação "/>
      <sheetName val="5. Obras em andamento"/>
      <sheetName val="5.Cobertura de Seguros"/>
      <sheetName val="Benfeitorias e Imob em Andament"/>
      <sheetName val="Bens destinados a venda"/>
      <sheetName val="Teste - Imobilizado"/>
      <sheetName val="Cut-off do imobilizado "/>
      <sheetName val="Teste Global de Depreciação"/>
      <sheetName val="Teste de Exaustão"/>
      <sheetName val="Teste de Depreciação Global"/>
      <sheetName val="Teste Global Depreciação"/>
      <sheetName val="Teste Depreciações"/>
      <sheetName val="Seleção Adições"/>
      <sheetName val="Tickmarks (2)"/>
      <sheetName val="Cálculo do Parametro"/>
      <sheetName val="Teste Exaustão"/>
      <sheetName val="Seleção Adições Set"/>
      <sheetName val="Seleção Adições  Dez"/>
      <sheetName val="Seleção Baixas"/>
      <sheetName val="P2-Intruções DTT França"/>
      <sheetName val="P3-Impairment"/>
      <sheetName val="P4-Depreciação"/>
      <sheetName val="P6-Mapa de Movimentação 31.12"/>
      <sheetName val="P6-Mapa de Movimentação 31.10"/>
      <sheetName val="P6-Mapa de Movimentação 30.06"/>
      <sheetName val="P7-Teste de Saldo Inicial"/>
      <sheetName val="P8-Teste de Adição"/>
      <sheetName val="P9-LOG ACL"/>
      <sheetName val="Teste de Adição e Baixa"/>
      <sheetName val="Análise de Variação 31.12"/>
      <sheetName val="Mapa Imobilizado 31.12"/>
      <sheetName val="Análise de software 31.12"/>
      <sheetName val="Análise de Variação 31.10"/>
      <sheetName val="Mapa Imobilizado 31.10"/>
      <sheetName val="Planejamento"/>
      <sheetName val="P1. Mapa de movimentação"/>
      <sheetName val="P2. Teste de adição"/>
      <sheetName val="P3. Teste de baixas"/>
      <sheetName val="P4. PCC"/>
      <sheetName val="APEC"/>
      <sheetName val="Diferido 31.12"/>
      <sheetName val="Key Money"/>
      <sheetName val="Gastos com desenv. Dez"/>
      <sheetName val="Teste de Adição Dez"/>
      <sheetName val="Teste de Baixa Dez"/>
      <sheetName val="Rollfoward Depreciação Dez"/>
      <sheetName val="Obras em andamento Dez"/>
      <sheetName val="Juros s. imobilizado Dez"/>
      <sheetName val="Log ACL Dez"/>
      <sheetName val="Teste de Detalhe - Depreciação"/>
      <sheetName val="Seleção Adições 30.09"/>
      <sheetName val=" Baixas 30.09"/>
      <sheetName val="Mapa dez05"/>
      <sheetName val=" Baixas"/>
      <sheetName val="P3-Mapa do Imobilizado"/>
      <sheetName val="P4 - Teste Saldo Inicial"/>
      <sheetName val="P5 - Teste Adição"/>
      <sheetName val="P6 - PAS Depreciação 31.10"/>
      <sheetName val="P7 - Leasings"/>
      <sheetName val="P9-Mapa do Imobilizado 31.01"/>
      <sheetName val="P10 - PAS Depreciação 31.01"/>
      <sheetName val="Sumário de Procedimentos"/>
      <sheetName val="P1-Movimentação"/>
      <sheetName val="P2-Saldo Inicial"/>
      <sheetName val="P3-Teste de Adição e Baixa"/>
      <sheetName val="P4-Teste de Depreciação"/>
      <sheetName val="P5-Desp. Comerciais"/>
      <sheetName val="P6-Log Saldo Inicial"/>
      <sheetName val="P8-Parâmetro"/>
      <sheetName val="REF Relatório"/>
      <sheetName val="P1.Mapa Imobilizado"/>
      <sheetName val="P2.PAS Depreciação"/>
      <sheetName val="P3.Teste de Adição nov.10"/>
      <sheetName val="P3.Teste de Adição nov.09"/>
      <sheetName val="P4.Teste Saldo Inicial"/>
      <sheetName val="P5.Rollfoward Procedures. 28.02"/>
      <sheetName val="P6. Teste de Adição fev.10"/>
      <sheetName val="1. Ajuste Off Book 30.06"/>
      <sheetName val="2. Mapa de Mov. BRGAAP"/>
      <sheetName val="3. Mapa de Mov. USGAAP"/>
      <sheetName val="4. PAS Depreciação BRGAAP"/>
      <sheetName val="5. PAS Depreciação USGAAP"/>
      <sheetName val="6. Saldo Inicial"/>
      <sheetName val="7. Alteração das taxas"/>
      <sheetName val="8. LOG's ACL"/>
      <sheetName val="Threshold and Sample Size"/>
      <sheetName val="P2 - Nota"/>
      <sheetName val="P4 - Teste de Adição"/>
      <sheetName val="P6 - PAS Depreciação"/>
      <sheetName val="P7 - Teste de Baixa"/>
      <sheetName val="P8 -Tabela Parâmetro"/>
      <sheetName val="Depreciação Acelerada 31.12"/>
      <sheetName val="Impairment do Ágio"/>
      <sheetName val="Depreciação Acelerada 30.09"/>
      <sheetName val="P2. PAS de Depreciação"/>
      <sheetName val="P3. Teste de adição"/>
      <sheetName val="Sample Size Table"/>
      <sheetName val="1. Mapa de Mov. Imob 31.12"/>
      <sheetName val="2. Mapa Mov. Intang. 31.12"/>
      <sheetName val="3.1 Teste Alternativo"/>
      <sheetName val="6. Tabela de Itens"/>
      <sheetName val="2. Mapa Mov. Intang. 30.09"/>
      <sheetName val="1. Mapa de Mov. Imob 30.09"/>
      <sheetName val="1a. Mapa de Mov_Imobilizado"/>
      <sheetName val="1b. Mapa Movim_Imobilizado"/>
      <sheetName val="2a.Mapa Movimentação Intangível"/>
      <sheetName val="2b.Mapa Movimentação Intangível"/>
      <sheetName val="1. Mapa de Mov. Imobilizado"/>
      <sheetName val="2. Mapa Movimentação Intangível"/>
      <sheetName val="3.b PAS Depreciação"/>
      <sheetName val="4 Itens Transferidos para BVS"/>
      <sheetName val="5. Teste de Adição_Baixas"/>
      <sheetName val="P2 Mapa de Movimentação"/>
      <sheetName val="P3 Mapa Intangível"/>
      <sheetName val="P4 Teste de Adição out e dez"/>
      <sheetName val="P5 Intangível 2008"/>
      <sheetName val="P6 PPC"/>
      <sheetName val="P7 Teste de Saldo Inicial 31.12"/>
      <sheetName val="P8 PAS Depreciação"/>
      <sheetName val="Ajuste 2340"/>
      <sheetName val="Teste Insp."/>
      <sheetName val="Imoveis não operacionais"/>
      <sheetName val="Movimentação Controladora"/>
      <sheetName val="Movimentação Consolidado"/>
      <sheetName val="Mapa Eternit"/>
      <sheetName val="Mapa Sama"/>
      <sheetName val="Mapa Precon"/>
      <sheetName val="Registro de Imóveis"/>
      <sheetName val="P2- Ajustes e PCC"/>
      <sheetName val="P3-Lead"/>
      <sheetName val="P4-NE - Imobilizado"/>
      <sheetName val="P5-NE - Intangível"/>
      <sheetName val="P6-NE - Movim. Consolidado"/>
      <sheetName val="P7-NE - Moviment. controladora"/>
      <sheetName val="P8-Mapa Eternit"/>
      <sheetName val="P9-Mapa Precon"/>
      <sheetName val="P10-Mapa Sama"/>
      <sheetName val="P11-Depreciações  Eternit"/>
      <sheetName val="P12-Eternit - Adições"/>
      <sheetName val="P13-Eternit - Baixas "/>
      <sheetName val="P14-Precon - Adições"/>
      <sheetName val="P15-Precon - Baixas"/>
      <sheetName val="P16-Teste de Depreciações  Sama"/>
      <sheetName val="P17-SAMA - Adições"/>
      <sheetName val="2. Mapa de Imobilizado "/>
      <sheetName val="3. Teste Saldo Inicial"/>
      <sheetName val="4. Depreciação"/>
      <sheetName val="5. Ágio"/>
      <sheetName val="6. Análise Impearment"/>
      <sheetName val="7. Registros"/>
      <sheetName val="8. Pontos Identificados"/>
      <sheetName val="Teste de Depreciações  Eternit"/>
      <sheetName val="Eternit - Adições"/>
      <sheetName val="Eternit - Baixas"/>
      <sheetName val="Precon - Adições"/>
      <sheetName val="Precon - Baixas"/>
      <sheetName val="Teste de Depreciações  Sama"/>
      <sheetName val="SAMA - Adições"/>
      <sheetName val="SAMA - Baixas "/>
      <sheetName val="NE - Movim. Consolidado"/>
      <sheetName val="NE - Moviment. controladora"/>
      <sheetName val="Depreciações  Eternit"/>
      <sheetName val="1. Mapa de Mov. Imob"/>
      <sheetName val="Análise Variação"/>
      <sheetName val="Gastos com desenv. - Dez"/>
      <sheetName val="Impairment ativo fixo"/>
      <sheetName val="Gastos com desenv. "/>
      <sheetName val="1. Teste Base e Adições"/>
      <sheetName val="2. Teste das Transferências"/>
      <sheetName val="3. Teste Base Instalações"/>
      <sheetName val="4. Orçamento x Saeng"/>
      <sheetName val="5. Depreciação instalações"/>
      <sheetName val="5.1 Depr. Sobras"/>
      <sheetName val="5.2 Depr. Itens conciliados"/>
      <sheetName val="5.3 Depr. Itens Set-Dez 10"/>
      <sheetName val="6. Inspeção Física "/>
      <sheetName val="Audit Sampling Sample Size"/>
      <sheetName val="Para ref. relatório"/>
      <sheetName val="Análise de Variação - Dez"/>
      <sheetName val="1.Mapa de Movimentação"/>
      <sheetName val="2. Análises 30.09"/>
      <sheetName val="3. PAS Deprec. e Amort."/>
      <sheetName val="3.1 Deprec. Benfeitorias"/>
      <sheetName val="4. Calculo da Amostra"/>
      <sheetName val="4.1 Teste de Adição 30.09"/>
      <sheetName val="4.2 Teste de Adição 31.12"/>
      <sheetName val="5. Despesas com IPO"/>
      <sheetName val="6. Análise de Luvas"/>
      <sheetName val="7. Resumo de Ajustes"/>
      <sheetName val="P1 Mapa de Movimentação"/>
      <sheetName val="P2 PAS Depreciação"/>
      <sheetName val="P3 Teste de Saldo Inicial"/>
      <sheetName val="P4 Análise de Impairment"/>
      <sheetName val="Determination Sample"/>
      <sheetName val="Critério de Seleção"/>
      <sheetName val="PPC - Mapa Imobilizado DEZ-08"/>
      <sheetName val="Mapa Imob. &amp; PAS Deprec."/>
      <sheetName val="Detalhes imobilizado"/>
      <sheetName val="Movimentação 2007"/>
      <sheetName val="Comparativo DTTx Contábil"/>
      <sheetName val="Reserva de Reavaliação 2006"/>
      <sheetName val="Movimentação 2006 após reaval."/>
      <sheetName val="Laudo de Reavaliação"/>
      <sheetName val="Depreciação II"/>
      <sheetName val="Direito de repres."/>
      <sheetName val="P3 PAS Depreciação"/>
      <sheetName val="P4 Teste Adições"/>
      <sheetName val="P5 - Adiantamento TUPI"/>
      <sheetName val="P6 - Adiantamento Uirapuru"/>
      <sheetName val="P6 - Faz. Independência"/>
      <sheetName val="P7 Análise Impairment"/>
      <sheetName val="P8 - Recebimento Faz. Independ"/>
      <sheetName val="Log@ACL"/>
      <sheetName val="Add. Software"/>
      <sheetName val="Rec. Imob. em Andamento"/>
      <sheetName val="Tabela"/>
      <sheetName val="Appendix 14"/>
      <sheetName val="P1 Mapa de Imobilizado"/>
      <sheetName val="P2 Depreciação"/>
      <sheetName val="P3 Teste de Adição"/>
      <sheetName val="DAAM"/>
      <sheetName val="1. Mapa de Movimentação"/>
      <sheetName val="2. Imob em Andamento"/>
      <sheetName val="3.Teste de adições"/>
      <sheetName val="4. PAS Deprec. e Amort."/>
      <sheetName val="5.Cessão Direito Uso - Detalhes"/>
      <sheetName val="5.1 Amortização Cessão Direito"/>
      <sheetName val="3. Teste de Adições Imobilizado"/>
      <sheetName val="4. Teste de Adições Im. And."/>
      <sheetName val="5. Teste de Adições Int."/>
      <sheetName val="6. Teste de Baixas"/>
      <sheetName val="7. Ativos de Retificação"/>
      <sheetName val="8. Adiantamentos Imb. "/>
      <sheetName val="P1 - Mapa de Imobilizado"/>
      <sheetName val="P3 - Ágio (DSP)"/>
      <sheetName val="P3.1 - Mais Valia Drogão CFPOP"/>
      <sheetName val="P4 - Imobilizado em Adamento"/>
      <sheetName val="P5 - Teste de Adição "/>
      <sheetName val="P6 - Lojas Encerradas"/>
      <sheetName val="P7 - Imob por Filial 30_09"/>
      <sheetName val="P7.1 - Imob por Filial 31_12"/>
      <sheetName val="P8 - Adições Fundos de Comércio"/>
      <sheetName val="P8.1 - CFPOP DSP"/>
      <sheetName val="A - DAAM"/>
      <sheetName val="B - PCC"/>
      <sheetName val="Mapa movimentação 31.12.2009"/>
      <sheetName val="PAS Depreciação - Junho.2010"/>
      <sheetName val="Mapa Mov. 31.12"/>
      <sheetName val="Teste de Adição Imob. 31.10.08"/>
      <sheetName val="Ajuste Leasing IFRS"/>
      <sheetName val="1. BRGAAP x USGAAP"/>
      <sheetName val="2. Mapa de Imobilizado BRGAAP"/>
      <sheetName val="3. Mapa de Imobilizado USGAAP"/>
      <sheetName val="6. Teste de Saldo Inicial"/>
      <sheetName val="7. Teste de Adição"/>
      <sheetName val="8. Análise diferenças de taxas"/>
      <sheetName val="9. Log"/>
      <sheetName val="10. Sample size and threshold"/>
      <sheetName val="P1 - Composição Imobilizado"/>
      <sheetName val="P2 - Depreciação "/>
      <sheetName val="P3- Rollfoward"/>
      <sheetName val="P4-Teste Adição 30-09"/>
      <sheetName val="P5-Teste Adição 31-12"/>
      <sheetName val="Mapa_Movimentação Mitsui  "/>
      <sheetName val="Mapa_Movimentação Yoorin"/>
      <sheetName val="Teste de Adição e Baixa Mitsui"/>
      <sheetName val="Teste de Adição e Baixa Yoorin"/>
      <sheetName val="Adições CBMP 30.06.06"/>
      <sheetName val="Inspeção física POS 30.06.06"/>
      <sheetName val="Adição POS CBMP 30.06.06"/>
      <sheetName val="P2 - Mapa de Movimentação"/>
      <sheetName val="P3 - PAS Depreciação"/>
      <sheetName val="P5 - Log Adição"/>
      <sheetName val="P6 - Nota Relatório"/>
      <sheetName val="P6 - Teste Saldo Inicial"/>
      <sheetName val="Programa de Trabalho"/>
      <sheetName val="1. ASM"/>
      <sheetName val="2. Resumo"/>
      <sheetName val="3. Mapa 30.06"/>
      <sheetName val="5. Imóveis"/>
      <sheetName val="6. Análise saldos IPC"/>
      <sheetName val="7. Transf. Imob. em Andamento"/>
      <sheetName val="8. CIAP"/>
      <sheetName val="Ativo Fixo-Movimentação"/>
      <sheetName val="Checklist Impairment"/>
      <sheetName val="Cálculo de itens - Adição"/>
      <sheetName val="Leasing imobilizado"/>
      <sheetName val="Contrato #1"/>
      <sheetName val="#2"/>
      <sheetName val="#3"/>
      <sheetName val="Mapa 12-2010"/>
      <sheetName val="PAS Depreciação_31.12"/>
      <sheetName val="Teste de Adição_31.12"/>
      <sheetName val="Benfeitorias em Prop. 3ºs_31.12"/>
      <sheetName val="PAS Depreciação_31.10"/>
      <sheetName val="Teste de Adição_31.10"/>
      <sheetName val="Tabela DTT"/>
      <sheetName val="Benfeitorias em Prop. 3ºs_31.10"/>
      <sheetName val="Teste de Adição dez."/>
      <sheetName val="Teste de Adição out."/>
      <sheetName val="Teste de Baixa dez."/>
      <sheetName val="Teste de Baixa out."/>
      <sheetName val="Tabela para Seleção"/>
      <sheetName val="{PPC} Demonstrativo Leasing"/>
      <sheetName val="Ajustes a Lei 11.638"/>
      <sheetName val="Comp. Analítica Imob."/>
      <sheetName val="Mapa de Movimentação 31.10"/>
      <sheetName val="Ref Rel Mar.10"/>
      <sheetName val="PAS Depreciação Fev 2010"/>
      <sheetName val="PAS Depreciação Out e Dez 09 "/>
      <sheetName val="Planilha Suporte Imóveis "/>
      <sheetName val="Apuração Venda Imob"/>
      <sheetName val="Ref Rel Dez.09"/>
      <sheetName val="Ref Rel"/>
      <sheetName val="ASM"/>
      <sheetName val="Resumo Held for Sale"/>
      <sheetName val="Planilha Suporte Held"/>
      <sheetName val="12 - Mapa Imob"/>
      <sheetName val="Planilha Suporte Imóveis"/>
      <sheetName val="PAS Depreciação Dez 09"/>
      <sheetName val="PAS Depreciação Out 09 "/>
      <sheetName val="Planilha Suporte"/>
      <sheetName val="Pas de baixas"/>
      <sheetName val="Tabela "/>
      <sheetName val="P1 - Sumario"/>
      <sheetName val="P3 - Saldo Inicial 12.07"/>
      <sheetName val="P4 - Mapa Imobilizado"/>
      <sheetName val="P5 - PAS Depreciação"/>
      <sheetName val="P6 - Teste de adição"/>
      <sheetName val="P6.1 - Teste de adição"/>
      <sheetName val="P7 - Imobilizado em Andamento"/>
      <sheetName val="Off-books"/>
      <sheetName val="P3 - Saldo Inicial 12.06"/>
      <sheetName val="P6 - Teste de adição 10.07"/>
      <sheetName val="P7 - Imob. em Andamento 12.07"/>
      <sheetName val="P1. Sumário"/>
      <sheetName val="P3. Mapa do Imobilizado"/>
      <sheetName val="P5. Adições"/>
      <sheetName val="IFRS 6"/>
      <sheetName val=" Sumário"/>
      <sheetName val="P1. Nota Explicativa"/>
      <sheetName val="P1.1 Depreciação"/>
      <sheetName val="P2. Mapa 30.09"/>
      <sheetName val="P2.1 Mapa 31.12"/>
      <sheetName val="P3. Cetrel"/>
      <sheetName val="P4.1 PAS Depreciação Fiscal"/>
      <sheetName val="P5. Saldo Inicial"/>
      <sheetName val="P6. Teste Imob. em Andamento"/>
      <sheetName val="P7. Impairment"/>
      <sheetName val="P8. Sample Size"/>
      <sheetName val="P9. Log File"/>
      <sheetName val="Mapa Movim. Móveis. Máquinas"/>
      <sheetName val="Mapa de Movimentação Edifícios"/>
      <sheetName val="Mapa Movim. Reformas Andamento"/>
      <sheetName val="Teste Importações em Andamento"/>
      <sheetName val="Teste Reforma em Andamento"/>
      <sheetName val="Máquinas"/>
      <sheetName val="Nota Relatório (2)"/>
      <sheetName val="Mapa de Depreciação"/>
      <sheetName val="NE 10"/>
      <sheetName val="Mapa Cielo"/>
      <sheetName val="Mapa SERV"/>
      <sheetName val="PAS Depreciação Cielo"/>
      <sheetName val="Mapa Leasing"/>
      <sheetName val="Vida útil e depreciação"/>
      <sheetName val="Cut off Adições"/>
      <sheetName val="Log Mar08"/>
      <sheetName val="Mov. Imob. 2004 a 2008"/>
      <sheetName val="Global depreciação 2004 a 2007"/>
      <sheetName val="Detalhe Benf. Bens Terc."/>
      <sheetName val="Base de seleção Adi. Imob."/>
      <sheetName val="Teste detalhe de adições"/>
      <sheetName val="Teste detalhe de Baixa"/>
      <sheetName val="P1_Sumário"/>
      <sheetName val="P2_Lead"/>
      <sheetName val="P3_Movimentação"/>
      <sheetName val="P4_Benf. Préd. Terc."/>
      <sheetName val="P5_Vouching Adições"/>
      <sheetName val="P6_Baixas"/>
      <sheetName val="P7_Leasing"/>
      <sheetName val="1-BR vs USGAAP"/>
      <sheetName val="2-Mapa Movimentação BRGAAP"/>
      <sheetName val="2.1-Validação Mapa Brgaap "/>
      <sheetName val="3-PAS depreciação BRGAAP"/>
      <sheetName val="4- Mapa Movimentação Usgaap"/>
      <sheetName val="4.1- Validação Mapa Usgaap "/>
      <sheetName val="6- PAS depreciação Usgaap"/>
      <sheetName val="7- PAS depreciação Acelerada"/>
      <sheetName val="Determination - Sample Size"/>
      <sheetName val="Contratos de Locação"/>
      <sheetName val="Análise variação_30.09"/>
      <sheetName val="Mapa de Movimentação_Julho 09"/>
      <sheetName val="PAS Depreciação_2009"/>
      <sheetName val="Teste adições_2009"/>
      <sheetName val="Teste baixas_2009"/>
      <sheetName val="Base_Ajuste leasing_set08"/>
      <sheetName val="Base total leasing"/>
      <sheetName val="P3 - Testes - 31.12.2008"/>
      <sheetName val="P4 - Composição"/>
      <sheetName val="P5 - Teste"/>
      <sheetName val="P6 - Log"/>
      <sheetName val="Plan Movimentação"/>
      <sheetName val="Parâmetro Deprec"/>
      <sheetName val="Calculo Deprec TRJ"/>
      <sheetName val="Mapa Imobilizado custo)"/>
      <sheetName val="Mapa DTT"/>
      <sheetName val="Deprec. DTT"/>
      <sheetName val="Adições Dez-06"/>
      <sheetName val=" Baixas Dez-06"/>
      <sheetName val="Mapa Movimentação - IG Brasil"/>
      <sheetName val="PAS Depreciação - IG Brasil"/>
      <sheetName val="Mapa de Movimentação_2009"/>
      <sheetName val="Análise conta transitória"/>
      <sheetName val="P2 - Mapa"/>
      <sheetName val="P4 - Saldo Inicial"/>
      <sheetName val="Tabelas"/>
      <sheetName val="P7 - JOA"/>
      <sheetName val="NE - 9 e 10"/>
      <sheetName val="1. Mapa de Movimentaçao"/>
      <sheetName val="2. Saldo Inicial"/>
      <sheetName val="5. Tabela DAAM"/>
      <sheetName val="P1 . mapa movimentação set_dez"/>
      <sheetName val="P2. Mov Obras Andt.set 2011"/>
      <sheetName val="P2.1 Mov Obras Andt.dez 2011"/>
      <sheetName val="P3. Capitalização de juros"/>
      <sheetName val="P4. Teste de Adições"/>
      <sheetName val="P5. Teste de Saldo Inicial"/>
      <sheetName val="P6. Teste de Baixa"/>
      <sheetName val="P7. Transferências"/>
      <sheetName val="P8. àgios"/>
      <sheetName val="P9. Depreciação"/>
      <sheetName val="P10. Referências Package"/>
      <sheetName val="2. Mapa de Movimentaçao"/>
      <sheetName val="3. Saldo Inicial"/>
      <sheetName val="6. Tabela DAAM"/>
      <sheetName val="Ganho (Perda) Venda Imobilizado"/>
      <sheetName val="Chaves - O Store"/>
      <sheetName val="PAS Depreciação 31.10.2011"/>
      <sheetName val="PAS Depreciação 31.12.2011"/>
      <sheetName val="Venda de Ativo"/>
      <sheetName val="P1 - Ref. Relatório"/>
      <sheetName val="P2 - Mapa Imobilizado"/>
      <sheetName val="P3 - PAS Deprec. &amp; Amortiz."/>
      <sheetName val="P4 - Teste Adição"/>
      <sheetName val="1.BR vs USGAAP"/>
      <sheetName val="2.Mapa Movimentação BRGAAP"/>
      <sheetName val="2a.Nota Imobilizado"/>
      <sheetName val="3.Validação Saldo Brgaap "/>
      <sheetName val="4.PAS depreciação BRGAAP"/>
      <sheetName val="5.Mapa Movimentação Usgaap"/>
      <sheetName val="6.Validação Saldo Usgaap "/>
      <sheetName val="7.PAS depreciação Usgaap"/>
      <sheetName val="8.PAS depreciação Acelerada"/>
      <sheetName val="9.PAS Depreciação 31.12.10"/>
      <sheetName val="1 - Mapa de Imobilizado"/>
      <sheetName val="2 - Saldo Inicial"/>
      <sheetName val="3 - Adições"/>
      <sheetName val="4 - Imobilizado desativado"/>
      <sheetName val="5 - CIAP"/>
      <sheetName val="6 - Depreciação"/>
      <sheetName val="7 - Log's ACL"/>
      <sheetName val="8 - Nota Explicativa"/>
      <sheetName val="P1-Mapa de Movimentação Dez2010"/>
      <sheetName val="P2-PAS Depreciação DEZ 2010"/>
      <sheetName val="P2.1-PAS Depreciação SET 2010"/>
      <sheetName val="P3- Teste Adição Set e Dez 2010"/>
      <sheetName val="P1 Mapa de Movimentação set2011"/>
      <sheetName val="P2 PAS Depreciação set2011"/>
      <sheetName val="Rollforward Dez 11"/>
      <sheetName val="Teste Saldo Inicial 2009"/>
      <sheetName val="Teste Saldo Inicial 2010"/>
      <sheetName val="Mapa de Movimentação 2008"/>
      <sheetName val="Teste de Depreciação 2008"/>
      <sheetName val="Teste de adições out.08"/>
      <sheetName val="Teste de baixas out.08"/>
      <sheetName val="Teste saldo inicial out.08"/>
      <sheetName val="LOG Teste de Saldo Inicial"/>
      <sheetName val="Custo Depreciação 2008"/>
      <sheetName val="Movimentação out.07"/>
      <sheetName val="Teste de adição out.07"/>
      <sheetName val="LOG teste adição out.07"/>
      <sheetName val="Teste saldo inicial out.07"/>
      <sheetName val="LOG teste inicial out.07"/>
      <sheetName val="Movimentação dez.07"/>
      <sheetName val="Teste de adição dez.07"/>
      <sheetName val="LOG teste adição dez.07"/>
      <sheetName val="Teste Depreciação 31.12.07"/>
      <sheetName val="Custo Depreciação Dez07"/>
      <sheetName val="Teste de baixa out.07"/>
      <sheetName val="LOG Teste saldo inicial out.07"/>
      <sheetName val="Teste de Custo Deprec."/>
      <sheetName val="Propostas de Baixa"/>
      <sheetName val="P2-Mapa de movimentação out.07"/>
      <sheetName val="P3 - Teste de adição out.07"/>
      <sheetName val="P4 - LOG teste adição out.07"/>
      <sheetName val="P5 - Teste de baixa out.07"/>
      <sheetName val="P7-LOG Teste saldo inic out.07"/>
      <sheetName val="P8-Mapa de movimentação dez.07"/>
      <sheetName val="P9 - Teste de adição dez.07"/>
      <sheetName val="P10 - LOG teste adição dez.07"/>
      <sheetName val="P11 - Teste Depreciação Dez07"/>
      <sheetName val="P12 - Teste de Custo Deprec."/>
      <sheetName val="P13 - Propostas de Baixa"/>
      <sheetName val="P6-Teste de saldo inicial out07"/>
      <sheetName val="Mapa de Movimentação out.08"/>
      <sheetName val="Teste de Depreciação out.08"/>
      <sheetName val="Teste de Detalhe de Depreciação"/>
      <sheetName val="Teste de adição out.08"/>
      <sheetName val="Teste de baixa out.08"/>
      <sheetName val="P5 - Teste de Saldo inicial"/>
      <sheetName val="P6 - Teste de Depreciação"/>
      <sheetName val="P7 - Teste de Custo Deprec."/>
      <sheetName val="P8 - Propostas de Baixa"/>
      <sheetName val="P9 - Log ACL - Saldo Inicial"/>
      <sheetName val="P10 - Log ACL - Adições"/>
      <sheetName val="3. Teste Base e Adições"/>
      <sheetName val="4. Teste das Transferências"/>
      <sheetName val="5. Teste Base Instalações"/>
      <sheetName val="6. Orçamento x Saeng"/>
      <sheetName val="7. Depreciação instalações"/>
      <sheetName val="7.1 Depr. Sobras"/>
      <sheetName val="7.2 Depr. Itens conciliados"/>
      <sheetName val="7.3 Depr. Itens Set-Dez 10"/>
      <sheetName val="8. Inspeção Física "/>
      <sheetName val="P2.PAS Depreciação 28.02"/>
      <sheetName val="P2.Teste de Adição Fev.11"/>
      <sheetName val="P3.PAS Depreciação 30.11"/>
      <sheetName val="P4.Teste de Adição nov.10"/>
      <sheetName val="Mapas de Imobilizado"/>
      <sheetName val="Teste Adições e Baixas RT"/>
      <sheetName val="Teste Adições Terminais"/>
      <sheetName val="Ajuste de Anos Anteriores"/>
      <sheetName val="simple size"/>
      <sheetName val="Movimentação "/>
      <sheetName val="PAS Depreciação 31.10.12"/>
      <sheetName val="PAS Depreciação 31.12.12"/>
      <sheetName val="1. Mapa de Imobilizado "/>
      <sheetName val="1. Sumário "/>
      <sheetName val="3. Projeto em Andamento"/>
      <sheetName val="5. Teste de Adição"/>
      <sheetName val="P1. Lead"/>
      <sheetName val="P2. Mapa de Movimentação"/>
      <sheetName val="P3. Teste de Adições"/>
      <sheetName val="P4. Teste de Baixas"/>
      <sheetName val="P5. Pas de Depreciação"/>
      <sheetName val="P6. Rollfoward Procedure"/>
      <sheetName val="P6. Rollfoward"/>
      <sheetName val="P6. Threshold and Sample Size"/>
      <sheetName val="P3. Imob. em Andamento"/>
      <sheetName val="P5. Teste de Adições"/>
      <sheetName val="P6. Cálculo Amostra"/>
      <sheetName val="P7. Log ACL"/>
      <sheetName val="Cálculo Amostra"/>
      <sheetName val="Mapa movimentação e PAS"/>
      <sheetName val="Mapa Mov. e PAS Deprec."/>
      <sheetName val="Teste Adições 10-02"/>
      <sheetName val="Parâmetro depreciação"/>
      <sheetName val="Selecao itens custo inicial 02"/>
      <sheetName val="Bem Principal"/>
      <sheetName val="Mapa Imobilizado 30.09.2010"/>
      <sheetName val="Teste Saldo Inicial Imobilizado"/>
      <sheetName val="Teste Adições Imobilizado"/>
      <sheetName val="Parâmetro 31.10.2009"/>
      <sheetName val="Mapa Imobilizado 3112"/>
      <sheetName val="1a. Mapa Fiscal CB01"/>
      <sheetName val="1b. Mapa Fiscal CB02"/>
      <sheetName val="MR"/>
      <sheetName val="1c. PAS Depreciação Fiscal dez"/>
      <sheetName val="2a. Mapa Gerencial CB01"/>
      <sheetName val="2b. Mapa Gerencial CB02"/>
      <sheetName val="2c. PAS Depreciação Ger dez"/>
      <sheetName val="3. Teste de Saldo Inicial"/>
      <sheetName val="3a. Log ACL Saldos Iniciais"/>
      <sheetName val="4a. Log ACL Adições"/>
      <sheetName val="5.Teste de Baixas"/>
      <sheetName val="5a.Log ACL Baixas"/>
      <sheetName val="6. Ganhos ou Perdas nas Baixas"/>
      <sheetName val="7. Imobilizado em Andamento"/>
      <sheetName val="8. Teste detalhe depreciação"/>
      <sheetName val="1.Mapa de Mov. - DSP Com."/>
      <sheetName val="2.PAS Depreciação - DSP Com."/>
      <sheetName val="3.PAS Amort. - DSP Com."/>
      <sheetName val="4.Teste de Adição - DSP Com."/>
      <sheetName val="5.Mapa de Movimentação - Farmax"/>
      <sheetName val="6.PAS Depreciação - Farmax"/>
      <sheetName val="7.PAS Amortização - Farmax"/>
      <sheetName val="8.Teste de Adição - Farmax"/>
      <sheetName val="9.Mapa de Mov. e PAS - DSP Adm."/>
      <sheetName val="10.Nova Tabela"/>
      <sheetName val="11. Nota Explicativa"/>
      <sheetName val="1. Lead"/>
      <sheetName val="Log ACL "/>
      <sheetName val="5. Nota Reapresentada"/>
      <sheetName val="2. Teste de Adições"/>
      <sheetName val="3. PAS - Depreciação"/>
      <sheetName val="2. Nota Rel."/>
      <sheetName val="P3-Teste Adição 30-09"/>
      <sheetName val="P4-Teste Saldo Inicial"/>
      <sheetName val="1. Mapa 31.12.10"/>
      <sheetName val="1.Mapa de Imobilização"/>
      <sheetName val="Report Package Italian"/>
      <sheetName val="P1. Mapa de Mov."/>
      <sheetName val="P2.Análise de Var."/>
      <sheetName val="P3. PAS Depreciação"/>
      <sheetName val="P5.Log Saldo Inicial"/>
      <sheetName val="P6. Teste das Adições"/>
      <sheetName val="P11-Teste Impairmen 31.10-31.12"/>
      <sheetName val="P3-Report Package Italian"/>
      <sheetName val="P4- Mapa de Mov."/>
      <sheetName val="P5-Análise de Var."/>
      <sheetName val="P6-PAS Depreciação"/>
      <sheetName val="P7-Log Saldo Inicial"/>
      <sheetName val="P8-Teste das Adições"/>
      <sheetName val="P9-Parâmetro"/>
      <sheetName val="Mapa Imobilizado 30.06.2006"/>
      <sheetName val="Analise de variacao - Custo"/>
      <sheetName val="Analise de variacao - Depreciaç"/>
      <sheetName val="P0. Endereçamento do Risco"/>
      <sheetName val="P1- Lead"/>
      <sheetName val="P2- Mapa do Imobilizado"/>
      <sheetName val="P3- PAS de Depreciação"/>
      <sheetName val="P4- Teste de adições"/>
      <sheetName val="Sample size and threshold"/>
      <sheetName val="P1 Mapa Movimentação"/>
      <sheetName val="P2 PAS da Depreciação"/>
      <sheetName val="P3 Teste Saldo Inicial"/>
      <sheetName val="P5 Imob. Poder Terceiros"/>
      <sheetName val="Base de Seleção_Adição"/>
      <sheetName val="Mapa de Movimentação USGAAP"/>
      <sheetName val="BR GAAP x IFRS"/>
      <sheetName val="Teste de SI (Saldo Inicial)"/>
      <sheetName val="Baixa (Saldo Inicial)"/>
      <sheetName val="Rollforward  - Custo"/>
      <sheetName val="P2 - Movimentação"/>
      <sheetName val="P3 - Conciliação Imobilizado"/>
      <sheetName val="P5 - Teste de Baixas"/>
      <sheetName val="Resumo Levantamento"/>
      <sheetName val="Ajustes e Reclassificações"/>
      <sheetName val="Taxas IFRS"/>
      <sheetName val="P3 -  PAS de Depreciação"/>
      <sheetName val="P4 -  Teste de Adições"/>
      <sheetName val="P6 - Ativo em andamento"/>
      <sheetName val="Rollfoward Imobilizado"/>
      <sheetName val="Mapa_Movimentação"/>
      <sheetName val="Mov analitica exterior"/>
      <sheetName val="Mov analitica consorcios"/>
      <sheetName val="Patrimonial 31-12-2008"/>
      <sheetName val="Imparment"/>
      <sheetName val="Teste Global de Dep."/>
      <sheetName val="Patrimonial (2)"/>
      <sheetName val="Patrimonial 30.09"/>
      <sheetName val="imob em andamento 31-12"/>
      <sheetName val="Imob. Andamento 30.09"/>
      <sheetName val="Nota Geral"/>
      <sheetName val="Mov. Total"/>
      <sheetName val="Mov. Consórcios"/>
      <sheetName val="Mov. Sucursais"/>
      <sheetName val="Global Deprec."/>
      <sheetName val="Arquivo Patrimonial"/>
      <sheetName val="Arquivo Patrimonial."/>
      <sheetName val="Movimentação Liasse"/>
      <sheetName val="Composição Imobilizado"/>
      <sheetName val="Fotos inspeção"/>
      <sheetName val="Movimentação R$"/>
      <sheetName val="Tx. Depr. R$"/>
      <sheetName val="Bens Deprec. R$"/>
      <sheetName val="Global Deprec. R$"/>
      <sheetName val="Imob em curso"/>
      <sheetName val="Admt. Fornecedores"/>
      <sheetName val="Exaustão R$"/>
      <sheetName val="Adição Floresta"/>
      <sheetName val="Adição Imobilizado"/>
      <sheetName val="Nota USGAAP"/>
      <sheetName val="Exaustão USD$"/>
      <sheetName val="Movimentação US$"/>
      <sheetName val="Tx. Depr. U$"/>
      <sheetName val="Bens Deprec. US$"/>
      <sheetName val="Global Deprec. US$"/>
      <sheetName val="Tabela - Tamanho da Amostra"/>
      <sheetName val="Obra em andamento"/>
      <sheetName val="Inspeção Fisica Saldo 31.12.08"/>
      <sheetName val="Imobilizado Andamento"/>
      <sheetName val="Global Depr. 30.09"/>
      <sheetName val="Análise de Impairment"/>
      <sheetName val="Exaustão 30.09"/>
      <sheetName val="Ajustes 11.638_ICPC 10 em 2009"/>
      <sheetName val="Imob. em Andam."/>
      <sheetName val="Ajustes 11.638 ICPC 10 em 2008"/>
      <sheetName val="Baixa_reflorestamento"/>
      <sheetName val="Reflorest. em andam."/>
      <sheetName val="Adições Reflorest."/>
      <sheetName val="Imoblz. em Andam."/>
      <sheetName val="Itens transferidos para VMFL"/>
      <sheetName val="Adiantam. MI"/>
      <sheetName val="Adiantam. ME"/>
      <sheetName val="Detalhe Composição"/>
      <sheetName val="Imob. andamto."/>
      <sheetName val="Movimentação - R$"/>
      <sheetName val="Global de Dep. - R$ 31.12.06"/>
      <sheetName val="Global de Dep. - R$"/>
      <sheetName val="Movimentação EUR"/>
      <sheetName val="Global de Depreciação EUR"/>
      <sheetName val="Teste Depreciação  R$"/>
      <sheetName val="Movimentação Euros"/>
      <sheetName val="Teste Depreciação  EUR"/>
      <sheetName val="Deprec. 31.12.06"/>
      <sheetName val="Imob.Andamento"/>
      <sheetName val="Global de Dep. - R$ 31.10.06"/>
      <sheetName val="Inspeção"/>
      <sheetName val="Log (inspeção)"/>
      <sheetName val="Log (adições)"/>
      <sheetName val="Medicamentos"/>
      <sheetName val="TxDepr"/>
      <sheetName val="Imob.em curso"/>
      <sheetName val="Teste de Adições 31.12.2006"/>
      <sheetName val="Sistema Patrimonial"/>
      <sheetName val="Utilização e Vida Útil dos Bens"/>
      <sheetName val="Alto forno"/>
      <sheetName val="Fazendas Registradas"/>
      <sheetName val="Imobilizado mov"/>
      <sheetName val="Global Depreciação - 30.09.05"/>
      <sheetName val="Ativo Permantente MG"/>
      <sheetName val="Mov. R$"/>
      <sheetName val="PEP's e OI's"/>
      <sheetName val="Adição PEP's e OI's "/>
      <sheetName val="Adição Adiantamentos"/>
      <sheetName val="Transferencias 17 para 15"/>
      <sheetName val="Adiçoes Florestas"/>
      <sheetName val="Variação Cambial"/>
      <sheetName val="Teste Juros"/>
      <sheetName val="Controle Juros"/>
      <sheetName val="Imobilizado - Resultado"/>
      <sheetName val="BTD - PPC"/>
      <sheetName val="Consolidação"/>
      <sheetName val="Mov. US$"/>
      <sheetName val="Global Deprec.USGAAP US$"/>
      <sheetName val="Comp Im Andamento"/>
      <sheetName val="IM em AND"/>
      <sheetName val="Emprestimo PPC"/>
      <sheetName val="EMPRESTIMOXAPLICAÇÃO"/>
      <sheetName val="Global Deprec. (2)"/>
      <sheetName val="Relatório Societário"/>
      <sheetName val="Tx Deprec."/>
      <sheetName val="PEP's e OI's Revisão Edmar"/>
      <sheetName val="PEP's e OI's (2)"/>
      <sheetName val="Movimentação_Imobilizado"/>
      <sheetName val="Depreciação Subsequente_31.12"/>
      <sheetName val="Adições Imobilizado 31.12"/>
      <sheetName val="Saldo Imobilizado"/>
      <sheetName val="Movimentação PPC"/>
      <sheetName val="Itens tot.depre."/>
      <sheetName val="Itens tot.depre. - Out.07"/>
      <sheetName val="Movim. Imobilizado"/>
      <sheetName val="Depreciação Imobilizado"/>
      <sheetName val="Adições Detalhe"/>
      <sheetName val="Baixa Detalhe"/>
      <sheetName val="Impairment Imobilizado"/>
      <sheetName val="Reavaliação Imobilizado"/>
      <sheetName val="Detalhe Adição"/>
      <sheetName val="Detalhe Baixa"/>
      <sheetName val="Composição Saldo 31.12.2008"/>
      <sheetName val="Análise segregação deprec."/>
      <sheetName val="Depreciação obras clube"/>
      <sheetName val="Rec. dep."/>
      <sheetName val="GAAP"/>
      <sheetName val="Movim. Imob."/>
      <sheetName val="Movim. Intangível"/>
      <sheetName val="Imobilizado em Curso 31.12"/>
      <sheetName val="Imobilizado em Curso 31.08"/>
      <sheetName val="Adições 31.08"/>
      <sheetName val="Impairment BBN"/>
      <sheetName val="Importações em Andamento 31.12"/>
      <sheetName val="Importações em Andamento 31.08"/>
      <sheetName val="Importações em Andamento"/>
      <sheetName val="Ajustes 11.638 ICPC 10 em 2009"/>
      <sheetName val="Projeto MIN-0902"/>
      <sheetName val="Itens Selecionados"/>
      <sheetName val="Florest. em Andamento"/>
      <sheetName val="Depreciação IFRS 31.12"/>
      <sheetName val="Depreciação BrGaap 30.09"/>
      <sheetName val="Teste detalhe Adições"/>
      <sheetName val="Teste Baixa do Imobilizado"/>
      <sheetName val="NE - Imobilizado - Colégio"/>
      <sheetName val="NE - Imobilizado - Educare"/>
      <sheetName val="NE - Imobilizado - Consolidado"/>
      <sheetName val="NE - Intangível - Educare"/>
      <sheetName val="NE - Intangível - Colégio"/>
      <sheetName val="NE - Intangível - Consolidado"/>
      <sheetName val="Para Referência - Tabela DAAM"/>
      <sheetName val="Imobilizado IFRS"/>
      <sheetName val="Adições 13211003 {PPC}"/>
      <sheetName val="Parâmetro "/>
      <sheetName val="Mov. Imobilizado 2011"/>
      <sheetName val="Teste de Adição de Imobilizado"/>
      <sheetName val="Cálculo da Amostra"/>
      <sheetName val="1. Mapa Total Geral"/>
      <sheetName val="4. Teste custo inicial"/>
      <sheetName val="5. Movimentação - Obras"/>
      <sheetName val="6. Histórico Obras em Andamento"/>
      <sheetName val="7. Aging - Obras em Andamento"/>
      <sheetName val="Tabela Novo Enfoque"/>
      <sheetName val="3.1. Teste de adições - Set"/>
      <sheetName val="3.2. Teste de adições - Dez"/>
      <sheetName val="4. Imob. em andamento"/>
      <sheetName val="6. Teste de Baixa"/>
      <sheetName val="7. Analise de Budget"/>
      <sheetName val="8. Relação Lojas"/>
      <sheetName val="9. Carta Comentário"/>
      <sheetName val="2. Análise de Impairment"/>
      <sheetName val="3. Mapa de mov. Imob."/>
      <sheetName val="5. PAS SI"/>
      <sheetName val="6. Teste de depreciação"/>
      <sheetName val="6.1 Teste de dep. MDM"/>
      <sheetName val="7. Teste de Baixa"/>
      <sheetName val="Balancete"/>
      <sheetName val="8. Agio"/>
      <sheetName val="2. Procedimentos"/>
      <sheetName val="3. Mapa do Imobilizado"/>
      <sheetName val="6. AVP"/>
      <sheetName val="7. Baixas"/>
      <sheetName val="8. Adição"/>
      <sheetName val="9.Saldo Inicial"/>
      <sheetName val="P2.1 - Rollforward"/>
      <sheetName val="P3 - Mapa Imobilizado "/>
      <sheetName val="P4 - Teste de Adições e Baixas"/>
      <sheetName val="P5 - Teste de Deprec Dez-2010"/>
      <sheetName val="P5 - Teste de Adições e Baixas"/>
      <sheetName val="1) Mov"/>
      <sheetName val="2) Adição"/>
      <sheetName val="3) Depreciação"/>
      <sheetName val="4) RFP"/>
      <sheetName val="5) Impairment"/>
      <sheetName val="Valuation (2)"/>
      <sheetName val="Valuation (3)"/>
      <sheetName val="Valuation (4)"/>
      <sheetName val="Valuation (1)"/>
      <sheetName val="Composição Impairment "/>
      <sheetName val="Imob em Andamento."/>
      <sheetName val="Importacoes Andamento Transito"/>
      <sheetName val="Depreciação 31.10.2009"/>
      <sheetName val="Inspecao Fisica"/>
      <sheetName val="Adtos"/>
      <sheetName val="Compos Diferido Gastos Prods"/>
      <sheetName val="Compos Diferido Gastos Implant"/>
      <sheetName val="Pontos Identificados"/>
      <sheetName val=" Package 2008"/>
      <sheetName val="Movimentação 31.08.08- 30.09.08"/>
      <sheetName val="PAS - 30.09.08"/>
      <sheetName val="PAS - 31.08.08"/>
      <sheetName val="Banco Pinto Sotto"/>
      <sheetName val="Suporte NE"/>
      <sheetName val="1. Mapa de Mov. Consolidado"/>
      <sheetName val="2. Mapa de movimentação (Imob.)"/>
      <sheetName val="3. Mapa de movimentação (Int.)"/>
      <sheetName val="4. Análise Depreciação"/>
      <sheetName val="4.2 Resultado Depreciação"/>
      <sheetName val="4.3 PAS Depreciação"/>
      <sheetName val="5 Teste de adições (I)"/>
      <sheetName val="5.1 Teste de adições (I)"/>
      <sheetName val="5.2 Teste de Adições (F)"/>
      <sheetName val="6. Imobilizado em And."/>
      <sheetName val="P2. Procedimentos"/>
      <sheetName val="P3. Mapa Imobilizado"/>
      <sheetName val="P4. Adições e Baixas"/>
      <sheetName val="P5. PAS - Depreciação"/>
      <sheetName val="P5. Cálculo Tx Depreciação "/>
      <sheetName val="P6. Ajuste Depreciação"/>
      <sheetName val="P4. PAS - Depreciação"/>
      <sheetName val="2. Adições e Baixas"/>
      <sheetName val="4.Cálculo Tx Depreciação "/>
      <sheetName val="1. Investimento Melhorias Terra"/>
      <sheetName val="1.1 Análise Fert. por Fazenda "/>
      <sheetName val="2. Mapa do Imobilizado"/>
      <sheetName val="3. PAS Depreciação FISCAL"/>
      <sheetName val="2. Mapa de Mov. USGAAP"/>
      <sheetName val="3. Teste de Adições 30.09"/>
      <sheetName val="5. PAS de Deprec. BRGAAP"/>
      <sheetName val="7. PAS de Deprec. USGAAP"/>
      <sheetName val="LOG's ACL"/>
      <sheetName val="2. Teste de Saldo Inicial"/>
      <sheetName val="3.1 Teste de Adições 31.12"/>
      <sheetName val="4. Mapa de Mov. BRGAAP"/>
      <sheetName val="6. Mapa de Mov. USGAAP"/>
      <sheetName val="PAS de Deprec."/>
      <sheetName val="ISRE 2400"/>
      <sheetName val="Análise Impairment"/>
      <sheetName val="Comparativo depreciação"/>
      <sheetName val="Análise Imobilizado"/>
      <sheetName val="Mapa Imobilizado BRGAAP"/>
      <sheetName val="PAS Depreciação  BRGAAP"/>
      <sheetName val="Mapa Imobilizado IFRS"/>
      <sheetName val="PAS Depreciação IFRS "/>
      <sheetName val="Ajuste Depreciação"/>
      <sheetName val="PAS Depreciação 05.2010"/>
      <sheetName val="PAS Depreciação  (2)"/>
      <sheetName val="Resumo Imobilizado p. Loja"/>
      <sheetName val="2. Mapa - Ezesa"/>
      <sheetName val="3. Baixa Haddock Lobo"/>
      <sheetName val="4. PAS Depreciação -Ezesa 31.12"/>
      <sheetName val="4. Mapa - Zegna"/>
      <sheetName val="5. PAS Depreciação -Zegna 31.12"/>
      <sheetName val="6. Teste de adições - Ezesa"/>
      <sheetName val="7. Teste de adições - Zegna"/>
      <sheetName val="8. Saldo Inicial - Ezesa"/>
      <sheetName val="8.1 Saldo N. Identificado - Ez"/>
      <sheetName val="9. Saldo Inicial - Zegna"/>
      <sheetName val="10. DAAM"/>
      <sheetName val="2. Mapa de Imobililizado"/>
      <sheetName val="3. Aging - Imobil. andamento"/>
      <sheetName val="5. Sample Size"/>
      <sheetName val="6. Notas Explicativas"/>
      <sheetName val="3. PAS Depreciação -Ezesa 31.10"/>
      <sheetName val="3.1. Baixa Haddock Lobo"/>
      <sheetName val="5. PAS Depreciação -Zegna 31.10"/>
      <sheetName val="2. Imobilizado em poder de 3º"/>
      <sheetName val="6. Impairment"/>
      <sheetName val="2. Mapa 31.12.10"/>
      <sheetName val="3. Imobilizado em poder de 3º"/>
      <sheetName val="6. Teste de Adição"/>
      <sheetName val="7. Impairment"/>
      <sheetName val="US$98"/>
      <sheetName val="Benfeitorias"/>
      <sheetName val="Comp. Imob. 2009"/>
      <sheetName val="Global de Depreciação - 09"/>
      <sheetName val="Detalhe Depr. 2008"/>
      <sheetName val="Adição e Baixa "/>
      <sheetName val="Movimentação 31.12.2010"/>
      <sheetName val="PAS Dep. BRGAAP "/>
      <sheetName val="PAS Dep. IFRS"/>
      <sheetName val="Taxa Depreciação"/>
      <sheetName val="BIA"/>
      <sheetName val="Portabilidade"/>
      <sheetName val="Exaustão U$"/>
      <sheetName val="Mapa de Mov. do Imobilizado"/>
      <sheetName val="Movimentação set.10 a dez.10"/>
      <sheetName val="Report K"/>
      <sheetName val="Variação do Período"/>
      <sheetName val="Baixa de Flaviano"/>
      <sheetName val="1. Mapa de Imobilizado"/>
      <sheetName val="2. PAS de Depreciação"/>
      <sheetName val="3. Teste de Adição "/>
      <sheetName val="RollForward Dez.09"/>
      <sheetName val="RollForward Set.09"/>
      <sheetName val="Mapa Ago e Dez.09"/>
      <sheetName val="PAS Depreciação Ago.09"/>
      <sheetName val="PAS Baixas Ago.09"/>
      <sheetName val="Teste de Adições Ago.09"/>
      <sheetName val="Imob Andamento Ago.09"/>
      <sheetName val="Mapa Ago.2009"/>
      <sheetName val="PAS Baixas"/>
      <sheetName val="2. Nota Explicativa"/>
      <sheetName val="3. Mapa de Movimentação - L"/>
      <sheetName val="4. Mapa de Movimentação - E"/>
      <sheetName val="5. Adto Fornecedores - L "/>
      <sheetName val="6. PAS de Depreciação - L"/>
      <sheetName val="7. PAS de Depreciação - E"/>
      <sheetName val="7.1. Controle de Alugueis - E"/>
      <sheetName val="8. Principais Adições - TRI - L"/>
      <sheetName val="9. Teste de Adição - L"/>
      <sheetName val="10. Teste de Adição - E"/>
      <sheetName val="Amarração relatório"/>
      <sheetName val="Lçtos reclassif. imob"/>
      <sheetName val="Composição Mov. Dep."/>
      <sheetName val="Mov até 30.09"/>
      <sheetName val="Mov. até 31.11"/>
      <sheetName val="Global Dep"/>
      <sheetName val="CALCULO DEPRECIAÇÃO"/>
      <sheetName val="Teste Global Depreciaçao"/>
      <sheetName val="IMOBILIZAÇÃO"/>
      <sheetName val="CALCULO DEPRECIAÇÃO (2)"/>
      <sheetName val="Amarracao Relatorio"/>
      <sheetName val="Lçtos reclassif. imo"/>
      <sheetName val="Amarração p. Relatório"/>
      <sheetName val="Global Depreciação 28.02.07"/>
      <sheetName val="Teste Adições 28.02.2007"/>
      <sheetName val="Movimentação28.02.2007"/>
      <sheetName val="Teste Adições 28.02.07"/>
      <sheetName val="CPT ELT"/>
      <sheetName val="Quadro DF"/>
      <sheetName val="Baixa Hard-Software"/>
      <sheetName val="Adiant Fornec."/>
      <sheetName val="Claims Contratuais"/>
      <sheetName val="Detalhe - Adições"/>
      <sheetName val="Requisitos"/>
      <sheetName val="Teste Reavaliação"/>
      <sheetName val="Mov. Arrendamento"/>
      <sheetName val="Teste Baixas - Mov Arrendamento"/>
      <sheetName val="Amort. Benf."/>
      <sheetName val="Ajuste"/>
      <sheetName val="Mapa Imobilizado - 30.04.2012"/>
      <sheetName val="Mapa Intangível - 30.04.2012"/>
      <sheetName val="Complemento teste de Adições"/>
      <sheetName val="Mapa Depreciação"/>
      <sheetName val="Mapa Intangível"/>
      <sheetName val="Imobilizado 31-12-2011"/>
      <sheetName val="PAS - 31-12-2011"/>
      <sheetName val="Check list Impairment"/>
      <sheetName val="Rolfoward"/>
      <sheetName val="Calculo Amostra"/>
      <sheetName val="NE Intangivel"/>
      <sheetName val="Baixa de Benfeitoria  Andamento"/>
      <sheetName val="Global de depreciação 31.10"/>
      <sheetName val="Global de depreciação 31.12"/>
      <sheetName val="Detalhe Adições 31_10"/>
      <sheetName val="Detalhe Adições 31.12"/>
      <sheetName val="Análise Benfeitorias em and."/>
      <sheetName val="Análise Benf. andam 31.12."/>
      <sheetName val="1.1 NE"/>
      <sheetName val="2. Mapa Depreciação"/>
      <sheetName val="3. Imobilizado Fiscal"/>
      <sheetName val="3.Obras em andamento"/>
      <sheetName val="4. I A Bens de Uso"/>
      <sheetName val="6. Impairment "/>
      <sheetName val="P1. Mapa - 31.03.12"/>
      <sheetName val="P2. Mapa - 30.06.12"/>
      <sheetName val="P3. Teste de Adições "/>
      <sheetName val="P4. Memo Arrendamento"/>
      <sheetName val="P5. LOG ACL"/>
      <sheetName val="P6. Sample Size"/>
      <sheetName val="P7. Reclassificações"/>
      <sheetName val="P1. Mapa - 30.06.12"/>
      <sheetName val="P2. Teste de Adição 31.03.12"/>
      <sheetName val="P3. LOG ACL"/>
      <sheetName val="P4. Sample Size"/>
      <sheetName val="P5. Teste de Baixas"/>
      <sheetName val="1. Movim. do Imob. IFRS 31.12"/>
      <sheetName val="1.1 Mov. do Imob. BRGAAP 31.10"/>
      <sheetName val="3.Teste de Adição"/>
      <sheetName val="4. PAS Deprec. 31.12"/>
      <sheetName val="4.1. PAS Depreciação 31.10"/>
      <sheetName val="5.Sample Size"/>
      <sheetName val="2. Teste de Adição"/>
      <sheetName val="1. Movimentação do Imobilizado"/>
      <sheetName val="6.Obras em andamento"/>
      <sheetName val="11.Capitalização dos juros"/>
      <sheetName val="5. I A Bens de Uso"/>
      <sheetName val="P4. Report"/>
      <sheetName val="3. PAS Depreciação Ezesa 31.12"/>
      <sheetName val="5. PAS Depreciação Zegna 31.12"/>
      <sheetName val="6. Teste de adições Ezesa"/>
      <sheetName val="7. Teste de adições Zegna"/>
      <sheetName val="8. DAAM"/>
      <sheetName val="P1. Mapa do Imobilizado"/>
      <sheetName val="P3. Teste Adição"/>
      <sheetName val="P4. Teste de Saldo Inicial "/>
      <sheetName val="P1. Mapa de Imobilizado"/>
      <sheetName val="P2. PAS de Depreciação 30.09"/>
      <sheetName val="P5. Teste de IPE"/>
      <sheetName val="2. Teste de Adições 30.09"/>
      <sheetName val="2.1 Teste de Adições 31.12"/>
      <sheetName val="3. Teste de Baixas"/>
      <sheetName val="4.1 Depreciação Leasing"/>
      <sheetName val="5. Análise Lançamento CDC"/>
      <sheetName val="6. Cessão Direito de Uso"/>
      <sheetName val="Relatorio Local"/>
      <sheetName val="P3-Teste Adição"/>
      <sheetName val="P5- Rollfoward 31.12.2011"/>
      <sheetName val="P3- Rollfoward 31.12.2010"/>
      <sheetName val="1.MAP"/>
      <sheetName val="2.PAS Depreciação 30.11"/>
      <sheetName val="2.1PAS Depreciação 31.12"/>
      <sheetName val="3.CIP"/>
      <sheetName val="3.1 CIP Oracle"/>
      <sheetName val="3.2 CIP Detalhe Entradas NF's"/>
      <sheetName val="3.3.Teste adições AF paa CIP"/>
      <sheetName val="3.4.Capex"/>
      <sheetName val="4.Teste adições Demais Ativos"/>
      <sheetName val="5.Baixas"/>
      <sheetName val="2. Mapa de Imobilizado"/>
      <sheetName val="P2. PAS Depreciação"/>
      <sheetName val="P4. Teste de Baixa"/>
      <sheetName val="9. Teste IPE"/>
      <sheetName val="10. Log"/>
      <sheetName val="11. Sample size and threshold"/>
      <sheetName val="P2 Mapa Movimentação"/>
      <sheetName val="P3 PAS Depreciação "/>
      <sheetName val="P4 Teste de Adição"/>
      <sheetName val="P5. Relação Fazendas"/>
      <sheetName val="4. PAS Depreciação "/>
      <sheetName val="1. Mapa do Imobilizado Ago"/>
      <sheetName val="3. PAS de Dep."/>
      <sheetName val="5. Mapa Imobilizado Dez"/>
      <sheetName val="P2. Programa de Trabalho"/>
      <sheetName val="P3. Mapa de Movimento"/>
      <sheetName val="P4. PAS de Depr. 30.09"/>
      <sheetName val="P5. Teste de Adições 30.09"/>
      <sheetName val="P5.1 Teste de Adições 31.12"/>
      <sheetName val="P6. Teste de Saldo Inicial"/>
      <sheetName val="P2. Mapa de Imobilizado"/>
      <sheetName val="P3. PAS de Depreciação"/>
      <sheetName val="Sample Size and Thershold"/>
      <sheetName val="Insp Física Intangível"/>
      <sheetName val="Adição-Baixa 31.12.08"/>
      <sheetName val="Adição-Baixa 30.06.08"/>
      <sheetName val="Totalmente Deprec."/>
      <sheetName val="Adição-Baixa"/>
      <sheetName val="Adições 31.09"/>
      <sheetName val="1. Mapa Imobilizado (2)"/>
      <sheetName val="2. Resumo SAENG CLAMOM"/>
      <sheetName val="7. Análise CIAP"/>
      <sheetName val="4. Teste de Baixa"/>
      <sheetName val="7. Base de baixa"/>
      <sheetName val="7. Base de adição"/>
      <sheetName val="Base Mapa Imobilizado"/>
      <sheetName val="Base Mapa Imobilizado (2)"/>
      <sheetName val="Sheet4"/>
      <sheetName val="5. Teste de Baixa"/>
      <sheetName val="Pas de Depreciação Ame."/>
      <sheetName val="Sample Size "/>
      <sheetName val="Gastos c Desenvolvimento"/>
      <sheetName val="Obras em Andamento - Dez"/>
      <sheetName val="Teste de Depreciação - Dez"/>
      <sheetName val="Prov. Maquinas Paradas - Dez"/>
      <sheetName val="Análise de Variação - Set"/>
      <sheetName val="Obras em Andamento - Set"/>
      <sheetName val="Teste de Depreciação - Set"/>
      <sheetName val="Prov. Maquinas Paradas - Set"/>
      <sheetName val="0. Análise de Variação - Dez"/>
      <sheetName val="1. Mapa do Imobilizado Dez"/>
      <sheetName val="2. Imob. Andamento Dez"/>
      <sheetName val="3. Gastos Desenvolv. Set &amp; Dez"/>
      <sheetName val="4. Teste Depreciação Set . Dez"/>
      <sheetName val="5. Depreciação reavaliação"/>
      <sheetName val="6. Prov. Maquinas Paradas"/>
      <sheetName val="8. PPC"/>
      <sheetName val="9. Imob. Andamento Set"/>
      <sheetName val="10. Mapa do Imobilizado"/>
      <sheetName val="Pendências"/>
      <sheetName val="Mapa do Imobilizado Dez"/>
      <sheetName val="Imob. Andamento Dez"/>
      <sheetName val="Gastos Desenvolv. Set &amp; Dez"/>
      <sheetName val="Teste Depreciação Set . Dez"/>
      <sheetName val="Depreciação reavaliação"/>
      <sheetName val="Prov. Maquinas Paradas"/>
      <sheetName val="Imob. Andamento Set"/>
      <sheetName val="Detalhe de Adições"/>
      <sheetName val="1. Imobilizados em Andamento"/>
      <sheetName val="2.Mapa do Imobilizado"/>
      <sheetName val="3.Teste de Detalhe"/>
      <sheetName val="4.Gastos c Desenvolvimento"/>
      <sheetName val="5. Teste de Depreciação"/>
      <sheetName val="P&amp;D"/>
      <sheetName val="2.1 Pas de Depreciação Ame."/>
      <sheetName val="Determining Sample Size"/>
      <sheetName val="2.2 Mapa do Imobilizado Dez"/>
      <sheetName val="1.1 Teste de Detalhe"/>
      <sheetName val="1.1 Imob. em Andamento Dez"/>
      <sheetName val="4.4 Gastos Desenvolv. Set &amp; Dez"/>
      <sheetName val="Teste dep. "/>
      <sheetName val="Minoritários"/>
      <sheetName val="5. Teste SF Obras em Andto."/>
      <sheetName val="6. Vida útil dos ativos"/>
      <sheetName val="1. Mapa de Movimentação 30.09 "/>
      <sheetName val="1.2. Mapa de Movimentação 31.12"/>
      <sheetName val="3. Teste de Obras em andamento"/>
      <sheetName val="4. PAS de depreciação"/>
      <sheetName val="5. Teste de Saldo Inicial Imob"/>
      <sheetName val="5. Teste de obras em andamento"/>
      <sheetName val="5.1 Aging Obras em Andto."/>
      <sheetName val="6. Transferências"/>
      <sheetName val="Análise de Recuperabilidade"/>
      <sheetName val="Mapa de Movimentação NPK"/>
      <sheetName val="Análise de Var. Jul. &amp; Set."/>
      <sheetName val="P3.Referência Package"/>
      <sheetName val="P4. Teste de adicoes"/>
      <sheetName val="P6. Agio"/>
      <sheetName val="P7.PAS Depreciação"/>
      <sheetName val="Tabela de Itens"/>
      <sheetName val="P1. MAPA DE MOVIMENTAÇÃO "/>
      <sheetName val="P2. OBRAS EM ANDAMENTO (I) (F) "/>
      <sheetName val="P3. TESTE DE SALDO INICIAL"/>
      <sheetName val="P4. TESTE DE ADIÇÕES "/>
      <sheetName val="P5. DEPRECIAÇÃO"/>
      <sheetName val="P6. TRANSFERÊNCIAS"/>
      <sheetName val="P7. ÁGIOS"/>
      <sheetName val="P8. CAPITALIZAÇÃO DE JUROS"/>
      <sheetName val="P9. PREFERÊNCIAS PACKAGE"/>
      <sheetName val="A1. TABELA DE ITENS "/>
      <sheetName val="A2. LOG ACL P5."/>
      <sheetName val="P1. Projeção Saldos Março 13"/>
      <sheetName val="P1 . mapa movimentação"/>
      <sheetName val="P2. Mov Obras Andt"/>
      <sheetName val="P4. Perda Recup.Econômica"/>
      <sheetName val="Riscos Significantes"/>
      <sheetName val="Riscos Normais"/>
      <sheetName val="Significant Risk"/>
      <sheetName val="Mapa Movimentação Intangível"/>
      <sheetName val="Mapa Mov. Participações"/>
      <sheetName val="Mapa Mov. VitoriaPAR"/>
      <sheetName val="Mapa Mov. Industria"/>
      <sheetName val="Aging - Industria"/>
      <sheetName val="Aging - VitoriaPAR"/>
      <sheetName val="Pas de Depreciação Partic."/>
      <sheetName val="Pas de Depreciação VitoriaPAR"/>
      <sheetName val="Pas de Depreciação Industria"/>
      <sheetName val="Nota Vida Util - Impairment"/>
      <sheetName val="Procedimentos Acordados"/>
      <sheetName val="P1. Mapa de Imob."/>
      <sheetName val="P4. Sample size and threshold"/>
      <sheetName val="P3 - Teste de adição"/>
      <sheetName val="Sample Sizes"/>
      <sheetName val="P2 - Mapa de Movimentação "/>
      <sheetName val="P3 - PAS Depreciação "/>
      <sheetName val="P5 -  Teste de Baixa"/>
      <sheetName val="P6 - Teste Ativo em Andamento"/>
      <sheetName val="P7 - Rollfoward"/>
      <sheetName val="SAS"/>
      <sheetName val="Adições 30.11.07"/>
      <sheetName val="Vouching 30.11.07"/>
      <sheetName val="Baixas 30.11.07"/>
      <sheetName val="Teste de Baixas 30.11.07"/>
      <sheetName val="Adições 31.12.07"/>
      <sheetName val="Vouching 31.12.07"/>
      <sheetName val="Baixas 31.12.07"/>
      <sheetName val="Teste de Baixas 31.12.07"/>
      <sheetName val="Custo 12.2008"/>
      <sheetName val="Depreciação 12.2008"/>
      <sheetName val="Circular 260 SUSEP"/>
      <sheetName val="Parâmetro Global"/>
      <sheetName val="Calc.Global.Deprec. 2002"/>
      <sheetName val="Mutação"/>
      <sheetName val="Mov imob R$"/>
      <sheetName val="Depreci Imob Interim "/>
      <sheetName val="Depreci Imob Dez  Final"/>
      <sheetName val="Teste de Adições  Interim"/>
      <sheetName val="Teste de Adições Final"/>
      <sheetName val="Parâmetro Global Deprec"/>
      <sheetName val="Mapa de Movimentação Santillana"/>
      <sheetName val="P4 - PAS Depreciação 31.12"/>
      <sheetName val="P4 - PAS Depreciação 31.10"/>
      <sheetName val="P6 - Teste de Saldo Inicial"/>
      <sheetName val="P7 - Log Adição"/>
      <sheetName val="P8 - Log Saldo Inicial"/>
      <sheetName val="Tickmarks "/>
      <sheetName val="Obrigações Especiais"/>
      <sheetName val="Resumo ODI"/>
      <sheetName val="Obras em curso"/>
      <sheetName val="Teste obras em curso"/>
      <sheetName val="Log's"/>
      <sheetName val="P2 . Teste Depreciações"/>
      <sheetName val="P3. 132014 Imob. And."/>
      <sheetName val="P4. 132051 Imob. And. (AM)"/>
      <sheetName val="P5. 132054 Imob. And."/>
      <sheetName val="2. Lead"/>
      <sheetName val="3. Mapa De Imobilizado 31.12"/>
      <sheetName val="4. Imobilizado em Andamento"/>
      <sheetName val="5. Adição 30.09"/>
      <sheetName val="5.1 Adição 31.12"/>
      <sheetName val="7. NE"/>
      <sheetName val="8. Suporte NE"/>
      <sheetName val="Teste de Integridade "/>
      <sheetName val="9. Parâmetro"/>
      <sheetName val="Carta Comentário"/>
      <sheetName val="Ajustes Propostos"/>
      <sheetName val="Mapa e Pas de Depreciação"/>
      <sheetName val="Bens para Revenda"/>
      <sheetName val="estoque total dez_98"/>
      <sheetName val="Mapa de imob. e PAS 30.09.2010"/>
      <sheetName val="Mapa Imob. PAS 31.12.2010"/>
      <sheetName val="Mapa Imob e PAS IFRS 31.12.2010"/>
      <sheetName val="Teste Saldo Inicial e Adições"/>
      <sheetName val="Lead Resumo"/>
      <sheetName val="Mapa Imobilizado 31.12.2010"/>
      <sheetName val="Mapa de Intangível"/>
      <sheetName val="Mapa Intangível 30.11.12"/>
      <sheetName val="Mapa Imob 30.11.12"/>
      <sheetName val="Mapa Imob 31.12.12"/>
      <sheetName val="PAS Depreciacao Montebel 31.12"/>
      <sheetName val="Teste Direcionado"/>
      <sheetName val="Parametro PAS"/>
      <sheetName val="Adição "/>
      <sheetName val="Amostra - Seleções Adicionais"/>
      <sheetName val="2. Intangivel"/>
      <sheetName val="4.1. PAS Depreciação"/>
      <sheetName val="Threshold"/>
      <sheetName val="Teste das Baixas"/>
      <sheetName val="NE (2)"/>
      <sheetName val="Baixas Brasil Oil"/>
      <sheetName val="Tamanho Amostra"/>
      <sheetName val="Detalhe Adição Aeronaves 31.12"/>
      <sheetName val="Adições OS"/>
      <sheetName val="Compos. Patrimônio 31.12.09"/>
      <sheetName val="Dep. Benfeit. Hangares"/>
      <sheetName val="Dep. Benfeit. Aero Arrendadas"/>
      <sheetName val="Tamanho da Amostra"/>
      <sheetName val="Análise Benf.Andamento"/>
      <sheetName val="5 E 6"/>
      <sheetName val="Movimentação 30-09"/>
      <sheetName val="NE 11"/>
      <sheetName val="P3 - Mapa Movimentação"/>
      <sheetName val="Composição Imob"/>
      <sheetName val="Global Depr."/>
      <sheetName val="Rollforward Depr."/>
      <sheetName val="Imob. And. 30.09"/>
      <sheetName val="Movimentação 30.09.2011"/>
      <sheetName val="Movimentação 30.09"/>
      <sheetName val="Depreciação por obra"/>
      <sheetName val="Máq. e Equip."/>
      <sheetName val="Ajuste Depreciação IFRS"/>
      <sheetName val="Procedimentos e conclusões"/>
      <sheetName val="Vida útil e impairment"/>
      <sheetName val="Ajuste Custo atribuído"/>
      <sheetName val="NOVEMBRO-2002"/>
      <sheetName val="Análise Indicativos Impairment"/>
      <sheetName val="Movimentação IFRS"/>
      <sheetName val="Adição 31.08"/>
      <sheetName val="Baixas 31.08"/>
      <sheetName val="Imob. em Curso 31.12"/>
      <sheetName val="Imob. em Curso 31.08"/>
      <sheetName val="Teste de Detalhe - Intangível"/>
      <sheetName val="System_Menu"/>
      <sheetName val="NE Mov. Imob."/>
      <sheetName val="NE Intangível"/>
      <sheetName val="NE Mov. Intang."/>
      <sheetName val="NE Ágio"/>
      <sheetName val="Amortização ativo intangível"/>
      <sheetName val="Movimentação ativo imobilizado"/>
      <sheetName val="Adições II"/>
      <sheetName val="Composição Imobilizado 2012"/>
      <sheetName val="Composição saldo inicial 2011"/>
      <sheetName val="Validação SI"/>
      <sheetName val="IR diferido s depreciação"/>
      <sheetName val="Worksheet in 5610 Imobilizado C"/>
      <sheetName val="Profit Analysis Sheet"/>
      <sheetName val="DLNG Helium"/>
      <sheetName val="Plan2 (2)"/>
      <sheetName val="P1. Planejamento"/>
      <sheetName val="Receita -Pós Pago"/>
      <sheetName val="1. Nota Explicativa Comexport"/>
      <sheetName val="2. Nota Explicativa Trop"/>
      <sheetName val="3. Mapa de Movimentação - Comex"/>
      <sheetName val="4. Mapa de Movimentação - Trop"/>
      <sheetName val="1. Terras"/>
      <sheetName val="2. Bananal"/>
      <sheetName val="3. Rio"/>
      <sheetName val="4. Arrojadinho"/>
      <sheetName val="5. Campo Aberto"/>
      <sheetName val="6. Mapa Imobilizado"/>
      <sheetName val="7. PAS de depreciação"/>
      <sheetName val="8. Licença Ambiental"/>
      <sheetName val="1.1 Procedimentos"/>
      <sheetName val="2.  Teste de Adição"/>
      <sheetName val="1. Aché"/>
      <sheetName val="2. Bio"/>
      <sheetName val="a. Rollforward"/>
      <sheetName val="1. Mapa Aché"/>
      <sheetName val="2. Mapa BIO"/>
      <sheetName val="3. PAS de Depreciação"/>
      <sheetName val="5. Teste de Saldo Inicial"/>
      <sheetName val="6. Ágio"/>
      <sheetName val="7. Capitalização dos Juros"/>
      <sheetName val="8. Avaliação Patrimonial"/>
      <sheetName val="9. Conciliação Laudo X Contabil"/>
      <sheetName val="Controle de Seleção"/>
      <sheetName val="Mapa Aché"/>
      <sheetName val="Aché"/>
      <sheetName val="Bio"/>
      <sheetName val="Avaliação Patrimonial"/>
      <sheetName val="Conciliação DTT X  LAUDO"/>
      <sheetName val="3.PPC Orçado X Real"/>
      <sheetName val="4.PAS de Depreciação"/>
      <sheetName val="7. Impairment "/>
      <sheetName val="Saldo Inicial 2009"/>
      <sheetName val="Análise Ind. Impairment"/>
      <sheetName val="Composição Analítica"/>
      <sheetName val="Global 30.09"/>
      <sheetName val="Imob. Polics"/>
      <sheetName val="Leasing Politec"/>
      <sheetName val="Leasing Polics"/>
      <sheetName val="Controle adicional"/>
      <sheetName val=""/>
      <sheetName val="Teste Detalhes"/>
      <sheetName val="1.1.Mapa de Movimentação"/>
      <sheetName val="2.Deprec. e Amort. 30.09.2010"/>
      <sheetName val="2.1Deprec. e Amort. 31.12.2010"/>
      <sheetName val="3.Imob. em Andamento 30.09.10"/>
      <sheetName val="3.Imob. em Andamento 31.12.10"/>
      <sheetName val="4. Imob. And. Contratos "/>
      <sheetName val="5. Ponto Comercial - Detalhes"/>
      <sheetName val="5.1 Amortização Ponto Comercial"/>
      <sheetName val="6.Teste de adições"/>
      <sheetName val="7.Teste de baixas"/>
      <sheetName val="8.Teste de Adições 31.12"/>
      <sheetName val="9.Teste Custo Inicial"/>
      <sheetName val="P2. Mapa_Ativo Fixo"/>
      <sheetName val="P2.1 Mapa_Intangível"/>
      <sheetName val="P3. PAS_Depreciação"/>
      <sheetName val="P4. Teste de adição"/>
      <sheetName val="P5. Tabela DAAM"/>
      <sheetName val="1.Mapa de Imobilizado (I)"/>
      <sheetName val="4. PAS - Depreciação (F)"/>
      <sheetName val="2.Teste de Adições (I)"/>
      <sheetName val="3. PAS - Depreciação (I)"/>
      <sheetName val="Enfoque"/>
      <sheetName val="Determination Sample Size"/>
      <sheetName val="Rollfoward 31.07.2010"/>
      <sheetName val="Teste de Integridade"/>
      <sheetName val="Teste de Adições e Baixas"/>
      <sheetName val="P1. Mapa Imobilizado"/>
      <sheetName val="P3. Adições"/>
      <sheetName val="P4. Baixa"/>
      <sheetName val="NE "/>
      <sheetName val="P1. Procedimentos Efetuados"/>
      <sheetName val="P4. Amostra"/>
      <sheetName val="P5. Capitalização Juros"/>
      <sheetName val="Global Depreciação 31.12"/>
      <sheetName val="Detalhe 31.12"/>
      <sheetName val="IPE - itens 100% depreciados"/>
      <sheetName val="Global Depreciação 31.10"/>
      <sheetName val="Detalhe 31.10"/>
      <sheetName val="Imobilizado em Andamento 31.10"/>
      <sheetName val="Obras em And. 31.10"/>
      <sheetName val="Obras em And. 31.12"/>
      <sheetName val="Adiantamento a fornecedores"/>
      <sheetName val="11401001 Ad. Fornecedores"/>
      <sheetName val="11401009 Ad. importação"/>
      <sheetName val="11401010 Ad. Exportação"/>
      <sheetName val="Receita &amp; Lucro Bruto Loja"/>
      <sheetName val="CRÉDITOS A RECEBER"/>
      <sheetName val="VAREX0698"/>
      <sheetName val="fluxo_caixa"/>
      <sheetName val="1- Passos do Planejamento"/>
      <sheetName val="P2. Teste Saldo Inicial "/>
      <sheetName val="P3. PAS Depreciação "/>
      <sheetName val="P2.Teste de Adição 30.11"/>
      <sheetName val="P3. Adto Imobilizado Nov11"/>
      <sheetName val="P4.PAS Depreciação 30.11"/>
      <sheetName val="P5.Teste de Adição 28.02"/>
      <sheetName val="P6. Adto Imobilizado Fev12"/>
      <sheetName val="P7.PAS Depreciação 28.02"/>
      <sheetName val="P2.1 Teste de Adição - 30.11 "/>
      <sheetName val="P2.2 Teste de Adição - 28.02"/>
      <sheetName val="P4. Adtos à Fornec - 30.11 "/>
      <sheetName val="P5. Sample Size"/>
      <sheetName val="P6a.Check list Impairment"/>
      <sheetName val="P6b. Calculo Impairment DTT"/>
      <sheetName val="P6c.Cálculo Impairment SEW"/>
      <sheetName val="P7. Business Plan {PPC}"/>
      <sheetName val="P8.Analise de Sensibilidade DTT"/>
      <sheetName val="P9. Rollforward"/>
      <sheetName val="Teste de Saldos Iniciais"/>
      <sheetName val="1. Mapa Correcta"/>
      <sheetName val="1. Mapa Correcta (2)"/>
      <sheetName val="2. PAS Depreciação "/>
      <sheetName val="3. Imob em And Correcta"/>
      <sheetName val="3. Adições 2013"/>
      <sheetName val="4. Teste de Adição - Set.13"/>
      <sheetName val="5. Determination Sample"/>
      <sheetName val="Conciliação {ppc}"/>
      <sheetName val="PIS-99"/>
      <sheetName val="Confronto"/>
      <sheetName val="Depreciação e Amortização"/>
      <sheetName val="Composição Patrimonial SET"/>
      <sheetName val="Composição Patrimonial"/>
      <sheetName val="sysWorkbook"/>
      <sheetName val="5. Teste final de Obras em Andt"/>
      <sheetName val="6. Análise de recuperabilidade"/>
      <sheetName val="7. Teste de Transferências"/>
      <sheetName val="8. Vida útil"/>
      <sheetName val="P6 - Ajuste"/>
      <sheetName val="P7 - Análise de Depreciação"/>
      <sheetName val="P1. Teste de Adição - SI"/>
      <sheetName val="P2. Base e Depreciação"/>
      <sheetName val="P3. Mapa de Movimentação"/>
      <sheetName val="4. Displays e Comodato"/>
      <sheetName val="5. Deficiência de Controles"/>
      <sheetName val="7. Análise de Baixas"/>
      <sheetName val="P2. Comparativo BFE X NPK "/>
      <sheetName val="P5. Inspeção Física"/>
      <sheetName val="P6. Tabela de Itens"/>
      <sheetName val="1. Mapa Geral 30.09 e 31.12"/>
      <sheetName val="2. Mov Obras Andt 30.09 e 31.12"/>
      <sheetName val="7. Teste baixas 30.09 e 31.12"/>
      <sheetName val="9.Depreciação"/>
      <sheetName val="10. Venda_3 andar"/>
      <sheetName val="Ajustes Créd. Imposto (2)"/>
      <sheetName val="Ajustes Créd. Imposto"/>
      <sheetName val="5.Teste Saldo Final Obras_Andto"/>
      <sheetName val="3.Teste de Saldo Inicial"/>
      <sheetName val="4.Teste de Adição"/>
      <sheetName val="5.Teste de Saldo Final"/>
      <sheetName val="Tabela Sampling Size"/>
      <sheetName val="5. Equip. Mov. Carga"/>
      <sheetName val="5.1 Itens sem reavaliação"/>
      <sheetName val="5.2 Itens reavaliados"/>
      <sheetName val="5.3 Itens 100% depreciados"/>
      <sheetName val="Mapa Mov. 30.09"/>
      <sheetName val="Global de depreciação 30.09"/>
      <sheetName val="Teste adições e baixas 30.09"/>
      <sheetName val="Imobilizados em andamento"/>
      <sheetName val="Contratos Fábrica Betim"/>
      <sheetName val="Adiant. Int. e Ext. 30.09"/>
      <sheetName val="Adiant. Interno 31.12"/>
      <sheetName val="Adiant. Externo 31.12"/>
      <sheetName val="Reclassificação"/>
      <sheetName val="VP"/>
      <sheetName val="NE 09 "/>
      <sheetName val="Movimentação Depreciação"/>
      <sheetName val="Peças resposição"/>
      <sheetName val="Imp. em andamento"/>
      <sheetName val="Movimentação Consolidada - DEZ"/>
      <sheetName val="Movimentação Bredero 30.11"/>
      <sheetName val="Movimentação thermotite 30.11"/>
      <sheetName val="Nota Explicativa Imobilizado"/>
      <sheetName val="13. salário"/>
      <sheetName val="Debêntures Reperfilamento"/>
      <sheetName val="Mapa do Imobilizado Dez.06"/>
      <sheetName val="Depreciação Dez.06"/>
      <sheetName val="Mapa de Movimentação (2)"/>
      <sheetName val="Parâmetro (2)"/>
      <sheetName val="Procedimento"/>
      <sheetName val="Teste Adição "/>
      <sheetName val="Mov. DFC e NE"/>
      <sheetName val="Check List"/>
      <sheetName val="Nota explicativa Movimentação"/>
      <sheetName val="Lead - Ajustada 2008-2009"/>
      <sheetName val="Global Depreciações"/>
      <sheetName val="Composição do Saldo Inicial"/>
      <sheetName val="Validação Saldo Inicial"/>
      <sheetName val="Limitação de Extensão"/>
      <sheetName val="Depreciação Analítica"/>
      <sheetName val="Compos. imobilizado"/>
      <sheetName val="Seleção compos. imobilizado"/>
      <sheetName val="NOTA EXPLICATIVA FINAL"/>
      <sheetName val="Mov"/>
      <sheetName val="Mov. p.relat."/>
      <sheetName val="Global Dep."/>
      <sheetName val="Bens 100% Depreciados"/>
      <sheetName val="Deemed cost"/>
      <sheetName val="AVP Leasing"/>
      <sheetName val="Análise Garantia"/>
      <sheetName val="P3. Mapa"/>
      <sheetName val="P4. Depreciação 31.10"/>
      <sheetName val="P6. Depreciação 31.12"/>
      <sheetName val="P7 - Nota"/>
      <sheetName val="P4. Depreciação 31.08"/>
      <sheetName val="Parâmetro de receita"/>
      <sheetName val="Mapa Lwarcel"/>
      <sheetName val="Mapa Florestal"/>
      <sheetName val="Mapa Química"/>
      <sheetName val="Mapa Nordeste"/>
      <sheetName val="Mapa Lubrificantes"/>
      <sheetName val="DAAM (Seleção)"/>
      <sheetName val="Vida Útil Projeto H"/>
      <sheetName val="3. Imobilizado em Andamento"/>
      <sheetName val="4. NE"/>
      <sheetName val="5. Parâmetro"/>
      <sheetName val="10. Juros Capitalizados"/>
      <sheetName val="11. Bens em Garantia"/>
      <sheetName val="Parâmetro Seleção"/>
      <sheetName val="3. Mapa De Imobilizado"/>
      <sheetName val="5. Adição"/>
      <sheetName val="4.Mapa - Almeida"/>
      <sheetName val="3.Mapa - V. Alegre"/>
      <sheetName val="Cálculo Cliente Despesas Financ"/>
      <sheetName val="Cálculo Despesas Financ"/>
      <sheetName val="Pendencias "/>
      <sheetName val="Mapa Imobilizado 31-12-2011"/>
      <sheetName val="Imob. em Andamento 31-12-2011"/>
      <sheetName val="Bens em Garantia"/>
      <sheetName val="Mapa Imobilizado COVL"/>
      <sheetName val="Parâmetro 31-12"/>
      <sheetName val="DAAM Adição Imobilizado"/>
      <sheetName val="Amostra Teste de Adições"/>
      <sheetName val="Amostra Saldo Inicial"/>
      <sheetName val="Amostra Teste de Baixas"/>
      <sheetName val="Definição Amostra e Intervalo"/>
      <sheetName val="Mapa Imob. e Int. - Data Center"/>
      <sheetName val="Depreciação - Data Center"/>
      <sheetName val="Capitalização de Juros - DC"/>
      <sheetName val="Mapa Imob. e Intang. - Telecom"/>
      <sheetName val="Depreciação - Telecom"/>
      <sheetName val="Adição de Imob. - Data Center"/>
      <sheetName val="Adição de Imob. - Telecom"/>
      <sheetName val="Adição Intang. - Data Center"/>
      <sheetName val="Estoque - Telecom"/>
      <sheetName val="Amortização Carteira de Cliente"/>
      <sheetName val="Purchase Price Allocation"/>
      <sheetName val="0. Rollforward"/>
      <sheetName val="2. Mapa de Mov. Imob 31.12"/>
      <sheetName val="3. Mapa Mov. Intang. 30.09"/>
      <sheetName val="4. Mapa Mov. Intang. 31.12"/>
      <sheetName val="5.1 Teste Alternativo"/>
      <sheetName val="7. Tabela de Itens"/>
      <sheetName val="1570"/>
      <sheetName val="Package"/>
      <sheetName val="P2. Mapa de Imob USGAAP"/>
      <sheetName val="Resumo Contratos"/>
      <sheetName val="Mapa 12.2011"/>
      <sheetName val="Mapa 09.2011"/>
      <sheetName val="Detailed Adjustments"/>
      <sheetName val="IR_REA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/>
      <sheetData sheetId="155"/>
      <sheetData sheetId="156" refreshError="1"/>
      <sheetData sheetId="157" refreshError="1"/>
      <sheetData sheetId="158" refreshError="1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 refreshError="1"/>
      <sheetData sheetId="395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/>
      <sheetData sheetId="479" refreshError="1"/>
      <sheetData sheetId="480" refreshError="1"/>
      <sheetData sheetId="481"/>
      <sheetData sheetId="482" refreshError="1"/>
      <sheetData sheetId="483" refreshError="1"/>
      <sheetData sheetId="484" refreshError="1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/>
      <sheetData sheetId="519"/>
      <sheetData sheetId="520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/>
      <sheetData sheetId="597" refreshError="1"/>
      <sheetData sheetId="598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/>
      <sheetData sheetId="718"/>
      <sheetData sheetId="719"/>
      <sheetData sheetId="720"/>
      <sheetData sheetId="721"/>
      <sheetData sheetId="722" refreshError="1"/>
      <sheetData sheetId="723" refreshError="1"/>
      <sheetData sheetId="724" refreshError="1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/>
      <sheetData sheetId="754"/>
      <sheetData sheetId="755"/>
      <sheetData sheetId="756"/>
      <sheetData sheetId="757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/>
      <sheetData sheetId="864" refreshError="1"/>
      <sheetData sheetId="865" refreshError="1"/>
      <sheetData sheetId="866" refreshError="1"/>
      <sheetData sheetId="867"/>
      <sheetData sheetId="868" refreshError="1"/>
      <sheetData sheetId="869" refreshError="1"/>
      <sheetData sheetId="870"/>
      <sheetData sheetId="871"/>
      <sheetData sheetId="872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/>
      <sheetData sheetId="930" refreshError="1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 refreshError="1"/>
      <sheetData sheetId="942" refreshError="1"/>
      <sheetData sheetId="943" refreshError="1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/>
      <sheetData sheetId="1013"/>
      <sheetData sheetId="1014"/>
      <sheetData sheetId="1015" refreshError="1"/>
      <sheetData sheetId="1016"/>
      <sheetData sheetId="1017" refreshError="1"/>
      <sheetData sheetId="1018"/>
      <sheetData sheetId="1019"/>
      <sheetData sheetId="1020" refreshError="1"/>
      <sheetData sheetId="1021" refreshError="1"/>
      <sheetData sheetId="1022"/>
      <sheetData sheetId="1023"/>
      <sheetData sheetId="1024" refreshError="1"/>
      <sheetData sheetId="1025"/>
      <sheetData sheetId="1026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/>
      <sheetData sheetId="1033"/>
      <sheetData sheetId="1034" refreshError="1"/>
      <sheetData sheetId="1035" refreshError="1"/>
      <sheetData sheetId="1036" refreshError="1"/>
      <sheetData sheetId="1037"/>
      <sheetData sheetId="1038" refreshError="1"/>
      <sheetData sheetId="1039" refreshError="1"/>
      <sheetData sheetId="1040"/>
      <sheetData sheetId="1041" refreshError="1"/>
      <sheetData sheetId="1042" refreshError="1"/>
      <sheetData sheetId="1043" refreshError="1"/>
      <sheetData sheetId="1044"/>
      <sheetData sheetId="1045"/>
      <sheetData sheetId="1046" refreshError="1"/>
      <sheetData sheetId="1047"/>
      <sheetData sheetId="1048" refreshError="1"/>
      <sheetData sheetId="1049" refreshError="1"/>
      <sheetData sheetId="1050"/>
      <sheetData sheetId="1051"/>
      <sheetData sheetId="1052" refreshError="1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/>
      <sheetData sheetId="1078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 refreshError="1"/>
      <sheetData sheetId="1111" refreshError="1"/>
      <sheetData sheetId="1112" refreshError="1"/>
      <sheetData sheetId="1113"/>
      <sheetData sheetId="1114"/>
      <sheetData sheetId="1115"/>
      <sheetData sheetId="1116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/>
      <sheetData sheetId="1144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/>
      <sheetData sheetId="1159"/>
      <sheetData sheetId="1160" refreshError="1"/>
      <sheetData sheetId="1161" refreshError="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 refreshError="1"/>
      <sheetData sheetId="1172" refreshError="1"/>
      <sheetData sheetId="1173"/>
      <sheetData sheetId="1174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/>
      <sheetData sheetId="1188"/>
      <sheetData sheetId="1189"/>
      <sheetData sheetId="1190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/>
      <sheetData sheetId="1198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/>
      <sheetData sheetId="1299"/>
      <sheetData sheetId="1300"/>
      <sheetData sheetId="1301"/>
      <sheetData sheetId="1302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/>
      <sheetData sheetId="1334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/>
      <sheetData sheetId="1342"/>
      <sheetData sheetId="1343"/>
      <sheetData sheetId="1344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/>
      <sheetData sheetId="1373" refreshError="1"/>
      <sheetData sheetId="1374" refreshError="1"/>
      <sheetData sheetId="1375" refreshError="1"/>
      <sheetData sheetId="1376" refreshError="1"/>
      <sheetData sheetId="1377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/>
      <sheetData sheetId="1405"/>
      <sheetData sheetId="1406" refreshError="1"/>
      <sheetData sheetId="1407"/>
      <sheetData sheetId="1408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/>
      <sheetData sheetId="1432"/>
      <sheetData sheetId="1433"/>
      <sheetData sheetId="1434"/>
      <sheetData sheetId="1435"/>
      <sheetData sheetId="1436" refreshError="1"/>
      <sheetData sheetId="1437" refreshError="1"/>
      <sheetData sheetId="1438" refreshError="1"/>
      <sheetData sheetId="1439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/>
      <sheetData sheetId="1655" refreshError="1"/>
      <sheetData sheetId="1656"/>
      <sheetData sheetId="1657"/>
      <sheetData sheetId="1658"/>
      <sheetData sheetId="1659" refreshError="1"/>
      <sheetData sheetId="1660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/>
      <sheetData sheetId="1700" refreshError="1"/>
      <sheetData sheetId="1701" refreshError="1"/>
      <sheetData sheetId="1702" refreshError="1"/>
      <sheetData sheetId="1703"/>
      <sheetData sheetId="1704" refreshError="1"/>
      <sheetData sheetId="1705" refreshError="1"/>
      <sheetData sheetId="1706"/>
      <sheetData sheetId="1707" refreshError="1"/>
      <sheetData sheetId="1708"/>
      <sheetData sheetId="1709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 refreshError="1"/>
      <sheetData sheetId="1733" refreshError="1"/>
      <sheetData sheetId="1734" refreshError="1"/>
      <sheetData sheetId="1735" refreshError="1"/>
      <sheetData sheetId="1736" refreshError="1"/>
      <sheetData sheetId="1737" refreshError="1"/>
      <sheetData sheetId="1738" refreshError="1"/>
      <sheetData sheetId="1739" refreshError="1"/>
      <sheetData sheetId="1740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 refreshError="1"/>
      <sheetData sheetId="1757" refreshError="1"/>
      <sheetData sheetId="1758" refreshError="1"/>
      <sheetData sheetId="1759" refreshError="1"/>
      <sheetData sheetId="1760" refreshError="1"/>
      <sheetData sheetId="1761" refreshError="1"/>
      <sheetData sheetId="1762" refreshError="1"/>
      <sheetData sheetId="1763" refreshError="1"/>
      <sheetData sheetId="1764" refreshError="1"/>
      <sheetData sheetId="1765" refreshError="1"/>
      <sheetData sheetId="1766" refreshError="1"/>
      <sheetData sheetId="1767" refreshError="1"/>
      <sheetData sheetId="1768" refreshError="1"/>
      <sheetData sheetId="1769" refreshError="1"/>
      <sheetData sheetId="1770" refreshError="1"/>
      <sheetData sheetId="1771" refreshError="1"/>
      <sheetData sheetId="1772" refreshError="1"/>
      <sheetData sheetId="1773" refreshError="1"/>
      <sheetData sheetId="1774" refreshError="1"/>
      <sheetData sheetId="1775" refreshError="1"/>
      <sheetData sheetId="1776" refreshError="1"/>
      <sheetData sheetId="1777"/>
      <sheetData sheetId="1778" refreshError="1"/>
      <sheetData sheetId="1779" refreshError="1"/>
      <sheetData sheetId="1780" refreshError="1"/>
      <sheetData sheetId="1781" refreshError="1"/>
      <sheetData sheetId="1782"/>
      <sheetData sheetId="1783"/>
      <sheetData sheetId="1784"/>
      <sheetData sheetId="1785"/>
      <sheetData sheetId="1786"/>
      <sheetData sheetId="1787"/>
      <sheetData sheetId="1788" refreshError="1"/>
      <sheetData sheetId="1789" refreshError="1"/>
      <sheetData sheetId="1790" refreshError="1"/>
      <sheetData sheetId="1791" refreshError="1"/>
      <sheetData sheetId="1792" refreshError="1"/>
      <sheetData sheetId="1793" refreshError="1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 refreshError="1"/>
      <sheetData sheetId="1804" refreshError="1"/>
      <sheetData sheetId="1805" refreshError="1"/>
      <sheetData sheetId="1806" refreshError="1"/>
      <sheetData sheetId="1807" refreshError="1"/>
      <sheetData sheetId="1808" refreshError="1"/>
      <sheetData sheetId="1809" refreshError="1"/>
      <sheetData sheetId="1810" refreshError="1"/>
      <sheetData sheetId="1811" refreshError="1"/>
      <sheetData sheetId="1812" refreshError="1"/>
      <sheetData sheetId="1813" refreshError="1"/>
      <sheetData sheetId="1814" refreshError="1"/>
      <sheetData sheetId="1815" refreshError="1"/>
      <sheetData sheetId="1816" refreshError="1"/>
      <sheetData sheetId="1817" refreshError="1"/>
      <sheetData sheetId="1818" refreshError="1"/>
      <sheetData sheetId="1819" refreshError="1"/>
      <sheetData sheetId="1820" refreshError="1"/>
      <sheetData sheetId="1821" refreshError="1"/>
      <sheetData sheetId="1822" refreshError="1"/>
      <sheetData sheetId="1823" refreshError="1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 refreshError="1"/>
      <sheetData sheetId="1858" refreshError="1"/>
      <sheetData sheetId="1859" refreshError="1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 refreshError="1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 refreshError="1"/>
      <sheetData sheetId="1897" refreshError="1"/>
      <sheetData sheetId="1898" refreshError="1"/>
      <sheetData sheetId="1899"/>
      <sheetData sheetId="1900"/>
      <sheetData sheetId="1901"/>
      <sheetData sheetId="1902" refreshError="1"/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 refreshError="1"/>
      <sheetData sheetId="1924" refreshError="1"/>
      <sheetData sheetId="1925" refreshError="1"/>
      <sheetData sheetId="1926" refreshError="1"/>
      <sheetData sheetId="1927" refreshError="1"/>
      <sheetData sheetId="1928" refreshError="1"/>
      <sheetData sheetId="1929" refreshError="1"/>
      <sheetData sheetId="1930" refreshError="1"/>
      <sheetData sheetId="1931" refreshError="1"/>
      <sheetData sheetId="1932" refreshError="1"/>
      <sheetData sheetId="1933" refreshError="1"/>
      <sheetData sheetId="1934" refreshError="1"/>
      <sheetData sheetId="1935" refreshError="1"/>
      <sheetData sheetId="1936" refreshError="1"/>
      <sheetData sheetId="1937" refreshError="1"/>
      <sheetData sheetId="1938" refreshError="1"/>
      <sheetData sheetId="1939" refreshError="1"/>
      <sheetData sheetId="1940" refreshError="1"/>
      <sheetData sheetId="1941" refreshError="1"/>
      <sheetData sheetId="1942" refreshError="1"/>
      <sheetData sheetId="1943" refreshError="1"/>
      <sheetData sheetId="1944" refreshError="1"/>
      <sheetData sheetId="1945"/>
      <sheetData sheetId="1946" refreshError="1"/>
      <sheetData sheetId="1947" refreshError="1"/>
      <sheetData sheetId="1948" refreshError="1"/>
      <sheetData sheetId="1949" refreshError="1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/>
      <sheetData sheetId="1975"/>
      <sheetData sheetId="1976"/>
      <sheetData sheetId="1977"/>
      <sheetData sheetId="1978"/>
      <sheetData sheetId="1979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/>
      <sheetData sheetId="1986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/>
      <sheetData sheetId="1995" refreshError="1"/>
      <sheetData sheetId="1996"/>
      <sheetData sheetId="1997"/>
      <sheetData sheetId="1998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/>
      <sheetData sheetId="2065"/>
      <sheetData sheetId="2066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/>
      <sheetData sheetId="2170"/>
      <sheetData sheetId="217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/>
      <sheetData sheetId="2209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 refreshError="1"/>
      <sheetData sheetId="2229" refreshError="1"/>
      <sheetData sheetId="2230" refreshError="1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/>
      <sheetData sheetId="2250" refreshError="1"/>
      <sheetData sheetId="2251" refreshError="1"/>
      <sheetData sheetId="2252" refreshError="1"/>
      <sheetData sheetId="2253" refreshError="1"/>
      <sheetData sheetId="2254" refreshError="1"/>
      <sheetData sheetId="2255" refreshError="1"/>
      <sheetData sheetId="2256"/>
      <sheetData sheetId="2257"/>
      <sheetData sheetId="2258"/>
      <sheetData sheetId="2259"/>
      <sheetData sheetId="2260"/>
      <sheetData sheetId="226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 refreshError="1"/>
      <sheetData sheetId="2324" refreshError="1"/>
      <sheetData sheetId="2325" refreshError="1"/>
      <sheetData sheetId="2326" refreshError="1"/>
      <sheetData sheetId="2327" refreshError="1"/>
      <sheetData sheetId="2328" refreshError="1"/>
      <sheetData sheetId="2329" refreshError="1"/>
      <sheetData sheetId="2330" refreshError="1"/>
      <sheetData sheetId="2331" refreshError="1"/>
      <sheetData sheetId="2332" refreshError="1"/>
      <sheetData sheetId="2333" refreshError="1"/>
      <sheetData sheetId="2334" refreshError="1"/>
      <sheetData sheetId="2335" refreshError="1"/>
      <sheetData sheetId="2336" refreshError="1"/>
      <sheetData sheetId="2337" refreshError="1"/>
      <sheetData sheetId="2338" refreshError="1"/>
      <sheetData sheetId="2339" refreshError="1"/>
      <sheetData sheetId="2340" refreshError="1"/>
      <sheetData sheetId="2341" refreshError="1"/>
      <sheetData sheetId="2342" refreshError="1"/>
      <sheetData sheetId="2343" refreshError="1"/>
      <sheetData sheetId="2344" refreshError="1"/>
      <sheetData sheetId="2345" refreshError="1"/>
      <sheetData sheetId="2346" refreshError="1"/>
      <sheetData sheetId="2347" refreshError="1"/>
      <sheetData sheetId="2348" refreshError="1"/>
      <sheetData sheetId="2349" refreshError="1"/>
      <sheetData sheetId="2350" refreshError="1"/>
      <sheetData sheetId="2351" refreshError="1"/>
      <sheetData sheetId="2352" refreshError="1"/>
      <sheetData sheetId="2353" refreshError="1"/>
      <sheetData sheetId="2354" refreshError="1"/>
      <sheetData sheetId="2355" refreshError="1"/>
      <sheetData sheetId="2356" refreshError="1"/>
      <sheetData sheetId="2357" refreshError="1"/>
      <sheetData sheetId="2358" refreshError="1"/>
      <sheetData sheetId="2359" refreshError="1"/>
      <sheetData sheetId="2360" refreshError="1"/>
      <sheetData sheetId="2361" refreshError="1"/>
      <sheetData sheetId="2362" refreshError="1"/>
      <sheetData sheetId="2363" refreshError="1"/>
      <sheetData sheetId="2364" refreshError="1"/>
      <sheetData sheetId="2365" refreshError="1"/>
      <sheetData sheetId="2366" refreshError="1"/>
      <sheetData sheetId="2367" refreshError="1"/>
      <sheetData sheetId="2368" refreshError="1"/>
      <sheetData sheetId="2369" refreshError="1"/>
      <sheetData sheetId="2370" refreshError="1"/>
      <sheetData sheetId="2371" refreshError="1"/>
      <sheetData sheetId="2372" refreshError="1"/>
      <sheetData sheetId="2373" refreshError="1"/>
      <sheetData sheetId="2374" refreshError="1"/>
      <sheetData sheetId="2375" refreshError="1"/>
      <sheetData sheetId="2376" refreshError="1"/>
      <sheetData sheetId="2377" refreshError="1"/>
      <sheetData sheetId="2378" refreshError="1"/>
      <sheetData sheetId="2379" refreshError="1"/>
      <sheetData sheetId="2380" refreshError="1"/>
      <sheetData sheetId="2381" refreshError="1"/>
      <sheetData sheetId="2382" refreshError="1"/>
      <sheetData sheetId="2383" refreshError="1"/>
      <sheetData sheetId="2384" refreshError="1"/>
      <sheetData sheetId="2385" refreshError="1"/>
      <sheetData sheetId="2386" refreshError="1"/>
      <sheetData sheetId="2387" refreshError="1"/>
      <sheetData sheetId="2388" refreshError="1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 refreshError="1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 refreshError="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 refreshError="1"/>
      <sheetData sheetId="2458" refreshError="1"/>
      <sheetData sheetId="2459" refreshError="1"/>
      <sheetData sheetId="2460" refreshError="1"/>
      <sheetData sheetId="2461" refreshError="1"/>
      <sheetData sheetId="2462" refreshError="1"/>
      <sheetData sheetId="2463" refreshError="1"/>
      <sheetData sheetId="2464" refreshError="1"/>
      <sheetData sheetId="2465" refreshError="1"/>
      <sheetData sheetId="2466" refreshError="1"/>
      <sheetData sheetId="2467" refreshError="1"/>
      <sheetData sheetId="2468" refreshError="1"/>
      <sheetData sheetId="2469" refreshError="1"/>
      <sheetData sheetId="2470" refreshError="1"/>
      <sheetData sheetId="2471" refreshError="1"/>
      <sheetData sheetId="2472" refreshError="1"/>
      <sheetData sheetId="2473" refreshError="1"/>
      <sheetData sheetId="2474" refreshError="1"/>
      <sheetData sheetId="2475" refreshError="1"/>
      <sheetData sheetId="2476" refreshError="1"/>
      <sheetData sheetId="2477" refreshError="1"/>
      <sheetData sheetId="2478" refreshError="1"/>
      <sheetData sheetId="2479" refreshError="1"/>
      <sheetData sheetId="2480" refreshError="1"/>
      <sheetData sheetId="2481" refreshError="1"/>
      <sheetData sheetId="2482"/>
      <sheetData sheetId="2483"/>
      <sheetData sheetId="2484" refreshError="1"/>
      <sheetData sheetId="2485" refreshError="1"/>
      <sheetData sheetId="2486" refreshError="1"/>
      <sheetData sheetId="2487" refreshError="1"/>
      <sheetData sheetId="2488" refreshError="1"/>
      <sheetData sheetId="2489" refreshError="1"/>
      <sheetData sheetId="2490" refreshError="1"/>
      <sheetData sheetId="2491" refreshError="1"/>
      <sheetData sheetId="2492" refreshError="1"/>
      <sheetData sheetId="2493" refreshError="1"/>
      <sheetData sheetId="2494" refreshError="1"/>
      <sheetData sheetId="2495"/>
      <sheetData sheetId="2496" refreshError="1"/>
      <sheetData sheetId="2497" refreshError="1"/>
      <sheetData sheetId="2498" refreshError="1"/>
      <sheetData sheetId="2499" refreshError="1"/>
      <sheetData sheetId="2500" refreshError="1"/>
      <sheetData sheetId="2501" refreshError="1"/>
      <sheetData sheetId="2502" refreshError="1"/>
      <sheetData sheetId="2503" refreshError="1"/>
      <sheetData sheetId="2504" refreshError="1"/>
      <sheetData sheetId="2505" refreshError="1"/>
      <sheetData sheetId="2506" refreshError="1"/>
      <sheetData sheetId="2507" refreshError="1"/>
      <sheetData sheetId="2508" refreshError="1"/>
      <sheetData sheetId="2509" refreshError="1"/>
      <sheetData sheetId="2510" refreshError="1"/>
      <sheetData sheetId="2511" refreshError="1"/>
      <sheetData sheetId="2512" refreshError="1"/>
      <sheetData sheetId="2513" refreshError="1"/>
      <sheetData sheetId="2514" refreshError="1"/>
      <sheetData sheetId="2515" refreshError="1"/>
      <sheetData sheetId="2516" refreshError="1"/>
      <sheetData sheetId="2517" refreshError="1"/>
      <sheetData sheetId="2518" refreshError="1"/>
      <sheetData sheetId="2519" refreshError="1"/>
      <sheetData sheetId="2520" refreshError="1"/>
      <sheetData sheetId="2521" refreshError="1"/>
      <sheetData sheetId="2522" refreshError="1"/>
      <sheetData sheetId="2523" refreshError="1"/>
      <sheetData sheetId="2524" refreshError="1"/>
      <sheetData sheetId="2525" refreshError="1"/>
      <sheetData sheetId="2526" refreshError="1"/>
      <sheetData sheetId="2527" refreshError="1"/>
      <sheetData sheetId="2528" refreshError="1"/>
      <sheetData sheetId="2529" refreshError="1"/>
      <sheetData sheetId="2530" refreshError="1"/>
      <sheetData sheetId="2531" refreshError="1"/>
      <sheetData sheetId="2532" refreshError="1"/>
      <sheetData sheetId="2533" refreshError="1"/>
      <sheetData sheetId="2534" refreshError="1"/>
      <sheetData sheetId="2535" refreshError="1"/>
      <sheetData sheetId="2536" refreshError="1"/>
      <sheetData sheetId="2537" refreshError="1"/>
      <sheetData sheetId="2538" refreshError="1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 refreshError="1"/>
      <sheetData sheetId="2547" refreshError="1"/>
      <sheetData sheetId="2548" refreshError="1"/>
      <sheetData sheetId="2549" refreshError="1"/>
      <sheetData sheetId="2550" refreshError="1"/>
      <sheetData sheetId="2551" refreshError="1"/>
      <sheetData sheetId="2552" refreshError="1"/>
      <sheetData sheetId="2553" refreshError="1"/>
      <sheetData sheetId="2554" refreshError="1"/>
      <sheetData sheetId="2555" refreshError="1"/>
      <sheetData sheetId="2556" refreshError="1"/>
      <sheetData sheetId="2557" refreshError="1"/>
      <sheetData sheetId="2558" refreshError="1"/>
      <sheetData sheetId="2559" refreshError="1"/>
      <sheetData sheetId="2560" refreshError="1"/>
      <sheetData sheetId="2561" refreshError="1"/>
      <sheetData sheetId="2562" refreshError="1"/>
      <sheetData sheetId="2563" refreshError="1"/>
      <sheetData sheetId="2564" refreshError="1"/>
      <sheetData sheetId="2565" refreshError="1"/>
      <sheetData sheetId="2566" refreshError="1"/>
      <sheetData sheetId="2567" refreshError="1"/>
      <sheetData sheetId="2568" refreshError="1"/>
      <sheetData sheetId="2569" refreshError="1"/>
      <sheetData sheetId="2570" refreshError="1"/>
      <sheetData sheetId="2571" refreshError="1"/>
      <sheetData sheetId="2572" refreshError="1"/>
      <sheetData sheetId="2573" refreshError="1"/>
      <sheetData sheetId="2574" refreshError="1"/>
      <sheetData sheetId="2575" refreshError="1"/>
      <sheetData sheetId="2576" refreshError="1"/>
      <sheetData sheetId="2577" refreshError="1"/>
      <sheetData sheetId="2578" refreshError="1"/>
      <sheetData sheetId="2579"/>
      <sheetData sheetId="2580"/>
      <sheetData sheetId="2581"/>
      <sheetData sheetId="2582" refreshError="1"/>
      <sheetData sheetId="2583"/>
      <sheetData sheetId="2584" refreshError="1"/>
      <sheetData sheetId="2585" refreshError="1"/>
      <sheetData sheetId="2586" refreshError="1"/>
      <sheetData sheetId="2587"/>
      <sheetData sheetId="2588" refreshError="1"/>
      <sheetData sheetId="2589" refreshError="1"/>
      <sheetData sheetId="2590" refreshError="1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 refreshError="1"/>
      <sheetData sheetId="2598" refreshError="1"/>
      <sheetData sheetId="2599"/>
      <sheetData sheetId="2600" refreshError="1"/>
      <sheetData sheetId="2601"/>
      <sheetData sheetId="2602"/>
      <sheetData sheetId="2603"/>
      <sheetData sheetId="2604" refreshError="1"/>
      <sheetData sheetId="2605" refreshError="1"/>
      <sheetData sheetId="2606" refreshError="1"/>
      <sheetData sheetId="2607" refreshError="1"/>
      <sheetData sheetId="2608"/>
      <sheetData sheetId="2609" refreshError="1"/>
      <sheetData sheetId="2610" refreshError="1"/>
      <sheetData sheetId="2611" refreshError="1"/>
      <sheetData sheetId="2612" refreshError="1"/>
      <sheetData sheetId="2613" refreshError="1"/>
      <sheetData sheetId="2614" refreshError="1"/>
      <sheetData sheetId="2615" refreshError="1"/>
      <sheetData sheetId="2616" refreshError="1"/>
      <sheetData sheetId="2617" refreshError="1"/>
      <sheetData sheetId="2618" refreshError="1"/>
      <sheetData sheetId="2619"/>
      <sheetData sheetId="2620"/>
      <sheetData sheetId="2621"/>
      <sheetData sheetId="2622"/>
      <sheetData sheetId="2623"/>
      <sheetData sheetId="2624" refreshError="1"/>
      <sheetData sheetId="2625" refreshError="1"/>
      <sheetData sheetId="2626" refreshError="1"/>
      <sheetData sheetId="2627" refreshError="1"/>
      <sheetData sheetId="2628" refreshError="1"/>
      <sheetData sheetId="2629" refreshError="1"/>
      <sheetData sheetId="2630" refreshError="1"/>
      <sheetData sheetId="2631"/>
      <sheetData sheetId="2632"/>
      <sheetData sheetId="2633" refreshError="1"/>
      <sheetData sheetId="2634" refreshError="1"/>
      <sheetData sheetId="2635" refreshError="1"/>
      <sheetData sheetId="2636" refreshError="1"/>
      <sheetData sheetId="2637" refreshError="1"/>
      <sheetData sheetId="2638" refreshError="1"/>
      <sheetData sheetId="2639" refreshError="1"/>
      <sheetData sheetId="2640"/>
      <sheetData sheetId="2641"/>
      <sheetData sheetId="2642"/>
      <sheetData sheetId="2643"/>
      <sheetData sheetId="2644"/>
      <sheetData sheetId="2645"/>
      <sheetData sheetId="2646"/>
      <sheetData sheetId="2647" refreshError="1"/>
      <sheetData sheetId="2648" refreshError="1"/>
      <sheetData sheetId="2649" refreshError="1"/>
      <sheetData sheetId="2650" refreshError="1"/>
      <sheetData sheetId="2651" refreshError="1"/>
      <sheetData sheetId="2652" refreshError="1"/>
      <sheetData sheetId="2653" refreshError="1"/>
      <sheetData sheetId="2654" refreshError="1"/>
      <sheetData sheetId="2655" refreshError="1"/>
      <sheetData sheetId="2656" refreshError="1"/>
      <sheetData sheetId="2657" refreshError="1"/>
      <sheetData sheetId="2658" refreshError="1"/>
      <sheetData sheetId="2659" refreshError="1"/>
      <sheetData sheetId="2660" refreshError="1"/>
      <sheetData sheetId="2661" refreshError="1"/>
      <sheetData sheetId="2662" refreshError="1"/>
      <sheetData sheetId="2663" refreshError="1"/>
      <sheetData sheetId="2664" refreshError="1"/>
      <sheetData sheetId="2665" refreshError="1"/>
      <sheetData sheetId="2666" refreshError="1"/>
      <sheetData sheetId="2667" refreshError="1"/>
      <sheetData sheetId="2668" refreshError="1"/>
      <sheetData sheetId="2669" refreshError="1"/>
      <sheetData sheetId="2670" refreshError="1"/>
      <sheetData sheetId="2671" refreshError="1"/>
      <sheetData sheetId="2672" refreshError="1"/>
      <sheetData sheetId="2673" refreshError="1"/>
      <sheetData sheetId="2674" refreshError="1"/>
      <sheetData sheetId="2675" refreshError="1"/>
      <sheetData sheetId="2676" refreshError="1"/>
      <sheetData sheetId="2677" refreshError="1"/>
      <sheetData sheetId="2678" refreshError="1"/>
      <sheetData sheetId="2679" refreshError="1"/>
      <sheetData sheetId="2680" refreshError="1"/>
      <sheetData sheetId="2681" refreshError="1"/>
      <sheetData sheetId="2682" refreshError="1"/>
      <sheetData sheetId="2683" refreshError="1"/>
      <sheetData sheetId="2684" refreshError="1"/>
      <sheetData sheetId="2685" refreshError="1"/>
      <sheetData sheetId="2686" refreshError="1"/>
      <sheetData sheetId="2687" refreshError="1"/>
      <sheetData sheetId="2688" refreshError="1"/>
      <sheetData sheetId="2689" refreshError="1"/>
      <sheetData sheetId="2690" refreshError="1"/>
      <sheetData sheetId="2691" refreshError="1"/>
      <sheetData sheetId="2692" refreshError="1"/>
      <sheetData sheetId="2693" refreshError="1"/>
      <sheetData sheetId="2694" refreshError="1"/>
      <sheetData sheetId="2695" refreshError="1"/>
      <sheetData sheetId="2696" refreshError="1"/>
      <sheetData sheetId="2697" refreshError="1"/>
      <sheetData sheetId="2698" refreshError="1"/>
      <sheetData sheetId="2699" refreshError="1"/>
      <sheetData sheetId="2700" refreshError="1"/>
      <sheetData sheetId="2701" refreshError="1"/>
      <sheetData sheetId="2702" refreshError="1"/>
      <sheetData sheetId="2703" refreshError="1"/>
      <sheetData sheetId="2704" refreshError="1"/>
      <sheetData sheetId="2705"/>
      <sheetData sheetId="2706" refreshError="1"/>
      <sheetData sheetId="2707" refreshError="1"/>
      <sheetData sheetId="2708" refreshError="1"/>
      <sheetData sheetId="2709" refreshError="1"/>
      <sheetData sheetId="2710" refreshError="1"/>
      <sheetData sheetId="2711"/>
      <sheetData sheetId="2712" refreshError="1"/>
      <sheetData sheetId="2713" refreshError="1"/>
      <sheetData sheetId="2714" refreshError="1"/>
      <sheetData sheetId="2715" refreshError="1"/>
      <sheetData sheetId="2716" refreshError="1"/>
      <sheetData sheetId="2717" refreshError="1"/>
      <sheetData sheetId="2718" refreshError="1"/>
      <sheetData sheetId="2719" refreshError="1"/>
      <sheetData sheetId="2720" refreshError="1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 refreshError="1"/>
      <sheetData sheetId="2733" refreshError="1"/>
      <sheetData sheetId="2734" refreshError="1"/>
      <sheetData sheetId="2735" refreshError="1"/>
      <sheetData sheetId="2736" refreshError="1"/>
      <sheetData sheetId="2737" refreshError="1"/>
      <sheetData sheetId="2738" refreshError="1"/>
      <sheetData sheetId="2739" refreshError="1"/>
      <sheetData sheetId="2740" refreshError="1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 refreshError="1"/>
      <sheetData sheetId="2751" refreshError="1"/>
      <sheetData sheetId="2752" refreshError="1"/>
      <sheetData sheetId="2753" refreshError="1"/>
      <sheetData sheetId="2754" refreshError="1"/>
      <sheetData sheetId="2755" refreshError="1"/>
      <sheetData sheetId="2756" refreshError="1"/>
      <sheetData sheetId="2757" refreshError="1"/>
      <sheetData sheetId="2758" refreshError="1"/>
      <sheetData sheetId="2759" refreshError="1"/>
      <sheetData sheetId="2760" refreshError="1"/>
      <sheetData sheetId="2761" refreshError="1"/>
      <sheetData sheetId="2762" refreshError="1"/>
      <sheetData sheetId="2763" refreshError="1"/>
      <sheetData sheetId="2764" refreshError="1"/>
      <sheetData sheetId="2765" refreshError="1"/>
      <sheetData sheetId="2766" refreshError="1"/>
      <sheetData sheetId="2767" refreshError="1"/>
      <sheetData sheetId="2768" refreshError="1"/>
      <sheetData sheetId="2769" refreshError="1"/>
      <sheetData sheetId="2770" refreshError="1"/>
      <sheetData sheetId="2771" refreshError="1"/>
      <sheetData sheetId="2772" refreshError="1"/>
      <sheetData sheetId="2773"/>
      <sheetData sheetId="2774"/>
      <sheetData sheetId="2775" refreshError="1"/>
      <sheetData sheetId="2776" refreshError="1"/>
      <sheetData sheetId="2777" refreshError="1"/>
      <sheetData sheetId="2778" refreshError="1"/>
      <sheetData sheetId="2779" refreshError="1"/>
      <sheetData sheetId="2780" refreshError="1"/>
      <sheetData sheetId="2781" refreshError="1"/>
      <sheetData sheetId="2782" refreshError="1"/>
      <sheetData sheetId="2783" refreshError="1"/>
      <sheetData sheetId="2784" refreshError="1"/>
      <sheetData sheetId="2785" refreshError="1"/>
      <sheetData sheetId="2786" refreshError="1"/>
      <sheetData sheetId="2787" refreshError="1"/>
      <sheetData sheetId="2788" refreshError="1"/>
      <sheetData sheetId="2789" refreshError="1"/>
      <sheetData sheetId="2790" refreshError="1"/>
      <sheetData sheetId="2791"/>
      <sheetData sheetId="2792"/>
      <sheetData sheetId="2793" refreshError="1"/>
      <sheetData sheetId="2794" refreshError="1"/>
      <sheetData sheetId="2795" refreshError="1"/>
      <sheetData sheetId="2796" refreshError="1"/>
      <sheetData sheetId="2797" refreshError="1"/>
      <sheetData sheetId="2798"/>
      <sheetData sheetId="2799" refreshError="1"/>
      <sheetData sheetId="2800" refreshError="1"/>
      <sheetData sheetId="2801" refreshError="1"/>
      <sheetData sheetId="2802" refreshError="1"/>
      <sheetData sheetId="2803" refreshError="1"/>
      <sheetData sheetId="2804" refreshError="1"/>
      <sheetData sheetId="2805" refreshError="1"/>
      <sheetData sheetId="2806" refreshError="1"/>
      <sheetData sheetId="2807" refreshError="1"/>
      <sheetData sheetId="2808" refreshError="1"/>
      <sheetData sheetId="2809" refreshError="1"/>
      <sheetData sheetId="2810" refreshError="1"/>
      <sheetData sheetId="2811" refreshError="1"/>
      <sheetData sheetId="2812" refreshError="1"/>
      <sheetData sheetId="2813" refreshError="1"/>
      <sheetData sheetId="2814" refreshError="1"/>
      <sheetData sheetId="2815" refreshError="1"/>
      <sheetData sheetId="2816" refreshError="1"/>
      <sheetData sheetId="2817" refreshError="1"/>
      <sheetData sheetId="2818" refreshError="1"/>
      <sheetData sheetId="2819" refreshError="1"/>
      <sheetData sheetId="2820" refreshError="1"/>
      <sheetData sheetId="2821" refreshError="1"/>
      <sheetData sheetId="2822" refreshError="1"/>
      <sheetData sheetId="2823"/>
      <sheetData sheetId="2824" refreshError="1"/>
      <sheetData sheetId="2825" refreshError="1"/>
      <sheetData sheetId="2826" refreshError="1"/>
      <sheetData sheetId="2827" refreshError="1"/>
      <sheetData sheetId="2828" refreshError="1"/>
      <sheetData sheetId="2829" refreshError="1"/>
      <sheetData sheetId="2830" refreshError="1"/>
      <sheetData sheetId="2831" refreshError="1"/>
      <sheetData sheetId="2832" refreshError="1"/>
      <sheetData sheetId="2833" refreshError="1"/>
      <sheetData sheetId="2834" refreshError="1"/>
      <sheetData sheetId="2835" refreshError="1"/>
      <sheetData sheetId="2836" refreshError="1"/>
      <sheetData sheetId="2837" refreshError="1"/>
      <sheetData sheetId="2838" refreshError="1"/>
      <sheetData sheetId="2839"/>
      <sheetData sheetId="2840"/>
      <sheetData sheetId="2841" refreshError="1"/>
      <sheetData sheetId="2842" refreshError="1"/>
      <sheetData sheetId="2843"/>
      <sheetData sheetId="2844" refreshError="1"/>
      <sheetData sheetId="2845" refreshError="1"/>
      <sheetData sheetId="2846" refreshError="1"/>
      <sheetData sheetId="2847" refreshError="1"/>
      <sheetData sheetId="2848" refreshError="1"/>
      <sheetData sheetId="2849" refreshError="1"/>
      <sheetData sheetId="2850" refreshError="1"/>
      <sheetData sheetId="2851" refreshError="1"/>
      <sheetData sheetId="2852" refreshError="1"/>
      <sheetData sheetId="2853" refreshError="1"/>
      <sheetData sheetId="2854" refreshError="1"/>
      <sheetData sheetId="2855" refreshError="1"/>
      <sheetData sheetId="2856" refreshError="1"/>
      <sheetData sheetId="2857" refreshError="1"/>
      <sheetData sheetId="2858" refreshError="1"/>
      <sheetData sheetId="2859" refreshError="1"/>
      <sheetData sheetId="2860" refreshError="1"/>
      <sheetData sheetId="2861" refreshError="1"/>
      <sheetData sheetId="2862" refreshError="1"/>
      <sheetData sheetId="2863" refreshError="1"/>
      <sheetData sheetId="2864" refreshError="1"/>
      <sheetData sheetId="2865" refreshError="1"/>
      <sheetData sheetId="2866" refreshError="1"/>
      <sheetData sheetId="2867" refreshError="1"/>
      <sheetData sheetId="2868" refreshError="1"/>
      <sheetData sheetId="2869" refreshError="1"/>
      <sheetData sheetId="2870" refreshError="1"/>
      <sheetData sheetId="2871" refreshError="1"/>
      <sheetData sheetId="2872" refreshError="1"/>
      <sheetData sheetId="2873"/>
      <sheetData sheetId="2874" refreshError="1"/>
      <sheetData sheetId="2875" refreshError="1"/>
      <sheetData sheetId="2876" refreshError="1"/>
      <sheetData sheetId="2877" refreshError="1"/>
      <sheetData sheetId="2878"/>
      <sheetData sheetId="2879"/>
      <sheetData sheetId="2880"/>
      <sheetData sheetId="2881" refreshError="1"/>
      <sheetData sheetId="2882" refreshError="1"/>
      <sheetData sheetId="2883" refreshError="1"/>
      <sheetData sheetId="2884" refreshError="1"/>
      <sheetData sheetId="2885" refreshError="1"/>
      <sheetData sheetId="2886" refreshError="1"/>
      <sheetData sheetId="2887" refreshError="1"/>
      <sheetData sheetId="2888" refreshError="1"/>
      <sheetData sheetId="2889" refreshError="1"/>
      <sheetData sheetId="2890" refreshError="1"/>
      <sheetData sheetId="2891" refreshError="1"/>
      <sheetData sheetId="2892" refreshError="1"/>
      <sheetData sheetId="2893" refreshError="1"/>
      <sheetData sheetId="2894" refreshError="1"/>
      <sheetData sheetId="2895" refreshError="1"/>
      <sheetData sheetId="2896" refreshError="1"/>
      <sheetData sheetId="2897" refreshError="1"/>
      <sheetData sheetId="2898" refreshError="1"/>
      <sheetData sheetId="2899" refreshError="1"/>
      <sheetData sheetId="2900" refreshError="1"/>
      <sheetData sheetId="2901"/>
      <sheetData sheetId="2902" refreshError="1"/>
      <sheetData sheetId="2903" refreshError="1"/>
      <sheetData sheetId="2904" refreshError="1"/>
      <sheetData sheetId="2905" refreshError="1"/>
      <sheetData sheetId="2906" refreshError="1"/>
      <sheetData sheetId="2907"/>
      <sheetData sheetId="2908" refreshError="1"/>
      <sheetData sheetId="2909"/>
      <sheetData sheetId="2910" refreshError="1"/>
      <sheetData sheetId="2911" refreshError="1"/>
      <sheetData sheetId="2912" refreshError="1"/>
      <sheetData sheetId="2913" refreshError="1"/>
      <sheetData sheetId="2914" refreshError="1"/>
      <sheetData sheetId="2915" refreshError="1"/>
      <sheetData sheetId="2916"/>
      <sheetData sheetId="2917"/>
      <sheetData sheetId="2918" refreshError="1"/>
      <sheetData sheetId="2919" refreshError="1"/>
      <sheetData sheetId="2920" refreshError="1"/>
      <sheetData sheetId="2921" refreshError="1"/>
      <sheetData sheetId="2922" refreshError="1"/>
      <sheetData sheetId="2923" refreshError="1"/>
      <sheetData sheetId="2924" refreshError="1"/>
      <sheetData sheetId="2925" refreshError="1"/>
      <sheetData sheetId="2926" refreshError="1"/>
      <sheetData sheetId="2927" refreshError="1"/>
      <sheetData sheetId="2928" refreshError="1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/>
      <sheetData sheetId="2938"/>
      <sheetData sheetId="2939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 refreshError="1"/>
      <sheetData sheetId="2947"/>
      <sheetData sheetId="2948"/>
      <sheetData sheetId="2949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/>
      <sheetData sheetId="2985" refreshError="1"/>
      <sheetData sheetId="2986" refreshError="1"/>
      <sheetData sheetId="2987" refreshError="1"/>
      <sheetData sheetId="2988"/>
      <sheetData sheetId="2989"/>
      <sheetData sheetId="2990"/>
      <sheetData sheetId="2991"/>
      <sheetData sheetId="2992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/>
      <sheetData sheetId="3159"/>
      <sheetData sheetId="3160"/>
      <sheetData sheetId="3161" refreshError="1"/>
      <sheetData sheetId="3162"/>
      <sheetData sheetId="3163" refreshError="1"/>
      <sheetData sheetId="3164" refreshError="1"/>
      <sheetData sheetId="3165" refreshError="1"/>
      <sheetData sheetId="3166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/>
      <sheetData sheetId="3191" refreshError="1"/>
      <sheetData sheetId="3192" refreshError="1"/>
      <sheetData sheetId="3193" refreshError="1"/>
      <sheetData sheetId="3194" refreshError="1"/>
      <sheetData sheetId="3195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/>
      <sheetData sheetId="3221"/>
      <sheetData sheetId="3222"/>
      <sheetData sheetId="3223"/>
      <sheetData sheetId="3224"/>
      <sheetData sheetId="3225"/>
      <sheetData sheetId="3226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/>
      <sheetData sheetId="3246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/>
      <sheetData sheetId="3254"/>
      <sheetData sheetId="3255"/>
      <sheetData sheetId="3256"/>
      <sheetData sheetId="3257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/>
      <sheetData sheetId="3277" refreshError="1"/>
      <sheetData sheetId="3278"/>
      <sheetData sheetId="3279"/>
      <sheetData sheetId="3280"/>
      <sheetData sheetId="3281"/>
      <sheetData sheetId="3282"/>
      <sheetData sheetId="3283"/>
      <sheetData sheetId="3284"/>
      <sheetData sheetId="3285"/>
      <sheetData sheetId="3286"/>
      <sheetData sheetId="3287"/>
      <sheetData sheetId="3288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/>
      <sheetData sheetId="3295" refreshError="1"/>
      <sheetData sheetId="3296" refreshError="1"/>
      <sheetData sheetId="3297" refreshError="1"/>
      <sheetData sheetId="3298" refreshError="1"/>
      <sheetData sheetId="3299"/>
      <sheetData sheetId="3300" refreshError="1"/>
      <sheetData sheetId="3301" refreshError="1"/>
      <sheetData sheetId="3302" refreshError="1"/>
      <sheetData sheetId="3303"/>
      <sheetData sheetId="3304"/>
      <sheetData sheetId="3305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/>
      <sheetData sheetId="3367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/>
      <sheetData sheetId="3376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/>
      <sheetData sheetId="3426"/>
      <sheetData sheetId="3427"/>
      <sheetData sheetId="3428"/>
      <sheetData sheetId="3429" refreshError="1"/>
      <sheetData sheetId="3430" refreshError="1"/>
      <sheetData sheetId="3431"/>
      <sheetData sheetId="3432"/>
      <sheetData sheetId="3433"/>
      <sheetData sheetId="3434"/>
      <sheetData sheetId="3435"/>
      <sheetData sheetId="3436"/>
      <sheetData sheetId="3437" refreshError="1"/>
      <sheetData sheetId="3438"/>
      <sheetData sheetId="3439" refreshError="1"/>
      <sheetData sheetId="3440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/>
      <sheetData sheetId="3453" refreshError="1"/>
      <sheetData sheetId="3454" refreshError="1"/>
      <sheetData sheetId="3455"/>
      <sheetData sheetId="3456"/>
      <sheetData sheetId="3457" refreshError="1"/>
      <sheetData sheetId="3458" refreshError="1"/>
      <sheetData sheetId="3459" refreshError="1"/>
      <sheetData sheetId="3460" refreshError="1"/>
      <sheetData sheetId="3461"/>
      <sheetData sheetId="3462"/>
      <sheetData sheetId="3463"/>
      <sheetData sheetId="3464"/>
      <sheetData sheetId="3465"/>
      <sheetData sheetId="3466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 refreshError="1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 refreshError="1"/>
      <sheetData sheetId="3493" refreshError="1"/>
      <sheetData sheetId="3494" refreshError="1"/>
      <sheetData sheetId="3495" refreshError="1"/>
      <sheetData sheetId="349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Footnote"/>
      <sheetName val="Base STAR"/>
      <sheetName val="Análise"/>
      <sheetName val="STAR Inpacel"/>
      <sheetName val="STAR IAF"/>
      <sheetName val="Checklist"/>
      <sheetName val="Receita Serraria"/>
      <sheetName val="Principais clientes"/>
      <sheetName val="Resumo teste de Cutoff"/>
      <sheetName val="Cut-off"/>
      <sheetName val="Deduções"/>
      <sheetName val="Devoluções"/>
      <sheetName val="Eliminações"/>
      <sheetName val="Parâmetro"/>
      <sheetName val="XREF"/>
      <sheetName val="Tickmarks"/>
      <sheetName val="STAR receita"/>
      <sheetName val="PAS Vendas 2003 e 2004 (LX)"/>
      <sheetName val="Deducoes de Vendas"/>
      <sheetName val="Faturados e não embarcados"/>
      <sheetName val="Variacoes"/>
      <sheetName val="STAR Serraria"/>
      <sheetName val="Sheet1"/>
      <sheetName val="Sheet2"/>
      <sheetName val="Inpacel"/>
      <sheetName val="Impostos"/>
      <sheetName val="Revisao analitica PA"/>
      <sheetName val="Funrural"/>
      <sheetName val="PIS, Cofins e Out Variav. 31.03"/>
      <sheetName val="Cálculo Global - Salários"/>
      <sheetName val="Vendas"/>
      <sheetName val="PAS Despesa pessoal"/>
      <sheetName val="Receitas Vendas Inpacel"/>
      <sheetName val="Deposito Judicial"/>
      <sheetName val="PAS Ven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rcularização Emprest."/>
      <sheetName val="Composição"/>
      <sheetName val="Cálculo Encargos - MN"/>
      <sheetName val="Cálculo Encargos - ME"/>
      <sheetName val="Financeiro CP"/>
      <sheetName val="Financeiro LP"/>
      <sheetName val="Financeiro Encargo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VO"/>
      <sheetName val="PASSIVO"/>
      <sheetName val="RESULTADO"/>
      <sheetName val="Resumo"/>
      <sheetName val="MUT"/>
      <sheetName val="DOAR"/>
      <sheetName val="Mapa Imobilizado"/>
      <sheetName val="XREF"/>
      <sheetName val="Deduçõe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Cruce con subdiario"/>
      <sheetName val="Links"/>
      <sheetName val="XREF"/>
      <sheetName val="Tickmarks"/>
      <sheetName val="Conciliación GL con subm-"/>
      <sheetName val="Fact. impagas"/>
      <sheetName val="PROVISION"/>
      <sheetName val="Prov.Locales"/>
      <sheetName val="Prov. Sdo. deudor"/>
      <sheetName val="MMA T.P.O."/>
      <sheetName val="TPO"/>
      <sheetName val="Prov.Fc"/>
      <sheetName val="CONCURSAL"/>
      <sheetName val="PROV CONVOCATORIA"/>
      <sheetName val="Extensión TPO"/>
      <sheetName val="Provisión facturas a recibir"/>
      <sheetName val="GAN-3|1 Prev Inc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Sueldos a pagar"/>
      <sheetName val="RAF"/>
      <sheetName val="PAGOS"/>
      <sheetName val="Cs.Soc.a pagar"/>
      <sheetName val="Prueba Cs.Soc."/>
      <sheetName val="Antiguedad"/>
      <sheetName val="Provisión p_Vacaciones"/>
      <sheetName val="Activación de contrib."/>
      <sheetName val="Prueba gl. saldos result."/>
      <sheetName val="XREF"/>
      <sheetName val="Tickmarks"/>
      <sheetName val="SALDO CARGAS SOCIALES"/>
      <sheetName val="Cs. Soc. a pagar."/>
      <sheetName val="Provisión s_ SAC"/>
      <sheetName val="Umbral"/>
      <sheetName val="Activación de contrib Patron."/>
      <sheetName val="Embargos"/>
      <sheetName val="Worksheet in (C) 6410 REMUNERAC"/>
      <sheetName val="TP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Movimentação 09"/>
      <sheetName val="Cálculo Global DTT 09"/>
      <sheetName val="Conciliação Contábil x DTT 09"/>
      <sheetName val="Captação ME 09"/>
      <sheetName val="Captação MN 09"/>
      <sheetName val="XREF"/>
      <sheetName val="Tickmarks"/>
      <sheetName val="CDI"/>
      <sheetName val="PAP Balanço"/>
      <sheetName val="Movimentação Imobilizado"/>
      <sheetName val="Papel Mestre"/>
      <sheetName val="Sheet1 (2)"/>
      <sheetName val="PAS de Impostos e Outorga"/>
      <sheetName val="Premissas"/>
      <sheetName val="Circularização"/>
      <sheetName val="P6 - PAS juros"/>
      <sheetName val="Customize Your Invoice"/>
      <sheetName val="Customer U$"/>
      <sheetName val="BALANÇO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s"/>
      <sheetName val="GDP"/>
      <sheetName val="Sheet1"/>
      <sheetName val="ProdMW"/>
      <sheetName val="Sheet2"/>
      <sheetName val="Transmission"/>
      <sheetName val="Generation"/>
      <sheetName val="INCCTOT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ítico-clientes"/>
      <sheetName val="AutoBAn-relatório de clientes f"/>
      <sheetName val="Report"/>
      <sheetName val="Emprestimos 102003 {ppc}"/>
      <sheetName val="XREF"/>
      <sheetName val="Calculos - DTT"/>
      <sheetName val="Parametro - Juros e VM"/>
      <sheetName val="Parametro - VC"/>
      <sheetName val="Threshold Calc"/>
      <sheetName val="Tickmarks"/>
      <sheetName val="Emprestimos 102003 _ppc_"/>
      <sheetName val="Parametro _ VC"/>
      <sheetName val="Links"/>
      <sheetName val="Lead"/>
      <sheetName val="Anexo 6"/>
      <sheetName val="Seguros 2001-2002 {ppc}"/>
      <sheetName val="Mapa 1 - Base Férias e 13o."/>
      <sheetName val="Conciliação Custos"/>
      <sheetName val="Seguros"/>
      <sheetName val="Conciliação 30.09.04"/>
      <sheetName val="MovimentEmprést. 31122003 {ppc}"/>
      <sheetName val="Calculo global Depr."/>
      <sheetName val="Tratos"/>
      <sheetName val="CP"/>
      <sheetName val="Ativo"/>
      <sheetName val="Resumo"/>
      <sheetName val="Mapa Imobilizado"/>
      <sheetName val="Dados Star"/>
      <sheetName val="MAPA"/>
      <sheetName val="PAS Moeda Nacional"/>
      <sheetName val="Cálculo Global - INSS-FGTS"/>
      <sheetName val="PAS de juros"/>
      <sheetName val="GERREAL"/>
      <sheetName val="Cons. fluxo caixa 2005"/>
      <sheetName val=""/>
      <sheetName val="Anexo 15 - Moeda Estrangeira"/>
      <sheetName val="Anexo 15 - Swap"/>
      <sheetName val="Suporte DOAR"/>
      <sheetName val="BASE2"/>
      <sheetName val="Balance Sheet"/>
      <sheetName val="Mapa de Resultado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Mapa Empréstimos {ppc}"/>
      <sheetName val="Segregacao CP x LP"/>
      <sheetName val="Cartas de Fiança"/>
      <sheetName val="XREF"/>
      <sheetName val="Tickmarks"/>
      <sheetName val="13. salário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mo"/>
      <sheetName val="Cruce saldo con interco"/>
      <sheetName val="Latina de Gestion"/>
      <sheetName val="Florencio Aldrey "/>
      <sheetName val="Intereses"/>
      <sheetName val="XREF"/>
      <sheetName val="Tickmarks"/>
      <sheetName val="analisis"/>
      <sheetName val="Cruce_saldo_con_interco"/>
      <sheetName val="Latina_de_Gestion"/>
      <sheetName val="Florencio_Aldrey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FD99concordiavideocable"/>
      <sheetName val="Conciliaciones Bancarias"/>
      <sheetName val="Lea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PAS"/>
      <sheetName val="devoluções 2002"/>
      <sheetName val="PIS COFINS FUNRURAL"/>
      <sheetName val="ICMS"/>
      <sheetName val="XREF"/>
      <sheetName val="Tickmarks"/>
      <sheetName val="LX"/>
      <sheetName val="Mov.US$ nov a mar"/>
      <sheetName val="Movimentação Imobilizado"/>
      <sheetName val="Estoques"/>
      <sheetName val="parâmetro"/>
      <sheetName val="Datos"/>
      <sheetName val="Garantia"/>
      <sheetName val="Valor. Acabados"/>
      <sheetName val="Rateio Acabado"/>
      <sheetName val="Worksheet in 8111 Descontos, Im"/>
      <sheetName val="PAS Despesa pessoal"/>
      <sheetName val="Conciliação 191099 (PPC)"/>
      <sheetName val="Old Lead"/>
      <sheetName val="Esforços"/>
      <sheetName val="Anexo 6"/>
      <sheetName val="Mútuo {ppc}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Movimentação {ppc}"/>
      <sheetName val="XREF"/>
      <sheetName val="Tickmark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DR"/>
      <sheetName val="Resultado financeiro"/>
      <sheetName val="partes relacionadas"/>
      <sheetName val="derivativos-v3"/>
      <sheetName val="despesas gerais e adm."/>
      <sheetName val="DMPL"/>
      <sheetName val="incorporação"/>
      <sheetName val="DFC"/>
      <sheetName val="caixas"/>
      <sheetName val="estoques"/>
      <sheetName val="tributos a recuperar"/>
      <sheetName val="imobilizado Final"/>
      <sheetName val="intangível"/>
      <sheetName val="imobilizado2"/>
      <sheetName val="imp. renda e contrib. social"/>
      <sheetName val="periodo estimado realização"/>
      <sheetName val="Reconc. imposto de renda"/>
      <sheetName val="Emprest. e financiamentos (2)"/>
      <sheetName val="Emprest. e financiamentos"/>
      <sheetName val="Emprest. e financiamentos (a)"/>
      <sheetName val="obrigações tributárias"/>
      <sheetName val="contingencias"/>
      <sheetName val="movimentação contingencias"/>
      <sheetName val="capital social"/>
      <sheetName val="seguros"/>
      <sheetName val="derivativos (2)"/>
      <sheetName val="REFIS"/>
      <sheetName val="imobilizado"/>
      <sheetName val="movimentação"/>
      <sheetName val="Pg Am"/>
      <sheetName val="Conciliaciones Bancarias"/>
      <sheetName val="Lead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ros 2001-2002 {ppc}"/>
      <sheetName val="Seguros 2001_2002 _ppc_"/>
      <sheetName val="COMP_IND_SAFRA (GSM)"/>
      <sheetName val="Links"/>
      <sheetName val="Lead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x"/>
      <sheetName val="ProdMW"/>
      <sheetName val="Slide 4-1"/>
      <sheetName val="Slide 4-2"/>
      <sheetName val="Slide 5"/>
      <sheetName val="Slide 6"/>
      <sheetName val="Slide 7"/>
      <sheetName val="Slide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220BF-F0ED-4070-810B-6BEAD8CB14D7}">
  <dimension ref="A1:O25"/>
  <sheetViews>
    <sheetView showGridLines="0" tabSelected="1" zoomScale="60" zoomScaleNormal="60" workbookViewId="0"/>
  </sheetViews>
  <sheetFormatPr defaultColWidth="0" defaultRowHeight="15" zeroHeight="1" x14ac:dyDescent="0.25"/>
  <cols>
    <col min="1" max="6" width="9.140625" style="1" customWidth="1"/>
    <col min="7" max="15" width="9.140625" customWidth="1"/>
    <col min="16" max="16384" width="9.140625" hidden="1"/>
  </cols>
  <sheetData>
    <row r="1" spans="7:15" ht="14.45" customHeight="1" x14ac:dyDescent="0.25">
      <c r="G1" s="52" t="s">
        <v>0</v>
      </c>
      <c r="H1" s="52"/>
      <c r="I1" s="52"/>
      <c r="J1" s="52"/>
      <c r="K1" s="52"/>
      <c r="L1" s="52"/>
      <c r="M1" s="52"/>
      <c r="N1" s="52"/>
      <c r="O1" s="52"/>
    </row>
    <row r="2" spans="7:15" ht="14.45" customHeight="1" x14ac:dyDescent="0.25">
      <c r="G2" s="52"/>
      <c r="H2" s="52"/>
      <c r="I2" s="52"/>
      <c r="J2" s="52"/>
      <c r="K2" s="52"/>
      <c r="L2" s="52"/>
      <c r="M2" s="52"/>
      <c r="N2" s="52"/>
      <c r="O2" s="52"/>
    </row>
    <row r="3" spans="7:15" ht="15" customHeight="1" x14ac:dyDescent="0.25">
      <c r="G3" s="52"/>
      <c r="H3" s="52"/>
      <c r="I3" s="52"/>
      <c r="J3" s="52"/>
      <c r="K3" s="52"/>
      <c r="L3" s="52"/>
      <c r="M3" s="52"/>
      <c r="N3" s="52"/>
      <c r="O3" s="52"/>
    </row>
    <row r="4" spans="7:15" ht="15" customHeight="1" x14ac:dyDescent="0.25">
      <c r="G4" s="52"/>
      <c r="H4" s="52"/>
      <c r="I4" s="52"/>
      <c r="J4" s="52"/>
      <c r="K4" s="52"/>
      <c r="L4" s="52"/>
      <c r="M4" s="52"/>
      <c r="N4" s="52"/>
      <c r="O4" s="52"/>
    </row>
    <row r="5" spans="7:15" ht="15" customHeight="1" x14ac:dyDescent="0.25">
      <c r="G5" s="52"/>
      <c r="H5" s="52"/>
      <c r="I5" s="52"/>
      <c r="J5" s="52"/>
      <c r="K5" s="52"/>
      <c r="L5" s="52"/>
      <c r="M5" s="52"/>
      <c r="N5" s="52"/>
      <c r="O5" s="52"/>
    </row>
    <row r="6" spans="7:15" ht="15" customHeight="1" x14ac:dyDescent="0.25">
      <c r="G6" s="52"/>
      <c r="H6" s="52"/>
      <c r="I6" s="52"/>
      <c r="J6" s="52"/>
      <c r="K6" s="52"/>
      <c r="L6" s="52"/>
      <c r="M6" s="52"/>
      <c r="N6" s="52"/>
      <c r="O6" s="52"/>
    </row>
    <row r="7" spans="7:15" ht="15" customHeight="1" x14ac:dyDescent="0.25">
      <c r="G7" s="52"/>
      <c r="H7" s="52"/>
      <c r="I7" s="52"/>
      <c r="J7" s="52"/>
      <c r="K7" s="52"/>
      <c r="L7" s="52"/>
      <c r="M7" s="52"/>
      <c r="N7" s="52"/>
      <c r="O7" s="52"/>
    </row>
    <row r="8" spans="7:15" ht="15" customHeight="1" x14ac:dyDescent="0.25">
      <c r="G8" s="52"/>
      <c r="H8" s="52"/>
      <c r="I8" s="52"/>
      <c r="J8" s="52"/>
      <c r="K8" s="52"/>
      <c r="L8" s="52"/>
      <c r="M8" s="52"/>
      <c r="N8" s="52"/>
      <c r="O8" s="52"/>
    </row>
    <row r="9" spans="7:15" ht="15" customHeight="1" x14ac:dyDescent="0.25">
      <c r="G9" s="52"/>
      <c r="H9" s="52"/>
      <c r="I9" s="52"/>
      <c r="J9" s="52"/>
      <c r="K9" s="52"/>
      <c r="L9" s="52"/>
      <c r="M9" s="52"/>
      <c r="N9" s="52"/>
      <c r="O9" s="52"/>
    </row>
    <row r="10" spans="7:15" ht="15" customHeight="1" x14ac:dyDescent="0.25">
      <c r="G10" s="52"/>
      <c r="H10" s="52"/>
      <c r="I10" s="52"/>
      <c r="J10" s="52"/>
      <c r="K10" s="52"/>
      <c r="L10" s="52"/>
      <c r="M10" s="52"/>
      <c r="N10" s="52"/>
      <c r="O10" s="52"/>
    </row>
    <row r="11" spans="7:15" ht="15" customHeight="1" x14ac:dyDescent="0.25">
      <c r="G11" s="52"/>
      <c r="H11" s="52"/>
      <c r="I11" s="52"/>
      <c r="J11" s="52"/>
      <c r="K11" s="52"/>
      <c r="L11" s="52"/>
      <c r="M11" s="52"/>
      <c r="N11" s="52"/>
      <c r="O11" s="52"/>
    </row>
    <row r="12" spans="7:15" ht="15" customHeight="1" x14ac:dyDescent="0.25">
      <c r="G12" s="52"/>
      <c r="H12" s="52"/>
      <c r="I12" s="52"/>
      <c r="J12" s="52"/>
      <c r="K12" s="52"/>
      <c r="L12" s="52"/>
      <c r="M12" s="52"/>
      <c r="N12" s="52"/>
      <c r="O12" s="52"/>
    </row>
    <row r="13" spans="7:15" ht="15" customHeight="1" x14ac:dyDescent="0.25">
      <c r="G13" s="52"/>
      <c r="H13" s="52"/>
      <c r="I13" s="52"/>
      <c r="J13" s="52"/>
      <c r="K13" s="52"/>
      <c r="L13" s="52"/>
      <c r="M13" s="52"/>
      <c r="N13" s="52"/>
      <c r="O13" s="52"/>
    </row>
    <row r="14" spans="7:15" ht="15" customHeight="1" x14ac:dyDescent="0.25">
      <c r="G14" s="53" t="s">
        <v>79</v>
      </c>
      <c r="H14" s="53"/>
      <c r="I14" s="53"/>
      <c r="J14" s="53"/>
      <c r="K14" s="53"/>
      <c r="L14" s="53"/>
      <c r="M14" s="53"/>
      <c r="N14" s="53"/>
      <c r="O14" s="53"/>
    </row>
    <row r="15" spans="7:15" ht="15" customHeight="1" x14ac:dyDescent="0.25">
      <c r="G15" s="53"/>
      <c r="H15" s="53"/>
      <c r="I15" s="53"/>
      <c r="J15" s="53"/>
      <c r="K15" s="53"/>
      <c r="L15" s="53"/>
      <c r="M15" s="53"/>
      <c r="N15" s="53"/>
      <c r="O15" s="53"/>
    </row>
    <row r="16" spans="7:15" ht="15" customHeight="1" x14ac:dyDescent="0.25">
      <c r="G16" s="53"/>
      <c r="H16" s="53"/>
      <c r="I16" s="53"/>
      <c r="J16" s="53"/>
      <c r="K16" s="53"/>
      <c r="L16" s="53"/>
      <c r="M16" s="53"/>
      <c r="N16" s="53"/>
      <c r="O16" s="53"/>
    </row>
    <row r="17" spans="7:15" ht="15" customHeight="1" x14ac:dyDescent="0.25">
      <c r="G17" s="53"/>
      <c r="H17" s="53"/>
      <c r="I17" s="53"/>
      <c r="J17" s="53"/>
      <c r="K17" s="53"/>
      <c r="L17" s="53"/>
      <c r="M17" s="53"/>
      <c r="N17" s="53"/>
      <c r="O17" s="53"/>
    </row>
    <row r="18" spans="7:15" ht="15" customHeight="1" x14ac:dyDescent="0.25">
      <c r="G18" s="53"/>
      <c r="H18" s="53"/>
      <c r="I18" s="53"/>
      <c r="J18" s="53"/>
      <c r="K18" s="53"/>
      <c r="L18" s="53"/>
      <c r="M18" s="53"/>
      <c r="N18" s="53"/>
      <c r="O18" s="53"/>
    </row>
    <row r="19" spans="7:15" ht="15" customHeight="1" x14ac:dyDescent="0.25">
      <c r="G19" s="53"/>
      <c r="H19" s="53"/>
      <c r="I19" s="53"/>
      <c r="J19" s="53"/>
      <c r="K19" s="53"/>
      <c r="L19" s="53"/>
      <c r="M19" s="53"/>
      <c r="N19" s="53"/>
      <c r="O19" s="53"/>
    </row>
    <row r="20" spans="7:15" ht="15" customHeight="1" x14ac:dyDescent="0.25">
      <c r="G20" s="53"/>
      <c r="H20" s="53"/>
      <c r="I20" s="53"/>
      <c r="J20" s="53"/>
      <c r="K20" s="53"/>
      <c r="L20" s="53"/>
      <c r="M20" s="53"/>
      <c r="N20" s="53"/>
      <c r="O20" s="53"/>
    </row>
    <row r="21" spans="7:15" ht="15" customHeight="1" x14ac:dyDescent="0.25">
      <c r="G21" s="53"/>
      <c r="H21" s="53"/>
      <c r="I21" s="53"/>
      <c r="J21" s="53"/>
      <c r="K21" s="53"/>
      <c r="L21" s="53"/>
      <c r="M21" s="53"/>
      <c r="N21" s="53"/>
      <c r="O21" s="53"/>
    </row>
    <row r="22" spans="7:15" ht="15" customHeight="1" x14ac:dyDescent="0.25">
      <c r="G22" s="53"/>
      <c r="H22" s="53"/>
      <c r="I22" s="53"/>
      <c r="J22" s="53"/>
      <c r="K22" s="53"/>
      <c r="L22" s="53"/>
      <c r="M22" s="53"/>
      <c r="N22" s="53"/>
      <c r="O22" s="53"/>
    </row>
    <row r="23" spans="7:15" ht="15" customHeight="1" x14ac:dyDescent="0.25">
      <c r="G23" s="53"/>
      <c r="H23" s="53"/>
      <c r="I23" s="53"/>
      <c r="J23" s="53"/>
      <c r="K23" s="53"/>
      <c r="L23" s="53"/>
      <c r="M23" s="53"/>
      <c r="N23" s="53"/>
      <c r="O23" s="53"/>
    </row>
    <row r="24" spans="7:15" ht="14.45" customHeight="1" x14ac:dyDescent="0.25">
      <c r="G24" s="53"/>
      <c r="H24" s="53"/>
      <c r="I24" s="53"/>
      <c r="J24" s="53"/>
      <c r="K24" s="53"/>
      <c r="L24" s="53"/>
      <c r="M24" s="53"/>
      <c r="N24" s="53"/>
      <c r="O24" s="53"/>
    </row>
    <row r="25" spans="7:15" ht="14.45" customHeight="1" x14ac:dyDescent="0.25">
      <c r="G25" s="53"/>
      <c r="H25" s="53"/>
      <c r="I25" s="53"/>
      <c r="J25" s="53"/>
      <c r="K25" s="53"/>
      <c r="L25" s="53"/>
      <c r="M25" s="53"/>
      <c r="N25" s="53"/>
      <c r="O25" s="53"/>
    </row>
  </sheetData>
  <mergeCells count="2">
    <mergeCell ref="G1:O13"/>
    <mergeCell ref="G14:O25"/>
  </mergeCells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E304D-8320-4010-B789-4F32E16637E9}">
  <dimension ref="A1:AR86"/>
  <sheetViews>
    <sheetView showGridLines="0" zoomScale="115" zoomScaleNormal="115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9" sqref="A9"/>
    </sheetView>
  </sheetViews>
  <sheetFormatPr defaultColWidth="0" defaultRowHeight="12" zeroHeight="1" outlineLevelCol="1" x14ac:dyDescent="0.25"/>
  <cols>
    <col min="1" max="1" width="2.85546875" style="12" customWidth="1"/>
    <col min="2" max="2" width="38.28515625" style="12" customWidth="1"/>
    <col min="3" max="3" width="11.7109375" style="12" customWidth="1" outlineLevel="1"/>
    <col min="4" max="4" width="27.42578125" style="12" customWidth="1" outlineLevel="1"/>
    <col min="5" max="5" width="11.42578125" style="12" customWidth="1" outlineLevel="1"/>
    <col min="6" max="6" width="27.7109375" style="12" customWidth="1" outlineLevel="1"/>
    <col min="7" max="7" width="26.5703125" style="12" customWidth="1" outlineLevel="1"/>
    <col min="8" max="11" width="17" style="12" customWidth="1" outlineLevel="1"/>
    <col min="12" max="15" width="12.28515625" style="12" customWidth="1" outlineLevel="1"/>
    <col min="16" max="30" width="12.7109375" style="12" customWidth="1" outlineLevel="1"/>
    <col min="31" max="34" width="12.7109375" style="12" customWidth="1"/>
    <col min="35" max="35" width="16.42578125" style="12" bestFit="1" customWidth="1"/>
    <col min="36" max="36" width="8" style="12" bestFit="1" customWidth="1"/>
    <col min="37" max="44" width="0" style="12" hidden="1" customWidth="1"/>
    <col min="45" max="16384" width="9.140625" style="12" hidden="1"/>
  </cols>
  <sheetData>
    <row r="1" spans="2:36" s="11" customFormat="1" x14ac:dyDescent="0.25"/>
    <row r="2" spans="2:36" s="11" customFormat="1" x14ac:dyDescent="0.25"/>
    <row r="3" spans="2:36" s="11" customFormat="1" x14ac:dyDescent="0.25"/>
    <row r="4" spans="2:36" s="11" customFormat="1" x14ac:dyDescent="0.25"/>
    <row r="5" spans="2:36" s="11" customFormat="1" x14ac:dyDescent="0.25"/>
    <row r="6" spans="2:36" s="11" customFormat="1" x14ac:dyDescent="0.25"/>
    <row r="7" spans="2:36" s="11" customFormat="1" x14ac:dyDescent="0.25"/>
    <row r="8" spans="2:36" s="11" customFormat="1" x14ac:dyDescent="0.25"/>
    <row r="9" spans="2:36" x14ac:dyDescent="0.25"/>
    <row r="10" spans="2:36" x14ac:dyDescent="0.25">
      <c r="B10" s="12" t="s">
        <v>2</v>
      </c>
    </row>
    <row r="11" spans="2:36" x14ac:dyDescent="0.25">
      <c r="B11" s="8" t="s">
        <v>3</v>
      </c>
      <c r="C11" s="9" t="s">
        <v>4</v>
      </c>
      <c r="D11" s="9" t="s">
        <v>5</v>
      </c>
      <c r="E11" s="9" t="s">
        <v>6</v>
      </c>
      <c r="F11" s="9" t="s">
        <v>7</v>
      </c>
      <c r="G11" s="9" t="s">
        <v>8</v>
      </c>
      <c r="H11" s="9" t="s">
        <v>9</v>
      </c>
      <c r="I11" s="9" t="s">
        <v>10</v>
      </c>
      <c r="J11" s="9" t="s">
        <v>11</v>
      </c>
      <c r="K11" s="9" t="s">
        <v>12</v>
      </c>
      <c r="L11" s="10" t="s">
        <v>13</v>
      </c>
      <c r="M11" s="10" t="s">
        <v>14</v>
      </c>
      <c r="N11" s="10" t="s">
        <v>15</v>
      </c>
      <c r="O11" s="10" t="s">
        <v>16</v>
      </c>
      <c r="P11" s="10" t="s">
        <v>17</v>
      </c>
      <c r="Q11" s="10" t="s">
        <v>18</v>
      </c>
      <c r="R11" s="10" t="s">
        <v>19</v>
      </c>
      <c r="S11" s="10" t="s">
        <v>20</v>
      </c>
      <c r="T11" s="10" t="s">
        <v>21</v>
      </c>
      <c r="U11" s="10" t="s">
        <v>22</v>
      </c>
      <c r="V11" s="10" t="s">
        <v>23</v>
      </c>
      <c r="W11" s="10" t="s">
        <v>24</v>
      </c>
      <c r="X11" s="10" t="s">
        <v>25</v>
      </c>
      <c r="Y11" s="10" t="s">
        <v>26</v>
      </c>
      <c r="Z11" s="10" t="s">
        <v>27</v>
      </c>
      <c r="AA11" s="10" t="s">
        <v>28</v>
      </c>
      <c r="AB11" s="10" t="s">
        <v>29</v>
      </c>
      <c r="AC11" s="10" t="s">
        <v>30</v>
      </c>
      <c r="AD11" s="10" t="s">
        <v>31</v>
      </c>
      <c r="AE11" s="10" t="s">
        <v>32</v>
      </c>
      <c r="AF11" s="10" t="s">
        <v>33</v>
      </c>
      <c r="AG11" s="10" t="s">
        <v>1</v>
      </c>
      <c r="AH11" s="10" t="s">
        <v>79</v>
      </c>
      <c r="AI11" s="9" t="s">
        <v>34</v>
      </c>
    </row>
    <row r="12" spans="2:36" x14ac:dyDescent="0.25">
      <c r="B12" s="2" t="s">
        <v>35</v>
      </c>
      <c r="C12" s="3"/>
      <c r="D12" s="3"/>
      <c r="E12" s="3"/>
      <c r="F12" s="3"/>
      <c r="G12" s="3"/>
      <c r="H12" s="3"/>
      <c r="I12" s="4">
        <f>SUM(I13:I23)</f>
        <v>649.33594306000009</v>
      </c>
      <c r="J12" s="4">
        <f>SUM(J13:J22)</f>
        <v>262.11537955899996</v>
      </c>
      <c r="K12" s="5">
        <f t="shared" ref="K12:K23" si="0">(_xlfn.XLOOKUP(Trimestre,$11:$11,12:12)+J12)/I12</f>
        <v>1.4348498617038807</v>
      </c>
      <c r="L12" s="4">
        <f t="shared" ref="L12:AG12" si="1">SUM(L13:L23)</f>
        <v>354.32299999999998</v>
      </c>
      <c r="M12" s="4">
        <f t="shared" si="1"/>
        <v>482.72600000000006</v>
      </c>
      <c r="N12" s="4">
        <f t="shared" si="1"/>
        <v>558.86700000000008</v>
      </c>
      <c r="O12" s="4">
        <f t="shared" si="1"/>
        <v>516.97538698370204</v>
      </c>
      <c r="P12" s="4">
        <f t="shared" si="1"/>
        <v>1022.4529395000001</v>
      </c>
      <c r="Q12" s="4">
        <f t="shared" si="1"/>
        <v>1156.2357907660003</v>
      </c>
      <c r="R12" s="4">
        <f t="shared" si="1"/>
        <v>1014.2271369455959</v>
      </c>
      <c r="S12" s="4">
        <f t="shared" si="1"/>
        <v>798.55585968618016</v>
      </c>
      <c r="T12" s="4">
        <f t="shared" si="1"/>
        <v>831.99951580682409</v>
      </c>
      <c r="U12" s="4">
        <f t="shared" si="1"/>
        <v>910.92994300825103</v>
      </c>
      <c r="V12" s="4">
        <f t="shared" si="1"/>
        <v>894.83638542423989</v>
      </c>
      <c r="W12" s="4">
        <f t="shared" si="1"/>
        <v>866.68947815000001</v>
      </c>
      <c r="X12" s="4">
        <f t="shared" si="1"/>
        <v>909.005</v>
      </c>
      <c r="Y12" s="4">
        <f t="shared" si="1"/>
        <v>787.45</v>
      </c>
      <c r="Z12" s="4">
        <f t="shared" si="1"/>
        <v>823.09626269561409</v>
      </c>
      <c r="AA12" s="4">
        <f t="shared" si="1"/>
        <v>788.34384236999983</v>
      </c>
      <c r="AB12" s="4">
        <f t="shared" si="1"/>
        <v>774.62384236999981</v>
      </c>
      <c r="AC12" s="4">
        <f t="shared" si="1"/>
        <v>853.29300000000001</v>
      </c>
      <c r="AD12" s="4">
        <f t="shared" si="1"/>
        <v>825.21800000000007</v>
      </c>
      <c r="AE12" s="4">
        <f t="shared" si="1"/>
        <v>792.81600000000003</v>
      </c>
      <c r="AF12" s="4">
        <f t="shared" si="1"/>
        <v>778.47500000000002</v>
      </c>
      <c r="AG12" s="4">
        <f t="shared" si="1"/>
        <v>689.59620854000013</v>
      </c>
      <c r="AH12" s="4">
        <f>SUM(AH13:AH23)</f>
        <v>669.58420854000008</v>
      </c>
      <c r="AI12" s="6"/>
    </row>
    <row r="13" spans="2:36" ht="15" x14ac:dyDescent="0.25">
      <c r="B13" s="13" t="s">
        <v>36</v>
      </c>
      <c r="C13" s="14" t="s">
        <v>37</v>
      </c>
      <c r="D13" s="14" t="s">
        <v>38</v>
      </c>
      <c r="E13" s="14">
        <v>2018</v>
      </c>
      <c r="F13" s="14">
        <v>2018</v>
      </c>
      <c r="G13" s="15" t="s">
        <v>39</v>
      </c>
      <c r="H13" s="15">
        <v>0.16400000000000001</v>
      </c>
      <c r="I13" s="16">
        <v>375.666</v>
      </c>
      <c r="J13" s="16">
        <v>107.24</v>
      </c>
      <c r="K13" s="17">
        <f t="shared" si="0"/>
        <v>1.16714847763705</v>
      </c>
      <c r="L13" s="16">
        <v>91.891999999999996</v>
      </c>
      <c r="M13" s="16">
        <v>210.61000000000004</v>
      </c>
      <c r="N13" s="16">
        <v>264.24200000000002</v>
      </c>
      <c r="O13" s="16">
        <v>237.82535603391602</v>
      </c>
      <c r="P13" s="16">
        <v>444.4751316</v>
      </c>
      <c r="Q13" s="16">
        <v>538.06156676600006</v>
      </c>
      <c r="R13" s="16">
        <v>448.77215050587796</v>
      </c>
      <c r="S13" s="16">
        <v>381.93489206964006</v>
      </c>
      <c r="T13" s="16">
        <v>394.05893583689402</v>
      </c>
      <c r="U13" s="16">
        <v>557.82271132298604</v>
      </c>
      <c r="V13" s="16">
        <v>539.62396021939594</v>
      </c>
      <c r="W13" s="16">
        <v>529.17600000000004</v>
      </c>
      <c r="X13" s="18">
        <v>562.59799999999996</v>
      </c>
      <c r="Y13" s="18">
        <v>455.58699999999999</v>
      </c>
      <c r="Z13" s="18">
        <v>481.935884350008</v>
      </c>
      <c r="AA13" s="18">
        <v>447.24200000000002</v>
      </c>
      <c r="AB13" s="18">
        <v>440.54399999999998</v>
      </c>
      <c r="AC13" s="18">
        <v>451.44299999999998</v>
      </c>
      <c r="AD13" s="18">
        <v>430.303</v>
      </c>
      <c r="AE13" s="18">
        <v>408.93900000000002</v>
      </c>
      <c r="AF13" s="18">
        <v>398.56599999999997</v>
      </c>
      <c r="AG13" s="18">
        <v>349.17700000000002</v>
      </c>
      <c r="AH13" s="51">
        <v>331.21800000000002</v>
      </c>
      <c r="AI13" s="50">
        <f t="shared" ref="AI13:AI23" si="2">_xlfn.XLOOKUP(Trimestre,$11:$11,13:13)/_xlfn.XLOOKUP(Trimestre,$11:$11,$30:$30)</f>
        <v>0.54623625413118193</v>
      </c>
      <c r="AJ13" s="19"/>
    </row>
    <row r="14" spans="2:36" ht="15" x14ac:dyDescent="0.25">
      <c r="B14" s="13" t="s">
        <v>40</v>
      </c>
      <c r="C14" s="14" t="s">
        <v>41</v>
      </c>
      <c r="D14" s="14" t="s">
        <v>42</v>
      </c>
      <c r="E14" s="14">
        <v>2016</v>
      </c>
      <c r="F14" s="14">
        <v>2016</v>
      </c>
      <c r="G14" s="15" t="s">
        <v>39</v>
      </c>
      <c r="H14" s="15" t="s">
        <v>43</v>
      </c>
      <c r="I14" s="16">
        <v>100.254</v>
      </c>
      <c r="J14" s="16">
        <v>57.644868569000003</v>
      </c>
      <c r="K14" s="17">
        <f t="shared" si="0"/>
        <v>1.2590706462485288</v>
      </c>
      <c r="L14" s="16">
        <v>45.893999999999998</v>
      </c>
      <c r="M14" s="16">
        <v>57.348999999999997</v>
      </c>
      <c r="N14" s="16">
        <v>63.77</v>
      </c>
      <c r="O14" s="16">
        <v>51.942999999999998</v>
      </c>
      <c r="P14" s="16">
        <v>96.494956000000002</v>
      </c>
      <c r="Q14" s="16">
        <v>114.4393135</v>
      </c>
      <c r="R14" s="16">
        <v>97.161240868498012</v>
      </c>
      <c r="S14" s="16">
        <v>77.87770789212</v>
      </c>
      <c r="T14" s="16">
        <v>89.985010022958008</v>
      </c>
      <c r="U14" s="16">
        <v>99.463927418257981</v>
      </c>
      <c r="V14" s="16">
        <v>96.005132629275991</v>
      </c>
      <c r="W14" s="16">
        <v>76.777000000000001</v>
      </c>
      <c r="X14" s="18">
        <v>83.18</v>
      </c>
      <c r="Y14" s="18">
        <v>79.613</v>
      </c>
      <c r="Z14" s="18">
        <v>87.038596255116005</v>
      </c>
      <c r="AA14" s="18">
        <v>80.614999999999995</v>
      </c>
      <c r="AB14" s="18">
        <v>74.944000000000003</v>
      </c>
      <c r="AC14" s="18">
        <v>82.852999999999994</v>
      </c>
      <c r="AD14" s="18">
        <v>76.113</v>
      </c>
      <c r="AE14" s="18">
        <v>66.325999999999993</v>
      </c>
      <c r="AF14" s="18">
        <v>67.891999999999996</v>
      </c>
      <c r="AG14" s="18">
        <v>68.075999999999993</v>
      </c>
      <c r="AH14" s="51">
        <v>68.581999999999994</v>
      </c>
      <c r="AI14" s="50">
        <f t="shared" si="2"/>
        <v>0.11310368029764298</v>
      </c>
      <c r="AJ14" s="19"/>
    </row>
    <row r="15" spans="2:36" ht="15" x14ac:dyDescent="0.25">
      <c r="B15" s="13" t="s">
        <v>44</v>
      </c>
      <c r="C15" s="14" t="s">
        <v>45</v>
      </c>
      <c r="D15" s="14" t="s">
        <v>46</v>
      </c>
      <c r="E15" s="14">
        <v>2011</v>
      </c>
      <c r="F15" s="14">
        <v>2018</v>
      </c>
      <c r="G15" s="15" t="s">
        <v>47</v>
      </c>
      <c r="H15" s="15">
        <v>0.154</v>
      </c>
      <c r="I15" s="16">
        <v>62.981999999999999</v>
      </c>
      <c r="J15" s="16">
        <v>54.260746099999999</v>
      </c>
      <c r="K15" s="17">
        <f t="shared" si="0"/>
        <v>2.4436306579657683</v>
      </c>
      <c r="L15" s="16">
        <v>163.16399999999999</v>
      </c>
      <c r="M15" s="16">
        <v>163.09999999999997</v>
      </c>
      <c r="N15" s="16">
        <v>163.02699999999999</v>
      </c>
      <c r="O15" s="16">
        <v>162.95303094978601</v>
      </c>
      <c r="P15" s="16">
        <v>157.5685392</v>
      </c>
      <c r="Q15" s="16">
        <v>157.51519300000001</v>
      </c>
      <c r="R15" s="16">
        <v>157.46290297598799</v>
      </c>
      <c r="S15" s="16">
        <v>103.79708169839999</v>
      </c>
      <c r="T15" s="16">
        <v>103.77072956138402</v>
      </c>
      <c r="U15" s="16">
        <v>103.709967079582</v>
      </c>
      <c r="V15" s="16">
        <v>100.019298666456</v>
      </c>
      <c r="W15" s="16">
        <v>100.042</v>
      </c>
      <c r="X15" s="18">
        <v>100.009</v>
      </c>
      <c r="Y15" s="18">
        <v>99.95</v>
      </c>
      <c r="Z15" s="18">
        <v>99.922583327490003</v>
      </c>
      <c r="AA15" s="18">
        <v>99.893000000000001</v>
      </c>
      <c r="AB15" s="18">
        <v>99.82</v>
      </c>
      <c r="AC15" s="18">
        <v>99.783000000000001</v>
      </c>
      <c r="AD15" s="18">
        <v>99.753</v>
      </c>
      <c r="AE15" s="18">
        <v>99.722999999999999</v>
      </c>
      <c r="AF15" s="18">
        <v>99.686999999999998</v>
      </c>
      <c r="AG15" s="18">
        <v>99.665000000000006</v>
      </c>
      <c r="AH15" s="51">
        <v>99.644000000000005</v>
      </c>
      <c r="AI15" s="50">
        <f t="shared" si="2"/>
        <v>0.16433033623368143</v>
      </c>
      <c r="AJ15" s="19"/>
    </row>
    <row r="16" spans="2:36" ht="15" x14ac:dyDescent="0.25">
      <c r="B16" s="13" t="s">
        <v>48</v>
      </c>
      <c r="C16" s="14" t="s">
        <v>45</v>
      </c>
      <c r="D16" s="14" t="s">
        <v>49</v>
      </c>
      <c r="E16" s="14">
        <v>2012</v>
      </c>
      <c r="F16" s="14">
        <v>2019</v>
      </c>
      <c r="G16" s="15" t="s">
        <v>50</v>
      </c>
      <c r="H16" s="15">
        <v>2.5000000000000001E-2</v>
      </c>
      <c r="I16" s="16">
        <v>28.446000000000002</v>
      </c>
      <c r="J16" s="16">
        <v>0</v>
      </c>
      <c r="K16" s="17">
        <f t="shared" si="0"/>
        <v>1.0341348520002813</v>
      </c>
      <c r="L16" s="16">
        <v>28.204000000000001</v>
      </c>
      <c r="M16" s="16">
        <v>26.538</v>
      </c>
      <c r="N16" s="16">
        <v>29.094999999999999</v>
      </c>
      <c r="O16" s="16">
        <v>25.545999999999999</v>
      </c>
      <c r="P16" s="16">
        <v>27.7790158</v>
      </c>
      <c r="Q16" s="16">
        <v>28.499613499999999</v>
      </c>
      <c r="R16" s="16">
        <v>24.194958095284001</v>
      </c>
      <c r="S16" s="16">
        <v>26.749375343640001</v>
      </c>
      <c r="T16" s="16">
        <v>30.043350437748</v>
      </c>
      <c r="U16" s="16">
        <v>28.993672470505995</v>
      </c>
      <c r="V16" s="16">
        <v>28.230724959111999</v>
      </c>
      <c r="W16" s="16">
        <v>26.78</v>
      </c>
      <c r="X16" s="18">
        <v>27.826000000000001</v>
      </c>
      <c r="Y16" s="18">
        <v>27.047000000000001</v>
      </c>
      <c r="Z16" s="18">
        <v>27.912426321516001</v>
      </c>
      <c r="AA16" s="18">
        <v>31.058</v>
      </c>
      <c r="AB16" s="18">
        <v>30.439</v>
      </c>
      <c r="AC16" s="18">
        <v>34.738999999999997</v>
      </c>
      <c r="AD16" s="18">
        <v>32.213999999999999</v>
      </c>
      <c r="AE16" s="18">
        <v>30.614000000000001</v>
      </c>
      <c r="AF16" s="18">
        <v>29.837</v>
      </c>
      <c r="AG16" s="18">
        <v>31.012</v>
      </c>
      <c r="AH16" s="51">
        <v>29.417000000000002</v>
      </c>
      <c r="AI16" s="50">
        <f t="shared" si="2"/>
        <v>4.8513764009736726E-2</v>
      </c>
      <c r="AJ16" s="19"/>
    </row>
    <row r="17" spans="2:40" ht="15" x14ac:dyDescent="0.25">
      <c r="B17" s="13" t="s">
        <v>51</v>
      </c>
      <c r="C17" s="14" t="s">
        <v>45</v>
      </c>
      <c r="D17" s="14" t="s">
        <v>46</v>
      </c>
      <c r="E17" s="14">
        <v>2015</v>
      </c>
      <c r="F17" s="14">
        <v>2020</v>
      </c>
      <c r="G17" s="15" t="s">
        <v>52</v>
      </c>
      <c r="H17" s="15">
        <v>2.8000000000000001E-2</v>
      </c>
      <c r="I17" s="16">
        <v>25.61104821</v>
      </c>
      <c r="J17" s="16">
        <v>14.502000000000001</v>
      </c>
      <c r="K17" s="17">
        <f t="shared" si="0"/>
        <v>2.4762490492379579</v>
      </c>
      <c r="L17" s="16">
        <v>15</v>
      </c>
      <c r="M17" s="16">
        <v>15</v>
      </c>
      <c r="N17" s="16">
        <v>15</v>
      </c>
      <c r="O17" s="16">
        <v>15</v>
      </c>
      <c r="P17" s="16">
        <v>43.776165499999998</v>
      </c>
      <c r="Q17" s="16">
        <v>50.573</v>
      </c>
      <c r="R17" s="16">
        <v>50.354558857280018</v>
      </c>
      <c r="S17" s="16">
        <v>33.236739908460002</v>
      </c>
      <c r="T17" s="16">
        <v>33.236739912780003</v>
      </c>
      <c r="U17" s="16">
        <v>48.881148619999969</v>
      </c>
      <c r="V17" s="16">
        <v>48.881148619999969</v>
      </c>
      <c r="W17" s="16">
        <v>48.881148619999969</v>
      </c>
      <c r="X17" s="18">
        <v>44.423670469999898</v>
      </c>
      <c r="Y17" s="18">
        <v>43.747</v>
      </c>
      <c r="Z17" s="18">
        <v>43.747050999999999</v>
      </c>
      <c r="AA17" s="18">
        <v>43.747050889999997</v>
      </c>
      <c r="AB17" s="18">
        <v>43.747050889999997</v>
      </c>
      <c r="AC17" s="18">
        <v>48.501705728646364</v>
      </c>
      <c r="AD17" s="18">
        <v>48.501705728646364</v>
      </c>
      <c r="AE17" s="18">
        <v>48.501705728646364</v>
      </c>
      <c r="AF17" s="18">
        <v>48.501705728646364</v>
      </c>
      <c r="AG17" s="18">
        <v>48.91733378</v>
      </c>
      <c r="AH17" s="18">
        <v>48.91733378</v>
      </c>
      <c r="AI17" s="50">
        <f t="shared" si="2"/>
        <v>8.0673215725207956E-2</v>
      </c>
      <c r="AJ17" s="19"/>
    </row>
    <row r="18" spans="2:40" ht="15" x14ac:dyDescent="0.25">
      <c r="B18" s="13" t="s">
        <v>53</v>
      </c>
      <c r="C18" s="14" t="s">
        <v>45</v>
      </c>
      <c r="D18" s="14" t="s">
        <v>46</v>
      </c>
      <c r="E18" s="14">
        <v>2020</v>
      </c>
      <c r="F18" s="14">
        <v>2020</v>
      </c>
      <c r="G18" s="15" t="s">
        <v>54</v>
      </c>
      <c r="H18" s="15" t="s">
        <v>43</v>
      </c>
      <c r="I18" s="16">
        <v>11.673999999999999</v>
      </c>
      <c r="J18" s="16">
        <f>5.792+3.187</f>
        <v>8.9789999999999992</v>
      </c>
      <c r="K18" s="17">
        <f t="shared" si="0"/>
        <v>0.7691451087887613</v>
      </c>
      <c r="L18" s="16">
        <v>10.169</v>
      </c>
      <c r="M18" s="16">
        <v>10.128999999999998</v>
      </c>
      <c r="N18" s="16">
        <v>10.103999999999999</v>
      </c>
      <c r="O18" s="16">
        <v>10.079000000000001</v>
      </c>
      <c r="P18" s="16">
        <v>12.8533022</v>
      </c>
      <c r="Q18" s="16">
        <v>3.3399999999999999E-2</v>
      </c>
      <c r="R18" s="16">
        <v>8.5365680400008911E-3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3.629</v>
      </c>
      <c r="AD18" s="18">
        <v>3.7210000000000001</v>
      </c>
      <c r="AE18" s="18">
        <v>3.7109999999999999</v>
      </c>
      <c r="AF18" s="18">
        <v>0</v>
      </c>
      <c r="AG18" s="18">
        <v>0</v>
      </c>
      <c r="AH18" s="51">
        <v>0</v>
      </c>
      <c r="AI18" s="50">
        <f t="shared" si="2"/>
        <v>0</v>
      </c>
      <c r="AJ18" s="19"/>
    </row>
    <row r="19" spans="2:40" ht="15" customHeight="1" x14ac:dyDescent="0.25">
      <c r="B19" s="13" t="s">
        <v>55</v>
      </c>
      <c r="C19" s="14" t="s">
        <v>45</v>
      </c>
      <c r="D19" s="14" t="s">
        <v>56</v>
      </c>
      <c r="E19" s="14">
        <v>2021</v>
      </c>
      <c r="F19" s="14">
        <v>2022</v>
      </c>
      <c r="G19" s="15" t="s">
        <v>47</v>
      </c>
      <c r="H19" s="15">
        <v>1.6E-2</v>
      </c>
      <c r="I19" s="16">
        <v>14.797000000000001</v>
      </c>
      <c r="J19" s="16">
        <v>0</v>
      </c>
      <c r="K19" s="17">
        <f t="shared" si="0"/>
        <v>1.0289247820504155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9.4756</v>
      </c>
      <c r="S19" s="16">
        <v>10.476000000000001</v>
      </c>
      <c r="T19" s="16">
        <v>10.8132</v>
      </c>
      <c r="U19" s="16">
        <v>10.4354</v>
      </c>
      <c r="V19" s="16">
        <v>10.1608</v>
      </c>
      <c r="W19" s="16">
        <v>13.661</v>
      </c>
      <c r="X19" s="18">
        <v>14.196</v>
      </c>
      <c r="Y19" s="18">
        <v>13.861000000000001</v>
      </c>
      <c r="Z19" s="18">
        <v>14.304539381484</v>
      </c>
      <c r="AA19" s="18">
        <v>15.914999999999999</v>
      </c>
      <c r="AB19" s="18">
        <v>15.598000000000001</v>
      </c>
      <c r="AC19" s="18">
        <v>18.062999999999999</v>
      </c>
      <c r="AD19" s="18">
        <v>16.75</v>
      </c>
      <c r="AE19" s="18">
        <v>15.917999999999999</v>
      </c>
      <c r="AF19" s="18">
        <v>15.513999999999999</v>
      </c>
      <c r="AG19" s="18">
        <v>16.050999999999998</v>
      </c>
      <c r="AH19" s="51">
        <v>15.225</v>
      </c>
      <c r="AI19" s="50">
        <f t="shared" si="2"/>
        <v>2.5108680594494392E-2</v>
      </c>
      <c r="AJ19" s="19"/>
    </row>
    <row r="20" spans="2:40" ht="15" customHeight="1" x14ac:dyDescent="0.25">
      <c r="B20" s="13" t="s">
        <v>57</v>
      </c>
      <c r="C20" s="14" t="s">
        <v>41</v>
      </c>
      <c r="D20" s="14" t="s">
        <v>46</v>
      </c>
      <c r="E20" s="14">
        <v>2010</v>
      </c>
      <c r="F20" s="14">
        <v>2023</v>
      </c>
      <c r="G20" s="15" t="s">
        <v>39</v>
      </c>
      <c r="H20" s="15">
        <v>4.0000000000000003E-5</v>
      </c>
      <c r="I20" s="16">
        <v>11.039</v>
      </c>
      <c r="J20" s="16">
        <v>0</v>
      </c>
      <c r="K20" s="17">
        <f t="shared" si="0"/>
        <v>1.1943110789020743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10.5519908</v>
      </c>
      <c r="W20" s="16">
        <v>10.009</v>
      </c>
      <c r="X20" s="18">
        <v>10.401</v>
      </c>
      <c r="Y20" s="18">
        <v>10.055</v>
      </c>
      <c r="Z20" s="18">
        <v>10.4895219</v>
      </c>
      <c r="AA20" s="18">
        <v>11.568</v>
      </c>
      <c r="AB20" s="18">
        <v>11.337</v>
      </c>
      <c r="AC20" s="18">
        <v>12.885999999999999</v>
      </c>
      <c r="AD20" s="18">
        <v>11.95</v>
      </c>
      <c r="AE20" s="18">
        <v>13.702999999999999</v>
      </c>
      <c r="AF20" s="18">
        <v>13.355</v>
      </c>
      <c r="AG20" s="18">
        <v>13.817</v>
      </c>
      <c r="AH20" s="51">
        <v>13.183999999999999</v>
      </c>
      <c r="AI20" s="50">
        <f t="shared" si="2"/>
        <v>2.1742715596572353E-2</v>
      </c>
      <c r="AJ20" s="19"/>
    </row>
    <row r="21" spans="2:40" ht="15" customHeight="1" x14ac:dyDescent="0.25">
      <c r="B21" s="13" t="s">
        <v>58</v>
      </c>
      <c r="C21" s="14" t="s">
        <v>45</v>
      </c>
      <c r="D21" s="14" t="s">
        <v>46</v>
      </c>
      <c r="E21" s="14">
        <v>2013</v>
      </c>
      <c r="F21" s="14">
        <v>2021</v>
      </c>
      <c r="G21" s="15" t="s">
        <v>47</v>
      </c>
      <c r="H21" s="15">
        <v>2.6700000000000002E-2</v>
      </c>
      <c r="I21" s="16">
        <v>12.60389485</v>
      </c>
      <c r="J21" s="16">
        <v>19.488764889999999</v>
      </c>
      <c r="K21" s="17">
        <f t="shared" si="0"/>
        <v>5.7210600777108196</v>
      </c>
      <c r="L21" s="16">
        <v>0</v>
      </c>
      <c r="M21" s="16">
        <v>0</v>
      </c>
      <c r="N21" s="16">
        <v>13.629</v>
      </c>
      <c r="O21" s="16">
        <v>13.629</v>
      </c>
      <c r="P21" s="16">
        <v>239.50582919999999</v>
      </c>
      <c r="Q21" s="16">
        <v>267.11370399999998</v>
      </c>
      <c r="R21" s="16">
        <v>226.79718907462797</v>
      </c>
      <c r="S21" s="16">
        <v>164.48406277392002</v>
      </c>
      <c r="T21" s="16">
        <v>170.09155003506001</v>
      </c>
      <c r="U21" s="16">
        <v>61.623116096918992</v>
      </c>
      <c r="V21" s="16">
        <v>61.363329530000001</v>
      </c>
      <c r="W21" s="16">
        <v>61.363329530000001</v>
      </c>
      <c r="X21" s="18">
        <v>61.363329530000001</v>
      </c>
      <c r="Y21" s="18">
        <v>52.749000000000002</v>
      </c>
      <c r="Z21" s="18">
        <v>52.749460159999998</v>
      </c>
      <c r="AA21" s="18">
        <v>52.746791479999999</v>
      </c>
      <c r="AB21" s="18">
        <v>52.746791479999999</v>
      </c>
      <c r="AC21" s="18">
        <v>95.203294271353641</v>
      </c>
      <c r="AD21" s="18">
        <v>95.203294271353641</v>
      </c>
      <c r="AE21" s="18">
        <v>95.203294271353641</v>
      </c>
      <c r="AF21" s="18">
        <v>95.203294271353641</v>
      </c>
      <c r="AG21" s="18">
        <v>52.618874759999997</v>
      </c>
      <c r="AH21" s="18">
        <v>52.618874759999997</v>
      </c>
      <c r="AI21" s="50">
        <f t="shared" si="2"/>
        <v>8.6777702436160453E-2</v>
      </c>
      <c r="AJ21" s="19"/>
    </row>
    <row r="22" spans="2:40" ht="15" customHeight="1" x14ac:dyDescent="0.25">
      <c r="B22" s="13" t="s">
        <v>59</v>
      </c>
      <c r="C22" s="14" t="s">
        <v>41</v>
      </c>
      <c r="D22" s="14" t="s">
        <v>60</v>
      </c>
      <c r="E22" s="14">
        <v>2020</v>
      </c>
      <c r="F22" s="14">
        <v>2023</v>
      </c>
      <c r="G22" s="15" t="s">
        <v>52</v>
      </c>
      <c r="H22" s="15">
        <v>6.0000000000000001E-3</v>
      </c>
      <c r="I22" s="16">
        <v>5.2190000000000003</v>
      </c>
      <c r="J22" s="16">
        <v>0</v>
      </c>
      <c r="K22" s="17">
        <f t="shared" si="0"/>
        <v>1.865108258287028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8">
        <v>5.008</v>
      </c>
      <c r="Y22" s="18">
        <v>4.8410000000000002</v>
      </c>
      <c r="Z22" s="18">
        <v>4.9962</v>
      </c>
      <c r="AA22" s="18">
        <v>5.5590000000000002</v>
      </c>
      <c r="AB22" s="18">
        <v>5.4480000000000004</v>
      </c>
      <c r="AC22" s="18">
        <v>6.1920000000000002</v>
      </c>
      <c r="AD22" s="18">
        <v>10.709</v>
      </c>
      <c r="AE22" s="18">
        <v>10.177</v>
      </c>
      <c r="AF22" s="18">
        <v>9.9190000000000005</v>
      </c>
      <c r="AG22" s="18">
        <v>10.262</v>
      </c>
      <c r="AH22" s="51">
        <v>9.734</v>
      </c>
      <c r="AI22" s="50">
        <f t="shared" si="2"/>
        <v>1.6053063836243577E-2</v>
      </c>
    </row>
    <row r="23" spans="2:40" ht="15" customHeight="1" x14ac:dyDescent="0.25">
      <c r="B23" s="13" t="s">
        <v>80</v>
      </c>
      <c r="C23" s="14" t="s">
        <v>45</v>
      </c>
      <c r="D23" s="14" t="s">
        <v>49</v>
      </c>
      <c r="E23" s="14">
        <v>2024</v>
      </c>
      <c r="F23" s="14">
        <v>2026</v>
      </c>
      <c r="G23" s="15" t="s">
        <v>52</v>
      </c>
      <c r="H23" s="15" t="s">
        <v>43</v>
      </c>
      <c r="I23" s="16">
        <v>1.044</v>
      </c>
      <c r="J23" s="16">
        <v>0</v>
      </c>
      <c r="K23" s="17">
        <f t="shared" si="0"/>
        <v>1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8">
        <v>0</v>
      </c>
      <c r="Y23" s="18">
        <v>0</v>
      </c>
      <c r="Z23" s="18">
        <v>0</v>
      </c>
      <c r="AA23" s="18">
        <v>0</v>
      </c>
      <c r="AB23" s="18">
        <v>0</v>
      </c>
      <c r="AC23" s="18">
        <v>0</v>
      </c>
      <c r="AD23" s="18">
        <v>0</v>
      </c>
      <c r="AE23" s="18">
        <v>0</v>
      </c>
      <c r="AF23" s="18">
        <v>0</v>
      </c>
      <c r="AG23" s="18">
        <v>0</v>
      </c>
      <c r="AH23" s="51">
        <v>1.044</v>
      </c>
      <c r="AI23" s="50">
        <f t="shared" si="2"/>
        <v>1.7217380979081872E-3</v>
      </c>
    </row>
    <row r="24" spans="2:40" ht="3.75" customHeight="1" x14ac:dyDescent="0.25">
      <c r="C24" s="14"/>
      <c r="D24" s="14"/>
      <c r="F24" s="14"/>
      <c r="G24" s="14"/>
      <c r="H24" s="14"/>
      <c r="I24" s="14"/>
      <c r="J24" s="14"/>
      <c r="K24" s="14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14"/>
    </row>
    <row r="25" spans="2:40" x14ac:dyDescent="0.25">
      <c r="B25" s="2" t="s">
        <v>61</v>
      </c>
      <c r="C25" s="3"/>
      <c r="D25" s="3"/>
      <c r="E25" s="3"/>
      <c r="F25" s="3"/>
      <c r="G25" s="3"/>
      <c r="H25" s="3"/>
      <c r="I25" s="3"/>
      <c r="J25" s="3"/>
      <c r="K25" s="3"/>
      <c r="L25" s="3">
        <f t="shared" ref="L25:AH25" si="3">SUM(L26:L28)</f>
        <v>-4.2879990000000019</v>
      </c>
      <c r="M25" s="3">
        <f t="shared" si="3"/>
        <v>-104.36699899999999</v>
      </c>
      <c r="N25" s="3">
        <f t="shared" si="3"/>
        <v>-171.24191836</v>
      </c>
      <c r="O25" s="3">
        <f t="shared" si="3"/>
        <v>122.78200000000001</v>
      </c>
      <c r="P25" s="3">
        <f t="shared" si="3"/>
        <v>39.607000000000006</v>
      </c>
      <c r="Q25" s="3">
        <f t="shared" si="3"/>
        <v>5.2757377340000104</v>
      </c>
      <c r="R25" s="3">
        <f t="shared" si="3"/>
        <v>-10.797383945307999</v>
      </c>
      <c r="S25" s="3">
        <f t="shared" si="3"/>
        <v>-51.593738748299998</v>
      </c>
      <c r="T25" s="3">
        <f t="shared" si="3"/>
        <v>-67.955023606824099</v>
      </c>
      <c r="U25" s="3">
        <f t="shared" si="3"/>
        <v>-19.613904302474239</v>
      </c>
      <c r="V25" s="3">
        <f t="shared" si="3"/>
        <v>-34.278015047287894</v>
      </c>
      <c r="W25" s="3">
        <f t="shared" si="3"/>
        <v>-48.014478149999988</v>
      </c>
      <c r="X25" s="3">
        <f t="shared" si="3"/>
        <v>-74.457000000000093</v>
      </c>
      <c r="Y25" s="3">
        <f t="shared" si="3"/>
        <v>-77.590123090000006</v>
      </c>
      <c r="Z25" s="3">
        <f t="shared" si="3"/>
        <v>-103.41300656053615</v>
      </c>
      <c r="AA25" s="3">
        <f t="shared" si="3"/>
        <v>-1.7818423699997936</v>
      </c>
      <c r="AB25" s="3">
        <f t="shared" si="3"/>
        <v>-2.5788423699997933</v>
      </c>
      <c r="AC25" s="3">
        <f t="shared" si="3"/>
        <v>-27.239000000000033</v>
      </c>
      <c r="AD25" s="3">
        <f t="shared" si="3"/>
        <v>-41.948000000000157</v>
      </c>
      <c r="AE25" s="3">
        <f t="shared" si="3"/>
        <v>-44.406000000000091</v>
      </c>
      <c r="AF25" s="3">
        <f t="shared" si="3"/>
        <v>-42.039000000000044</v>
      </c>
      <c r="AG25" s="3">
        <f t="shared" si="3"/>
        <v>-56.209208540000326</v>
      </c>
      <c r="AH25" s="3">
        <f t="shared" si="3"/>
        <v>-63.220208540000094</v>
      </c>
      <c r="AI25" s="7">
        <f>_xlfn.XLOOKUP(Trimestre,$11:$11,25:25)/_xlfn.XLOOKUP(Trimestre,$11:$11,$30:$30)</f>
        <v>-0.10426115095883016</v>
      </c>
    </row>
    <row r="26" spans="2:40" x14ac:dyDescent="0.25">
      <c r="B26" s="13" t="s">
        <v>62</v>
      </c>
      <c r="C26" s="14" t="s">
        <v>41</v>
      </c>
      <c r="D26" s="14" t="s">
        <v>63</v>
      </c>
      <c r="F26" s="14"/>
      <c r="G26" s="14"/>
      <c r="H26" s="14"/>
      <c r="I26" s="14"/>
      <c r="J26" s="14"/>
      <c r="K26" s="14"/>
      <c r="L26" s="20">
        <v>111.61200099999999</v>
      </c>
      <c r="M26" s="20">
        <v>2.6400009999999989</v>
      </c>
      <c r="N26" s="20">
        <v>18.503081640000001</v>
      </c>
      <c r="O26" s="20">
        <v>229.39600000000002</v>
      </c>
      <c r="P26" s="20">
        <v>194.667</v>
      </c>
      <c r="Q26" s="20">
        <v>174.46705178906501</v>
      </c>
      <c r="R26" s="20">
        <v>91.098249071027993</v>
      </c>
      <c r="S26" s="20">
        <v>59.699032414740003</v>
      </c>
      <c r="T26" s="20">
        <v>53.025029942393992</v>
      </c>
      <c r="U26" s="20">
        <v>91.272999999999996</v>
      </c>
      <c r="V26" s="20">
        <v>73.802999999999997</v>
      </c>
      <c r="W26" s="21">
        <v>53.054000000000002</v>
      </c>
      <c r="X26" s="21">
        <v>20.617000000000001</v>
      </c>
      <c r="Y26" s="21">
        <v>4.008</v>
      </c>
      <c r="Z26" s="21">
        <v>0.56499999999999995</v>
      </c>
      <c r="AA26" s="21">
        <f>2.051+34.248</f>
        <v>36.298999999999999</v>
      </c>
      <c r="AB26" s="21">
        <f>0.888+34.018</f>
        <v>34.905999999999999</v>
      </c>
      <c r="AC26" s="21">
        <f>4.316+10.818</f>
        <v>15.134</v>
      </c>
      <c r="AD26" s="21">
        <f>7.729+0.649</f>
        <v>8.3780000000000001</v>
      </c>
      <c r="AE26" s="21">
        <v>4.1749999999999998</v>
      </c>
      <c r="AF26" s="21">
        <v>6.3129999999999997</v>
      </c>
      <c r="AG26" s="21">
        <v>6.53</v>
      </c>
      <c r="AH26" s="21">
        <v>3.8620000000000001</v>
      </c>
      <c r="AI26" s="50">
        <f>_xlfn.XLOOKUP(Trimestre,$11:$11,26:26)/_xlfn.XLOOKUP(Trimestre,$11:$11,$30:$30)</f>
        <v>6.3691116227216652E-3</v>
      </c>
      <c r="AJ26" s="22"/>
    </row>
    <row r="27" spans="2:40" x14ac:dyDescent="0.25">
      <c r="B27" s="13" t="s">
        <v>64</v>
      </c>
      <c r="C27" s="14" t="s">
        <v>41</v>
      </c>
      <c r="D27" s="14" t="s">
        <v>65</v>
      </c>
      <c r="F27" s="14"/>
      <c r="G27" s="14"/>
      <c r="H27" s="14"/>
      <c r="I27" s="14"/>
      <c r="J27" s="14"/>
      <c r="K27" s="14"/>
      <c r="L27" s="20">
        <v>-113.35</v>
      </c>
      <c r="M27" s="20">
        <v>-105.22499999999999</v>
      </c>
      <c r="N27" s="20">
        <v>-184.887</v>
      </c>
      <c r="O27" s="20">
        <v>-102.795</v>
      </c>
      <c r="P27" s="20">
        <v>-109.32299999999999</v>
      </c>
      <c r="Q27" s="20">
        <v>-113.014425851935</v>
      </c>
      <c r="R27" s="20">
        <v>-96.659016349125991</v>
      </c>
      <c r="S27" s="20">
        <v>-105.08301001746</v>
      </c>
      <c r="T27" s="20">
        <v>-109.29441899999999</v>
      </c>
      <c r="U27" s="20">
        <v>-106.26900000000001</v>
      </c>
      <c r="V27" s="20">
        <v>-104.24</v>
      </c>
      <c r="W27" s="21">
        <v>-96.561999999999998</v>
      </c>
      <c r="X27" s="21">
        <v>-90.236999999999995</v>
      </c>
      <c r="Y27" s="21">
        <v>-77.504000000000005</v>
      </c>
      <c r="Z27" s="21">
        <v>-100.10375947888799</v>
      </c>
      <c r="AA27" s="21">
        <v>-33.619999999999997</v>
      </c>
      <c r="AB27" s="21">
        <v>-33.173000000000002</v>
      </c>
      <c r="AC27" s="21">
        <f>-13.227-24.769</f>
        <v>-37.995999999999995</v>
      </c>
      <c r="AD27" s="21">
        <f>-22.969-24.157</f>
        <v>-47.126000000000005</v>
      </c>
      <c r="AE27" s="21">
        <f>-34.445-10.914</f>
        <v>-45.359000000000002</v>
      </c>
      <c r="AF27" s="21">
        <v>-45.027000000000001</v>
      </c>
      <c r="AG27" s="21">
        <v>-58.38</v>
      </c>
      <c r="AH27" s="21">
        <f>-15.768-48.279</f>
        <v>-64.046999999999997</v>
      </c>
      <c r="AI27" s="50">
        <f>_xlfn.XLOOKUP(Trimestre,$11:$11,27:27)/_xlfn.XLOOKUP(Trimestre,$11:$11,$30:$30)</f>
        <v>-0.10562467428805139</v>
      </c>
    </row>
    <row r="28" spans="2:40" ht="11.45" customHeight="1" x14ac:dyDescent="0.25">
      <c r="B28" s="13" t="s">
        <v>66</v>
      </c>
      <c r="C28" s="14" t="s">
        <v>41</v>
      </c>
      <c r="D28" s="14" t="s">
        <v>67</v>
      </c>
      <c r="F28" s="14"/>
      <c r="G28" s="14"/>
      <c r="H28" s="14"/>
      <c r="I28" s="14"/>
      <c r="J28" s="14"/>
      <c r="K28" s="14"/>
      <c r="L28" s="20">
        <v>-2.5499999999999998</v>
      </c>
      <c r="M28" s="20">
        <v>-1.782</v>
      </c>
      <c r="N28" s="20">
        <v>-4.8579999999999997</v>
      </c>
      <c r="O28" s="20">
        <v>-3.819</v>
      </c>
      <c r="P28" s="20">
        <v>-45.737000000000002</v>
      </c>
      <c r="Q28" s="20">
        <v>-56.176888203129998</v>
      </c>
      <c r="R28" s="20">
        <v>-5.2366166672100007</v>
      </c>
      <c r="S28" s="20">
        <v>-6.2097611455799999</v>
      </c>
      <c r="T28" s="20">
        <v>-11.685634549218101</v>
      </c>
      <c r="U28" s="20">
        <v>-4.6179043024742299</v>
      </c>
      <c r="V28" s="20">
        <v>-3.8410150472878999</v>
      </c>
      <c r="W28" s="20">
        <v>-4.5064781499999942</v>
      </c>
      <c r="X28" s="21">
        <v>-4.8370000000001001</v>
      </c>
      <c r="Y28" s="21">
        <v>-4.0941230900000001</v>
      </c>
      <c r="Z28" s="21">
        <v>-3.87424708164815</v>
      </c>
      <c r="AA28" s="21">
        <v>-4.4608423699997957</v>
      </c>
      <c r="AB28" s="21">
        <v>-4.3118423699997903</v>
      </c>
      <c r="AC28" s="21">
        <v>-4.3770000000000362</v>
      </c>
      <c r="AD28" s="21">
        <v>-3.2000000000001512</v>
      </c>
      <c r="AE28" s="21">
        <v>-3.2220000000000901</v>
      </c>
      <c r="AF28" s="21">
        <v>-3.3250000000000446</v>
      </c>
      <c r="AG28" s="21">
        <v>-4.3592085400003242</v>
      </c>
      <c r="AH28" s="21">
        <v>-3.0352085400001001</v>
      </c>
      <c r="AI28" s="50">
        <f>_xlfn.XLOOKUP(Trimestre,$11:$11,28:28)/_xlfn.XLOOKUP(Trimestre,$11:$11,$30:$30)</f>
        <v>-5.0055882935004384E-3</v>
      </c>
    </row>
    <row r="29" spans="2:40" ht="3.75" customHeight="1" x14ac:dyDescent="0.25">
      <c r="C29" s="14"/>
      <c r="F29" s="14"/>
      <c r="G29" s="14"/>
      <c r="H29" s="14"/>
      <c r="I29" s="14"/>
      <c r="J29" s="14"/>
      <c r="K29" s="14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2:40" x14ac:dyDescent="0.25">
      <c r="B30" s="23" t="s">
        <v>68</v>
      </c>
      <c r="C30" s="24"/>
      <c r="D30" s="24"/>
      <c r="E30" s="24"/>
      <c r="F30" s="24"/>
      <c r="G30" s="24"/>
      <c r="H30" s="24"/>
      <c r="I30" s="24"/>
      <c r="J30" s="24"/>
      <c r="K30" s="24"/>
      <c r="L30" s="25">
        <f t="shared" ref="L30:AH30" si="4">SUM(L12,L25)</f>
        <v>350.03500099999997</v>
      </c>
      <c r="M30" s="25">
        <f t="shared" si="4"/>
        <v>378.35900100000003</v>
      </c>
      <c r="N30" s="25">
        <f t="shared" si="4"/>
        <v>387.62508164000008</v>
      </c>
      <c r="O30" s="25">
        <f t="shared" si="4"/>
        <v>639.75738698370208</v>
      </c>
      <c r="P30" s="25">
        <f t="shared" si="4"/>
        <v>1062.0599395000002</v>
      </c>
      <c r="Q30" s="25">
        <f t="shared" si="4"/>
        <v>1161.5115285000002</v>
      </c>
      <c r="R30" s="25">
        <f t="shared" si="4"/>
        <v>1003.429753000288</v>
      </c>
      <c r="S30" s="25">
        <f t="shared" si="4"/>
        <v>746.96212093788017</v>
      </c>
      <c r="T30" s="25">
        <f t="shared" si="4"/>
        <v>764.04449220000004</v>
      </c>
      <c r="U30" s="25">
        <f t="shared" si="4"/>
        <v>891.3160387057768</v>
      </c>
      <c r="V30" s="25">
        <f t="shared" si="4"/>
        <v>860.55837037695198</v>
      </c>
      <c r="W30" s="25">
        <f t="shared" si="4"/>
        <v>818.67500000000007</v>
      </c>
      <c r="X30" s="25">
        <f t="shared" si="4"/>
        <v>834.54799999999989</v>
      </c>
      <c r="Y30" s="25">
        <f t="shared" si="4"/>
        <v>709.85987691000003</v>
      </c>
      <c r="Z30" s="25">
        <f t="shared" si="4"/>
        <v>719.68325613507795</v>
      </c>
      <c r="AA30" s="25">
        <f t="shared" si="4"/>
        <v>786.56200000000001</v>
      </c>
      <c r="AB30" s="25">
        <f t="shared" si="4"/>
        <v>772.04499999999996</v>
      </c>
      <c r="AC30" s="25">
        <f t="shared" si="4"/>
        <v>826.05399999999997</v>
      </c>
      <c r="AD30" s="25">
        <f t="shared" si="4"/>
        <v>783.26999999999987</v>
      </c>
      <c r="AE30" s="25">
        <f t="shared" si="4"/>
        <v>748.41</v>
      </c>
      <c r="AF30" s="25">
        <f t="shared" si="4"/>
        <v>736.43599999999992</v>
      </c>
      <c r="AG30" s="25">
        <f t="shared" si="4"/>
        <v>633.38699999999983</v>
      </c>
      <c r="AH30" s="25">
        <f t="shared" si="4"/>
        <v>606.36400000000003</v>
      </c>
      <c r="AI30" s="25"/>
    </row>
    <row r="31" spans="2:40" x14ac:dyDescent="0.25"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49"/>
      <c r="AI31" s="49">
        <f>AF31-AE30</f>
        <v>-748.41</v>
      </c>
      <c r="AJ31" s="26"/>
      <c r="AK31" s="26"/>
      <c r="AL31" s="26"/>
      <c r="AM31" s="26"/>
      <c r="AN31" s="26"/>
    </row>
    <row r="32" spans="2:40" x14ac:dyDescent="0.25">
      <c r="B32" s="27" t="s">
        <v>69</v>
      </c>
      <c r="C32" s="27"/>
      <c r="D32" s="27"/>
      <c r="E32" s="27"/>
      <c r="F32" s="27"/>
      <c r="G32" s="27"/>
      <c r="H32" s="27"/>
      <c r="I32" s="27"/>
      <c r="J32" s="27"/>
      <c r="K32" s="27"/>
      <c r="L32" s="28">
        <v>66025326</v>
      </c>
      <c r="M32" s="28">
        <v>66025326</v>
      </c>
      <c r="N32" s="28">
        <v>66025326</v>
      </c>
      <c r="O32" s="28">
        <v>105279851</v>
      </c>
      <c r="P32" s="28">
        <v>105279851</v>
      </c>
      <c r="Q32" s="28">
        <v>105279851</v>
      </c>
      <c r="R32" s="28">
        <v>105279851</v>
      </c>
      <c r="S32" s="28">
        <v>105279851</v>
      </c>
      <c r="T32" s="28">
        <v>105279851</v>
      </c>
      <c r="U32" s="28">
        <v>115056388</v>
      </c>
      <c r="V32" s="28">
        <v>115056388</v>
      </c>
      <c r="W32" s="28">
        <v>115056388</v>
      </c>
      <c r="X32" s="28">
        <v>115056388</v>
      </c>
      <c r="Y32" s="28">
        <v>115056388</v>
      </c>
      <c r="Z32" s="28">
        <v>115056388</v>
      </c>
      <c r="AA32" s="28">
        <v>115056388</v>
      </c>
      <c r="AB32" s="28">
        <v>115056388</v>
      </c>
      <c r="AC32" s="28">
        <v>115056388</v>
      </c>
      <c r="AD32" s="28">
        <v>115056388</v>
      </c>
      <c r="AE32" s="28">
        <v>115056388</v>
      </c>
      <c r="AF32" s="28">
        <v>115056388</v>
      </c>
      <c r="AG32" s="28">
        <v>115056388</v>
      </c>
      <c r="AH32" s="28">
        <v>115056388</v>
      </c>
      <c r="AI32" s="28"/>
      <c r="AJ32" s="26"/>
      <c r="AK32" s="26"/>
      <c r="AL32" s="26"/>
      <c r="AM32" s="26"/>
      <c r="AN32" s="26"/>
    </row>
    <row r="33" spans="2:40" x14ac:dyDescent="0.25">
      <c r="B33" s="29" t="s">
        <v>70</v>
      </c>
      <c r="C33" s="30"/>
      <c r="D33" s="30"/>
      <c r="E33" s="30"/>
      <c r="F33" s="30"/>
      <c r="G33" s="30"/>
      <c r="H33" s="30"/>
      <c r="I33" s="30"/>
      <c r="J33" s="30"/>
      <c r="K33" s="30"/>
      <c r="L33" s="31">
        <f t="shared" ref="L33:AH33" si="5">L30*10^6/L32</f>
        <v>5.3015262809910233</v>
      </c>
      <c r="M33" s="31">
        <f t="shared" si="5"/>
        <v>5.7305131821689157</v>
      </c>
      <c r="N33" s="31">
        <f t="shared" si="5"/>
        <v>5.8708544905935049</v>
      </c>
      <c r="O33" s="31">
        <f t="shared" si="5"/>
        <v>6.0767315009184619</v>
      </c>
      <c r="P33" s="31">
        <f t="shared" si="5"/>
        <v>10.087969629630271</v>
      </c>
      <c r="Q33" s="31">
        <f t="shared" si="5"/>
        <v>11.032609919822173</v>
      </c>
      <c r="R33" s="31">
        <f t="shared" si="5"/>
        <v>9.5310711733462465</v>
      </c>
      <c r="S33" s="31">
        <f t="shared" si="5"/>
        <v>7.0950149895052581</v>
      </c>
      <c r="T33" s="31">
        <f t="shared" si="5"/>
        <v>7.2572717850825992</v>
      </c>
      <c r="U33" s="31">
        <f t="shared" si="5"/>
        <v>7.7467757696841382</v>
      </c>
      <c r="V33" s="31">
        <f t="shared" si="5"/>
        <v>7.4794488627346087</v>
      </c>
      <c r="W33" s="31">
        <f t="shared" si="5"/>
        <v>7.1154241344687454</v>
      </c>
      <c r="X33" s="31">
        <f t="shared" si="5"/>
        <v>7.2533825762025472</v>
      </c>
      <c r="Y33" s="31">
        <f t="shared" si="5"/>
        <v>6.1696694051441971</v>
      </c>
      <c r="Z33" s="31">
        <f t="shared" si="5"/>
        <v>6.2550482302214974</v>
      </c>
      <c r="AA33" s="31">
        <f t="shared" si="5"/>
        <v>6.8363175106800673</v>
      </c>
      <c r="AB33" s="31">
        <f t="shared" si="5"/>
        <v>6.710144594492224</v>
      </c>
      <c r="AC33" s="31">
        <f t="shared" si="5"/>
        <v>7.1795579051204008</v>
      </c>
      <c r="AD33" s="31">
        <f t="shared" si="5"/>
        <v>6.8077054530861849</v>
      </c>
      <c r="AE33" s="31">
        <f t="shared" si="5"/>
        <v>6.5047235795373659</v>
      </c>
      <c r="AF33" s="31">
        <f t="shared" si="5"/>
        <v>6.4006528694434586</v>
      </c>
      <c r="AG33" s="31">
        <f t="shared" si="5"/>
        <v>5.5050137676840674</v>
      </c>
      <c r="AH33" s="31">
        <f t="shared" si="5"/>
        <v>5.2701463216453481</v>
      </c>
      <c r="AI33" s="31"/>
      <c r="AJ33" s="26"/>
      <c r="AK33" s="26"/>
      <c r="AL33" s="26"/>
      <c r="AM33" s="26"/>
      <c r="AN33" s="26"/>
    </row>
    <row r="34" spans="2:40" x14ac:dyDescent="0.25">
      <c r="B34" s="32">
        <v>1</v>
      </c>
      <c r="C34" s="32">
        <f>B34+1</f>
        <v>2</v>
      </c>
      <c r="D34" s="32">
        <f t="shared" ref="D34:G34" si="6">C34+1</f>
        <v>3</v>
      </c>
      <c r="E34" s="32">
        <f t="shared" si="6"/>
        <v>4</v>
      </c>
      <c r="F34" s="32">
        <f t="shared" si="6"/>
        <v>5</v>
      </c>
      <c r="G34" s="32">
        <f t="shared" si="6"/>
        <v>6</v>
      </c>
      <c r="H34" s="32">
        <f>G34+1</f>
        <v>7</v>
      </c>
      <c r="I34" s="32">
        <f t="shared" ref="I34:S34" si="7">H34+1</f>
        <v>8</v>
      </c>
      <c r="J34" s="32">
        <f t="shared" si="7"/>
        <v>9</v>
      </c>
      <c r="K34" s="32">
        <f t="shared" si="7"/>
        <v>10</v>
      </c>
      <c r="L34" s="32">
        <f t="shared" si="7"/>
        <v>11</v>
      </c>
      <c r="M34" s="32">
        <f t="shared" si="7"/>
        <v>12</v>
      </c>
      <c r="N34" s="32">
        <f t="shared" si="7"/>
        <v>13</v>
      </c>
      <c r="O34" s="32">
        <f t="shared" si="7"/>
        <v>14</v>
      </c>
      <c r="P34" s="32">
        <f t="shared" si="7"/>
        <v>15</v>
      </c>
      <c r="Q34" s="32">
        <f t="shared" si="7"/>
        <v>16</v>
      </c>
      <c r="R34" s="32">
        <f t="shared" si="7"/>
        <v>17</v>
      </c>
      <c r="S34" s="32">
        <f t="shared" si="7"/>
        <v>18</v>
      </c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26"/>
      <c r="AK34" s="26"/>
      <c r="AL34" s="26"/>
      <c r="AM34" s="26"/>
      <c r="AN34" s="26"/>
    </row>
    <row r="35" spans="2:40" x14ac:dyDescent="0.25">
      <c r="B35" s="8" t="s">
        <v>3</v>
      </c>
      <c r="C35" s="9"/>
      <c r="D35" s="8"/>
      <c r="E35" s="8"/>
      <c r="F35" s="9"/>
      <c r="G35" s="9"/>
      <c r="H35" s="9"/>
      <c r="I35" s="9"/>
      <c r="J35" s="9"/>
      <c r="K35" s="9"/>
      <c r="L35" s="10" t="str">
        <f t="shared" ref="L35:Y35" si="8">L11</f>
        <v>3T20</v>
      </c>
      <c r="M35" s="10" t="str">
        <f t="shared" si="8"/>
        <v>4T20</v>
      </c>
      <c r="N35" s="10" t="str">
        <f t="shared" si="8"/>
        <v>1T21</v>
      </c>
      <c r="O35" s="10" t="str">
        <f t="shared" si="8"/>
        <v>2T21</v>
      </c>
      <c r="P35" s="10" t="str">
        <f t="shared" si="8"/>
        <v>3T21</v>
      </c>
      <c r="Q35" s="10" t="str">
        <f t="shared" si="8"/>
        <v>4T21</v>
      </c>
      <c r="R35" s="10" t="str">
        <f t="shared" si="8"/>
        <v>1T22</v>
      </c>
      <c r="S35" s="10" t="str">
        <f t="shared" si="8"/>
        <v>2T22</v>
      </c>
      <c r="T35" s="10" t="str">
        <f t="shared" si="8"/>
        <v>3T22</v>
      </c>
      <c r="U35" s="10" t="str">
        <f t="shared" si="8"/>
        <v>4T22</v>
      </c>
      <c r="V35" s="10" t="str">
        <f t="shared" si="8"/>
        <v>1T23</v>
      </c>
      <c r="W35" s="10" t="str">
        <f t="shared" si="8"/>
        <v>2T23</v>
      </c>
      <c r="X35" s="10" t="str">
        <f t="shared" si="8"/>
        <v>3T23</v>
      </c>
      <c r="Y35" s="10" t="str">
        <f t="shared" si="8"/>
        <v>4T23</v>
      </c>
      <c r="Z35" s="10" t="s">
        <v>27</v>
      </c>
      <c r="AA35" s="10" t="s">
        <v>28</v>
      </c>
      <c r="AB35" s="10" t="str">
        <f>AB11</f>
        <v>3T24</v>
      </c>
      <c r="AC35" s="10" t="s">
        <v>30</v>
      </c>
      <c r="AD35" s="10" t="s">
        <v>31</v>
      </c>
      <c r="AE35" s="10" t="str">
        <f>AE11</f>
        <v>2T25</v>
      </c>
      <c r="AF35" s="10" t="str">
        <f>AF11</f>
        <v>3T25</v>
      </c>
      <c r="AG35" s="10" t="str">
        <f>AG11</f>
        <v>4T25</v>
      </c>
      <c r="AH35" s="10" t="str">
        <f>AH11</f>
        <v>1T26</v>
      </c>
      <c r="AI35" s="10"/>
    </row>
    <row r="36" spans="2:40" x14ac:dyDescent="0.25">
      <c r="B36" s="2" t="s">
        <v>71</v>
      </c>
      <c r="C36" s="2"/>
      <c r="D36" s="2"/>
      <c r="E36" s="2"/>
      <c r="F36" s="2"/>
      <c r="G36" s="2"/>
      <c r="H36" s="2"/>
      <c r="I36" s="2"/>
      <c r="J36" s="2"/>
      <c r="K36" s="2"/>
      <c r="L36" s="4">
        <f t="shared" ref="L36:AG36" si="9">IF(SUM(L37,L45,L53)=0,"",SUM(L37,L45,L53))</f>
        <v>350.03500099999997</v>
      </c>
      <c r="M36" s="4">
        <f t="shared" si="9"/>
        <v>378.35900100000003</v>
      </c>
      <c r="N36" s="4">
        <f t="shared" si="9"/>
        <v>387.62508163999996</v>
      </c>
      <c r="O36" s="4">
        <f t="shared" si="9"/>
        <v>639.75738698370208</v>
      </c>
      <c r="P36" s="4">
        <f t="shared" si="9"/>
        <v>1062.0599394999999</v>
      </c>
      <c r="Q36" s="4">
        <f t="shared" si="9"/>
        <v>1161.5115284999999</v>
      </c>
      <c r="R36" s="4">
        <f t="shared" si="9"/>
        <v>1003.4297530002881</v>
      </c>
      <c r="S36" s="4">
        <f t="shared" si="9"/>
        <v>746.96212093788017</v>
      </c>
      <c r="T36" s="4">
        <f t="shared" si="9"/>
        <v>764.04449219999992</v>
      </c>
      <c r="U36" s="4">
        <f t="shared" si="9"/>
        <v>891.3160387057768</v>
      </c>
      <c r="V36" s="4">
        <f t="shared" si="9"/>
        <v>860.55837037695198</v>
      </c>
      <c r="W36" s="4">
        <f t="shared" si="9"/>
        <v>818.67500000000018</v>
      </c>
      <c r="X36" s="4">
        <f t="shared" si="9"/>
        <v>834.54799999999989</v>
      </c>
      <c r="Y36" s="4">
        <f t="shared" si="9"/>
        <v>709.85987691000003</v>
      </c>
      <c r="Z36" s="4">
        <f t="shared" si="9"/>
        <v>719.68325613507784</v>
      </c>
      <c r="AA36" s="4">
        <f t="shared" si="9"/>
        <v>786.56200000000013</v>
      </c>
      <c r="AB36" s="4">
        <f t="shared" si="9"/>
        <v>772.04500000000007</v>
      </c>
      <c r="AC36" s="4">
        <f t="shared" si="9"/>
        <v>826.05399999999997</v>
      </c>
      <c r="AD36" s="4">
        <f t="shared" si="9"/>
        <v>783.26999999999987</v>
      </c>
      <c r="AE36" s="4">
        <f t="shared" si="9"/>
        <v>748.41</v>
      </c>
      <c r="AF36" s="4">
        <f t="shared" si="9"/>
        <v>736.43599999999992</v>
      </c>
      <c r="AG36" s="4">
        <f t="shared" si="9"/>
        <v>633.38699999999983</v>
      </c>
      <c r="AH36" s="4">
        <f>IF(SUM(AH37,AI45,AI53)=0,"",SUM(AH37,AI45,AI53))</f>
        <v>600.98020854000004</v>
      </c>
      <c r="AI36" s="3"/>
    </row>
    <row r="37" spans="2:40" x14ac:dyDescent="0.25">
      <c r="B37" s="33" t="s">
        <v>72</v>
      </c>
      <c r="C37" s="27"/>
      <c r="D37" s="27"/>
      <c r="E37" s="27"/>
      <c r="F37" s="27"/>
      <c r="G37" s="27"/>
      <c r="H37" s="27"/>
      <c r="I37" s="27"/>
      <c r="J37" s="27"/>
      <c r="K37" s="27"/>
      <c r="L37" s="34">
        <f t="shared" ref="L37:AH37" si="10">SUM(L38:L42)</f>
        <v>315.95</v>
      </c>
      <c r="M37" s="34">
        <f t="shared" si="10"/>
        <v>446.05900000000003</v>
      </c>
      <c r="N37" s="34">
        <f t="shared" si="10"/>
        <v>519.66800000000001</v>
      </c>
      <c r="O37" s="34">
        <f t="shared" si="10"/>
        <v>481.35038698370204</v>
      </c>
      <c r="P37" s="34">
        <f t="shared" si="10"/>
        <v>981.82062150000002</v>
      </c>
      <c r="Q37" s="34">
        <f t="shared" si="10"/>
        <v>1127.7027772660001</v>
      </c>
      <c r="R37" s="34">
        <f t="shared" si="10"/>
        <v>980.54804228227204</v>
      </c>
      <c r="S37" s="34">
        <f t="shared" si="10"/>
        <v>761.3304843425401</v>
      </c>
      <c r="T37" s="34">
        <f t="shared" si="10"/>
        <v>791.14296536907602</v>
      </c>
      <c r="U37" s="34">
        <f t="shared" si="10"/>
        <v>871.50087053774507</v>
      </c>
      <c r="V37" s="34">
        <f t="shared" si="10"/>
        <v>845.89286966512793</v>
      </c>
      <c r="W37" s="34">
        <f t="shared" si="10"/>
        <v>816.23947815000008</v>
      </c>
      <c r="X37" s="34">
        <f t="shared" si="10"/>
        <v>851.57399999999996</v>
      </c>
      <c r="Y37" s="34">
        <f t="shared" si="10"/>
        <v>731.64600000000007</v>
      </c>
      <c r="Z37" s="34">
        <f t="shared" si="10"/>
        <v>765.39357509261401</v>
      </c>
      <c r="AA37" s="34">
        <f t="shared" si="10"/>
        <v>724.24384236999992</v>
      </c>
      <c r="AB37" s="34">
        <f t="shared" si="10"/>
        <v>711.80184236999992</v>
      </c>
      <c r="AC37" s="34">
        <f t="shared" si="10"/>
        <v>777.78399999999999</v>
      </c>
      <c r="AD37" s="34">
        <f t="shared" si="10"/>
        <v>749.87400000000002</v>
      </c>
      <c r="AE37" s="34">
        <f t="shared" si="10"/>
        <v>718.69299999999998</v>
      </c>
      <c r="AF37" s="34">
        <f t="shared" si="10"/>
        <v>709.85</v>
      </c>
      <c r="AG37" s="34">
        <f t="shared" si="10"/>
        <v>618.45420854000008</v>
      </c>
      <c r="AH37" s="34">
        <f t="shared" si="10"/>
        <v>600.98020854000004</v>
      </c>
      <c r="AI37" s="35"/>
    </row>
    <row r="38" spans="2:40" ht="13.5" customHeight="1" x14ac:dyDescent="0.25">
      <c r="B38" s="13" t="s">
        <v>36</v>
      </c>
      <c r="L38" s="16">
        <f t="shared" ref="L38:AH42" si="11">INDEX(L$13:L$25,MATCH($B38,$B$13:$B$25,0))</f>
        <v>91.891999999999996</v>
      </c>
      <c r="M38" s="16">
        <f t="shared" si="11"/>
        <v>210.61000000000004</v>
      </c>
      <c r="N38" s="16">
        <f t="shared" si="11"/>
        <v>264.24200000000002</v>
      </c>
      <c r="O38" s="16">
        <f t="shared" si="11"/>
        <v>237.82535603391602</v>
      </c>
      <c r="P38" s="16">
        <f t="shared" si="11"/>
        <v>444.4751316</v>
      </c>
      <c r="Q38" s="16">
        <f t="shared" si="11"/>
        <v>538.06156676600006</v>
      </c>
      <c r="R38" s="16">
        <f t="shared" si="11"/>
        <v>448.77215050587796</v>
      </c>
      <c r="S38" s="16">
        <f t="shared" si="11"/>
        <v>381.93489206964006</v>
      </c>
      <c r="T38" s="16">
        <f t="shared" si="11"/>
        <v>394.05893583689402</v>
      </c>
      <c r="U38" s="16">
        <f t="shared" si="11"/>
        <v>557.82271132298604</v>
      </c>
      <c r="V38" s="16">
        <f t="shared" si="11"/>
        <v>539.62396021939594</v>
      </c>
      <c r="W38" s="16">
        <f t="shared" si="11"/>
        <v>529.17600000000004</v>
      </c>
      <c r="X38" s="16">
        <f t="shared" si="11"/>
        <v>562.59799999999996</v>
      </c>
      <c r="Y38" s="16">
        <f t="shared" si="11"/>
        <v>455.58699999999999</v>
      </c>
      <c r="Z38" s="16">
        <f t="shared" si="11"/>
        <v>481.935884350008</v>
      </c>
      <c r="AA38" s="16">
        <f t="shared" si="11"/>
        <v>447.24200000000002</v>
      </c>
      <c r="AB38" s="16">
        <f t="shared" si="11"/>
        <v>440.54399999999998</v>
      </c>
      <c r="AC38" s="16">
        <f t="shared" si="11"/>
        <v>451.44299999999998</v>
      </c>
      <c r="AD38" s="16">
        <f t="shared" si="11"/>
        <v>430.303</v>
      </c>
      <c r="AE38" s="16">
        <f t="shared" si="11"/>
        <v>408.93900000000002</v>
      </c>
      <c r="AF38" s="16">
        <f t="shared" si="11"/>
        <v>398.56599999999997</v>
      </c>
      <c r="AG38" s="16">
        <f t="shared" si="11"/>
        <v>349.17700000000002</v>
      </c>
      <c r="AH38" s="16">
        <f t="shared" ref="AH38:AH42" si="12">INDEX(AH$13:AH$25,MATCH($B38,$B$13:$B$25,0))</f>
        <v>331.21800000000002</v>
      </c>
      <c r="AI38" s="37"/>
    </row>
    <row r="39" spans="2:40" ht="13.5" customHeight="1" x14ac:dyDescent="0.25">
      <c r="B39" s="13" t="s">
        <v>40</v>
      </c>
      <c r="L39" s="16">
        <f t="shared" si="11"/>
        <v>45.893999999999998</v>
      </c>
      <c r="M39" s="16">
        <f t="shared" si="11"/>
        <v>57.348999999999997</v>
      </c>
      <c r="N39" s="16">
        <f t="shared" si="11"/>
        <v>63.77</v>
      </c>
      <c r="O39" s="36">
        <f t="shared" si="11"/>
        <v>51.942999999999998</v>
      </c>
      <c r="P39" s="16">
        <f t="shared" si="11"/>
        <v>96.494956000000002</v>
      </c>
      <c r="Q39" s="16">
        <f t="shared" si="11"/>
        <v>114.4393135</v>
      </c>
      <c r="R39" s="36">
        <f t="shared" si="11"/>
        <v>97.161240868498012</v>
      </c>
      <c r="S39" s="16">
        <f t="shared" si="11"/>
        <v>77.87770789212</v>
      </c>
      <c r="T39" s="16">
        <f t="shared" si="11"/>
        <v>89.985010022958008</v>
      </c>
      <c r="U39" s="16">
        <f t="shared" si="11"/>
        <v>99.463927418257981</v>
      </c>
      <c r="V39" s="16">
        <f t="shared" si="11"/>
        <v>96.005132629275991</v>
      </c>
      <c r="W39" s="16">
        <f t="shared" si="11"/>
        <v>76.777000000000001</v>
      </c>
      <c r="X39" s="16">
        <f t="shared" si="11"/>
        <v>83.18</v>
      </c>
      <c r="Y39" s="16">
        <f t="shared" si="11"/>
        <v>79.613</v>
      </c>
      <c r="Z39" s="16">
        <f t="shared" si="11"/>
        <v>87.038596255116005</v>
      </c>
      <c r="AA39" s="16">
        <f t="shared" si="11"/>
        <v>80.614999999999995</v>
      </c>
      <c r="AB39" s="16">
        <f t="shared" si="11"/>
        <v>74.944000000000003</v>
      </c>
      <c r="AC39" s="16">
        <f t="shared" si="11"/>
        <v>82.852999999999994</v>
      </c>
      <c r="AD39" s="16">
        <f t="shared" si="11"/>
        <v>76.113</v>
      </c>
      <c r="AE39" s="16">
        <f t="shared" si="11"/>
        <v>66.325999999999993</v>
      </c>
      <c r="AF39" s="16">
        <f t="shared" si="11"/>
        <v>67.891999999999996</v>
      </c>
      <c r="AG39" s="16">
        <f t="shared" si="11"/>
        <v>68.075999999999993</v>
      </c>
      <c r="AH39" s="16">
        <f t="shared" si="12"/>
        <v>68.581999999999994</v>
      </c>
      <c r="AI39" s="39"/>
    </row>
    <row r="40" spans="2:40" ht="13.5" customHeight="1" x14ac:dyDescent="0.25">
      <c r="B40" s="13" t="s">
        <v>44</v>
      </c>
      <c r="L40" s="16">
        <f t="shared" si="11"/>
        <v>163.16399999999999</v>
      </c>
      <c r="M40" s="16">
        <f t="shared" si="11"/>
        <v>163.09999999999997</v>
      </c>
      <c r="N40" s="16">
        <f t="shared" si="11"/>
        <v>163.02699999999999</v>
      </c>
      <c r="O40" s="16">
        <f t="shared" si="11"/>
        <v>162.95303094978601</v>
      </c>
      <c r="P40" s="16">
        <f t="shared" si="11"/>
        <v>157.5685392</v>
      </c>
      <c r="Q40" s="16">
        <f t="shared" si="11"/>
        <v>157.51519300000001</v>
      </c>
      <c r="R40" s="16">
        <f t="shared" si="11"/>
        <v>157.46290297598799</v>
      </c>
      <c r="S40" s="16">
        <f t="shared" si="11"/>
        <v>103.79708169839999</v>
      </c>
      <c r="T40" s="16">
        <f t="shared" si="11"/>
        <v>103.77072956138402</v>
      </c>
      <c r="U40" s="16">
        <f t="shared" si="11"/>
        <v>103.709967079582</v>
      </c>
      <c r="V40" s="16">
        <f t="shared" si="11"/>
        <v>100.019298666456</v>
      </c>
      <c r="W40" s="16">
        <f t="shared" si="11"/>
        <v>100.042</v>
      </c>
      <c r="X40" s="16">
        <f t="shared" si="11"/>
        <v>100.009</v>
      </c>
      <c r="Y40" s="16">
        <f t="shared" si="11"/>
        <v>99.95</v>
      </c>
      <c r="Z40" s="16">
        <f t="shared" si="11"/>
        <v>99.922583327490003</v>
      </c>
      <c r="AA40" s="16">
        <f t="shared" si="11"/>
        <v>99.893000000000001</v>
      </c>
      <c r="AB40" s="16">
        <f t="shared" si="11"/>
        <v>99.82</v>
      </c>
      <c r="AC40" s="16">
        <f t="shared" si="11"/>
        <v>99.783000000000001</v>
      </c>
      <c r="AD40" s="16">
        <f t="shared" si="11"/>
        <v>99.753</v>
      </c>
      <c r="AE40" s="16">
        <f t="shared" si="11"/>
        <v>99.722999999999999</v>
      </c>
      <c r="AF40" s="16">
        <f t="shared" si="11"/>
        <v>99.686999999999998</v>
      </c>
      <c r="AG40" s="16">
        <f t="shared" si="11"/>
        <v>99.665000000000006</v>
      </c>
      <c r="AH40" s="16">
        <f t="shared" si="12"/>
        <v>99.644000000000005</v>
      </c>
      <c r="AI40" s="40"/>
    </row>
    <row r="41" spans="2:40" ht="13.5" customHeight="1" x14ac:dyDescent="0.25">
      <c r="B41" s="13" t="s">
        <v>51</v>
      </c>
      <c r="L41" s="16">
        <f t="shared" si="11"/>
        <v>15</v>
      </c>
      <c r="M41" s="16">
        <f t="shared" si="11"/>
        <v>15</v>
      </c>
      <c r="N41" s="16">
        <f t="shared" si="11"/>
        <v>15</v>
      </c>
      <c r="O41" s="16">
        <f t="shared" si="11"/>
        <v>15</v>
      </c>
      <c r="P41" s="16">
        <f t="shared" si="11"/>
        <v>43.776165499999998</v>
      </c>
      <c r="Q41" s="16">
        <f t="shared" si="11"/>
        <v>50.573</v>
      </c>
      <c r="R41" s="16">
        <f t="shared" si="11"/>
        <v>50.354558857280018</v>
      </c>
      <c r="S41" s="16">
        <f t="shared" si="11"/>
        <v>33.236739908460002</v>
      </c>
      <c r="T41" s="16">
        <f t="shared" si="11"/>
        <v>33.236739912780003</v>
      </c>
      <c r="U41" s="16">
        <f t="shared" si="11"/>
        <v>48.881148619999969</v>
      </c>
      <c r="V41" s="16">
        <f t="shared" si="11"/>
        <v>48.881148619999969</v>
      </c>
      <c r="W41" s="16">
        <f t="shared" si="11"/>
        <v>48.881148619999969</v>
      </c>
      <c r="X41" s="16">
        <f t="shared" si="11"/>
        <v>44.423670469999898</v>
      </c>
      <c r="Y41" s="16">
        <f t="shared" si="11"/>
        <v>43.747</v>
      </c>
      <c r="Z41" s="16">
        <f t="shared" si="11"/>
        <v>43.747050999999999</v>
      </c>
      <c r="AA41" s="16">
        <f t="shared" si="11"/>
        <v>43.747050889999997</v>
      </c>
      <c r="AB41" s="16">
        <f t="shared" si="11"/>
        <v>43.747050889999997</v>
      </c>
      <c r="AC41" s="16">
        <f t="shared" si="11"/>
        <v>48.501705728646364</v>
      </c>
      <c r="AD41" s="16">
        <f t="shared" si="11"/>
        <v>48.501705728646364</v>
      </c>
      <c r="AE41" s="16">
        <f t="shared" si="11"/>
        <v>48.501705728646364</v>
      </c>
      <c r="AF41" s="16">
        <f t="shared" si="11"/>
        <v>48.501705728646364</v>
      </c>
      <c r="AG41" s="16">
        <f t="shared" si="11"/>
        <v>48.91733378</v>
      </c>
      <c r="AH41" s="16">
        <f t="shared" si="12"/>
        <v>48.91733378</v>
      </c>
      <c r="AI41" s="41"/>
    </row>
    <row r="42" spans="2:40" ht="13.5" customHeight="1" x14ac:dyDescent="0.25">
      <c r="B42" s="13" t="s">
        <v>58</v>
      </c>
      <c r="L42" s="16">
        <f t="shared" si="11"/>
        <v>0</v>
      </c>
      <c r="M42" s="16">
        <f t="shared" si="11"/>
        <v>0</v>
      </c>
      <c r="N42" s="16">
        <f t="shared" si="11"/>
        <v>13.629</v>
      </c>
      <c r="O42" s="16">
        <f t="shared" si="11"/>
        <v>13.629</v>
      </c>
      <c r="P42" s="16">
        <f t="shared" si="11"/>
        <v>239.50582919999999</v>
      </c>
      <c r="Q42" s="16">
        <f t="shared" si="11"/>
        <v>267.11370399999998</v>
      </c>
      <c r="R42" s="16">
        <f t="shared" si="11"/>
        <v>226.79718907462797</v>
      </c>
      <c r="S42" s="16">
        <f t="shared" si="11"/>
        <v>164.48406277392002</v>
      </c>
      <c r="T42" s="16">
        <f t="shared" si="11"/>
        <v>170.09155003506001</v>
      </c>
      <c r="U42" s="16">
        <f t="shared" si="11"/>
        <v>61.623116096918992</v>
      </c>
      <c r="V42" s="16">
        <f t="shared" si="11"/>
        <v>61.363329530000001</v>
      </c>
      <c r="W42" s="16">
        <f t="shared" si="11"/>
        <v>61.363329530000001</v>
      </c>
      <c r="X42" s="16">
        <f t="shared" si="11"/>
        <v>61.363329530000001</v>
      </c>
      <c r="Y42" s="16">
        <f t="shared" si="11"/>
        <v>52.749000000000002</v>
      </c>
      <c r="Z42" s="16">
        <f t="shared" si="11"/>
        <v>52.749460159999998</v>
      </c>
      <c r="AA42" s="16">
        <f t="shared" si="11"/>
        <v>52.746791479999999</v>
      </c>
      <c r="AB42" s="16">
        <f t="shared" si="11"/>
        <v>52.746791479999999</v>
      </c>
      <c r="AC42" s="16">
        <f t="shared" si="11"/>
        <v>95.203294271353641</v>
      </c>
      <c r="AD42" s="16">
        <f t="shared" si="11"/>
        <v>95.203294271353641</v>
      </c>
      <c r="AE42" s="16">
        <f t="shared" si="11"/>
        <v>95.203294271353641</v>
      </c>
      <c r="AF42" s="16">
        <f t="shared" si="11"/>
        <v>95.203294271353641</v>
      </c>
      <c r="AG42" s="16">
        <f t="shared" si="11"/>
        <v>52.618874759999997</v>
      </c>
      <c r="AH42" s="16">
        <f t="shared" si="12"/>
        <v>52.618874759999997</v>
      </c>
      <c r="AI42" s="37"/>
    </row>
    <row r="43" spans="2:40" x14ac:dyDescent="0.25"/>
    <row r="44" spans="2:40" ht="3.75" customHeight="1" x14ac:dyDescent="0.25">
      <c r="B44" s="13"/>
      <c r="L44" s="38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0"/>
    </row>
    <row r="45" spans="2:40" ht="13.5" customHeight="1" x14ac:dyDescent="0.25">
      <c r="B45" s="33" t="s">
        <v>73</v>
      </c>
      <c r="C45" s="27"/>
      <c r="D45" s="27"/>
      <c r="E45" s="27"/>
      <c r="F45" s="27"/>
      <c r="G45" s="27"/>
      <c r="H45" s="27"/>
      <c r="I45" s="27"/>
      <c r="J45" s="27"/>
      <c r="K45" s="27"/>
      <c r="L45" s="42">
        <f>SUM(L46:L50)</f>
        <v>38.373000000000005</v>
      </c>
      <c r="M45" s="42">
        <f>SUM(M46:M50)</f>
        <v>36.667000000000002</v>
      </c>
      <c r="N45" s="42">
        <f>SUM(N46:N50)</f>
        <v>39.198999999999998</v>
      </c>
      <c r="O45" s="42">
        <f>SUM(O46:O50)</f>
        <v>35.625</v>
      </c>
      <c r="P45" s="42">
        <f>SUM(P46:P51)</f>
        <v>40.632317999999998</v>
      </c>
      <c r="Q45" s="42">
        <f t="shared" ref="Q45:AH45" si="13">SUM(Q46:Q50)</f>
        <v>28.533013499999999</v>
      </c>
      <c r="R45" s="42">
        <f t="shared" si="13"/>
        <v>33.679094663324001</v>
      </c>
      <c r="S45" s="42">
        <f t="shared" si="13"/>
        <v>37.225375343640003</v>
      </c>
      <c r="T45" s="42">
        <f t="shared" si="13"/>
        <v>40.856550437747998</v>
      </c>
      <c r="U45" s="42">
        <f t="shared" si="13"/>
        <v>39.429072470505993</v>
      </c>
      <c r="V45" s="42">
        <f t="shared" si="13"/>
        <v>48.943515759112003</v>
      </c>
      <c r="W45" s="42">
        <f t="shared" si="13"/>
        <v>50.45</v>
      </c>
      <c r="X45" s="42">
        <f t="shared" si="13"/>
        <v>57.431000000000004</v>
      </c>
      <c r="Y45" s="42">
        <f t="shared" si="13"/>
        <v>55.804000000000009</v>
      </c>
      <c r="Z45" s="42">
        <f t="shared" si="13"/>
        <v>57.702687603000001</v>
      </c>
      <c r="AA45" s="42">
        <f t="shared" si="13"/>
        <v>64.099999999999994</v>
      </c>
      <c r="AB45" s="42">
        <f t="shared" si="13"/>
        <v>62.821999999999996</v>
      </c>
      <c r="AC45" s="42">
        <f t="shared" si="13"/>
        <v>75.509</v>
      </c>
      <c r="AD45" s="42">
        <f t="shared" si="13"/>
        <v>75.344000000000008</v>
      </c>
      <c r="AE45" s="42">
        <f t="shared" si="13"/>
        <v>74.123000000000005</v>
      </c>
      <c r="AF45" s="42">
        <f t="shared" si="13"/>
        <v>68.625</v>
      </c>
      <c r="AG45" s="42">
        <f t="shared" si="13"/>
        <v>71.141999999999996</v>
      </c>
      <c r="AH45" s="42">
        <f>SUM(AH46:AH51)</f>
        <v>68.603999999999999</v>
      </c>
      <c r="AI45" s="43"/>
    </row>
    <row r="46" spans="2:40" ht="13.5" customHeight="1" x14ac:dyDescent="0.25">
      <c r="B46" s="13" t="s">
        <v>48</v>
      </c>
      <c r="L46" s="16">
        <f t="shared" ref="L46:AH51" si="14">INDEX(L$13:L$25,MATCH($B46,$B$13:$B$25,0))</f>
        <v>28.204000000000001</v>
      </c>
      <c r="M46" s="16">
        <f t="shared" si="14"/>
        <v>26.538</v>
      </c>
      <c r="N46" s="16">
        <f t="shared" si="14"/>
        <v>29.094999999999999</v>
      </c>
      <c r="O46" s="16">
        <f t="shared" si="14"/>
        <v>25.545999999999999</v>
      </c>
      <c r="P46" s="16">
        <f t="shared" si="14"/>
        <v>27.7790158</v>
      </c>
      <c r="Q46" s="16">
        <f t="shared" si="14"/>
        <v>28.499613499999999</v>
      </c>
      <c r="R46" s="16">
        <f t="shared" si="14"/>
        <v>24.194958095284001</v>
      </c>
      <c r="S46" s="16">
        <f t="shared" si="14"/>
        <v>26.749375343640001</v>
      </c>
      <c r="T46" s="16">
        <f t="shared" si="14"/>
        <v>30.043350437748</v>
      </c>
      <c r="U46" s="16">
        <f t="shared" si="14"/>
        <v>28.993672470505995</v>
      </c>
      <c r="V46" s="16">
        <f t="shared" si="14"/>
        <v>28.230724959111999</v>
      </c>
      <c r="W46" s="16">
        <f t="shared" si="14"/>
        <v>26.78</v>
      </c>
      <c r="X46" s="16">
        <f t="shared" si="14"/>
        <v>27.826000000000001</v>
      </c>
      <c r="Y46" s="16">
        <f t="shared" si="14"/>
        <v>27.047000000000001</v>
      </c>
      <c r="Z46" s="16">
        <f t="shared" si="14"/>
        <v>27.912426321516001</v>
      </c>
      <c r="AA46" s="16">
        <f t="shared" si="14"/>
        <v>31.058</v>
      </c>
      <c r="AB46" s="16">
        <f t="shared" si="14"/>
        <v>30.439</v>
      </c>
      <c r="AC46" s="16">
        <f t="shared" si="14"/>
        <v>34.738999999999997</v>
      </c>
      <c r="AD46" s="16">
        <f t="shared" si="14"/>
        <v>32.213999999999999</v>
      </c>
      <c r="AE46" s="16">
        <f t="shared" si="14"/>
        <v>30.614000000000001</v>
      </c>
      <c r="AF46" s="16">
        <f t="shared" si="14"/>
        <v>29.837</v>
      </c>
      <c r="AG46" s="16">
        <f t="shared" si="14"/>
        <v>31.012</v>
      </c>
      <c r="AH46" s="51">
        <f t="shared" ref="AH46:AH51" si="15">INDEX(AH$13:AH$25,MATCH($B46,$B$13:$B$25,0))</f>
        <v>29.417000000000002</v>
      </c>
      <c r="AI46" s="20"/>
    </row>
    <row r="47" spans="2:40" ht="13.5" customHeight="1" x14ac:dyDescent="0.25">
      <c r="B47" s="13" t="s">
        <v>57</v>
      </c>
      <c r="L47" s="16">
        <f t="shared" si="14"/>
        <v>0</v>
      </c>
      <c r="M47" s="16">
        <f t="shared" si="14"/>
        <v>0</v>
      </c>
      <c r="N47" s="16">
        <f t="shared" si="14"/>
        <v>0</v>
      </c>
      <c r="O47" s="16">
        <f t="shared" si="14"/>
        <v>0</v>
      </c>
      <c r="P47" s="16">
        <f t="shared" si="14"/>
        <v>0</v>
      </c>
      <c r="Q47" s="16">
        <f t="shared" si="14"/>
        <v>0</v>
      </c>
      <c r="R47" s="16">
        <f t="shared" si="14"/>
        <v>0</v>
      </c>
      <c r="S47" s="16">
        <f t="shared" si="14"/>
        <v>0</v>
      </c>
      <c r="T47" s="16">
        <f t="shared" si="14"/>
        <v>0</v>
      </c>
      <c r="U47" s="16">
        <f t="shared" si="14"/>
        <v>0</v>
      </c>
      <c r="V47" s="16">
        <f t="shared" si="14"/>
        <v>10.5519908</v>
      </c>
      <c r="W47" s="16">
        <f t="shared" si="14"/>
        <v>10.009</v>
      </c>
      <c r="X47" s="16">
        <f t="shared" si="14"/>
        <v>10.401</v>
      </c>
      <c r="Y47" s="16">
        <f t="shared" si="14"/>
        <v>10.055</v>
      </c>
      <c r="Z47" s="16">
        <f t="shared" si="14"/>
        <v>10.4895219</v>
      </c>
      <c r="AA47" s="16">
        <f t="shared" si="14"/>
        <v>11.568</v>
      </c>
      <c r="AB47" s="16">
        <f t="shared" si="14"/>
        <v>11.337</v>
      </c>
      <c r="AC47" s="16">
        <f t="shared" si="14"/>
        <v>12.885999999999999</v>
      </c>
      <c r="AD47" s="16">
        <f t="shared" si="14"/>
        <v>11.95</v>
      </c>
      <c r="AE47" s="16">
        <f t="shared" si="14"/>
        <v>13.702999999999999</v>
      </c>
      <c r="AF47" s="16">
        <f t="shared" si="14"/>
        <v>13.355</v>
      </c>
      <c r="AG47" s="16">
        <f t="shared" si="14"/>
        <v>13.817</v>
      </c>
      <c r="AH47" s="51">
        <f t="shared" si="15"/>
        <v>13.183999999999999</v>
      </c>
      <c r="AI47" s="20"/>
    </row>
    <row r="48" spans="2:40" ht="13.5" customHeight="1" x14ac:dyDescent="0.25">
      <c r="B48" s="13" t="s">
        <v>55</v>
      </c>
      <c r="L48" s="16">
        <f t="shared" si="14"/>
        <v>0</v>
      </c>
      <c r="M48" s="16">
        <f t="shared" si="14"/>
        <v>0</v>
      </c>
      <c r="N48" s="16">
        <f t="shared" si="14"/>
        <v>0</v>
      </c>
      <c r="O48" s="16">
        <f t="shared" si="14"/>
        <v>0</v>
      </c>
      <c r="P48" s="16">
        <f t="shared" si="14"/>
        <v>0</v>
      </c>
      <c r="Q48" s="16">
        <f t="shared" si="14"/>
        <v>0</v>
      </c>
      <c r="R48" s="16">
        <f t="shared" si="14"/>
        <v>9.4756</v>
      </c>
      <c r="S48" s="16">
        <f t="shared" si="14"/>
        <v>10.476000000000001</v>
      </c>
      <c r="T48" s="16">
        <f t="shared" si="14"/>
        <v>10.8132</v>
      </c>
      <c r="U48" s="16">
        <f t="shared" si="14"/>
        <v>10.4354</v>
      </c>
      <c r="V48" s="16">
        <f t="shared" si="14"/>
        <v>10.1608</v>
      </c>
      <c r="W48" s="16">
        <f t="shared" si="14"/>
        <v>13.661</v>
      </c>
      <c r="X48" s="16">
        <f t="shared" si="14"/>
        <v>14.196</v>
      </c>
      <c r="Y48" s="16">
        <f t="shared" si="14"/>
        <v>13.861000000000001</v>
      </c>
      <c r="Z48" s="16">
        <f t="shared" si="14"/>
        <v>14.304539381484</v>
      </c>
      <c r="AA48" s="16">
        <f t="shared" si="14"/>
        <v>15.914999999999999</v>
      </c>
      <c r="AB48" s="16">
        <f t="shared" si="14"/>
        <v>15.598000000000001</v>
      </c>
      <c r="AC48" s="16">
        <f t="shared" si="14"/>
        <v>18.062999999999999</v>
      </c>
      <c r="AD48" s="16">
        <f t="shared" si="14"/>
        <v>16.75</v>
      </c>
      <c r="AE48" s="16">
        <f t="shared" si="14"/>
        <v>15.917999999999999</v>
      </c>
      <c r="AF48" s="16">
        <f t="shared" si="14"/>
        <v>15.513999999999999</v>
      </c>
      <c r="AG48" s="16">
        <f t="shared" si="14"/>
        <v>16.050999999999998</v>
      </c>
      <c r="AH48" s="51">
        <f t="shared" si="15"/>
        <v>15.225</v>
      </c>
      <c r="AI48" s="20"/>
    </row>
    <row r="49" spans="2:35" ht="13.5" customHeight="1" x14ac:dyDescent="0.25">
      <c r="B49" s="13" t="s">
        <v>59</v>
      </c>
      <c r="L49" s="16">
        <f t="shared" si="14"/>
        <v>0</v>
      </c>
      <c r="M49" s="16">
        <f t="shared" si="14"/>
        <v>0</v>
      </c>
      <c r="N49" s="16">
        <f t="shared" si="14"/>
        <v>0</v>
      </c>
      <c r="O49" s="16">
        <f t="shared" si="14"/>
        <v>0</v>
      </c>
      <c r="P49" s="16">
        <f t="shared" si="14"/>
        <v>0</v>
      </c>
      <c r="Q49" s="16">
        <f t="shared" si="14"/>
        <v>0</v>
      </c>
      <c r="R49" s="16">
        <f t="shared" si="14"/>
        <v>0</v>
      </c>
      <c r="S49" s="16">
        <f t="shared" si="14"/>
        <v>0</v>
      </c>
      <c r="T49" s="16">
        <f t="shared" si="14"/>
        <v>0</v>
      </c>
      <c r="U49" s="16">
        <f t="shared" si="14"/>
        <v>0</v>
      </c>
      <c r="V49" s="16">
        <f t="shared" si="14"/>
        <v>0</v>
      </c>
      <c r="W49" s="16">
        <f t="shared" si="14"/>
        <v>0</v>
      </c>
      <c r="X49" s="16">
        <f t="shared" si="14"/>
        <v>5.008</v>
      </c>
      <c r="Y49" s="16">
        <f t="shared" si="14"/>
        <v>4.8410000000000002</v>
      </c>
      <c r="Z49" s="16">
        <f t="shared" si="14"/>
        <v>4.9962</v>
      </c>
      <c r="AA49" s="16">
        <f t="shared" si="14"/>
        <v>5.5590000000000002</v>
      </c>
      <c r="AB49" s="16">
        <f t="shared" si="14"/>
        <v>5.4480000000000004</v>
      </c>
      <c r="AC49" s="16">
        <f t="shared" si="14"/>
        <v>6.1920000000000002</v>
      </c>
      <c r="AD49" s="16">
        <f t="shared" si="14"/>
        <v>10.709</v>
      </c>
      <c r="AE49" s="16">
        <f t="shared" si="14"/>
        <v>10.177</v>
      </c>
      <c r="AF49" s="16">
        <f t="shared" si="14"/>
        <v>9.9190000000000005</v>
      </c>
      <c r="AG49" s="16">
        <f t="shared" si="14"/>
        <v>10.262</v>
      </c>
      <c r="AH49" s="51">
        <f t="shared" si="15"/>
        <v>9.734</v>
      </c>
      <c r="AI49" s="20"/>
    </row>
    <row r="50" spans="2:35" ht="13.5" customHeight="1" x14ac:dyDescent="0.25">
      <c r="B50" s="13" t="s">
        <v>53</v>
      </c>
      <c r="L50" s="16">
        <f t="shared" si="14"/>
        <v>10.169</v>
      </c>
      <c r="M50" s="16">
        <f t="shared" si="14"/>
        <v>10.128999999999998</v>
      </c>
      <c r="N50" s="16">
        <f t="shared" si="14"/>
        <v>10.103999999999999</v>
      </c>
      <c r="O50" s="16">
        <f t="shared" si="14"/>
        <v>10.079000000000001</v>
      </c>
      <c r="P50" s="16">
        <f t="shared" si="14"/>
        <v>12.8533022</v>
      </c>
      <c r="Q50" s="16">
        <f t="shared" si="14"/>
        <v>3.3399999999999999E-2</v>
      </c>
      <c r="R50" s="16">
        <f t="shared" si="14"/>
        <v>8.5365680400008911E-3</v>
      </c>
      <c r="S50" s="16">
        <f t="shared" si="14"/>
        <v>0</v>
      </c>
      <c r="T50" s="16">
        <f t="shared" si="14"/>
        <v>0</v>
      </c>
      <c r="U50" s="16">
        <f t="shared" si="14"/>
        <v>0</v>
      </c>
      <c r="V50" s="16">
        <f t="shared" si="14"/>
        <v>0</v>
      </c>
      <c r="W50" s="16">
        <f t="shared" si="14"/>
        <v>0</v>
      </c>
      <c r="X50" s="16">
        <f t="shared" si="14"/>
        <v>0</v>
      </c>
      <c r="Y50" s="16">
        <f t="shared" si="14"/>
        <v>0</v>
      </c>
      <c r="Z50" s="16">
        <f t="shared" si="14"/>
        <v>0</v>
      </c>
      <c r="AA50" s="16">
        <f t="shared" si="14"/>
        <v>0</v>
      </c>
      <c r="AB50" s="16">
        <f t="shared" si="14"/>
        <v>0</v>
      </c>
      <c r="AC50" s="16">
        <f t="shared" si="14"/>
        <v>3.629</v>
      </c>
      <c r="AD50" s="16">
        <f t="shared" si="14"/>
        <v>3.7210000000000001</v>
      </c>
      <c r="AE50" s="16">
        <f t="shared" si="14"/>
        <v>3.7109999999999999</v>
      </c>
      <c r="AF50" s="16">
        <f t="shared" si="14"/>
        <v>0</v>
      </c>
      <c r="AG50" s="16">
        <f t="shared" si="14"/>
        <v>0</v>
      </c>
      <c r="AH50" s="16">
        <f t="shared" si="15"/>
        <v>0</v>
      </c>
      <c r="AI50" s="39"/>
    </row>
    <row r="51" spans="2:35" ht="13.5" customHeight="1" x14ac:dyDescent="0.25">
      <c r="B51" s="13" t="s">
        <v>80</v>
      </c>
      <c r="L51" s="16">
        <f t="shared" si="14"/>
        <v>0</v>
      </c>
      <c r="M51" s="16">
        <f t="shared" si="14"/>
        <v>0</v>
      </c>
      <c r="N51" s="16">
        <f t="shared" si="14"/>
        <v>0</v>
      </c>
      <c r="O51" s="16">
        <f t="shared" si="14"/>
        <v>0</v>
      </c>
      <c r="P51" s="16">
        <f t="shared" si="14"/>
        <v>0</v>
      </c>
      <c r="Q51" s="16">
        <f t="shared" si="14"/>
        <v>0</v>
      </c>
      <c r="R51" s="16">
        <f t="shared" si="14"/>
        <v>0</v>
      </c>
      <c r="S51" s="16">
        <f t="shared" si="14"/>
        <v>0</v>
      </c>
      <c r="T51" s="16">
        <f t="shared" si="14"/>
        <v>0</v>
      </c>
      <c r="U51" s="16">
        <f t="shared" si="14"/>
        <v>0</v>
      </c>
      <c r="V51" s="16">
        <f t="shared" si="14"/>
        <v>0</v>
      </c>
      <c r="W51" s="16">
        <f t="shared" si="14"/>
        <v>0</v>
      </c>
      <c r="X51" s="16">
        <f t="shared" si="14"/>
        <v>0</v>
      </c>
      <c r="Y51" s="16">
        <f t="shared" si="14"/>
        <v>0</v>
      </c>
      <c r="Z51" s="16">
        <f t="shared" si="14"/>
        <v>0</v>
      </c>
      <c r="AA51" s="16">
        <f t="shared" si="14"/>
        <v>0</v>
      </c>
      <c r="AB51" s="16">
        <f t="shared" si="14"/>
        <v>0</v>
      </c>
      <c r="AC51" s="16">
        <f t="shared" si="14"/>
        <v>0</v>
      </c>
      <c r="AD51" s="16">
        <f t="shared" si="14"/>
        <v>0</v>
      </c>
      <c r="AE51" s="16">
        <f t="shared" si="14"/>
        <v>0</v>
      </c>
      <c r="AF51" s="16">
        <f t="shared" si="14"/>
        <v>0</v>
      </c>
      <c r="AG51" s="16">
        <f t="shared" si="14"/>
        <v>0</v>
      </c>
      <c r="AH51" s="16">
        <f t="shared" si="15"/>
        <v>1.044</v>
      </c>
      <c r="AI51" s="39"/>
    </row>
    <row r="52" spans="2:35" ht="3.75" customHeight="1" x14ac:dyDescent="0.25">
      <c r="B52" s="13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I52" s="20"/>
    </row>
    <row r="53" spans="2:35" x14ac:dyDescent="0.25">
      <c r="B53" s="33" t="s">
        <v>61</v>
      </c>
      <c r="L53" s="34">
        <f t="shared" ref="L53:AH53" si="16">INDEX(L$13:L$25,MATCH($B53,$B$13:$B$25,0))</f>
        <v>-4.2879990000000019</v>
      </c>
      <c r="M53" s="34">
        <f t="shared" si="16"/>
        <v>-104.36699899999999</v>
      </c>
      <c r="N53" s="34">
        <f t="shared" si="16"/>
        <v>-171.24191836</v>
      </c>
      <c r="O53" s="34">
        <f t="shared" si="16"/>
        <v>122.78200000000001</v>
      </c>
      <c r="P53" s="34">
        <f t="shared" si="16"/>
        <v>39.607000000000006</v>
      </c>
      <c r="Q53" s="34">
        <f t="shared" si="16"/>
        <v>5.2757377340000104</v>
      </c>
      <c r="R53" s="34">
        <f t="shared" si="16"/>
        <v>-10.797383945307999</v>
      </c>
      <c r="S53" s="34">
        <f t="shared" si="16"/>
        <v>-51.593738748299998</v>
      </c>
      <c r="T53" s="34">
        <f t="shared" si="16"/>
        <v>-67.955023606824099</v>
      </c>
      <c r="U53" s="34">
        <f t="shared" si="16"/>
        <v>-19.613904302474239</v>
      </c>
      <c r="V53" s="34">
        <f t="shared" si="16"/>
        <v>-34.278015047287894</v>
      </c>
      <c r="W53" s="34">
        <f t="shared" si="16"/>
        <v>-48.014478149999988</v>
      </c>
      <c r="X53" s="34">
        <f t="shared" si="16"/>
        <v>-74.457000000000093</v>
      </c>
      <c r="Y53" s="34">
        <f t="shared" si="16"/>
        <v>-77.590123090000006</v>
      </c>
      <c r="Z53" s="34">
        <f t="shared" si="16"/>
        <v>-103.41300656053615</v>
      </c>
      <c r="AA53" s="34">
        <f t="shared" si="16"/>
        <v>-1.7818423699997936</v>
      </c>
      <c r="AB53" s="34">
        <f t="shared" si="16"/>
        <v>-2.5788423699997933</v>
      </c>
      <c r="AC53" s="34">
        <f t="shared" si="16"/>
        <v>-27.239000000000033</v>
      </c>
      <c r="AD53" s="34">
        <f t="shared" si="16"/>
        <v>-41.948000000000157</v>
      </c>
      <c r="AE53" s="34">
        <f t="shared" si="16"/>
        <v>-44.406000000000091</v>
      </c>
      <c r="AF53" s="34">
        <f t="shared" si="16"/>
        <v>-42.039000000000044</v>
      </c>
      <c r="AG53" s="34">
        <f t="shared" si="16"/>
        <v>-56.209208540000326</v>
      </c>
      <c r="AH53" s="34">
        <f t="shared" si="16"/>
        <v>-63.220208540000094</v>
      </c>
      <c r="AI53" s="35"/>
    </row>
    <row r="54" spans="2:35" ht="3.75" customHeight="1" x14ac:dyDescent="0.25">
      <c r="B54" s="13"/>
    </row>
    <row r="55" spans="2:35" x14ac:dyDescent="0.25">
      <c r="B55" s="8" t="s">
        <v>74</v>
      </c>
      <c r="C55" s="9"/>
      <c r="D55" s="8"/>
      <c r="E55" s="8"/>
      <c r="F55" s="9"/>
      <c r="G55" s="9"/>
      <c r="H55" s="9"/>
      <c r="I55" s="9"/>
      <c r="J55" s="9"/>
      <c r="K55" s="9"/>
      <c r="L55" s="10" t="str">
        <f t="shared" ref="L55:AH55" si="17">L11</f>
        <v>3T20</v>
      </c>
      <c r="M55" s="10" t="str">
        <f t="shared" si="17"/>
        <v>4T20</v>
      </c>
      <c r="N55" s="10" t="str">
        <f t="shared" si="17"/>
        <v>1T21</v>
      </c>
      <c r="O55" s="10" t="str">
        <f t="shared" si="17"/>
        <v>2T21</v>
      </c>
      <c r="P55" s="10" t="str">
        <f t="shared" si="17"/>
        <v>3T21</v>
      </c>
      <c r="Q55" s="10" t="str">
        <f t="shared" si="17"/>
        <v>4T21</v>
      </c>
      <c r="R55" s="10" t="str">
        <f t="shared" si="17"/>
        <v>1T22</v>
      </c>
      <c r="S55" s="10" t="str">
        <f t="shared" si="17"/>
        <v>2T22</v>
      </c>
      <c r="T55" s="10" t="str">
        <f t="shared" si="17"/>
        <v>3T22</v>
      </c>
      <c r="U55" s="10" t="str">
        <f t="shared" si="17"/>
        <v>4T22</v>
      </c>
      <c r="V55" s="10" t="str">
        <f t="shared" si="17"/>
        <v>1T23</v>
      </c>
      <c r="W55" s="10" t="str">
        <f t="shared" si="17"/>
        <v>2T23</v>
      </c>
      <c r="X55" s="10" t="str">
        <f t="shared" si="17"/>
        <v>3T23</v>
      </c>
      <c r="Y55" s="10" t="str">
        <f t="shared" si="17"/>
        <v>4T23</v>
      </c>
      <c r="Z55" s="10" t="str">
        <f t="shared" si="17"/>
        <v>1T24</v>
      </c>
      <c r="AA55" s="10" t="str">
        <f t="shared" si="17"/>
        <v>2T24</v>
      </c>
      <c r="AB55" s="10" t="str">
        <f t="shared" si="17"/>
        <v>3T24</v>
      </c>
      <c r="AC55" s="10" t="str">
        <f t="shared" si="17"/>
        <v>4T24</v>
      </c>
      <c r="AD55" s="10" t="str">
        <f t="shared" si="17"/>
        <v>1T25</v>
      </c>
      <c r="AE55" s="10" t="str">
        <f t="shared" si="17"/>
        <v>2T25</v>
      </c>
      <c r="AF55" s="10" t="str">
        <f t="shared" si="17"/>
        <v>3T25</v>
      </c>
      <c r="AG55" s="10" t="str">
        <f t="shared" si="17"/>
        <v>4T25</v>
      </c>
      <c r="AH55" s="10" t="str">
        <f t="shared" si="17"/>
        <v>1T26</v>
      </c>
      <c r="AI55" s="10"/>
    </row>
    <row r="56" spans="2:35" x14ac:dyDescent="0.25">
      <c r="B56" s="2" t="s">
        <v>35</v>
      </c>
      <c r="C56" s="2"/>
      <c r="D56" s="2"/>
      <c r="E56" s="2"/>
      <c r="F56" s="2"/>
      <c r="G56" s="2"/>
      <c r="H56" s="2"/>
      <c r="I56" s="2"/>
      <c r="J56" s="2"/>
      <c r="K56" s="2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2:35" ht="13.5" customHeight="1" x14ac:dyDescent="0.25">
      <c r="B57" s="13" t="s">
        <v>37</v>
      </c>
      <c r="D57" s="44"/>
      <c r="E57" s="44"/>
      <c r="F57" s="44"/>
      <c r="G57" s="44"/>
      <c r="L57" s="45">
        <f t="shared" ref="L57:AH57" si="18">1-L58</f>
        <v>0.38887117121948045</v>
      </c>
      <c r="M57" s="45">
        <f t="shared" si="18"/>
        <v>0.55509543716311127</v>
      </c>
      <c r="N57" s="45">
        <f t="shared" si="18"/>
        <v>0.5869231856595577</v>
      </c>
      <c r="O57" s="45">
        <f t="shared" si="18"/>
        <v>0.56050706344952395</v>
      </c>
      <c r="P57" s="45">
        <f t="shared" si="18"/>
        <v>0.52909045169799729</v>
      </c>
      <c r="Q57" s="45">
        <f t="shared" si="18"/>
        <v>0.56433202074961009</v>
      </c>
      <c r="R57" s="45">
        <f t="shared" si="18"/>
        <v>0.53827527531799846</v>
      </c>
      <c r="S57" s="45">
        <f t="shared" si="18"/>
        <v>0.57580517929260355</v>
      </c>
      <c r="T57" s="45">
        <f t="shared" si="18"/>
        <v>0.5817839273505524</v>
      </c>
      <c r="U57" s="45">
        <f t="shared" si="18"/>
        <v>0.721555640789042</v>
      </c>
      <c r="V57" s="45">
        <f t="shared" si="18"/>
        <v>0.72212204842600247</v>
      </c>
      <c r="W57" s="45">
        <f t="shared" si="18"/>
        <v>0.71070667814591149</v>
      </c>
      <c r="X57" s="45">
        <f t="shared" si="18"/>
        <v>0.7273744368842856</v>
      </c>
      <c r="Y57" s="45">
        <f t="shared" si="18"/>
        <v>0.69857895739412035</v>
      </c>
      <c r="Z57" s="45">
        <f t="shared" si="18"/>
        <v>0.7100751503730991</v>
      </c>
      <c r="AA57" s="45">
        <f t="shared" si="18"/>
        <v>0.69130241236059287</v>
      </c>
      <c r="AB57" s="45">
        <f t="shared" si="18"/>
        <v>0.68713738318650808</v>
      </c>
      <c r="AC57" s="45">
        <f t="shared" si="18"/>
        <v>0.64851580875502313</v>
      </c>
      <c r="AD57" s="45">
        <f t="shared" si="18"/>
        <v>0.6411336156021803</v>
      </c>
      <c r="AE57" s="45">
        <f t="shared" si="18"/>
        <v>0.62958492260499288</v>
      </c>
      <c r="AF57" s="45">
        <f t="shared" si="18"/>
        <v>0.62909149298307598</v>
      </c>
      <c r="AG57" s="45">
        <f t="shared" si="18"/>
        <v>0.6399861172879413</v>
      </c>
      <c r="AH57" s="45">
        <f t="shared" si="18"/>
        <v>0.63131417170324056</v>
      </c>
      <c r="AI57" s="15"/>
    </row>
    <row r="58" spans="2:35" x14ac:dyDescent="0.25">
      <c r="B58" s="13" t="s">
        <v>45</v>
      </c>
      <c r="L58" s="15">
        <f t="shared" ref="L58:AH58" si="19">(SUMIFS(L13:L23,$C$13:$C$23,$B$58)/L$12)</f>
        <v>0.61112882878051955</v>
      </c>
      <c r="M58" s="15">
        <f t="shared" si="19"/>
        <v>0.44490456283688873</v>
      </c>
      <c r="N58" s="15">
        <f t="shared" si="19"/>
        <v>0.4130768143404423</v>
      </c>
      <c r="O58" s="15">
        <f t="shared" si="19"/>
        <v>0.43949293655047611</v>
      </c>
      <c r="P58" s="15">
        <f t="shared" si="19"/>
        <v>0.47090954830200277</v>
      </c>
      <c r="Q58" s="15">
        <f t="shared" si="19"/>
        <v>0.43566797925038997</v>
      </c>
      <c r="R58" s="15">
        <f t="shared" si="19"/>
        <v>0.46172472468200154</v>
      </c>
      <c r="S58" s="15">
        <f t="shared" si="19"/>
        <v>0.42419482070739639</v>
      </c>
      <c r="T58" s="15">
        <f t="shared" si="19"/>
        <v>0.4182160726494476</v>
      </c>
      <c r="U58" s="15">
        <f t="shared" si="19"/>
        <v>0.278444359210958</v>
      </c>
      <c r="V58" s="15">
        <f t="shared" si="19"/>
        <v>0.27787795157399758</v>
      </c>
      <c r="W58" s="15">
        <f t="shared" si="19"/>
        <v>0.28929332185408851</v>
      </c>
      <c r="X58" s="15">
        <f t="shared" si="19"/>
        <v>0.27262556311571434</v>
      </c>
      <c r="Y58" s="15">
        <f t="shared" si="19"/>
        <v>0.30142104260587971</v>
      </c>
      <c r="Z58" s="15">
        <f t="shared" si="19"/>
        <v>0.28992484962690085</v>
      </c>
      <c r="AA58" s="15">
        <f t="shared" si="19"/>
        <v>0.30869758763940713</v>
      </c>
      <c r="AB58" s="15">
        <f t="shared" si="19"/>
        <v>0.31286261681349192</v>
      </c>
      <c r="AC58" s="15">
        <f t="shared" si="19"/>
        <v>0.35148419124497682</v>
      </c>
      <c r="AD58" s="15">
        <f t="shared" si="19"/>
        <v>0.35886638439781965</v>
      </c>
      <c r="AE58" s="15">
        <f t="shared" si="19"/>
        <v>0.37041507739500712</v>
      </c>
      <c r="AF58" s="15">
        <f t="shared" si="19"/>
        <v>0.37090850701692407</v>
      </c>
      <c r="AG58" s="15">
        <f t="shared" si="19"/>
        <v>0.36001388271205875</v>
      </c>
      <c r="AH58" s="15">
        <f>(SUMIFS(AH13:AH23,$C$13:$C$23,$B$58)/AH$12)</f>
        <v>0.36868582829675944</v>
      </c>
      <c r="AI58" s="15"/>
    </row>
    <row r="59" spans="2:35" ht="3.75" customHeight="1" x14ac:dyDescent="0.25"/>
    <row r="60" spans="2:35" ht="13.5" customHeight="1" x14ac:dyDescent="0.25">
      <c r="B60" s="8" t="s">
        <v>75</v>
      </c>
      <c r="C60" s="9"/>
      <c r="D60" s="8"/>
      <c r="E60" s="8"/>
      <c r="F60" s="9"/>
      <c r="G60" s="9"/>
      <c r="H60" s="9"/>
      <c r="I60" s="9"/>
      <c r="J60" s="9"/>
      <c r="K60" s="9"/>
      <c r="L60" s="10" t="str">
        <f t="shared" ref="L60:AH60" si="20">L11</f>
        <v>3T20</v>
      </c>
      <c r="M60" s="10" t="str">
        <f t="shared" si="20"/>
        <v>4T20</v>
      </c>
      <c r="N60" s="10" t="str">
        <f t="shared" si="20"/>
        <v>1T21</v>
      </c>
      <c r="O60" s="10" t="str">
        <f t="shared" si="20"/>
        <v>2T21</v>
      </c>
      <c r="P60" s="10" t="str">
        <f t="shared" si="20"/>
        <v>3T21</v>
      </c>
      <c r="Q60" s="10" t="str">
        <f t="shared" si="20"/>
        <v>4T21</v>
      </c>
      <c r="R60" s="10" t="str">
        <f t="shared" si="20"/>
        <v>1T22</v>
      </c>
      <c r="S60" s="10" t="str">
        <f t="shared" si="20"/>
        <v>2T22</v>
      </c>
      <c r="T60" s="10" t="str">
        <f t="shared" si="20"/>
        <v>3T22</v>
      </c>
      <c r="U60" s="10" t="str">
        <f t="shared" si="20"/>
        <v>4T22</v>
      </c>
      <c r="V60" s="10" t="str">
        <f t="shared" si="20"/>
        <v>1T23</v>
      </c>
      <c r="W60" s="10" t="str">
        <f t="shared" si="20"/>
        <v>2T23</v>
      </c>
      <c r="X60" s="10" t="str">
        <f t="shared" si="20"/>
        <v>3T23</v>
      </c>
      <c r="Y60" s="10" t="str">
        <f t="shared" si="20"/>
        <v>4T23</v>
      </c>
      <c r="Z60" s="10" t="str">
        <f t="shared" si="20"/>
        <v>1T24</v>
      </c>
      <c r="AA60" s="10" t="str">
        <f t="shared" si="20"/>
        <v>2T24</v>
      </c>
      <c r="AB60" s="10" t="str">
        <f t="shared" si="20"/>
        <v>3T24</v>
      </c>
      <c r="AC60" s="10" t="str">
        <f t="shared" si="20"/>
        <v>4T24</v>
      </c>
      <c r="AD60" s="10" t="str">
        <f t="shared" si="20"/>
        <v>1T25</v>
      </c>
      <c r="AE60" s="10" t="str">
        <f t="shared" si="20"/>
        <v>2T25</v>
      </c>
      <c r="AF60" s="10" t="str">
        <f t="shared" si="20"/>
        <v>3T25</v>
      </c>
      <c r="AG60" s="10" t="str">
        <f t="shared" si="20"/>
        <v>4T25</v>
      </c>
      <c r="AH60" s="10" t="str">
        <f t="shared" si="20"/>
        <v>1T26</v>
      </c>
      <c r="AI60" s="10"/>
    </row>
    <row r="61" spans="2:35" ht="13.5" customHeight="1" x14ac:dyDescent="0.25">
      <c r="B61" s="2" t="s">
        <v>35</v>
      </c>
      <c r="C61" s="2"/>
      <c r="D61" s="2"/>
      <c r="E61" s="2"/>
      <c r="F61" s="2"/>
      <c r="G61" s="2"/>
      <c r="H61" s="2"/>
      <c r="I61" s="2"/>
      <c r="J61" s="2"/>
      <c r="K61" s="2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2:35" ht="13.5" customHeight="1" x14ac:dyDescent="0.25">
      <c r="B62" s="13" t="s">
        <v>36</v>
      </c>
      <c r="L62" s="46">
        <f t="shared" ref="L62:AH62" si="21">L13/L$12</f>
        <v>0.25934528664523615</v>
      </c>
      <c r="M62" s="46">
        <f t="shared" si="21"/>
        <v>0.43629305237339611</v>
      </c>
      <c r="N62" s="46">
        <f t="shared" si="21"/>
        <v>0.47281732505229329</v>
      </c>
      <c r="O62" s="46">
        <f t="shared" si="21"/>
        <v>0.4600322607648894</v>
      </c>
      <c r="P62" s="46">
        <f t="shared" si="21"/>
        <v>0.43471451294116015</v>
      </c>
      <c r="Q62" s="46">
        <f t="shared" si="21"/>
        <v>0.46535626302446237</v>
      </c>
      <c r="R62" s="46">
        <f t="shared" si="21"/>
        <v>0.44247697005759618</v>
      </c>
      <c r="S62" s="46">
        <f t="shared" si="21"/>
        <v>0.47828199798037224</v>
      </c>
      <c r="T62" s="46">
        <f t="shared" si="21"/>
        <v>0.47362880428453003</v>
      </c>
      <c r="U62" s="46">
        <f t="shared" si="21"/>
        <v>0.6123662040143667</v>
      </c>
      <c r="V62" s="46">
        <f t="shared" si="21"/>
        <v>0.6030420409911712</v>
      </c>
      <c r="W62" s="47">
        <f t="shared" si="21"/>
        <v>0.61057162148726851</v>
      </c>
      <c r="X62" s="47">
        <f t="shared" si="21"/>
        <v>0.61891628758917716</v>
      </c>
      <c r="Y62" s="47">
        <f t="shared" si="21"/>
        <v>0.57855990856562312</v>
      </c>
      <c r="Z62" s="47">
        <f t="shared" si="21"/>
        <v>0.58551582140791569</v>
      </c>
      <c r="AA62" s="47">
        <f t="shared" si="21"/>
        <v>0.56731844147530275</v>
      </c>
      <c r="AB62" s="47">
        <f t="shared" si="21"/>
        <v>0.56871990752586943</v>
      </c>
      <c r="AC62" s="47">
        <f t="shared" si="21"/>
        <v>0.52905977196578424</v>
      </c>
      <c r="AD62" s="47">
        <f t="shared" si="21"/>
        <v>0.52144160694507391</v>
      </c>
      <c r="AE62" s="47">
        <f t="shared" si="21"/>
        <v>0.51580568505176483</v>
      </c>
      <c r="AF62" s="47">
        <f t="shared" si="21"/>
        <v>0.51198304377147619</v>
      </c>
      <c r="AG62" s="47">
        <f t="shared" si="21"/>
        <v>0.50634994171338454</v>
      </c>
      <c r="AH62" s="47">
        <f t="shared" ref="L62:AH62" si="22">AH13/AH$12</f>
        <v>0.49466220346236478</v>
      </c>
      <c r="AI62" s="15"/>
    </row>
    <row r="63" spans="2:35" ht="13.5" customHeight="1" x14ac:dyDescent="0.25">
      <c r="B63" s="13" t="s">
        <v>40</v>
      </c>
      <c r="L63" s="46">
        <f t="shared" ref="L63:AH63" si="23">L14/L$12</f>
        <v>0.12952588457424441</v>
      </c>
      <c r="M63" s="46">
        <f t="shared" si="23"/>
        <v>0.11880238478971505</v>
      </c>
      <c r="N63" s="46">
        <f t="shared" si="23"/>
        <v>0.11410586060726433</v>
      </c>
      <c r="O63" s="46">
        <f t="shared" si="23"/>
        <v>0.10047480268463445</v>
      </c>
      <c r="P63" s="46">
        <f t="shared" si="23"/>
        <v>9.437593875683703E-2</v>
      </c>
      <c r="Q63" s="46">
        <f t="shared" si="23"/>
        <v>9.8975757725147509E-2</v>
      </c>
      <c r="R63" s="46">
        <f t="shared" si="23"/>
        <v>9.5798305260402269E-2</v>
      </c>
      <c r="S63" s="46">
        <f t="shared" si="23"/>
        <v>9.75231813122312E-2</v>
      </c>
      <c r="T63" s="46">
        <f t="shared" si="23"/>
        <v>0.10815512306602228</v>
      </c>
      <c r="U63" s="47">
        <f t="shared" si="23"/>
        <v>0.10918943677467528</v>
      </c>
      <c r="V63" s="46">
        <f t="shared" si="23"/>
        <v>0.10728791787312066</v>
      </c>
      <c r="W63" s="46">
        <f t="shared" si="23"/>
        <v>8.8586514473309466E-2</v>
      </c>
      <c r="X63" s="46">
        <f t="shared" si="23"/>
        <v>9.150664737817725E-2</v>
      </c>
      <c r="Y63" s="46">
        <f t="shared" si="23"/>
        <v>0.10110229220902914</v>
      </c>
      <c r="Z63" s="46">
        <f t="shared" si="23"/>
        <v>0.105745342555763</v>
      </c>
      <c r="AA63" s="46">
        <f t="shared" si="23"/>
        <v>0.10225867910333002</v>
      </c>
      <c r="AB63" s="46">
        <f t="shared" si="23"/>
        <v>9.6748893980212566E-2</v>
      </c>
      <c r="AC63" s="46">
        <f t="shared" si="23"/>
        <v>9.7097948770234838E-2</v>
      </c>
      <c r="AD63" s="46">
        <f t="shared" si="23"/>
        <v>9.2233809732700928E-2</v>
      </c>
      <c r="AE63" s="46">
        <f t="shared" si="23"/>
        <v>8.3658755625517126E-2</v>
      </c>
      <c r="AF63" s="46">
        <f t="shared" si="23"/>
        <v>8.7211535373647189E-2</v>
      </c>
      <c r="AG63" s="46">
        <f t="shared" si="23"/>
        <v>9.8718640208491276E-2</v>
      </c>
      <c r="AH63" s="47">
        <f t="shared" ref="L63:AH63" si="24">AH14/AH$12</f>
        <v>0.10242475722290424</v>
      </c>
      <c r="AI63" s="15"/>
    </row>
    <row r="64" spans="2:35" ht="13.5" customHeight="1" x14ac:dyDescent="0.25">
      <c r="B64" s="13" t="s">
        <v>44</v>
      </c>
      <c r="L64" s="46">
        <f t="shared" ref="L64:AH64" si="25">L15/L$12</f>
        <v>0.46049508499307129</v>
      </c>
      <c r="M64" s="46">
        <f t="shared" si="25"/>
        <v>0.33787283054983563</v>
      </c>
      <c r="N64" s="46">
        <f t="shared" si="25"/>
        <v>0.29170983436130593</v>
      </c>
      <c r="O64" s="46">
        <f t="shared" si="25"/>
        <v>0.31520462105659819</v>
      </c>
      <c r="P64" s="46">
        <f t="shared" si="25"/>
        <v>0.15410835365885317</v>
      </c>
      <c r="Q64" s="46">
        <f t="shared" si="25"/>
        <v>0.13623103026039957</v>
      </c>
      <c r="R64" s="46">
        <f t="shared" si="25"/>
        <v>0.15525408189155407</v>
      </c>
      <c r="S64" s="46">
        <f t="shared" si="25"/>
        <v>0.12998099060871035</v>
      </c>
      <c r="T64" s="46">
        <f t="shared" si="25"/>
        <v>0.12472450715401352</v>
      </c>
      <c r="U64" s="46">
        <f t="shared" si="25"/>
        <v>0.11385065105785266</v>
      </c>
      <c r="V64" s="46">
        <f t="shared" si="25"/>
        <v>0.11177383966012633</v>
      </c>
      <c r="W64" s="46">
        <f t="shared" si="25"/>
        <v>0.11543003869568784</v>
      </c>
      <c r="X64" s="46">
        <f t="shared" si="25"/>
        <v>0.11002029691805876</v>
      </c>
      <c r="Y64" s="46">
        <f t="shared" si="25"/>
        <v>0.12692869388532604</v>
      </c>
      <c r="Z64" s="46">
        <f t="shared" si="25"/>
        <v>0.12139841699711613</v>
      </c>
      <c r="AA64" s="46">
        <f t="shared" si="25"/>
        <v>0.12671247573862118</v>
      </c>
      <c r="AB64" s="46">
        <f t="shared" si="25"/>
        <v>0.12886254532857624</v>
      </c>
      <c r="AC64" s="46">
        <f t="shared" si="25"/>
        <v>0.11693873030717468</v>
      </c>
      <c r="AD64" s="46">
        <f t="shared" si="25"/>
        <v>0.12088078544093803</v>
      </c>
      <c r="AE64" s="46">
        <f t="shared" si="25"/>
        <v>0.12578328388932614</v>
      </c>
      <c r="AF64" s="46">
        <f t="shared" si="25"/>
        <v>0.1280542085487652</v>
      </c>
      <c r="AG64" s="46">
        <f t="shared" si="25"/>
        <v>0.14452660668046427</v>
      </c>
      <c r="AH64" s="47">
        <f t="shared" ref="L64:AH64" si="26">AH15/AH$12</f>
        <v>0.14881474014638058</v>
      </c>
      <c r="AI64" s="15"/>
    </row>
    <row r="65" spans="2:35" ht="13.5" customHeight="1" x14ac:dyDescent="0.25">
      <c r="B65" s="13" t="s">
        <v>48</v>
      </c>
      <c r="L65" s="46">
        <f t="shared" ref="L65:AH65" si="27">L16/L$12</f>
        <v>7.9599687290974622E-2</v>
      </c>
      <c r="M65" s="46">
        <f t="shared" si="27"/>
        <v>5.4975286187195216E-2</v>
      </c>
      <c r="N65" s="46">
        <f t="shared" si="27"/>
        <v>5.2060687068658545E-2</v>
      </c>
      <c r="O65" s="46">
        <f t="shared" si="27"/>
        <v>4.941434475062418E-2</v>
      </c>
      <c r="P65" s="46">
        <f t="shared" si="27"/>
        <v>2.7168992064891019E-2</v>
      </c>
      <c r="Q65" s="46">
        <f t="shared" si="27"/>
        <v>2.4648617286893663E-2</v>
      </c>
      <c r="R65" s="46">
        <f t="shared" si="27"/>
        <v>2.3855561751333656E-2</v>
      </c>
      <c r="S65" s="46">
        <f t="shared" si="27"/>
        <v>3.3497187478095873E-2</v>
      </c>
      <c r="T65" s="46">
        <f t="shared" si="27"/>
        <v>3.610981721379216E-2</v>
      </c>
      <c r="U65" s="46">
        <f t="shared" si="27"/>
        <v>3.1828652349221741E-2</v>
      </c>
      <c r="V65" s="46">
        <f t="shared" si="27"/>
        <v>3.1548476815376564E-2</v>
      </c>
      <c r="W65" s="46">
        <f t="shared" si="27"/>
        <v>3.0899186704289403E-2</v>
      </c>
      <c r="X65" s="46">
        <f t="shared" si="27"/>
        <v>3.0611492786068284E-2</v>
      </c>
      <c r="Y65" s="46">
        <f t="shared" si="27"/>
        <v>3.4347577623976125E-2</v>
      </c>
      <c r="Z65" s="46">
        <f t="shared" si="27"/>
        <v>3.3911496852268158E-2</v>
      </c>
      <c r="AA65" s="46">
        <f t="shared" si="27"/>
        <v>3.9396514985935917E-2</v>
      </c>
      <c r="AB65" s="46">
        <f t="shared" si="27"/>
        <v>3.9295201535328915E-2</v>
      </c>
      <c r="AC65" s="46">
        <f t="shared" si="27"/>
        <v>4.0711689888467378E-2</v>
      </c>
      <c r="AD65" s="46">
        <f t="shared" si="27"/>
        <v>3.9036957506986027E-2</v>
      </c>
      <c r="AE65" s="46">
        <f t="shared" si="27"/>
        <v>3.861425601905108E-2</v>
      </c>
      <c r="AF65" s="46">
        <f t="shared" si="27"/>
        <v>3.8327499277433445E-2</v>
      </c>
      <c r="AG65" s="46">
        <f t="shared" si="27"/>
        <v>4.4971244934275394E-2</v>
      </c>
      <c r="AH65" s="47">
        <f t="shared" ref="L65:AH65" si="28">AH16/AH$12</f>
        <v>4.3933234423408102E-2</v>
      </c>
      <c r="AI65" s="15"/>
    </row>
    <row r="66" spans="2:35" ht="13.5" customHeight="1" x14ac:dyDescent="0.25">
      <c r="B66" s="13" t="s">
        <v>51</v>
      </c>
      <c r="L66" s="46">
        <f t="shared" ref="L66:AH66" si="29">L17/L$12</f>
        <v>4.2334254338555498E-2</v>
      </c>
      <c r="M66" s="46">
        <f t="shared" si="29"/>
        <v>3.1073528254123454E-2</v>
      </c>
      <c r="N66" s="46">
        <f t="shared" si="29"/>
        <v>2.6840017392331265E-2</v>
      </c>
      <c r="O66" s="46">
        <f t="shared" si="29"/>
        <v>2.9014920976253137E-2</v>
      </c>
      <c r="P66" s="46">
        <f t="shared" si="29"/>
        <v>4.2814846345307023E-2</v>
      </c>
      <c r="Q66" s="46">
        <f t="shared" si="29"/>
        <v>4.3739348326603561E-2</v>
      </c>
      <c r="R66" s="46">
        <f t="shared" si="29"/>
        <v>4.9648207016946624E-2</v>
      </c>
      <c r="S66" s="46">
        <f t="shared" si="29"/>
        <v>4.1621058195630195E-2</v>
      </c>
      <c r="T66" s="46">
        <f t="shared" si="29"/>
        <v>3.9948027951132843E-2</v>
      </c>
      <c r="U66" s="46">
        <f t="shared" si="29"/>
        <v>5.3660711227226848E-2</v>
      </c>
      <c r="V66" s="46">
        <f t="shared" si="29"/>
        <v>5.4625794632641729E-2</v>
      </c>
      <c r="W66" s="46">
        <f t="shared" si="29"/>
        <v>5.6399840833812442E-2</v>
      </c>
      <c r="X66" s="46">
        <f t="shared" si="29"/>
        <v>4.8870655793972421E-2</v>
      </c>
      <c r="Y66" s="46">
        <f t="shared" si="29"/>
        <v>5.5555273350688932E-2</v>
      </c>
      <c r="Z66" s="46">
        <f t="shared" si="29"/>
        <v>5.3149373873633929E-2</v>
      </c>
      <c r="AA66" s="46">
        <f t="shared" si="29"/>
        <v>5.5492348057775323E-2</v>
      </c>
      <c r="AB66" s="46">
        <f t="shared" si="29"/>
        <v>5.6475218676659548E-2</v>
      </c>
      <c r="AC66" s="46">
        <f t="shared" si="29"/>
        <v>5.6840623008329337E-2</v>
      </c>
      <c r="AD66" s="46">
        <f t="shared" si="29"/>
        <v>5.8774415643680043E-2</v>
      </c>
      <c r="AE66" s="46">
        <f t="shared" si="29"/>
        <v>6.1176497104809137E-2</v>
      </c>
      <c r="AF66" s="46">
        <f t="shared" si="29"/>
        <v>6.2303485312497332E-2</v>
      </c>
      <c r="AG66" s="46">
        <f t="shared" si="29"/>
        <v>7.0936198856961299E-2</v>
      </c>
      <c r="AH66" s="47">
        <f t="shared" ref="L66:AH66" si="30">AH17/AH$12</f>
        <v>7.30562835205779E-2</v>
      </c>
      <c r="AI66" s="15"/>
    </row>
    <row r="67" spans="2:35" ht="13.5" customHeight="1" x14ac:dyDescent="0.25">
      <c r="B67" s="13" t="s">
        <v>53</v>
      </c>
      <c r="L67" s="46">
        <f t="shared" ref="L67:AH67" si="31">L18/L$12</f>
        <v>2.8699802157918061E-2</v>
      </c>
      <c r="M67" s="46">
        <f t="shared" si="31"/>
        <v>2.0982917845734427E-2</v>
      </c>
      <c r="N67" s="46">
        <f t="shared" si="31"/>
        <v>1.8079435715474341E-2</v>
      </c>
      <c r="O67" s="46">
        <f t="shared" si="31"/>
        <v>1.9496092567977026E-2</v>
      </c>
      <c r="P67" s="46">
        <f t="shared" si="31"/>
        <v>1.2571045280857153E-2</v>
      </c>
      <c r="Q67" s="46">
        <f t="shared" si="31"/>
        <v>2.8886841478823857E-5</v>
      </c>
      <c r="R67" s="46">
        <f t="shared" si="31"/>
        <v>8.4168207781437036E-6</v>
      </c>
      <c r="S67" s="46">
        <f t="shared" si="31"/>
        <v>0</v>
      </c>
      <c r="T67" s="46">
        <f t="shared" si="31"/>
        <v>0</v>
      </c>
      <c r="U67" s="46">
        <f t="shared" si="31"/>
        <v>0</v>
      </c>
      <c r="V67" s="46">
        <f t="shared" si="31"/>
        <v>0</v>
      </c>
      <c r="W67" s="46">
        <f t="shared" si="31"/>
        <v>0</v>
      </c>
      <c r="X67" s="46">
        <f t="shared" si="31"/>
        <v>0</v>
      </c>
      <c r="Y67" s="46">
        <f t="shared" si="31"/>
        <v>0</v>
      </c>
      <c r="Z67" s="46">
        <f t="shared" si="31"/>
        <v>0</v>
      </c>
      <c r="AA67" s="46">
        <f t="shared" si="31"/>
        <v>0</v>
      </c>
      <c r="AB67" s="46">
        <f t="shared" si="31"/>
        <v>0</v>
      </c>
      <c r="AC67" s="46">
        <f t="shared" si="31"/>
        <v>4.2529353926494184E-3</v>
      </c>
      <c r="AD67" s="46">
        <f t="shared" si="31"/>
        <v>4.5091115317407032E-3</v>
      </c>
      <c r="AE67" s="46">
        <f t="shared" si="31"/>
        <v>4.6807834352485317E-3</v>
      </c>
      <c r="AF67" s="46">
        <f t="shared" si="31"/>
        <v>0</v>
      </c>
      <c r="AG67" s="46">
        <f t="shared" si="31"/>
        <v>0</v>
      </c>
      <c r="AH67" s="47">
        <f t="shared" ref="L67:AH67" si="32">AH18/AH$12</f>
        <v>0</v>
      </c>
      <c r="AI67" s="15"/>
    </row>
    <row r="68" spans="2:35" ht="13.5" customHeight="1" x14ac:dyDescent="0.25">
      <c r="B68" s="13" t="s">
        <v>55</v>
      </c>
      <c r="L68" s="46">
        <f t="shared" ref="L68:AH68" si="33">L19/L$12</f>
        <v>0</v>
      </c>
      <c r="M68" s="46">
        <f t="shared" si="33"/>
        <v>0</v>
      </c>
      <c r="N68" s="46">
        <f t="shared" si="33"/>
        <v>0</v>
      </c>
      <c r="O68" s="46">
        <f t="shared" si="33"/>
        <v>0</v>
      </c>
      <c r="P68" s="46">
        <f t="shared" si="33"/>
        <v>0</v>
      </c>
      <c r="Q68" s="46">
        <f t="shared" si="33"/>
        <v>0</v>
      </c>
      <c r="R68" s="46">
        <f t="shared" si="33"/>
        <v>9.3426804064189427E-3</v>
      </c>
      <c r="S68" s="46">
        <f t="shared" si="33"/>
        <v>1.311868152106091E-2</v>
      </c>
      <c r="T68" s="46">
        <f t="shared" si="33"/>
        <v>1.2996642178948862E-2</v>
      </c>
      <c r="U68" s="46">
        <f t="shared" si="33"/>
        <v>1.1455765704153034E-2</v>
      </c>
      <c r="V68" s="46">
        <f t="shared" si="33"/>
        <v>1.1354924951093475E-2</v>
      </c>
      <c r="W68" s="46">
        <f t="shared" si="33"/>
        <v>1.5762277429697442E-2</v>
      </c>
      <c r="X68" s="46">
        <f t="shared" si="33"/>
        <v>1.561707581366439E-2</v>
      </c>
      <c r="Y68" s="46">
        <f t="shared" si="33"/>
        <v>1.7602387453171629E-2</v>
      </c>
      <c r="Z68" s="46">
        <f t="shared" si="33"/>
        <v>1.7378938563804298E-2</v>
      </c>
      <c r="AA68" s="46">
        <f t="shared" si="33"/>
        <v>2.0187891557768373E-2</v>
      </c>
      <c r="AB68" s="46">
        <f t="shared" si="33"/>
        <v>2.0136225025397039E-2</v>
      </c>
      <c r="AC68" s="46">
        <f t="shared" si="33"/>
        <v>2.1168578671101251E-2</v>
      </c>
      <c r="AD68" s="46">
        <f t="shared" si="33"/>
        <v>2.0297666798349042E-2</v>
      </c>
      <c r="AE68" s="46">
        <f t="shared" si="33"/>
        <v>2.007779863171278E-2</v>
      </c>
      <c r="AF68" s="46">
        <f t="shared" si="33"/>
        <v>1.9928706766434375E-2</v>
      </c>
      <c r="AG68" s="46">
        <f t="shared" si="33"/>
        <v>2.3275940037406625E-2</v>
      </c>
      <c r="AH68" s="47">
        <f t="shared" ref="L68:AH68" si="34">AH19/AH$12</f>
        <v>2.2737991436801452E-2</v>
      </c>
      <c r="AI68" s="15"/>
    </row>
    <row r="69" spans="2:35" ht="13.5" customHeight="1" x14ac:dyDescent="0.25">
      <c r="B69" s="13" t="s">
        <v>57</v>
      </c>
      <c r="L69" s="46">
        <f t="shared" ref="L69:AH69" si="35">L20/L$12</f>
        <v>0</v>
      </c>
      <c r="M69" s="46">
        <f t="shared" si="35"/>
        <v>0</v>
      </c>
      <c r="N69" s="46">
        <f t="shared" si="35"/>
        <v>0</v>
      </c>
      <c r="O69" s="46">
        <f t="shared" si="35"/>
        <v>0</v>
      </c>
      <c r="P69" s="46">
        <f t="shared" si="35"/>
        <v>0</v>
      </c>
      <c r="Q69" s="46">
        <f t="shared" si="35"/>
        <v>0</v>
      </c>
      <c r="R69" s="46">
        <f t="shared" si="35"/>
        <v>0</v>
      </c>
      <c r="S69" s="46">
        <f t="shared" si="35"/>
        <v>0</v>
      </c>
      <c r="T69" s="46">
        <f t="shared" si="35"/>
        <v>0</v>
      </c>
      <c r="U69" s="46">
        <f t="shared" si="35"/>
        <v>0</v>
      </c>
      <c r="V69" s="46">
        <f t="shared" si="35"/>
        <v>1.1792089561710576E-2</v>
      </c>
      <c r="W69" s="46">
        <f t="shared" si="35"/>
        <v>1.1548542185333556E-2</v>
      </c>
      <c r="X69" s="46">
        <f t="shared" si="35"/>
        <v>1.144218128613154E-2</v>
      </c>
      <c r="Y69" s="46">
        <f t="shared" si="35"/>
        <v>1.2769064702520793E-2</v>
      </c>
      <c r="Z69" s="46">
        <f t="shared" si="35"/>
        <v>1.2743979502041656E-2</v>
      </c>
      <c r="AA69" s="46">
        <f t="shared" si="35"/>
        <v>1.4673800159614484E-2</v>
      </c>
      <c r="AB69" s="46">
        <f t="shared" si="35"/>
        <v>1.4635490647065406E-2</v>
      </c>
      <c r="AC69" s="46">
        <f t="shared" si="35"/>
        <v>1.5101495031601101E-2</v>
      </c>
      <c r="AD69" s="46">
        <f t="shared" si="35"/>
        <v>1.4481021984493792E-2</v>
      </c>
      <c r="AE69" s="46">
        <f t="shared" si="35"/>
        <v>1.7283959960444791E-2</v>
      </c>
      <c r="AF69" s="46">
        <f t="shared" si="35"/>
        <v>1.7155335752593211E-2</v>
      </c>
      <c r="AG69" s="46">
        <f t="shared" si="35"/>
        <v>2.0036363061295085E-2</v>
      </c>
      <c r="AH69" s="47">
        <f t="shared" ref="L69:AH69" si="36">AH20/AH$12</f>
        <v>1.9689831139756343E-2</v>
      </c>
      <c r="AI69" s="15"/>
    </row>
    <row r="70" spans="2:35" ht="13.5" customHeight="1" x14ac:dyDescent="0.25">
      <c r="B70" s="13" t="s">
        <v>58</v>
      </c>
      <c r="L70" s="46">
        <f t="shared" ref="L70:AH70" si="37">L21/L$12</f>
        <v>0</v>
      </c>
      <c r="M70" s="46">
        <f t="shared" si="37"/>
        <v>0</v>
      </c>
      <c r="N70" s="46">
        <f t="shared" si="37"/>
        <v>2.438683980267219E-2</v>
      </c>
      <c r="O70" s="46">
        <f t="shared" si="37"/>
        <v>2.6362957199023603E-2</v>
      </c>
      <c r="P70" s="46">
        <f t="shared" si="37"/>
        <v>0.23424631095209442</v>
      </c>
      <c r="Q70" s="46">
        <f t="shared" si="37"/>
        <v>0.23102009653501432</v>
      </c>
      <c r="R70" s="46">
        <f t="shared" si="37"/>
        <v>0.22361577679497011</v>
      </c>
      <c r="S70" s="46">
        <f t="shared" si="37"/>
        <v>0.20597690290389911</v>
      </c>
      <c r="T70" s="46">
        <f t="shared" si="37"/>
        <v>0.20443707815156029</v>
      </c>
      <c r="U70" s="46">
        <f t="shared" si="37"/>
        <v>6.7648578872503723E-2</v>
      </c>
      <c r="V70" s="46">
        <f t="shared" si="37"/>
        <v>6.8574915514759485E-2</v>
      </c>
      <c r="W70" s="46">
        <f t="shared" si="37"/>
        <v>7.0801978190601397E-2</v>
      </c>
      <c r="X70" s="46">
        <f t="shared" si="37"/>
        <v>6.7506041803950478E-2</v>
      </c>
      <c r="Y70" s="46">
        <f t="shared" si="37"/>
        <v>6.6987110292716992E-2</v>
      </c>
      <c r="Z70" s="46">
        <f t="shared" si="37"/>
        <v>6.408662334007835E-2</v>
      </c>
      <c r="AA70" s="46">
        <f t="shared" si="37"/>
        <v>6.6908357299306359E-2</v>
      </c>
      <c r="AB70" s="46">
        <f t="shared" si="37"/>
        <v>6.8093426247530148E-2</v>
      </c>
      <c r="AC70" s="46">
        <f t="shared" si="37"/>
        <v>0.11157163397725475</v>
      </c>
      <c r="AD70" s="46">
        <f t="shared" si="37"/>
        <v>0.11536744747612586</v>
      </c>
      <c r="AE70" s="46">
        <f t="shared" si="37"/>
        <v>0.12008245831485949</v>
      </c>
      <c r="AF70" s="46">
        <f t="shared" si="37"/>
        <v>0.12229460711179375</v>
      </c>
      <c r="AG70" s="46">
        <f t="shared" si="37"/>
        <v>7.6303892202951154E-2</v>
      </c>
      <c r="AH70" s="47">
        <f t="shared" ref="L70:AH70" si="38">AH21/AH$12</f>
        <v>7.8584402213925E-2</v>
      </c>
      <c r="AI70" s="15"/>
    </row>
    <row r="71" spans="2:35" ht="13.5" customHeight="1" x14ac:dyDescent="0.25">
      <c r="B71" s="13" t="s">
        <v>59</v>
      </c>
      <c r="L71" s="46">
        <f t="shared" ref="L71:AH72" si="39">L22/L$12</f>
        <v>0</v>
      </c>
      <c r="M71" s="46">
        <f t="shared" si="39"/>
        <v>0</v>
      </c>
      <c r="N71" s="46">
        <f t="shared" si="39"/>
        <v>0</v>
      </c>
      <c r="O71" s="46">
        <f t="shared" si="39"/>
        <v>0</v>
      </c>
      <c r="P71" s="46">
        <f t="shared" si="39"/>
        <v>0</v>
      </c>
      <c r="Q71" s="46">
        <f t="shared" si="39"/>
        <v>0</v>
      </c>
      <c r="R71" s="46">
        <f t="shared" si="39"/>
        <v>0</v>
      </c>
      <c r="S71" s="46">
        <f t="shared" si="39"/>
        <v>0</v>
      </c>
      <c r="T71" s="46">
        <f t="shared" si="39"/>
        <v>0</v>
      </c>
      <c r="U71" s="46">
        <f t="shared" si="39"/>
        <v>0</v>
      </c>
      <c r="V71" s="46">
        <f t="shared" si="39"/>
        <v>0</v>
      </c>
      <c r="W71" s="46">
        <f t="shared" si="39"/>
        <v>0</v>
      </c>
      <c r="X71" s="46">
        <f t="shared" si="39"/>
        <v>5.5093206307996103E-3</v>
      </c>
      <c r="Y71" s="46">
        <f t="shared" si="39"/>
        <v>6.1476919169471079E-3</v>
      </c>
      <c r="Z71" s="46">
        <f t="shared" si="39"/>
        <v>6.0700069073787357E-3</v>
      </c>
      <c r="AA71" s="46">
        <f t="shared" si="39"/>
        <v>7.0514916223458615E-3</v>
      </c>
      <c r="AB71" s="46">
        <f t="shared" si="39"/>
        <v>7.0330910333608835E-3</v>
      </c>
      <c r="AC71" s="46">
        <f t="shared" si="39"/>
        <v>7.2565929874029208E-3</v>
      </c>
      <c r="AD71" s="46">
        <f t="shared" si="39"/>
        <v>1.2977176939911635E-2</v>
      </c>
      <c r="AE71" s="46">
        <f t="shared" si="39"/>
        <v>1.2836521967266049E-2</v>
      </c>
      <c r="AF71" s="46">
        <f t="shared" si="39"/>
        <v>1.2741578085359195E-2</v>
      </c>
      <c r="AG71" s="46">
        <f t="shared" si="39"/>
        <v>1.4881172304770223E-2</v>
      </c>
      <c r="AH71" s="47">
        <f t="shared" ref="L71:AH71" si="40">AH22/AH$12</f>
        <v>1.4537379878215129E-2</v>
      </c>
      <c r="AI71" s="15"/>
    </row>
    <row r="72" spans="2:35" ht="13.5" customHeight="1" x14ac:dyDescent="0.25">
      <c r="B72" s="13" t="s">
        <v>80</v>
      </c>
      <c r="L72" s="46">
        <f t="shared" si="39"/>
        <v>0</v>
      </c>
      <c r="M72" s="46">
        <f t="shared" si="39"/>
        <v>0</v>
      </c>
      <c r="N72" s="46">
        <f t="shared" si="39"/>
        <v>0</v>
      </c>
      <c r="O72" s="46">
        <f t="shared" si="39"/>
        <v>0</v>
      </c>
      <c r="P72" s="46">
        <f t="shared" si="39"/>
        <v>0</v>
      </c>
      <c r="Q72" s="46">
        <f t="shared" si="39"/>
        <v>0</v>
      </c>
      <c r="R72" s="46">
        <f t="shared" si="39"/>
        <v>0</v>
      </c>
      <c r="S72" s="46">
        <f t="shared" si="39"/>
        <v>0</v>
      </c>
      <c r="T72" s="46">
        <f t="shared" si="39"/>
        <v>0</v>
      </c>
      <c r="U72" s="46">
        <f t="shared" si="39"/>
        <v>0</v>
      </c>
      <c r="V72" s="46">
        <f t="shared" si="39"/>
        <v>0</v>
      </c>
      <c r="W72" s="46">
        <f t="shared" si="39"/>
        <v>0</v>
      </c>
      <c r="X72" s="46">
        <f t="shared" si="39"/>
        <v>0</v>
      </c>
      <c r="Y72" s="46">
        <f t="shared" si="39"/>
        <v>0</v>
      </c>
      <c r="Z72" s="46">
        <f t="shared" si="39"/>
        <v>0</v>
      </c>
      <c r="AA72" s="46">
        <f t="shared" si="39"/>
        <v>0</v>
      </c>
      <c r="AB72" s="46">
        <f t="shared" si="39"/>
        <v>0</v>
      </c>
      <c r="AC72" s="46">
        <f t="shared" si="39"/>
        <v>0</v>
      </c>
      <c r="AD72" s="46">
        <f t="shared" si="39"/>
        <v>0</v>
      </c>
      <c r="AE72" s="46">
        <f t="shared" si="39"/>
        <v>0</v>
      </c>
      <c r="AF72" s="46">
        <f t="shared" si="39"/>
        <v>0</v>
      </c>
      <c r="AG72" s="46">
        <f t="shared" si="39"/>
        <v>0</v>
      </c>
      <c r="AH72" s="47">
        <f t="shared" ref="AH72" si="41">AH23/AH$12</f>
        <v>1.5591765556663853E-3</v>
      </c>
      <c r="AI72" s="15"/>
    </row>
    <row r="73" spans="2:35" ht="3.75" customHeight="1" x14ac:dyDescent="0.25"/>
    <row r="74" spans="2:35" x14ac:dyDescent="0.25">
      <c r="B74" s="8" t="s">
        <v>76</v>
      </c>
      <c r="C74" s="9"/>
      <c r="D74" s="8"/>
      <c r="E74" s="8"/>
      <c r="F74" s="9"/>
      <c r="G74" s="9"/>
      <c r="H74" s="9"/>
      <c r="I74" s="9"/>
      <c r="J74" s="9"/>
      <c r="K74" s="9"/>
      <c r="L74" s="10" t="str">
        <f t="shared" ref="L74:AH74" si="42">L11</f>
        <v>3T20</v>
      </c>
      <c r="M74" s="10" t="str">
        <f t="shared" si="42"/>
        <v>4T20</v>
      </c>
      <c r="N74" s="10" t="str">
        <f t="shared" si="42"/>
        <v>1T21</v>
      </c>
      <c r="O74" s="10" t="str">
        <f t="shared" si="42"/>
        <v>2T21</v>
      </c>
      <c r="P74" s="10" t="str">
        <f t="shared" si="42"/>
        <v>3T21</v>
      </c>
      <c r="Q74" s="10" t="str">
        <f t="shared" si="42"/>
        <v>4T21</v>
      </c>
      <c r="R74" s="10" t="str">
        <f t="shared" si="42"/>
        <v>1T22</v>
      </c>
      <c r="S74" s="10" t="str">
        <f t="shared" si="42"/>
        <v>2T22</v>
      </c>
      <c r="T74" s="10" t="str">
        <f t="shared" si="42"/>
        <v>3T22</v>
      </c>
      <c r="U74" s="10" t="str">
        <f t="shared" si="42"/>
        <v>4T22</v>
      </c>
      <c r="V74" s="10" t="str">
        <f t="shared" si="42"/>
        <v>1T23</v>
      </c>
      <c r="W74" s="10" t="str">
        <f t="shared" si="42"/>
        <v>2T23</v>
      </c>
      <c r="X74" s="10" t="str">
        <f t="shared" si="42"/>
        <v>3T23</v>
      </c>
      <c r="Y74" s="10" t="str">
        <f t="shared" si="42"/>
        <v>4T23</v>
      </c>
      <c r="Z74" s="10" t="str">
        <f t="shared" si="42"/>
        <v>1T24</v>
      </c>
      <c r="AA74" s="10" t="str">
        <f t="shared" si="42"/>
        <v>2T24</v>
      </c>
      <c r="AB74" s="10" t="str">
        <f t="shared" si="42"/>
        <v>3T24</v>
      </c>
      <c r="AC74" s="10" t="str">
        <f t="shared" si="42"/>
        <v>4T24</v>
      </c>
      <c r="AD74" s="10" t="str">
        <f t="shared" si="42"/>
        <v>1T25</v>
      </c>
      <c r="AE74" s="10" t="str">
        <f t="shared" si="42"/>
        <v>2T25</v>
      </c>
      <c r="AF74" s="10" t="str">
        <f t="shared" si="42"/>
        <v>3T25</v>
      </c>
      <c r="AG74" s="10" t="str">
        <f t="shared" si="42"/>
        <v>4T25</v>
      </c>
      <c r="AH74" s="10" t="str">
        <f t="shared" si="42"/>
        <v>1T26</v>
      </c>
      <c r="AI74" s="10"/>
    </row>
    <row r="75" spans="2:35" x14ac:dyDescent="0.25">
      <c r="B75" s="2" t="s">
        <v>77</v>
      </c>
      <c r="C75" s="2"/>
      <c r="D75" s="2"/>
      <c r="E75" s="2"/>
      <c r="F75" s="2"/>
      <c r="G75" s="2"/>
      <c r="H75" s="2"/>
      <c r="I75" s="2"/>
      <c r="J75" s="2"/>
      <c r="K75" s="2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2:35" x14ac:dyDescent="0.25">
      <c r="B76" s="13" t="s">
        <v>38</v>
      </c>
      <c r="L76" s="47">
        <f t="shared" ref="L76:AG81" si="43">SUMIF($D$13:$D$23,$B76,L$62:L$72)</f>
        <v>0.25934528664523615</v>
      </c>
      <c r="M76" s="47">
        <f t="shared" si="43"/>
        <v>0.43629305237339611</v>
      </c>
      <c r="N76" s="47">
        <f t="shared" si="43"/>
        <v>0.47281732505229329</v>
      </c>
      <c r="O76" s="47">
        <f t="shared" si="43"/>
        <v>0.4600322607648894</v>
      </c>
      <c r="P76" s="47">
        <f t="shared" si="43"/>
        <v>0.43471451294116015</v>
      </c>
      <c r="Q76" s="47">
        <f t="shared" si="43"/>
        <v>0.46535626302446237</v>
      </c>
      <c r="R76" s="47">
        <f t="shared" si="43"/>
        <v>0.44247697005759618</v>
      </c>
      <c r="S76" s="47">
        <f t="shared" si="43"/>
        <v>0.47828199798037224</v>
      </c>
      <c r="T76" s="47">
        <f t="shared" si="43"/>
        <v>0.47362880428453003</v>
      </c>
      <c r="U76" s="47">
        <f t="shared" si="43"/>
        <v>0.6123662040143667</v>
      </c>
      <c r="V76" s="47">
        <f t="shared" si="43"/>
        <v>0.6030420409911712</v>
      </c>
      <c r="W76" s="47">
        <f t="shared" si="43"/>
        <v>0.61057162148726851</v>
      </c>
      <c r="X76" s="47">
        <f t="shared" si="43"/>
        <v>0.61891628758917716</v>
      </c>
      <c r="Y76" s="47">
        <f t="shared" si="43"/>
        <v>0.57855990856562312</v>
      </c>
      <c r="Z76" s="47">
        <f t="shared" si="43"/>
        <v>0.58551582140791569</v>
      </c>
      <c r="AA76" s="47">
        <f t="shared" si="43"/>
        <v>0.56731844147530275</v>
      </c>
      <c r="AB76" s="47">
        <f t="shared" si="43"/>
        <v>0.56871990752586943</v>
      </c>
      <c r="AC76" s="47">
        <f t="shared" si="43"/>
        <v>0.52905977196578424</v>
      </c>
      <c r="AD76" s="47">
        <f t="shared" si="43"/>
        <v>0.52144160694507391</v>
      </c>
      <c r="AE76" s="47">
        <f t="shared" si="43"/>
        <v>0.51580568505176483</v>
      </c>
      <c r="AF76" s="47">
        <f t="shared" si="43"/>
        <v>0.51198304377147619</v>
      </c>
      <c r="AG76" s="47">
        <f>SUMIF($D$13:$D$23,$B76,AG$62:AG$72)</f>
        <v>0.50634994171338454</v>
      </c>
      <c r="AH76" s="47">
        <f>SUMIF($D$13:$D$23,$B76,AH$62:AH$72)</f>
        <v>0.49466220346236478</v>
      </c>
      <c r="AI76" s="15"/>
    </row>
    <row r="77" spans="2:35" x14ac:dyDescent="0.25">
      <c r="B77" s="13" t="s">
        <v>42</v>
      </c>
      <c r="L77" s="47">
        <f t="shared" si="43"/>
        <v>0.12952588457424441</v>
      </c>
      <c r="M77" s="47">
        <f t="shared" si="43"/>
        <v>0.11880238478971505</v>
      </c>
      <c r="N77" s="47">
        <f t="shared" si="43"/>
        <v>0.11410586060726433</v>
      </c>
      <c r="O77" s="47">
        <f t="shared" si="43"/>
        <v>0.10047480268463445</v>
      </c>
      <c r="P77" s="47">
        <f t="shared" si="43"/>
        <v>9.437593875683703E-2</v>
      </c>
      <c r="Q77" s="47">
        <f t="shared" si="43"/>
        <v>9.8975757725147509E-2</v>
      </c>
      <c r="R77" s="47">
        <f t="shared" si="43"/>
        <v>9.5798305260402269E-2</v>
      </c>
      <c r="S77" s="47">
        <f t="shared" si="43"/>
        <v>9.75231813122312E-2</v>
      </c>
      <c r="T77" s="47">
        <f t="shared" si="43"/>
        <v>0.10815512306602228</v>
      </c>
      <c r="U77" s="47">
        <f t="shared" si="43"/>
        <v>0.10918943677467528</v>
      </c>
      <c r="V77" s="47">
        <f t="shared" si="43"/>
        <v>0.10728791787312066</v>
      </c>
      <c r="W77" s="47">
        <f t="shared" si="43"/>
        <v>8.8586514473309466E-2</v>
      </c>
      <c r="X77" s="47">
        <f t="shared" si="43"/>
        <v>9.150664737817725E-2</v>
      </c>
      <c r="Y77" s="47">
        <f t="shared" si="43"/>
        <v>0.10110229220902914</v>
      </c>
      <c r="Z77" s="47">
        <f t="shared" si="43"/>
        <v>0.105745342555763</v>
      </c>
      <c r="AA77" s="47">
        <f t="shared" si="43"/>
        <v>0.10225867910333002</v>
      </c>
      <c r="AB77" s="47">
        <f t="shared" si="43"/>
        <v>9.6748893980212566E-2</v>
      </c>
      <c r="AC77" s="47">
        <f t="shared" si="43"/>
        <v>9.7097948770234838E-2</v>
      </c>
      <c r="AD77" s="47">
        <f t="shared" si="43"/>
        <v>9.2233809732700928E-2</v>
      </c>
      <c r="AE77" s="47">
        <f t="shared" si="43"/>
        <v>8.3658755625517126E-2</v>
      </c>
      <c r="AF77" s="47">
        <f t="shared" si="43"/>
        <v>8.7211535373647189E-2</v>
      </c>
      <c r="AG77" s="47">
        <f t="shared" ref="AG77:AH81" si="44">SUMIF($D$13:$D$23,$B77,AG$62:AG$72)</f>
        <v>9.8718640208491276E-2</v>
      </c>
      <c r="AH77" s="47">
        <f t="shared" si="44"/>
        <v>0.10242475722290424</v>
      </c>
      <c r="AI77" s="15"/>
    </row>
    <row r="78" spans="2:35" x14ac:dyDescent="0.25">
      <c r="B78" s="13" t="s">
        <v>56</v>
      </c>
      <c r="L78" s="47">
        <f t="shared" si="43"/>
        <v>0</v>
      </c>
      <c r="M78" s="47">
        <f t="shared" si="43"/>
        <v>0</v>
      </c>
      <c r="N78" s="47">
        <f t="shared" si="43"/>
        <v>0</v>
      </c>
      <c r="O78" s="47">
        <f t="shared" si="43"/>
        <v>0</v>
      </c>
      <c r="P78" s="47">
        <f t="shared" si="43"/>
        <v>0</v>
      </c>
      <c r="Q78" s="47">
        <f t="shared" si="43"/>
        <v>0</v>
      </c>
      <c r="R78" s="47">
        <f t="shared" si="43"/>
        <v>9.3426804064189427E-3</v>
      </c>
      <c r="S78" s="47">
        <f t="shared" si="43"/>
        <v>1.311868152106091E-2</v>
      </c>
      <c r="T78" s="47">
        <f t="shared" si="43"/>
        <v>1.2996642178948862E-2</v>
      </c>
      <c r="U78" s="47">
        <f t="shared" si="43"/>
        <v>1.1455765704153034E-2</v>
      </c>
      <c r="V78" s="47">
        <f t="shared" si="43"/>
        <v>1.1354924951093475E-2</v>
      </c>
      <c r="W78" s="47">
        <f t="shared" si="43"/>
        <v>1.5762277429697442E-2</v>
      </c>
      <c r="X78" s="47">
        <f t="shared" si="43"/>
        <v>1.561707581366439E-2</v>
      </c>
      <c r="Y78" s="47">
        <f t="shared" si="43"/>
        <v>1.7602387453171629E-2</v>
      </c>
      <c r="Z78" s="47">
        <f t="shared" si="43"/>
        <v>1.7378938563804298E-2</v>
      </c>
      <c r="AA78" s="47">
        <f t="shared" si="43"/>
        <v>2.0187891557768373E-2</v>
      </c>
      <c r="AB78" s="47">
        <f t="shared" si="43"/>
        <v>2.0136225025397039E-2</v>
      </c>
      <c r="AC78" s="47">
        <f t="shared" si="43"/>
        <v>2.1168578671101251E-2</v>
      </c>
      <c r="AD78" s="47">
        <f t="shared" si="43"/>
        <v>2.0297666798349042E-2</v>
      </c>
      <c r="AE78" s="47">
        <f t="shared" si="43"/>
        <v>2.007779863171278E-2</v>
      </c>
      <c r="AF78" s="47">
        <f t="shared" si="43"/>
        <v>1.9928706766434375E-2</v>
      </c>
      <c r="AG78" s="47">
        <f t="shared" si="44"/>
        <v>2.3275940037406625E-2</v>
      </c>
      <c r="AH78" s="47">
        <f t="shared" si="44"/>
        <v>2.2737991436801452E-2</v>
      </c>
      <c r="AI78" s="15"/>
    </row>
    <row r="79" spans="2:35" x14ac:dyDescent="0.25">
      <c r="B79" s="13" t="s">
        <v>46</v>
      </c>
      <c r="L79" s="47">
        <f t="shared" si="43"/>
        <v>0.53152914148954478</v>
      </c>
      <c r="M79" s="47">
        <f t="shared" si="43"/>
        <v>0.38992927664969351</v>
      </c>
      <c r="N79" s="47">
        <f t="shared" si="43"/>
        <v>0.36101612727178373</v>
      </c>
      <c r="O79" s="47">
        <f t="shared" si="43"/>
        <v>0.39007859179985194</v>
      </c>
      <c r="P79" s="47">
        <f t="shared" si="43"/>
        <v>0.44374055623711173</v>
      </c>
      <c r="Q79" s="47">
        <f t="shared" si="43"/>
        <v>0.41101936196349631</v>
      </c>
      <c r="R79" s="47">
        <f t="shared" si="43"/>
        <v>0.42852648252424896</v>
      </c>
      <c r="S79" s="47">
        <f t="shared" si="43"/>
        <v>0.37757895170823963</v>
      </c>
      <c r="T79" s="47">
        <f t="shared" si="43"/>
        <v>0.36910961325670666</v>
      </c>
      <c r="U79" s="47">
        <f t="shared" si="43"/>
        <v>0.23515994115758324</v>
      </c>
      <c r="V79" s="47">
        <f t="shared" si="43"/>
        <v>0.24676663936923809</v>
      </c>
      <c r="W79" s="47">
        <f t="shared" si="43"/>
        <v>0.25418039990543523</v>
      </c>
      <c r="X79" s="47">
        <f t="shared" si="43"/>
        <v>0.2378391758021132</v>
      </c>
      <c r="Y79" s="47">
        <f t="shared" si="43"/>
        <v>0.26224014223125275</v>
      </c>
      <c r="Z79" s="47">
        <f t="shared" si="43"/>
        <v>0.25137839371287007</v>
      </c>
      <c r="AA79" s="47">
        <f t="shared" si="43"/>
        <v>0.26378698125531735</v>
      </c>
      <c r="AB79" s="47">
        <f t="shared" si="43"/>
        <v>0.26806668089983132</v>
      </c>
      <c r="AC79" s="47">
        <f t="shared" si="43"/>
        <v>0.30470541771700932</v>
      </c>
      <c r="AD79" s="47">
        <f t="shared" si="43"/>
        <v>0.31401278207697847</v>
      </c>
      <c r="AE79" s="47">
        <f t="shared" si="43"/>
        <v>0.32900698270468809</v>
      </c>
      <c r="AF79" s="47">
        <f t="shared" si="43"/>
        <v>0.3298076367256495</v>
      </c>
      <c r="AG79" s="47">
        <f t="shared" si="44"/>
        <v>0.31180306080167181</v>
      </c>
      <c r="AH79" s="47">
        <f t="shared" si="44"/>
        <v>0.32014525702063984</v>
      </c>
      <c r="AI79" s="15"/>
    </row>
    <row r="80" spans="2:35" x14ac:dyDescent="0.25">
      <c r="B80" s="13" t="s">
        <v>49</v>
      </c>
      <c r="L80" s="47">
        <f t="shared" si="43"/>
        <v>7.9599687290974622E-2</v>
      </c>
      <c r="M80" s="47">
        <f t="shared" si="43"/>
        <v>5.4975286187195216E-2</v>
      </c>
      <c r="N80" s="47">
        <f t="shared" si="43"/>
        <v>5.2060687068658545E-2</v>
      </c>
      <c r="O80" s="47">
        <f t="shared" si="43"/>
        <v>4.941434475062418E-2</v>
      </c>
      <c r="P80" s="47">
        <f t="shared" si="43"/>
        <v>2.7168992064891019E-2</v>
      </c>
      <c r="Q80" s="47">
        <f t="shared" si="43"/>
        <v>2.4648617286893663E-2</v>
      </c>
      <c r="R80" s="47">
        <f t="shared" si="43"/>
        <v>2.3855561751333656E-2</v>
      </c>
      <c r="S80" s="47">
        <f t="shared" si="43"/>
        <v>3.3497187478095873E-2</v>
      </c>
      <c r="T80" s="47">
        <f t="shared" si="43"/>
        <v>3.610981721379216E-2</v>
      </c>
      <c r="U80" s="47">
        <f t="shared" si="43"/>
        <v>3.1828652349221741E-2</v>
      </c>
      <c r="V80" s="47">
        <f t="shared" si="43"/>
        <v>3.1548476815376564E-2</v>
      </c>
      <c r="W80" s="47">
        <f t="shared" si="43"/>
        <v>3.0899186704289403E-2</v>
      </c>
      <c r="X80" s="47">
        <f t="shared" si="43"/>
        <v>3.0611492786068284E-2</v>
      </c>
      <c r="Y80" s="47">
        <f t="shared" si="43"/>
        <v>3.4347577623976125E-2</v>
      </c>
      <c r="Z80" s="47">
        <f t="shared" si="43"/>
        <v>3.3911496852268158E-2</v>
      </c>
      <c r="AA80" s="47">
        <f t="shared" si="43"/>
        <v>3.9396514985935917E-2</v>
      </c>
      <c r="AB80" s="47">
        <f t="shared" si="43"/>
        <v>3.9295201535328915E-2</v>
      </c>
      <c r="AC80" s="47">
        <f t="shared" si="43"/>
        <v>4.0711689888467378E-2</v>
      </c>
      <c r="AD80" s="47">
        <f t="shared" si="43"/>
        <v>3.9036957506986027E-2</v>
      </c>
      <c r="AE80" s="47">
        <f t="shared" si="43"/>
        <v>3.861425601905108E-2</v>
      </c>
      <c r="AF80" s="47">
        <f t="shared" si="43"/>
        <v>3.8327499277433445E-2</v>
      </c>
      <c r="AG80" s="47">
        <f t="shared" si="44"/>
        <v>4.4971244934275394E-2</v>
      </c>
      <c r="AH80" s="47">
        <f t="shared" si="44"/>
        <v>4.5492410979074485E-2</v>
      </c>
      <c r="AI80" s="15"/>
    </row>
    <row r="81" spans="2:35" x14ac:dyDescent="0.25">
      <c r="B81" s="13" t="s">
        <v>60</v>
      </c>
      <c r="L81" s="47">
        <f t="shared" si="43"/>
        <v>0</v>
      </c>
      <c r="M81" s="47">
        <f t="shared" si="43"/>
        <v>0</v>
      </c>
      <c r="N81" s="47">
        <f t="shared" si="43"/>
        <v>0</v>
      </c>
      <c r="O81" s="47">
        <f t="shared" si="43"/>
        <v>0</v>
      </c>
      <c r="P81" s="47">
        <f t="shared" si="43"/>
        <v>0</v>
      </c>
      <c r="Q81" s="47">
        <f t="shared" si="43"/>
        <v>0</v>
      </c>
      <c r="R81" s="47">
        <f t="shared" si="43"/>
        <v>0</v>
      </c>
      <c r="S81" s="47">
        <f t="shared" si="43"/>
        <v>0</v>
      </c>
      <c r="T81" s="47">
        <f t="shared" si="43"/>
        <v>0</v>
      </c>
      <c r="U81" s="47">
        <f t="shared" si="43"/>
        <v>0</v>
      </c>
      <c r="V81" s="47">
        <f t="shared" si="43"/>
        <v>0</v>
      </c>
      <c r="W81" s="47">
        <f t="shared" si="43"/>
        <v>0</v>
      </c>
      <c r="X81" s="47">
        <f t="shared" si="43"/>
        <v>5.5093206307996103E-3</v>
      </c>
      <c r="Y81" s="47">
        <f t="shared" si="43"/>
        <v>6.1476919169471079E-3</v>
      </c>
      <c r="Z81" s="47">
        <f t="shared" si="43"/>
        <v>6.0700069073787357E-3</v>
      </c>
      <c r="AA81" s="47">
        <f t="shared" si="43"/>
        <v>7.0514916223458615E-3</v>
      </c>
      <c r="AB81" s="47">
        <f t="shared" si="43"/>
        <v>7.0330910333608835E-3</v>
      </c>
      <c r="AC81" s="47">
        <f t="shared" si="43"/>
        <v>7.2565929874029208E-3</v>
      </c>
      <c r="AD81" s="47">
        <f t="shared" si="43"/>
        <v>1.2977176939911635E-2</v>
      </c>
      <c r="AE81" s="47">
        <f t="shared" si="43"/>
        <v>1.2836521967266049E-2</v>
      </c>
      <c r="AF81" s="47">
        <f t="shared" si="43"/>
        <v>1.2741578085359195E-2</v>
      </c>
      <c r="AG81" s="47">
        <f t="shared" si="44"/>
        <v>1.4881172304770223E-2</v>
      </c>
      <c r="AH81" s="47">
        <f t="shared" si="44"/>
        <v>1.4537379878215129E-2</v>
      </c>
      <c r="AI81" s="15"/>
    </row>
    <row r="82" spans="2:35" x14ac:dyDescent="0.25"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</row>
    <row r="83" spans="2:35" ht="13.5" customHeight="1" x14ac:dyDescent="0.25">
      <c r="B83" s="12" t="s">
        <v>78</v>
      </c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2:35" ht="13.5" customHeight="1" x14ac:dyDescent="0.25">
      <c r="B84" s="48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2:35" x14ac:dyDescent="0.25"/>
    <row r="86" spans="2:35" x14ac:dyDescent="0.25"/>
  </sheetData>
  <dataConsolidate/>
  <phoneticPr fontId="14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CD2C-26D9-4E9B-AF28-5AB3EB0CB785}">
  <dimension ref="A1:S33"/>
  <sheetViews>
    <sheetView showGridLines="0" zoomScale="70" zoomScaleNormal="70" workbookViewId="0"/>
  </sheetViews>
  <sheetFormatPr defaultColWidth="0" defaultRowHeight="15" zeroHeight="1" x14ac:dyDescent="0.25"/>
  <cols>
    <col min="1" max="19" width="9.140625" customWidth="1"/>
    <col min="20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644F85E547524EA684D343DE5F1251" ma:contentTypeVersion="8" ma:contentTypeDescription="Create a new document." ma:contentTypeScope="" ma:versionID="0fe950ec6ea5633377b567bf053b636e">
  <xsd:schema xmlns:xsd="http://www.w3.org/2001/XMLSchema" xmlns:xs="http://www.w3.org/2001/XMLSchema" xmlns:p="http://schemas.microsoft.com/office/2006/metadata/properties" xmlns:ns2="0a992165-79bb-426d-9b40-e71276b1d322" targetNamespace="http://schemas.microsoft.com/office/2006/metadata/properties" ma:root="true" ma:fieldsID="99866e1d7d1f7a07ae1cf9554cb48cd7" ns2:_="">
    <xsd:import namespace="0a992165-79bb-426d-9b40-e71276b1d3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92165-79bb-426d-9b40-e71276b1d3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467DDD-F357-4031-A8E9-210F910658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992165-79bb-426d-9b40-e71276b1d3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EE119A-261D-4AA4-925F-DFDD94B7486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DC0C5B-4A45-4301-AA0D-B82D09CCEA22}">
  <ds:schemaRefs>
    <ds:schemaRef ds:uri="http://purl.org/dc/terms/"/>
    <ds:schemaRef ds:uri="0a992165-79bb-426d-9b40-e71276b1d322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Capa</vt:lpstr>
      <vt:lpstr>Evolução do NAV</vt:lpstr>
      <vt:lpstr>Disclaimers</vt:lpstr>
      <vt:lpstr>Trimestre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Giro</dc:creator>
  <cp:keywords/>
  <dc:description/>
  <cp:lastModifiedBy>Rafael Nobrega</cp:lastModifiedBy>
  <cp:revision/>
  <dcterms:created xsi:type="dcterms:W3CDTF">2021-06-25T20:24:02Z</dcterms:created>
  <dcterms:modified xsi:type="dcterms:W3CDTF">2026-05-14T22:27:07Z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{EDB18432-31A6-4AA9-8E61-CB7D2972E346}</vt:lpwstr>
  </property>
  <property fmtid="{D5CDD505-2E9C-101B-9397-08002B2CF9AE}" pid="3" name="Order">
    <vt:r8>25902000</vt:r8>
  </property>
  <property fmtid="{D5CDD505-2E9C-101B-9397-08002B2CF9AE}" pid="4" name="ContentTypeId">
    <vt:lpwstr>0x0101000F644F85E547524EA684D343DE5F1251</vt:lpwstr>
  </property>
</Properties>
</file>